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wsSortMap1.xml" ContentType="application/vnd.ms-excel.wsSortMap+xml"/>
  <Override PartName="/xl/calcChain.xml" ContentType="application/vnd.openxmlformats-officedocument.spreadsheetml.calcChain+xml"/>
  <Override PartName="/xl/revisions/revisionHeaders.xml" ContentType="application/vnd.openxmlformats-officedocument.spreadsheetml.revisionHeaders+xml"/>
  <Override PartName="/xl/revisions/revisionLog25.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36.xml" ContentType="application/vnd.openxmlformats-officedocument.spreadsheetml.revisionLog+xml"/>
  <Override PartName="/xl/revisions/revisionLog13.xml" ContentType="application/vnd.openxmlformats-officedocument.spreadsheetml.revisionLog+xml"/>
  <Override PartName="/xl/revisions/revisionLog5.xml" ContentType="application/vnd.openxmlformats-officedocument.spreadsheetml.revisionLog+xml"/>
  <Override PartName="/xl/revisions/revisionLog18.xml" ContentType="application/vnd.openxmlformats-officedocument.spreadsheetml.revisionLog+xml"/>
  <Override PartName="/xl/revisions/revisionLog4.xml" ContentType="application/vnd.openxmlformats-officedocument.spreadsheetml.revisionLog+xml"/>
  <Override PartName="/xl/revisions/revisionLog39.xml" ContentType="application/vnd.openxmlformats-officedocument.spreadsheetml.revisionLog+xml"/>
  <Override PartName="/xl/revisions/revisionLog9.xml" ContentType="application/vnd.openxmlformats-officedocument.spreadsheetml.revisionLog+xml"/>
  <Override PartName="/xl/revisions/revisionLog17.xml" ContentType="application/vnd.openxmlformats-officedocument.spreadsheetml.revisionLog+xml"/>
  <Override PartName="/xl/revisions/revisionLog31.xml" ContentType="application/vnd.openxmlformats-officedocument.spreadsheetml.revisionLog+xml"/>
  <Override PartName="/xl/revisions/revisionLog12.xml" ContentType="application/vnd.openxmlformats-officedocument.spreadsheetml.revisionLog+xml"/>
  <Override PartName="/xl/revisions/revisionLog23.xml" ContentType="application/vnd.openxmlformats-officedocument.spreadsheetml.revisionLog+xml"/>
  <Override PartName="/xl/revisions/revisionLog35.xml" ContentType="application/vnd.openxmlformats-officedocument.spreadsheetml.revisionLog+xml"/>
  <Override PartName="/xl/revisions/revisionLog11.xml" ContentType="application/vnd.openxmlformats-officedocument.spreadsheetml.revisionLog+xml"/>
  <Override PartName="/xl/revisions/revisionLog3.xml" ContentType="application/vnd.openxmlformats-officedocument.spreadsheetml.revisionLog+xml"/>
  <Override PartName="/xl/revisions/revisionLog38.xml" ContentType="application/vnd.openxmlformats-officedocument.spreadsheetml.revisionLog+xml"/>
  <Override PartName="/xl/revisions/revisionLog8.xml" ContentType="application/vnd.openxmlformats-officedocument.spreadsheetml.revisionLog+xml"/>
  <Override PartName="/xl/revisions/revisionLog16.xml" ContentType="application/vnd.openxmlformats-officedocument.spreadsheetml.revisionLog+xml"/>
  <Override PartName="/xl/revisions/revisionLog34.xml" ContentType="application/vnd.openxmlformats-officedocument.spreadsheetml.revisionLog+xml"/>
  <Override PartName="/xl/revisions/revisionLog7.xml" ContentType="application/vnd.openxmlformats-officedocument.spreadsheetml.revisionLog+xml"/>
  <Override PartName="/xl/revisions/revisionLog22.xml" ContentType="application/vnd.openxmlformats-officedocument.spreadsheetml.revisionLog+xml"/>
  <Override PartName="/xl/revisions/revisionLog37.xml" ContentType="application/vnd.openxmlformats-officedocument.spreadsheetml.revisionLog+xml"/>
  <Override PartName="/xl/revisions/revisionLog2.xml" ContentType="application/vnd.openxmlformats-officedocument.spreadsheetml.revisionLog+xml"/>
  <Override PartName="/xl/revisions/revisionLog10.xml" ContentType="application/vnd.openxmlformats-officedocument.spreadsheetml.revisionLog+xml"/>
  <Override PartName="/xl/revisions/revisionLog15.xml" ContentType="application/vnd.openxmlformats-officedocument.spreadsheetml.revisionLog+xml"/>
  <Override PartName="/xl/revisions/revisionLog33.xml" ContentType="application/vnd.openxmlformats-officedocument.spreadsheetml.revisionLog+xml"/>
  <Override PartName="/xl/revisions/revisionLog24.xml" ContentType="application/vnd.openxmlformats-officedocument.spreadsheetml.revisionLog+xml"/>
  <Override PartName="/xl/revisions/revisionLog21.xml" ContentType="application/vnd.openxmlformats-officedocument.spreadsheetml.revisionLog+xml"/>
  <Override PartName="/xl/revisions/revisionLog1.xml" ContentType="application/vnd.openxmlformats-officedocument.spreadsheetml.revisionLog+xml"/>
  <Override PartName="/xl/revisions/revisionLog19.xml" ContentType="application/vnd.openxmlformats-officedocument.spreadsheetml.revisionLog+xml"/>
  <Override PartName="/xl/revisions/revisionLog6.xml" ContentType="application/vnd.openxmlformats-officedocument.spreadsheetml.revisionLog+xml"/>
  <Override PartName="/xl/revisions/revisionLog14.xml" ContentType="application/vnd.openxmlformats-officedocument.spreadsheetml.revisionLog+xml"/>
  <Override PartName="/xl/revisions/revisionLog40.xml" ContentType="application/vnd.openxmlformats-officedocument.spreadsheetml.revisionLog+xml"/>
  <Override PartName="/xl/revisions/revisionLog20.xml" ContentType="application/vnd.openxmlformats-officedocument.spreadsheetml.revisionLog+xml"/>
  <Override PartName="/xl/revisions/revisionLog32.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C:\Users\phili_000\Desktop\Compadrino\"/>
    </mc:Choice>
  </mc:AlternateContent>
  <bookViews>
    <workbookView xWindow="0" yWindow="0" windowWidth="15525" windowHeight="7620" tabRatio="577"/>
  </bookViews>
  <sheets>
    <sheet name="SpeciesDescriptors" sheetId="1" r:id="rId1"/>
    <sheet name="Sheet 2" sheetId="2" r:id="rId2"/>
    <sheet name="Sheet1" sheetId="3" r:id="rId3"/>
    <sheet name="deleted papers" sheetId="4" r:id="rId4"/>
    <sheet name="template new species entry" sheetId="5" r:id="rId5"/>
    <sheet name="Statistics" sheetId="6" r:id="rId6"/>
  </sheets>
  <definedNames>
    <definedName name="_xlnm._FilterDatabase" localSheetId="0" hidden="1">SpeciesDescriptors!$A$1:$BB$1123</definedName>
    <definedName name="SSA__DSA">SpeciesDescriptors!#REF!</definedName>
    <definedName name="Z_022EEE74_F1FC_4B22_A647_1F03096AD1CC_.wvu.FilterData" localSheetId="0" hidden="1">SpeciesDescriptors!$A$1:$BB$1051</definedName>
    <definedName name="Z_0A508118_1BDD_4A93_BD12_878E23D33AC3_.wvu.FilterData" localSheetId="0" hidden="1">SpeciesDescriptors!$A$1:$BB$1051</definedName>
    <definedName name="Z_0C6C7D99_FE36_4E36_8F9A_C5508E94B224_.wvu.FilterData" localSheetId="0" hidden="1">SpeciesDescriptors!$A$1:$BB$1051</definedName>
    <definedName name="Z_122DD2CF_CFB5_4AB1_ABD0_F197B674A538_.wvu.FilterData" localSheetId="0" hidden="1">SpeciesDescriptors!$A$1:$BB$1082</definedName>
    <definedName name="Z_13E502D5_6ED2_4AD0_9A02_A1190B2C9DB8_.wvu.FilterData" localSheetId="0" hidden="1">SpeciesDescriptors!$A$1:$BB$1082</definedName>
    <definedName name="Z_151A0E08_B0B8_4C98_9DED_ED980D8A5168_.wvu.FilterData" localSheetId="0" hidden="1">SpeciesDescriptors!$A$1:$BB$1051</definedName>
    <definedName name="Z_1ECAA975_3966_491A_A936_40632631BE81_.wvu.FilterData" localSheetId="0" hidden="1">SpeciesDescriptors!$A$1:$BB$1051</definedName>
    <definedName name="Z_1EF97CD1_85E4_4C4D_A85F_22EB9A2B457F_.wvu.FilterData" localSheetId="0" hidden="1">SpeciesDescriptors!$A$1:$BB$1051</definedName>
    <definedName name="Z_2BB72503_3018_4403_BA36_244F03BD1C9D_.wvu.FilterData" localSheetId="0" hidden="1">SpeciesDescriptors!$A$1:$BB$1051</definedName>
    <definedName name="Z_2DFCCA4D_260F_413F_A8ED_786950DF30E3_.wvu.FilterData" localSheetId="0" hidden="1">SpeciesDescriptors!$A$1:$BB$1045</definedName>
    <definedName name="Z_3145649A_DA7A_4D46_B15E_F4A57A50EC71_.wvu.FilterData" localSheetId="0" hidden="1">SpeciesDescriptors!$A$1:$BB$1051</definedName>
    <definedName name="Z_332F8512_6BC5_4362_8503_7A64746E0512_.wvu.FilterData" localSheetId="0" hidden="1">SpeciesDescriptors!$A$1:$BB$1045</definedName>
    <definedName name="Z_3473294B_F833_466A_81A3_50E220BD25ED_.wvu.FilterData" localSheetId="0" hidden="1">SpeciesDescriptors!$A$1:$BB$1082</definedName>
    <definedName name="Z_34D16AB6_2737_47BD_9F06_CA4F00503C9F_.wvu.FilterData" localSheetId="0" hidden="1">SpeciesDescriptors!$A$1:$BB$1082</definedName>
    <definedName name="Z_36FFE3CF_830A_4239_96AE_C8F5595C5DA7_.wvu.FilterData" localSheetId="0" hidden="1">SpeciesDescriptors!$A$1:$BB$1051</definedName>
    <definedName name="Z_3BBBA462_7F2A_4092_B4D7_0C87DC12120A_.wvu.FilterData" localSheetId="0" hidden="1">SpeciesDescriptors!$A$1:$BB$1045</definedName>
    <definedName name="Z_3F1BCD7A_F111_40EF_A7CB_50C32ABBE61E_.wvu.FilterData" localSheetId="0" hidden="1">SpeciesDescriptors!$A$1:$BB$1051</definedName>
    <definedName name="Z_482170E7_2940_4E08_99D2_09843F431858_.wvu.FilterData" localSheetId="0" hidden="1">SpeciesDescriptors!$A$1:$BB$1082</definedName>
    <definedName name="Z_494EE845_93E7_4A65_98CC_15FDB332D722_.wvu.FilterData" localSheetId="0" hidden="1">SpeciesDescriptors!$A$1:$BB$1051</definedName>
    <definedName name="Z_4E9671A3_52B0_431B_BD61_AC1D759EA233_.wvu.Cols" localSheetId="0" hidden="1">SpeciesDescriptors!$J:$J</definedName>
    <definedName name="Z_4E9671A3_52B0_431B_BD61_AC1D759EA233_.wvu.FilterData" localSheetId="0" hidden="1">SpeciesDescriptors!$A$1:$BB$1051</definedName>
    <definedName name="Z_50095FAE_5389_4238_AB1F_F5B0EE79D9C2_.wvu.FilterData" localSheetId="0" hidden="1">SpeciesDescriptors!$A$1:$BB$1051</definedName>
    <definedName name="Z_51D6DF20_3347_044E_A572_66DECDE0ACD2_.wvu.Cols" localSheetId="0" hidden="1">SpeciesDescriptors!$J:$J</definedName>
    <definedName name="Z_51FE59C7_C8B9_4BE6_9DEE_D9E2636B8660_.wvu.FilterData" localSheetId="0" hidden="1">SpeciesDescriptors!$A$1:$BB$1082</definedName>
    <definedName name="Z_53AB843C_925F_4651_976B_2753051F1E84_.wvu.FilterData" localSheetId="0" hidden="1">SpeciesDescriptors!$A$1:$BB$1045</definedName>
    <definedName name="Z_556BC463_B038_47AF_A18E_0D894461C931_.wvu.FilterData" localSheetId="0" hidden="1">SpeciesDescriptors!$A$1:$BB$1082</definedName>
    <definedName name="Z_56F45ADC_2F99_4975_B333_19072078E19A_.wvu.FilterData" localSheetId="0" hidden="1">SpeciesDescriptors!$A$1:$BB$1051</definedName>
    <definedName name="Z_5DA02DDC_6972_46DD_A6CC_4E7156E9104E_.wvu.Cols" localSheetId="0" hidden="1">SpeciesDescriptors!$J:$J</definedName>
    <definedName name="Z_5DA02DDC_6972_46DD_A6CC_4E7156E9104E_.wvu.FilterData" localSheetId="0" hidden="1">SpeciesDescriptors!$A$1:$BB$1082</definedName>
    <definedName name="Z_5FC78040_20BE_4134_9F09_2BBE04EED95C_.wvu.FilterData" localSheetId="0" hidden="1">SpeciesDescriptors!$A$1:$BB$1082</definedName>
    <definedName name="Z_60FAF17B_F30B_43D8_93F0_DBF36881E510_.wvu.FilterData" localSheetId="0" hidden="1">SpeciesDescriptors!$A$1:$BB$1082</definedName>
    <definedName name="Z_63ABA408_00AA_4367_8334_30469A165C75_.wvu.FilterData" localSheetId="0" hidden="1">SpeciesDescriptors!$A$1:$BB$1051</definedName>
    <definedName name="Z_64897699_1DD4_4EC4_B197_7108F3E99487_.wvu.FilterData" localSheetId="0" hidden="1">SpeciesDescriptors!$A$1:$BB$1051</definedName>
    <definedName name="Z_690D2E9C_9718_4685_9298_0D8138988CD9_.wvu.FilterData" localSheetId="0" hidden="1">SpeciesDescriptors!$A$1:$BB$1051</definedName>
    <definedName name="Z_69C57358_0F18_4221_97A7_DE4CFE42030D_.wvu.FilterData" localSheetId="0" hidden="1">SpeciesDescriptors!$A$1:$BB$1082</definedName>
    <definedName name="Z_6DF6232B_3629_49BF_B0AA_4028D00778F1_.wvu.FilterData" localSheetId="0" hidden="1">SpeciesDescriptors!$A$1:$BB$1051</definedName>
    <definedName name="Z_7361944C_C79A_4D36_92C8_DEF6277851A9_.wvu.FilterData" localSheetId="0" hidden="1">SpeciesDescriptors!$A$1:$BB$1051</definedName>
    <definedName name="Z_7E63F77B_6C40_4D43_B118_7CA6044673C5_.wvu.FilterData" localSheetId="0" hidden="1">SpeciesDescriptors!$A$1:$BB$1051</definedName>
    <definedName name="Z_7E6F656A_2C72_43D1_8FA9_FB8EEC5956DE_.wvu.FilterData" localSheetId="0" hidden="1">SpeciesDescriptors!$A$1:$BB$1082</definedName>
    <definedName name="Z_851C01AA_6FF2_CD49_9342_3635A8E1B6D1_.wvu.Cols" localSheetId="0" hidden="1">SpeciesDescriptors!$J:$J</definedName>
    <definedName name="Z_851C01AA_6FF2_CD49_9342_3635A8E1B6D1_.wvu.FilterData" localSheetId="0" hidden="1">SpeciesDescriptors!$A$1:$BB$1051</definedName>
    <definedName name="Z_856E38D4_DAE1_4B43_8286_6BB6B80604C6_.wvu.FilterData" localSheetId="0" hidden="1">SpeciesDescriptors!$A$1:$BB$1082</definedName>
    <definedName name="Z_86A0003D_26F7_44CF_8543_D95AAEF19C7F_.wvu.FilterData" localSheetId="0" hidden="1">SpeciesDescriptors!$A$1:$BB$1045</definedName>
    <definedName name="Z_925C92DC_7212_4E61_86A1_F42C32D8976C_.wvu.FilterData" localSheetId="0" hidden="1">SpeciesDescriptors!$A$1:$BB$1082</definedName>
    <definedName name="Z_936A8265_DC5D_46E8_9EF5_CEAEC4FDEFDC_.wvu.FilterData" localSheetId="0" hidden="1">SpeciesDescriptors!$A$1:$BB$1082</definedName>
    <definedName name="Z_98E4D7C2_72B3_48C4_A20C_036553A41D08_.wvu.FilterData" localSheetId="0" hidden="1">SpeciesDescriptors!$A$1:$BB$1082</definedName>
    <definedName name="Z_9B7CD1F1_83B8_4618_A827_6531A501F786_.wvu.FilterData" localSheetId="0" hidden="1">SpeciesDescriptors!$A$1:$BB$1051</definedName>
    <definedName name="Z_9CEBFAA1_B1E5_4CA5_81BC_4CF12BC955E8_.wvu.FilterData" localSheetId="0" hidden="1">SpeciesDescriptors!$A$1:$BB$1082</definedName>
    <definedName name="Z_A1537672_ED87_4FBE_856F_7A34D02921F1_.wvu.FilterData" localSheetId="0" hidden="1">SpeciesDescriptors!$A$1:$BB$1082</definedName>
    <definedName name="Z_A52DF761_B246_4D78_AB1F_562010C5A519_.wvu.FilterData" localSheetId="0" hidden="1">SpeciesDescriptors!$A$1:$BB$1051</definedName>
    <definedName name="Z_A7A9F872_3580_4B7B_A1D8_FF96809AFE82_.wvu.FilterData" localSheetId="0" hidden="1">SpeciesDescriptors!$A$1:$BB$1082</definedName>
    <definedName name="Z_A7ABABFC_BF7C_4D24_B8C5_10D885E2A28E_.wvu.FilterData" localSheetId="0" hidden="1">SpeciesDescriptors!$A$1:$BB$1051</definedName>
    <definedName name="Z_B5572AEC_6371_42EC_9D5B_2EBBFC3E3A0C_.wvu.FilterData" localSheetId="0" hidden="1">SpeciesDescriptors!$A$1:$BB$1082</definedName>
    <definedName name="Z_B9FA22F5_A6D8_4281_9F9C_926A256EBDF4_.wvu.FilterData" localSheetId="0" hidden="1">SpeciesDescriptors!$A$1:$BB$1051</definedName>
    <definedName name="Z_C59D000C_852E_4D4C_9E32_FC6281C923ED_.wvu.FilterData" localSheetId="0" hidden="1">SpeciesDescriptors!$A$1:$BB$1051</definedName>
    <definedName name="Z_C5A7853B_0E02_439F_A5E2_D5D5D9917C1D_.wvu.FilterData" localSheetId="0" hidden="1">SpeciesDescriptors!$A$1:$BB$1082</definedName>
    <definedName name="Z_C736C824_DB3B_493D_A40D_1D63605E0318_.wvu.FilterData" localSheetId="0" hidden="1">SpeciesDescriptors!$A$1:$BB$1082</definedName>
    <definedName name="Z_D4B02CEA_37E3_480E_B111_27DA1AB6906B_.wvu.FilterData" localSheetId="0" hidden="1">SpeciesDescriptors!$A$1:$BB$1082</definedName>
    <definedName name="Z_D5E146C5_293C_47DB_AD37_85DA63FD90CA_.wvu.FilterData" localSheetId="0" hidden="1">SpeciesDescriptors!$A$1:$BB$1051</definedName>
    <definedName name="Z_D794099E_48A4_4843_ABC8_5F42F79A1B3E_.wvu.FilterData" localSheetId="0" hidden="1">SpeciesDescriptors!$A$1:$BB$1082</definedName>
    <definedName name="Z_E3B72A2D_8374_445F_8317_630324AE4083_.wvu.Cols" localSheetId="0" hidden="1">SpeciesDescriptors!$J:$J</definedName>
    <definedName name="Z_E3B72A2D_8374_445F_8317_630324AE4083_.wvu.FilterData" localSheetId="0" hidden="1">SpeciesDescriptors!$A$1:$BB$1045</definedName>
    <definedName name="Z_EA1AA242_05A0_49E2_B0C7_20F80DDCCCA0_.wvu.FilterData" localSheetId="0" hidden="1">SpeciesDescriptors!$A$1:$BB$1082</definedName>
    <definedName name="Z_ED00E84A_6FAA_B749_9B63_B27B27389556_.wvu.FilterData" localSheetId="0" hidden="1">SpeciesDescriptors!$A$1:$BB$1082</definedName>
    <definedName name="Z_EE8F2C4C_7261_4E86_BC79_D8D0C8E0EB72_.wvu.FilterData" localSheetId="0" hidden="1">SpeciesDescriptors!$A$1:$BB$1082</definedName>
    <definedName name="Z_F0F4C670_FAA0_4F7D_BAF7_D9CB3BABF1D4_.wvu.FilterData" localSheetId="0" hidden="1">SpeciesDescriptors!$A$1:$BB$1082</definedName>
    <definedName name="Z_F235F534_5B22_4490_B801_6DFDB4219E6D_.wvu.FilterData" localSheetId="0" hidden="1">SpeciesDescriptors!$A$1:$BB$1051</definedName>
    <definedName name="Z_F27C5A68_7C7E_4C6B_B48B_99D683ADC010_.wvu.FilterData" localSheetId="0" hidden="1">SpeciesDescriptors!$A$1:$BB$1082</definedName>
    <definedName name="Z_F3B01FF8_F426_41EB_848B_680CEE0896EA_.wvu.FilterData" localSheetId="0" hidden="1">SpeciesDescriptors!$A$1:$BB$1051</definedName>
    <definedName name="Z_F635EB47_3201_4EC0_B6DD_9677E59980E3_.wvu.FilterData" localSheetId="0" hidden="1">SpeciesDescriptors!$A$1:$BB$1045</definedName>
    <definedName name="Z_F76E0745_3426_4739_97C5_AB540513AE00_.wvu.FilterData" localSheetId="0" hidden="1">SpeciesDescriptors!$A$1:$BB$1051</definedName>
    <definedName name="Z_F93988C7_2352_46B3_A5D4_85FFE95CDAD5_.wvu.FilterData" localSheetId="0" hidden="1">SpeciesDescriptors!$A$1:$BB$1051</definedName>
    <definedName name="Z_FBCF2DDC_3BC1_41BC_B21B_1029FAF1EBB1_.wvu.FilterData" localSheetId="0" hidden="1">SpeciesDescriptors!$A$1:$BB$1051</definedName>
    <definedName name="Z_FC0C1609_7C3C_4DFE_9660_47D130419CFA_.wvu.FilterData" localSheetId="0" hidden="1">SpeciesDescriptors!$A$1:$BB$1082</definedName>
    <definedName name="Z_FD9DBBDA_2B45_48BE_8027_864545314F67_.wvu.FilterData" localSheetId="0" hidden="1">SpeciesDescriptors!$A$1:$BB$1123</definedName>
    <definedName name="Z_FEA9AD2C_5117_4764_802E_282A53F65FBE_.wvu.Cols" localSheetId="0" hidden="1">SpeciesDescriptors!$J:$J</definedName>
    <definedName name="Z_FEA9AD2C_5117_4764_802E_282A53F65FBE_.wvu.FilterData" localSheetId="0" hidden="1">SpeciesDescriptors!$H$1:$H$1082</definedName>
    <definedName name="Z_FFBE939E_2CD6_4C8F_90FB_25FBF62D0DAB_.wvu.FilterData" localSheetId="0" hidden="1">SpeciesDescriptors!$A$1:$BB$1082</definedName>
  </definedNames>
  <calcPr calcId="162913"/>
  <customWorkbookViews>
    <customWorkbookView name="phili_000 - Personal View" guid="{FD9DBBDA-2B45-48BE-8027-864545314F67}" mergeInterval="0" personalView="1" maximized="1" xWindow="1358" yWindow="-8" windowWidth="1296" windowHeight="1000" tabRatio="577" activeSheetId="1"/>
    <customWorkbookView name="Teichmann, Elisa - Personal View" guid="{482170E7-2940-4E08-99D2-09843F431858}" mergeInterval="0" personalView="1" maximized="1" windowWidth="1126" windowHeight="576" activeSheetId="1"/>
    <customWorkbookView name="Voigt, Jakob - Personal View" guid="{A7A9F872-3580-4B7B-A1D8-FF96809AFE82}" mergeInterval="0" personalView="1" maximized="1" windowWidth="1280" windowHeight="799" activeSheetId="1"/>
    <customWorkbookView name="Henning, Anne - Personal View" guid="{C59D000C-852E-4D4C-9E32-FC6281C923ED}" mergeInterval="0" personalView="1" maximized="1" windowWidth="1904" windowHeight="775" activeSheetId="1"/>
    <customWorkbookView name="Bein, Christoph - Personal View" guid="{4E9671A3-52B0-431B-BD61-AC1D759EA233}" mergeInterval="0" personalView="1" maximized="1" windowWidth="1751" windowHeight="796" activeSheetId="1"/>
    <customWorkbookView name="Hartmann, Alexander - Personal View" guid="{E3B72A2D-8374-445F-8317-630324AE4083}" mergeInterval="0" personalView="1" maximized="1" windowWidth="1916" windowHeight="855" tabRatio="538" activeSheetId="1"/>
    <customWorkbookView name="de Buhr, Hendrik - Personal View" guid="{9D53E351-D066-40D2-B2C9-BE9D043AE953}" mergeInterval="0" personalView="1" maximized="1" windowWidth="1916" windowHeight="855" activeSheetId="1"/>
    <customWorkbookView name="Archer, Catharine Ruth - Personal View" guid="{6BBBB0B1-3D76-4099-84E2-5AD9B36C766C}" mergeInterval="0" personalView="1" maximized="1" windowWidth="1276" windowHeight="679" activeSheetId="1"/>
    <customWorkbookView name="Hoppe, Gabriel - Personal View" guid="{378D9EDF-9E89-4AD5-9BD6-A232F6A5BD1B}" mergeInterval="0" personalView="1" maximized="1" windowWidth="1916" windowHeight="855" activeSheetId="1"/>
    <customWorkbookView name="roemer - Personal View" guid="{222C10EA-F9A4-4766-8AEF-CB4AC4B95CFB}" mergeInterval="0" personalView="1" xWindow="7" yWindow="25" windowWidth="1888" windowHeight="764" activeSheetId="1"/>
    <customWorkbookView name="hoppe - Personal View" guid="{ECE7B576-17E4-4C24-8A44-0A6F20517727}" mergeInterval="0" personalView="1" xWindow="5" yWindow="494" windowWidth="1906" windowHeight="442" activeSheetId="1"/>
    <customWorkbookView name="gottschalk - Personal View" guid="{800AB224-452B-4435-9BA2-77C8C96CA76F}" mergeInterval="0" personalView="1" maximized="1" windowWidth="1916" windowHeight="941" activeSheetId="1"/>
    <customWorkbookView name="farack - Personal View" guid="{B54057FF-85B0-42A2-ACB5-36DF7FC69BF9}" mergeInterval="0" personalView="1" maximized="1" windowWidth="1026" windowHeight="571" activeSheetId="1"/>
    <customWorkbookView name="Schaible, Ralf - Personal View" guid="{8BA7CF53-1752-4017-B1BA-A30775127966}" mergeInterval="0" personalView="1" maximized="1" windowWidth="1276" windowHeight="885" activeSheetId="1"/>
    <customWorkbookView name="brinks - Personal View" guid="{5C73AB31-DB94-4F64-9E1C-65BFA2D4095C}" mergeInterval="0" personalView="1" maximized="1" windowWidth="1916" windowHeight="900" activeSheetId="1"/>
    <customWorkbookView name="henning - Personal View" guid="{0E471C0C-B8D1-4064-9208-CB42860ACAFA}" mergeInterval="0" personalView="1" xWindow="7" yWindow="25" windowWidth="1888" windowHeight="196" activeSheetId="1"/>
    <customWorkbookView name="zeh - Personal View" guid="{1FAB831D-9781-4EC7-BD53-7A5194A1E5F3}" mergeInterval="0" personalView="1" maximized="1" windowWidth="1341" windowHeight="907" activeSheetId="1"/>
    <customWorkbookView name="roberto - Personal View" guid="{51D6DF20-3347-044E-A572-66DECDE0ACD2}" mergeInterval="0" personalView="1" xWindow="1" yWindow="56" windowWidth="1440" windowHeight="820" activeSheetId="1"/>
    <customWorkbookView name="Salguero-Gomez, Roberto - Personal View" guid="{A9D6BF6B-2825-4D1D-AC33-8C73B74177FB}" mergeInterval="0" personalView="1" maximized="1" windowWidth="1276" windowHeight="799" activeSheetId="1"/>
    <customWorkbookView name="Rob Salguero-Gomez - Personal View" guid="{851C01AA-6FF2-CD49-9342-3635A8E1B6D1}" mergeInterval="0" personalView="1" yWindow="53" windowWidth="1920" windowHeight="1002" activeSheetId="1"/>
    <customWorkbookView name="Farack, Claudia - Personal View" guid="{F76E0745-3426-4739-97C5-AB540513AE00}" mergeInterval="0" personalView="1" maximized="1" windowWidth="896" windowHeight="667" activeSheetId="1"/>
    <customWorkbookView name="Zeh, Stefan - Personal View" guid="{FEA9AD2C-5117-4764-802E-282A53F65FBE}" mergeInterval="0" personalView="1" maximized="1" windowWidth="1280" windowHeight="799" activeSheetId="1"/>
    <customWorkbookView name="Roemer, Gesa - Personal View" guid="{5DA02DDC-6972-46DD-A6CC-4E7156E9104E}" mergeInterval="0" personalView="1" xWindow="25" yWindow="31" windowWidth="2509" windowHeight="729" activeSheetId="1"/>
    <customWorkbookView name="Owen Jones - Personal View" guid="{ED00E84A-6FAA-B749-9B63-B27B27389556}" mergeInterval="0" personalView="1" yWindow="415" windowWidth="1280" windowHeight="307" activeSheetId="1"/>
    <customWorkbookView name="Gottschalk, Fraence - Personal View" guid="{C736C824-DB3B-493D-A40D-1D63605E0318}" mergeInterval="0" personalView="1" maximized="1" windowWidth="1280" windowHeight="759" activeSheetId="1"/>
    <customWorkbookView name="Schneider, Sandra - Personal View" guid="{69C57358-0F18-4221-97A7-DE4CFE42030D}" mergeInterval="0" personalView="1" maximized="1" windowWidth="1280" windowHeight="799" activeSheetId="1"/>
    <customWorkbookView name="Wille, Julia - Personal View" guid="{5FC78040-20BE-4134-9F09-2BBE04EED95C}" mergeInterval="0" personalView="1" maximized="1" windowWidth="1280" windowHeight="759" activeSheetId="1"/>
    <customWorkbookView name="Sommer, Veronika - Personal View" guid="{D4B02CEA-37E3-480E-B111-27DA1AB6906B}" mergeInterval="0" personalView="1" maximized="1" windowWidth="1280" windowHeight="838" tabRatio="577" activeSheetId="1"/>
  </customWorkbookViews>
  <extLst>
    <ext xmlns:mx="http://schemas.microsoft.com/office/mac/excel/2008/main" uri="{7523E5D3-25F3-A5E0-1632-64F254C22452}">
      <mx:ArchID Flags="2"/>
    </ext>
  </extLst>
</workbook>
</file>

<file path=xl/calcChain.xml><?xml version="1.0" encoding="utf-8"?>
<calcChain xmlns="http://schemas.openxmlformats.org/spreadsheetml/2006/main">
  <c r="G20" i="6" l="1"/>
  <c r="F20" i="6"/>
  <c r="G19" i="6"/>
  <c r="F19" i="6"/>
  <c r="E20" i="6"/>
  <c r="E19" i="6"/>
  <c r="D20" i="6"/>
  <c r="D19" i="6"/>
  <c r="D6" i="6"/>
  <c r="F7" i="6"/>
  <c r="F8" i="6"/>
  <c r="F9" i="6"/>
  <c r="F10" i="6"/>
  <c r="F11" i="6"/>
  <c r="F12" i="6"/>
  <c r="F13" i="6"/>
  <c r="F14" i="6"/>
  <c r="F15" i="6"/>
  <c r="F6" i="6"/>
  <c r="G6" i="6"/>
  <c r="G7" i="6"/>
  <c r="G8" i="6"/>
  <c r="G9" i="6"/>
  <c r="G10" i="6"/>
  <c r="G11" i="6"/>
  <c r="G12" i="6"/>
  <c r="G13" i="6"/>
  <c r="G14" i="6"/>
  <c r="G15" i="6"/>
  <c r="E6" i="6"/>
  <c r="E7" i="6"/>
  <c r="E8" i="6"/>
  <c r="E9" i="6"/>
  <c r="E10" i="6"/>
  <c r="E11" i="6"/>
  <c r="E12" i="6"/>
  <c r="E13" i="6"/>
  <c r="E14" i="6"/>
  <c r="E15" i="6"/>
  <c r="D7" i="6"/>
  <c r="D8" i="6"/>
  <c r="D9" i="6"/>
  <c r="D10" i="6"/>
  <c r="D11" i="6"/>
  <c r="D12" i="6"/>
  <c r="D13" i="6"/>
  <c r="D14" i="6"/>
  <c r="D15" i="6"/>
  <c r="E255" i="1"/>
  <c r="AB1029" i="1"/>
  <c r="AB390" i="1"/>
</calcChain>
</file>

<file path=xl/sharedStrings.xml><?xml version="1.0" encoding="utf-8"?>
<sst xmlns="http://schemas.openxmlformats.org/spreadsheetml/2006/main" count="47969" uniqueCount="8191">
  <si>
    <t>jeff@jeffreyevans.org</t>
  </si>
  <si>
    <t>Acta Biotheo</t>
  </si>
  <si>
    <t>Poaceae</t>
  </si>
  <si>
    <t>Silene acaulis</t>
  </si>
  <si>
    <t>Zuidema NCEAS</t>
  </si>
  <si>
    <t>Matlaga</t>
  </si>
  <si>
    <t>Ambrosia dumosa</t>
  </si>
  <si>
    <t>J Sust Forestry</t>
  </si>
  <si>
    <t>J Biogeog</t>
  </si>
  <si>
    <t>Ecol Appl</t>
  </si>
  <si>
    <t>BSc thesis</t>
  </si>
  <si>
    <t>g.a.degroot@wur.nl</t>
  </si>
  <si>
    <t>Astragalus tyghensis</t>
  </si>
  <si>
    <t>mshimada@balmer.c.u-tokyo.ac.jp</t>
  </si>
  <si>
    <t>swope@biology.ucsc.edu</t>
  </si>
  <si>
    <t xml:space="preserve">j.vangroenendael@science.ru.nl </t>
  </si>
  <si>
    <t>Euterpe precatoria</t>
  </si>
  <si>
    <t>Hypericum cumulicola</t>
  </si>
  <si>
    <t>Height of stem from soil to rosette</t>
  </si>
  <si>
    <t>Gonzalez-Astorga</t>
  </si>
  <si>
    <t>Cycadophyta</t>
  </si>
  <si>
    <t>J Veg Sci</t>
  </si>
  <si>
    <t>Calochortus obispoensis</t>
  </si>
  <si>
    <t>12.28.2012</t>
  </si>
  <si>
    <t>Groenendael Ecol 1994 (PDF - if needed)</t>
  </si>
  <si>
    <t>Fucaceae</t>
  </si>
  <si>
    <t>svenning@biology.au.dk</t>
  </si>
  <si>
    <t>12.20.2009</t>
  </si>
  <si>
    <t>Araucaria hunsteinii</t>
  </si>
  <si>
    <t>Malacothrix indecora</t>
  </si>
  <si>
    <t>Hamamelidaceae</t>
  </si>
  <si>
    <t>Phrymaceae</t>
  </si>
  <si>
    <t>Rhizophora mangle</t>
  </si>
  <si>
    <t>Ghimire J Appl Ecol 2008.docx</t>
  </si>
  <si>
    <t>Anthony.L.Koop@aphis.usda.gov</t>
  </si>
  <si>
    <t>Disporum sessile</t>
  </si>
  <si>
    <t>Iriondo Book 2009</t>
  </si>
  <si>
    <t>Epiphyte</t>
  </si>
  <si>
    <t>Scabiosa columbaria</t>
  </si>
  <si>
    <t>Trifolium montanum</t>
  </si>
  <si>
    <t>Duque Revista de Biologia Tropical 2010</t>
  </si>
  <si>
    <t>Picard Ecol Model 2010 (PDF)</t>
  </si>
  <si>
    <t>ashelton@soe.ucsc.edu</t>
  </si>
  <si>
    <t>Zosteraceae</t>
  </si>
  <si>
    <t>Brassicales</t>
  </si>
  <si>
    <t>Biomass from leaf length</t>
  </si>
  <si>
    <t>Sphaeralcea coccinea</t>
  </si>
  <si>
    <t>Geophyte</t>
  </si>
  <si>
    <t>Zotz</t>
  </si>
  <si>
    <t>2 (2.5-3 ha)</t>
  </si>
  <si>
    <t>Widen</t>
  </si>
  <si>
    <t>03.02.2012</t>
  </si>
  <si>
    <t>Plant Spp Biol</t>
  </si>
  <si>
    <t>Ipomopsis aggregata</t>
  </si>
  <si>
    <t>min.hahn@unifr.ch</t>
  </si>
  <si>
    <t>Ecol Lett</t>
  </si>
  <si>
    <t>Condit</t>
  </si>
  <si>
    <t>Osunkoya</t>
  </si>
  <si>
    <t>ticktin@hawaii.edu</t>
  </si>
  <si>
    <t>Danthonia sericea</t>
  </si>
  <si>
    <t>Burns</t>
  </si>
  <si>
    <t>Hypochaeris radicata</t>
  </si>
  <si>
    <t>Fränce</t>
  </si>
  <si>
    <t>10.29.2012</t>
  </si>
  <si>
    <t>btenhumberg2unl.edu</t>
  </si>
  <si>
    <t>Cycadales</t>
  </si>
  <si>
    <t>Torres Ecol Model 2008 (PDF)</t>
  </si>
  <si>
    <t>Dryas octopetala</t>
  </si>
  <si>
    <t>saarad@clemson.edu</t>
  </si>
  <si>
    <t>11.19.2012</t>
  </si>
  <si>
    <t>Eperua falcata</t>
  </si>
  <si>
    <t>Scrophulariaceae</t>
  </si>
  <si>
    <t>Simulation</t>
  </si>
  <si>
    <t>Colas J Appl Ecol 2008</t>
  </si>
  <si>
    <t>Atriplex canescens</t>
  </si>
  <si>
    <t>Hurlburt</t>
  </si>
  <si>
    <t>entered from exter, still more information needed (mail)</t>
  </si>
  <si>
    <t>from exeter</t>
  </si>
  <si>
    <t>Tradescantia brevifolia</t>
  </si>
  <si>
    <t>Bryopsida</t>
  </si>
  <si>
    <t>Peters</t>
  </si>
  <si>
    <t>9 trees</t>
  </si>
  <si>
    <t>lourens.poorter@wur.nl</t>
  </si>
  <si>
    <t>During</t>
  </si>
  <si>
    <t>830-2750 m</t>
  </si>
  <si>
    <t>Isabelle.Olivieri@univ-montp2.fr</t>
  </si>
  <si>
    <t>.</t>
  </si>
  <si>
    <t>Silander</t>
  </si>
  <si>
    <t>Zingiberales</t>
  </si>
  <si>
    <t>Reinhardtia gracilis</t>
  </si>
  <si>
    <t>Salicaceae</t>
  </si>
  <si>
    <t>Cactaceae</t>
  </si>
  <si>
    <t>Website!</t>
  </si>
  <si>
    <t>Liliaceae</t>
  </si>
  <si>
    <t>emenges@archbold-station.org</t>
  </si>
  <si>
    <t>Hedysarum fruticosum laeve</t>
  </si>
  <si>
    <t>Heteropogon contortus</t>
  </si>
  <si>
    <t>24 (0.5 ha)</t>
  </si>
  <si>
    <t>maria@ugr.es</t>
  </si>
  <si>
    <t>Torreya taxifolia</t>
  </si>
  <si>
    <t>Borassus aethiopum</t>
  </si>
  <si>
    <t>Pinus sylvestris</t>
  </si>
  <si>
    <t>Heteropsis oblongifolia</t>
  </si>
  <si>
    <t>Thaxton</t>
  </si>
  <si>
    <t>asdavis1@uiuc.edu</t>
  </si>
  <si>
    <t>Warren PhD thesis 2008</t>
  </si>
  <si>
    <t>Nutrient</t>
  </si>
  <si>
    <t>Sabal yapa</t>
  </si>
  <si>
    <t>Claudia/Erik</t>
  </si>
  <si>
    <t>Gesa/Erik</t>
  </si>
  <si>
    <t>Metcalf</t>
  </si>
  <si>
    <t>Garcia Biol Cons 2002 (PDF)</t>
  </si>
  <si>
    <t>Parker</t>
  </si>
  <si>
    <t>Minuartia obtusiloba</t>
  </si>
  <si>
    <t>09.18.2012</t>
  </si>
  <si>
    <t>Algae</t>
  </si>
  <si>
    <t>rduran@cicy.mx</t>
  </si>
  <si>
    <t>esomarri@catie.ac.cr</t>
  </si>
  <si>
    <t>justin.travis@abdn.ac.uk</t>
  </si>
  <si>
    <t>App2</t>
  </si>
  <si>
    <t>Cytisus scoparius</t>
  </si>
  <si>
    <t>Catopsis sessiliflora</t>
  </si>
  <si>
    <t>Abs</t>
  </si>
  <si>
    <t>Bryophyte</t>
  </si>
  <si>
    <t>Bryophyta</t>
  </si>
  <si>
    <t>lynne.mcarthur@rmit.edu.au</t>
  </si>
  <si>
    <t>Acer saccharum</t>
  </si>
  <si>
    <t>Pedicularis furbishiae</t>
  </si>
  <si>
    <t>Lauraceae</t>
  </si>
  <si>
    <t>Dryopteridaceae</t>
  </si>
  <si>
    <t>Polypodiales</t>
  </si>
  <si>
    <t>Plantago rugelii</t>
  </si>
  <si>
    <t>Zeng</t>
  </si>
  <si>
    <t>Stachyuraceae</t>
  </si>
  <si>
    <t>Crossosomatales</t>
  </si>
  <si>
    <t>Xanthorrhoeaceae</t>
  </si>
  <si>
    <t>Burn</t>
  </si>
  <si>
    <t>Fox</t>
  </si>
  <si>
    <t>09.25.2012</t>
  </si>
  <si>
    <t>Yes, but contact again for individual matrix reminder in one month</t>
  </si>
  <si>
    <t>annual matrices and pop. Vectors for all sites</t>
  </si>
  <si>
    <t>joyal@asu.edu</t>
  </si>
  <si>
    <t xml:space="preserve">Annual matrices </t>
  </si>
  <si>
    <t>Removal</t>
  </si>
  <si>
    <t>Tragopogon pratensis</t>
  </si>
  <si>
    <t>Tradescantia fluminensis</t>
  </si>
  <si>
    <t>Forbis PhD thesis 2002</t>
  </si>
  <si>
    <t>Quercus rugosa</t>
  </si>
  <si>
    <t>Pteridopsida</t>
  </si>
  <si>
    <t>Calvo</t>
  </si>
  <si>
    <t>Dactylorhiza lapponica</t>
  </si>
  <si>
    <t>Adams Biol Cons 2005 (PDF - extra info)</t>
  </si>
  <si>
    <t>Leaf length</t>
  </si>
  <si>
    <t>Gaoue PhD thesis  2008.pdf</t>
  </si>
  <si>
    <t>Yes, sent matrices in a confusing format</t>
  </si>
  <si>
    <t>I; P</t>
  </si>
  <si>
    <t>Shoot height</t>
  </si>
  <si>
    <t>Hutchings</t>
  </si>
  <si>
    <t>Dicerandra frutescens</t>
  </si>
  <si>
    <t>J Appl Phyco</t>
  </si>
  <si>
    <t>Cedrela odorata</t>
  </si>
  <si>
    <t>Araliaceae</t>
  </si>
  <si>
    <t>TREE</t>
  </si>
  <si>
    <t>Platanthera hookeri</t>
  </si>
  <si>
    <t>Cyperaceae</t>
  </si>
  <si>
    <t>Arecales</t>
  </si>
  <si>
    <t>04.18.2012</t>
  </si>
  <si>
    <t>Paper is there, matrices or missing…maybe in PhD thesis, but thesis is missing to…</t>
  </si>
  <si>
    <t>01.20.2012</t>
  </si>
  <si>
    <t>Pimpinella saxifraga</t>
  </si>
  <si>
    <t>Her lab is working ont his species, will send the paper to us when it's published</t>
  </si>
  <si>
    <t>Matrices, Pop. Vectors, contacted on both accounts</t>
  </si>
  <si>
    <t>Matrices, Pop. Vectors</t>
  </si>
  <si>
    <t>Paper, Matrices</t>
  </si>
  <si>
    <t>Chapman J Appl Ecol 1989 (PDF)</t>
  </si>
  <si>
    <t>Jacobaea vulgaris</t>
  </si>
  <si>
    <t>jdauer@msu.edu</t>
  </si>
  <si>
    <t>04.19.2012</t>
  </si>
  <si>
    <t>Moloney</t>
  </si>
  <si>
    <t>Godinez-Alvarez Bot Rev 2003</t>
  </si>
  <si>
    <t>Gelidiales</t>
  </si>
  <si>
    <t>Crassulaceae</t>
  </si>
  <si>
    <t>Ericales</t>
  </si>
  <si>
    <t>Erythronium japonicum</t>
  </si>
  <si>
    <t>Aust Ecol</t>
  </si>
  <si>
    <t>Isatis tinctoria</t>
  </si>
  <si>
    <t xml:space="preserve">s2,g1 and g2: 12 (20cmX20cm); sr(Michigan): 7(25cmx25cm); sr(Illinois): 5(20cmx20cm); ssum(Michigan): 7(50cmx50cm); ssum(Illinois): 5(40cmx40cm) </t>
  </si>
  <si>
    <t>Yes, she needs some time</t>
  </si>
  <si>
    <t>Remind in December 12</t>
  </si>
  <si>
    <t>Yes, new Paper, new authors, contacted them already, author of new reference answered too, will give us more information in a couple of weeks (remind!)</t>
  </si>
  <si>
    <t>remind Laaka-Lindberg in December</t>
  </si>
  <si>
    <t>Mondragon</t>
  </si>
  <si>
    <t>Crone J Appl Ecol 2009</t>
  </si>
  <si>
    <t xml:space="preserve">Vejdani </t>
  </si>
  <si>
    <t>waiting for answer</t>
  </si>
  <si>
    <t>Stubben PhD thesis 2007</t>
  </si>
  <si>
    <t>Rumex obtusifolius</t>
  </si>
  <si>
    <t>pvanmantgem@usgs.gov</t>
  </si>
  <si>
    <t>J Plant Res</t>
  </si>
  <si>
    <t>Abies sachalinensis</t>
  </si>
  <si>
    <t>Iriartea deltoidea</t>
  </si>
  <si>
    <t>Achillea millefolium</t>
  </si>
  <si>
    <t>Reply</t>
  </si>
  <si>
    <t>Salix arctica</t>
  </si>
  <si>
    <t>Rhus aromatica</t>
  </si>
  <si>
    <t>Lubben</t>
  </si>
  <si>
    <t>Rosette area</t>
  </si>
  <si>
    <t>Indefinite</t>
  </si>
  <si>
    <t>Binh</t>
  </si>
  <si>
    <t>Plant Ecol</t>
  </si>
  <si>
    <t>Family</t>
  </si>
  <si>
    <t>Juniperus procera</t>
  </si>
  <si>
    <t>Liatris cylindracea</t>
  </si>
  <si>
    <t>Abies magnifica</t>
  </si>
  <si>
    <t>Astragalus scaphoides</t>
  </si>
  <si>
    <t>kklemow@wilkes.edu</t>
  </si>
  <si>
    <t>Bot J Lin Soc</t>
  </si>
  <si>
    <t>Sargassum siliquosum</t>
  </si>
  <si>
    <t>1.5 ha</t>
  </si>
  <si>
    <t>Leaf area</t>
  </si>
  <si>
    <t>edith.salome@upaep.mx; perezfarreram@yahoo.com.mx</t>
  </si>
  <si>
    <t>Aechmea nudicaulis</t>
  </si>
  <si>
    <t>Kaye Plant Spp Biol 2003 matrices.hmt</t>
  </si>
  <si>
    <t>Dalgleish J Ecol 2010 Appendix.zip</t>
  </si>
  <si>
    <t>Bromus tectorum</t>
  </si>
  <si>
    <t>Rosaceae</t>
  </si>
  <si>
    <t>Fagus sylvatica</t>
  </si>
  <si>
    <t>Ortega-Baes</t>
  </si>
  <si>
    <t>lenn.jerling@botan.su.se</t>
  </si>
  <si>
    <t>Cystoseira humilis</t>
  </si>
  <si>
    <t>Svenning</t>
  </si>
  <si>
    <t>Lamiales</t>
  </si>
  <si>
    <t>Ranunculales</t>
  </si>
  <si>
    <t>25 (2.5 cm radius)</t>
  </si>
  <si>
    <t>Arrowleaf balsamroot</t>
  </si>
  <si>
    <t>Herbicide</t>
  </si>
  <si>
    <t>Crowley</t>
  </si>
  <si>
    <t>Myrtales</t>
  </si>
  <si>
    <t>Davis</t>
  </si>
  <si>
    <t>Shahi</t>
  </si>
  <si>
    <t>Population vector</t>
  </si>
  <si>
    <t>Schulze</t>
  </si>
  <si>
    <t>Arisaema serratum</t>
  </si>
  <si>
    <t>03.27.2012</t>
  </si>
  <si>
    <t>Castle</t>
  </si>
  <si>
    <t>Econ Bot</t>
  </si>
  <si>
    <t>Rhizome diameter</t>
  </si>
  <si>
    <t>Fiedler</t>
  </si>
  <si>
    <t>cipriott@agro.uba.ar</t>
  </si>
  <si>
    <t>Leaf mass</t>
  </si>
  <si>
    <t>cochran@nsula.edu</t>
  </si>
  <si>
    <t>Annual transitions, habitat and 1986 PhD thesis</t>
  </si>
  <si>
    <t>Martorel Popul Ecol 2007.scl</t>
  </si>
  <si>
    <t>Sheng Act Ecol Sin 1988</t>
  </si>
  <si>
    <t>Usher</t>
  </si>
  <si>
    <t>Taxus brevifolia</t>
  </si>
  <si>
    <t>bucharka@email.cz</t>
  </si>
  <si>
    <t>Plantae</t>
  </si>
  <si>
    <t>Aerophyte</t>
  </si>
  <si>
    <t>Helianthus tuberosus</t>
  </si>
  <si>
    <t>Lobularia maritima</t>
  </si>
  <si>
    <t>Evol Ecol</t>
  </si>
  <si>
    <t>Kiviniemi</t>
  </si>
  <si>
    <t>03.29.2012</t>
  </si>
  <si>
    <t>waiting for reply</t>
  </si>
  <si>
    <t>Gracilariaceae</t>
  </si>
  <si>
    <t>Claudia</t>
  </si>
  <si>
    <t>Sapindales</t>
  </si>
  <si>
    <t>Hylocomium splendens</t>
  </si>
  <si>
    <t>Duguetia neglecta</t>
  </si>
  <si>
    <t>Mesophanerophyte</t>
  </si>
  <si>
    <t>Sargassaceae</t>
  </si>
  <si>
    <t>Yes, 03.02.2012 but still in contact for matrices</t>
  </si>
  <si>
    <t>Hordeum spontaneum</t>
  </si>
  <si>
    <t>joern.pagel@uni-potsdam.de</t>
  </si>
  <si>
    <t>Forbes</t>
  </si>
  <si>
    <t>01.26.2012</t>
  </si>
  <si>
    <t>Ecoregion</t>
  </si>
  <si>
    <t>Within site replication</t>
  </si>
  <si>
    <t>Ann Bot Fen</t>
  </si>
  <si>
    <t>Lentibulariaceae</t>
  </si>
  <si>
    <t>Kesler J Ecol 2008 (XCL)</t>
  </si>
  <si>
    <t>Meagher</t>
  </si>
  <si>
    <t>Dioon edule</t>
  </si>
  <si>
    <t>15 (14 x 14 x 3.3 cm3)</t>
  </si>
  <si>
    <t>Oostermeijer</t>
  </si>
  <si>
    <t>Araucariaceae</t>
  </si>
  <si>
    <t>Dicorynia guianensis</t>
  </si>
  <si>
    <t>wfmorris@duke.edu</t>
  </si>
  <si>
    <t>Calochortus lyallii</t>
  </si>
  <si>
    <t>Mortimer</t>
  </si>
  <si>
    <t>Hepatophyta</t>
  </si>
  <si>
    <t>Shriver</t>
  </si>
  <si>
    <t>Endels</t>
  </si>
  <si>
    <t xml:space="preserve">Hegazy </t>
  </si>
  <si>
    <t>only data from Ramula-database</t>
  </si>
  <si>
    <t>Cistaceae</t>
  </si>
  <si>
    <t>Limonium carolinianum</t>
  </si>
  <si>
    <t>Boltonia decurrens</t>
  </si>
  <si>
    <t>Aquilegia chrysantha</t>
  </si>
  <si>
    <t>Saxifraga tridactylites</t>
  </si>
  <si>
    <t>dostal@ibot.cas.cz</t>
  </si>
  <si>
    <t>eliz.f.martin@gmail.com; martine@wou.edu</t>
  </si>
  <si>
    <t>Phlox drummondii</t>
  </si>
  <si>
    <t>Oxalidales</t>
  </si>
  <si>
    <t>Weed Sci</t>
  </si>
  <si>
    <t>Ramula NCEAS</t>
  </si>
  <si>
    <t>Melastomataceae</t>
  </si>
  <si>
    <t>kkeeler1@unl.edu</t>
  </si>
  <si>
    <t>Echium vulgare</t>
  </si>
  <si>
    <t>Centaurea jacea</t>
  </si>
  <si>
    <t>Kubota</t>
  </si>
  <si>
    <t>Menges J Ecol 1998 (XLS)</t>
  </si>
  <si>
    <t>02.28.2013</t>
  </si>
  <si>
    <t>Dacrydium elatum</t>
  </si>
  <si>
    <t>Paeoniaceae</t>
  </si>
  <si>
    <t>Sapotaceae</t>
  </si>
  <si>
    <t>Lactuca virosa</t>
  </si>
  <si>
    <t>Fagales</t>
  </si>
  <si>
    <t>Primary stem length</t>
  </si>
  <si>
    <t>Bothriochloa ischaemum</t>
  </si>
  <si>
    <t>Pinus cembroides</t>
  </si>
  <si>
    <t>Larrea tridentata</t>
  </si>
  <si>
    <t>Salvia pratensis</t>
  </si>
  <si>
    <t>Apiales</t>
  </si>
  <si>
    <t>Ipomoea leptophylla</t>
  </si>
  <si>
    <t>Cirsium vulgare</t>
  </si>
  <si>
    <t>12.13.2012</t>
  </si>
  <si>
    <t>Lind</t>
  </si>
  <si>
    <t>Octavio-Aguilar BSc Thesis 2009</t>
  </si>
  <si>
    <t>Cabrera-Toledo</t>
  </si>
  <si>
    <t>Stem volume</t>
  </si>
  <si>
    <t>Matrices for both populations, type of habitat, lat and long</t>
  </si>
  <si>
    <t>Martinez-Melendez</t>
  </si>
  <si>
    <t>Contact</t>
  </si>
  <si>
    <t>Lat and long, email contact, individual matrices, UICN conservation status, pop vectors</t>
  </si>
  <si>
    <t>Pop vectors</t>
  </si>
  <si>
    <t>Veronica arvensis</t>
  </si>
  <si>
    <t>Tragopogon dubius</t>
  </si>
  <si>
    <t>ask Rob</t>
  </si>
  <si>
    <t>Takada Plant Spp Biol 1998</t>
  </si>
  <si>
    <t>Eryngium cuneifolium</t>
  </si>
  <si>
    <t>Santalales</t>
  </si>
  <si>
    <t>Turneraceae</t>
  </si>
  <si>
    <t>jvr.rodriguez@gmail.com</t>
  </si>
  <si>
    <t>06.21.2012</t>
  </si>
  <si>
    <t>Threatened</t>
  </si>
  <si>
    <t>Gross</t>
  </si>
  <si>
    <t>P; S</t>
  </si>
  <si>
    <t>TMB</t>
  </si>
  <si>
    <t>DES</t>
  </si>
  <si>
    <t>VU</t>
  </si>
  <si>
    <t>Squires</t>
  </si>
  <si>
    <t>Larson</t>
  </si>
  <si>
    <t>Gross Ecol 2002 (PDF - if needed)</t>
  </si>
  <si>
    <t>Dictyotaceae</t>
  </si>
  <si>
    <t>11.26.2012</t>
  </si>
  <si>
    <t>Picea jezoensis</t>
  </si>
  <si>
    <t>03.02.2012, waiting for answer again</t>
  </si>
  <si>
    <t>CR</t>
  </si>
  <si>
    <t>Number of rosettes</t>
  </si>
  <si>
    <t>there is 1 and 2</t>
  </si>
  <si>
    <t>Astrocaryum mexicanum</t>
  </si>
  <si>
    <t>Acta Ecol Sinica</t>
  </si>
  <si>
    <t>Bouteloua rigidiseta</t>
  </si>
  <si>
    <t>hara@chiba-muse.or.jp</t>
  </si>
  <si>
    <t xml:space="preserve">jsilva@cantv.net </t>
  </si>
  <si>
    <t>Pseudobulb length</t>
  </si>
  <si>
    <t>Arecaceae</t>
  </si>
  <si>
    <t>Cassia nemophila</t>
  </si>
  <si>
    <t>Gesneriaceae</t>
  </si>
  <si>
    <t>pframp@pstcc.edu</t>
  </si>
  <si>
    <t>start and ending year</t>
  </si>
  <si>
    <t>Caryophyllaceae</t>
  </si>
  <si>
    <t>Alvarez-Buylla</t>
  </si>
  <si>
    <t>Geraniaceae</t>
  </si>
  <si>
    <t>Gracilariales</t>
  </si>
  <si>
    <t>Encephalartos villosus</t>
  </si>
  <si>
    <t>Rosette diameter</t>
  </si>
  <si>
    <t>Chapman</t>
  </si>
  <si>
    <t>Pinus palustris</t>
  </si>
  <si>
    <t>19 plots</t>
  </si>
  <si>
    <t>Dostal</t>
  </si>
  <si>
    <t>Daucus carota</t>
  </si>
  <si>
    <t>Erik Brinks</t>
  </si>
  <si>
    <t>Basal leaf maximum width</t>
  </si>
  <si>
    <t>Ann For Sci</t>
  </si>
  <si>
    <t>I</t>
  </si>
  <si>
    <t>S</t>
  </si>
  <si>
    <t>CO</t>
  </si>
  <si>
    <t>florence.nicole@gmail.com</t>
  </si>
  <si>
    <t>bcasper@sas.upenn.edu</t>
  </si>
  <si>
    <t>Heteropsis flexuosa</t>
  </si>
  <si>
    <t>Geum reptans</t>
  </si>
  <si>
    <t>Chamaelirium luteum</t>
  </si>
  <si>
    <t>Fritillaria meleagris</t>
  </si>
  <si>
    <t>Student</t>
  </si>
  <si>
    <t>Evol</t>
  </si>
  <si>
    <t>Calochortus albus</t>
  </si>
  <si>
    <t>Calochortus macrocarpus</t>
  </si>
  <si>
    <t>10.18.2012</t>
  </si>
  <si>
    <t>ned.fetcher@wilkes.edu</t>
  </si>
  <si>
    <t>Matrices, Pop Vector, contacted by Stefan</t>
  </si>
  <si>
    <t>Matrices, Vectors, contacted by Stefan</t>
  </si>
  <si>
    <t>Light</t>
  </si>
  <si>
    <t>Eudicot</t>
  </si>
  <si>
    <t>Piperales</t>
  </si>
  <si>
    <t>Rhopalostylis sapida</t>
  </si>
  <si>
    <t>carolhorvitz@miami.edu</t>
  </si>
  <si>
    <t>Aust J Ecol</t>
  </si>
  <si>
    <t>Stem length</t>
  </si>
  <si>
    <t>Lim Proceed</t>
  </si>
  <si>
    <t>sureshkghimire@yahoo.com</t>
  </si>
  <si>
    <t>Forsyth</t>
  </si>
  <si>
    <t>Actaea spicata</t>
  </si>
  <si>
    <t>Keeler</t>
  </si>
  <si>
    <t>ehrlen@botan.su.se</t>
  </si>
  <si>
    <t>Schodelbauerova Biodiv Cons 2010.pdf</t>
  </si>
  <si>
    <t>Harvesting</t>
  </si>
  <si>
    <t>Bertholletia excelsa</t>
  </si>
  <si>
    <t>Florideophyceae</t>
  </si>
  <si>
    <t>Droseraceae</t>
  </si>
  <si>
    <t>Primulaceae</t>
  </si>
  <si>
    <t>Biom</t>
  </si>
  <si>
    <t>Biol</t>
  </si>
  <si>
    <t>Mimulus lewisii</t>
  </si>
  <si>
    <t>Fern</t>
  </si>
  <si>
    <t>ove.eriksson@botan.su.se</t>
  </si>
  <si>
    <t>Calathea micans</t>
  </si>
  <si>
    <t>Cropper Ecol Info 2011</t>
  </si>
  <si>
    <t>Lythrum salicaria</t>
  </si>
  <si>
    <t>Brewer</t>
  </si>
  <si>
    <t>Obergfel</t>
  </si>
  <si>
    <t>Polemoniaceae</t>
  </si>
  <si>
    <t>Ehrlen</t>
  </si>
  <si>
    <t>Plantago lanceolata</t>
  </si>
  <si>
    <t>Renne</t>
  </si>
  <si>
    <t>Yes, Everything is in Ellis Ecol 2012.pdf</t>
  </si>
  <si>
    <t>Shaggy horkelia</t>
  </si>
  <si>
    <t>Amla</t>
  </si>
  <si>
    <t>Agrofor Syst</t>
  </si>
  <si>
    <t>12.21.2009</t>
  </si>
  <si>
    <t>Cirsium palustre</t>
  </si>
  <si>
    <t>Carnegiea gigantea</t>
  </si>
  <si>
    <t>Silene spaldingii</t>
  </si>
  <si>
    <t>Proteales</t>
  </si>
  <si>
    <t>Fagaceae</t>
  </si>
  <si>
    <t>Quercus mongolica crispula</t>
  </si>
  <si>
    <t>Geranium sylvaticum</t>
  </si>
  <si>
    <t>Acta Oeco</t>
  </si>
  <si>
    <t>J Ecol</t>
  </si>
  <si>
    <t>Appl Veg Sci</t>
  </si>
  <si>
    <t>drcampbe@uci.edu</t>
  </si>
  <si>
    <t>Microstegium vimineum</t>
  </si>
  <si>
    <t>Sarraceniaceae</t>
  </si>
  <si>
    <t>Wait for answer</t>
  </si>
  <si>
    <t>Wall</t>
  </si>
  <si>
    <t>NT</t>
  </si>
  <si>
    <t>Aloe peglerae</t>
  </si>
  <si>
    <t>Report</t>
  </si>
  <si>
    <t>(online appendix)</t>
  </si>
  <si>
    <t>Sapindaceae</t>
  </si>
  <si>
    <t>Digitalis purpurea</t>
  </si>
  <si>
    <t>Order</t>
  </si>
  <si>
    <t>PhD thesis</t>
  </si>
  <si>
    <t>Heterokontophyta</t>
  </si>
  <si>
    <t>Pinus ponderosa</t>
  </si>
  <si>
    <t>Orchis purpurea</t>
  </si>
  <si>
    <t>de Wreede</t>
  </si>
  <si>
    <t>Winter</t>
  </si>
  <si>
    <t>10.25.2009</t>
  </si>
  <si>
    <t>Thelesperma megapotamicum</t>
  </si>
  <si>
    <t>Lamiaceae</t>
  </si>
  <si>
    <t>Ranunculus acris</t>
  </si>
  <si>
    <t>pemaloney@ucdavis.edu</t>
  </si>
  <si>
    <t>Neotinea ustulata</t>
  </si>
  <si>
    <t>Disturbance</t>
  </si>
  <si>
    <t>Moraceae</t>
  </si>
  <si>
    <t>Agropyron cristatum</t>
  </si>
  <si>
    <t>pisanus@uniss.it</t>
  </si>
  <si>
    <t>Phalaris brachystachys</t>
  </si>
  <si>
    <t>Calathea marantifolia</t>
  </si>
  <si>
    <t>Aristolochiaceae</t>
  </si>
  <si>
    <t>Busing</t>
  </si>
  <si>
    <t>Theales</t>
  </si>
  <si>
    <t>Stefan</t>
  </si>
  <si>
    <t>N.Enright@murdoch.edu.au</t>
  </si>
  <si>
    <t>Rob</t>
  </si>
  <si>
    <t>Trop Ecol</t>
  </si>
  <si>
    <t>Bosch</t>
  </si>
  <si>
    <t>Science</t>
  </si>
  <si>
    <t>Linum catharticum</t>
  </si>
  <si>
    <t>Fagus grandifolia</t>
  </si>
  <si>
    <t>Baudoin Syst 2004</t>
  </si>
  <si>
    <t>Biol Cons</t>
  </si>
  <si>
    <t>Acacia</t>
  </si>
  <si>
    <t>Jacquemyn</t>
  </si>
  <si>
    <t>Csergo</t>
  </si>
  <si>
    <t>Csergo Popul Ecol 2011 Stage structure.xls; Csergo Popul Ecol 2011 Transition matrices.xls</t>
  </si>
  <si>
    <t>Pulido</t>
  </si>
  <si>
    <t>Pulido J Trop Ecol 2007 Matrices.xlsx</t>
  </si>
  <si>
    <t>16 (1 ha)</t>
  </si>
  <si>
    <t>Zea diploperennis</t>
  </si>
  <si>
    <t>Lindera benzoin</t>
  </si>
  <si>
    <t>Jakalaniemi</t>
  </si>
  <si>
    <t>Laccosperma secundiflorum</t>
  </si>
  <si>
    <t>Hydrobiol</t>
  </si>
  <si>
    <t>Burseraceae</t>
  </si>
  <si>
    <t>Colin.Yates@dec.wa.gov.au</t>
  </si>
  <si>
    <t>Ulex gallii</t>
  </si>
  <si>
    <t>Leaf width</t>
  </si>
  <si>
    <t>ohara@ees.hokudai.ac.jp</t>
  </si>
  <si>
    <t>Dioscoreaceae</t>
  </si>
  <si>
    <t>Eco Research</t>
  </si>
  <si>
    <t>Schmidt Biol Cons 2012 Supplementary data1.pdf; Schmidt Biol Cons 2012 Supplementary data2.pdf; Schmidt Biol Cons 2012 Supplementary data3.pdf</t>
  </si>
  <si>
    <t>Eriocaulaceae</t>
  </si>
  <si>
    <t>12.14.2012</t>
  </si>
  <si>
    <t>Prosopis glandulosa</t>
  </si>
  <si>
    <t>Rob will fill in</t>
  </si>
  <si>
    <t>Hydrangeaceae</t>
  </si>
  <si>
    <t>Shelton</t>
  </si>
  <si>
    <t>Callitris columellaris</t>
  </si>
  <si>
    <t>Joyal</t>
  </si>
  <si>
    <t>marshd@wlu.edu</t>
  </si>
  <si>
    <t>03.22.2012</t>
  </si>
  <si>
    <t>Calocedrus macrolepis</t>
  </si>
  <si>
    <t>Cryptantha flava</t>
  </si>
  <si>
    <t>Popul Ecol</t>
  </si>
  <si>
    <t>Alliaria petiolata</t>
  </si>
  <si>
    <t>J Trop Ecol</t>
  </si>
  <si>
    <t>S African J Bot</t>
  </si>
  <si>
    <t>Lecythidaceae</t>
  </si>
  <si>
    <t>Aspleniaceae</t>
  </si>
  <si>
    <t>08.24.2012</t>
  </si>
  <si>
    <t>Neil.West@aggiemail.usu.edu</t>
  </si>
  <si>
    <t>DeWalt</t>
  </si>
  <si>
    <t>10.02.2012</t>
  </si>
  <si>
    <t>Altitude</t>
  </si>
  <si>
    <t>01.17.2012</t>
  </si>
  <si>
    <t>Basal area</t>
  </si>
  <si>
    <t>J Stat Soft</t>
  </si>
  <si>
    <t>Oikos</t>
  </si>
  <si>
    <t>slambrec@email.sjsu.edu</t>
  </si>
  <si>
    <t>Ruete</t>
  </si>
  <si>
    <t>Knight</t>
  </si>
  <si>
    <t>Witte Preslia 2011</t>
  </si>
  <si>
    <t>02.03.2012</t>
  </si>
  <si>
    <t>Adoxaceae</t>
  </si>
  <si>
    <t>Tuft circumference</t>
  </si>
  <si>
    <t>Habitat fragmentation</t>
  </si>
  <si>
    <t>Araceae</t>
  </si>
  <si>
    <t>Heracleum mantegazzianum</t>
  </si>
  <si>
    <t>Bothriochloa insculpta</t>
  </si>
  <si>
    <t>cmetcalf@princeton.edu</t>
  </si>
  <si>
    <t>Steets PhD 2005 (PDF)</t>
  </si>
  <si>
    <t>Russell</t>
  </si>
  <si>
    <t>jennifer.williams@mso.umt.edu</t>
  </si>
  <si>
    <t>2.8 ha</t>
  </si>
  <si>
    <t>Andrello Biol Cons 2012.xls; Tymen Independent Project 2008 (PDF)</t>
  </si>
  <si>
    <t>Phycol</t>
  </si>
  <si>
    <t>jeff.wright@amc.edu.au</t>
  </si>
  <si>
    <t>Aust J Bot</t>
  </si>
  <si>
    <t>Unpublished</t>
  </si>
  <si>
    <t>Cons Biol</t>
  </si>
  <si>
    <t>Levine J Ecol 2008 (XCL)</t>
  </si>
  <si>
    <t>Saxifraga aizoides</t>
  </si>
  <si>
    <t>Viola sagittata ovata</t>
  </si>
  <si>
    <t>Gracilaria gracilis</t>
  </si>
  <si>
    <t>Cupressaceae</t>
  </si>
  <si>
    <t>jrae@fmarion.edu</t>
  </si>
  <si>
    <t>Eremospatha macrocarpa</t>
  </si>
  <si>
    <t>Dodge</t>
  </si>
  <si>
    <t>02.08.2012, waiting for answer again</t>
  </si>
  <si>
    <t>mayberryrachel@gmail.com</t>
  </si>
  <si>
    <t>Parameters c1 and c2 for the matrices; population vectors</t>
  </si>
  <si>
    <t>12.03.2012</t>
  </si>
  <si>
    <t>leland.russell@wichita.edu</t>
  </si>
  <si>
    <t>Chamaecrista lineata keyensis</t>
  </si>
  <si>
    <t>Prevey ESA conference poster</t>
  </si>
  <si>
    <t>Primula vulgaris</t>
  </si>
  <si>
    <t>from raz</t>
  </si>
  <si>
    <t>bhusband@uoguelph.ca</t>
  </si>
  <si>
    <t>Heredity</t>
  </si>
  <si>
    <t>Campbell_add_info</t>
  </si>
  <si>
    <t>Garcia</t>
  </si>
  <si>
    <t>Tenhumberg in review paper (ESA 2010 talk)</t>
  </si>
  <si>
    <t>Hooftman J Appl Ecol 2007</t>
  </si>
  <si>
    <t>DBH</t>
  </si>
  <si>
    <t>Invasive</t>
  </si>
  <si>
    <t>Eriksson Vegetatio 1986 (PTC - see T1)</t>
  </si>
  <si>
    <t>Sargassum muticum</t>
  </si>
  <si>
    <t>Tillandsia recurvata</t>
  </si>
  <si>
    <t>Herbaceous perennial</t>
  </si>
  <si>
    <t>Ratibida columnifera</t>
  </si>
  <si>
    <t>Impatiens capensis</t>
  </si>
  <si>
    <t>kubota.yasuhiro@gmail.com</t>
  </si>
  <si>
    <t>Tillandsia punctulata</t>
  </si>
  <si>
    <t>Asparagales</t>
  </si>
  <si>
    <t>03.05.2012</t>
  </si>
  <si>
    <t>Trop Cons Sci</t>
  </si>
  <si>
    <t>Marantaceae</t>
  </si>
  <si>
    <t>Embargo</t>
  </si>
  <si>
    <t>08.01.2013</t>
  </si>
  <si>
    <t>04.01.2013</t>
  </si>
  <si>
    <t>Lespedeza juncea sericea</t>
  </si>
  <si>
    <t>Dioscoreales</t>
  </si>
  <si>
    <t>Primula elatior</t>
  </si>
  <si>
    <t>Myristicaceae</t>
  </si>
  <si>
    <t>Chin J Plant Ecol</t>
  </si>
  <si>
    <t>Brosimum alicastrum</t>
  </si>
  <si>
    <t>Aquilegia longissima</t>
  </si>
  <si>
    <t>Thomson</t>
  </si>
  <si>
    <t>Heteropsis macrophylla</t>
  </si>
  <si>
    <t>3 (0.9 ha)</t>
  </si>
  <si>
    <t>Harrisia fragrans</t>
  </si>
  <si>
    <t>de Groot</t>
  </si>
  <si>
    <t>Bishop</t>
  </si>
  <si>
    <t>Succisa pratensis</t>
  </si>
  <si>
    <t>Helophyte</t>
  </si>
  <si>
    <t>Hieracium floribundum</t>
  </si>
  <si>
    <t>Evju Plant Ecol 2011</t>
  </si>
  <si>
    <t>Opuntia macrocentra</t>
  </si>
  <si>
    <t>6 ha</t>
  </si>
  <si>
    <t>Class</t>
  </si>
  <si>
    <t>03.20.2013</t>
  </si>
  <si>
    <t>03.20.2014</t>
  </si>
  <si>
    <t>Martinez-Ramos J Ecol 2009</t>
  </si>
  <si>
    <t>ESA</t>
  </si>
  <si>
    <t>Bullock</t>
  </si>
  <si>
    <t xml:space="preserve"> </t>
  </si>
  <si>
    <t>Rosette height</t>
  </si>
  <si>
    <t>Clidemia hirta</t>
  </si>
  <si>
    <t>lasanchez@uv.mx</t>
  </si>
  <si>
    <t>Clustered lady's slipper</t>
  </si>
  <si>
    <t>P; Reproduction</t>
  </si>
  <si>
    <t>Vaccinium myrtillus</t>
  </si>
  <si>
    <t>Plantago maritima</t>
  </si>
  <si>
    <t>TBM</t>
  </si>
  <si>
    <t>maillette@bus.msu.edu</t>
  </si>
  <si>
    <t>Basal shoot diameter</t>
  </si>
  <si>
    <t>03.08.2012</t>
  </si>
  <si>
    <t>Campanulaceae</t>
  </si>
  <si>
    <t>Stubben SW R and E Plants 2001</t>
  </si>
  <si>
    <t>05.30.2012</t>
  </si>
  <si>
    <t>02.13.2012</t>
  </si>
  <si>
    <t>3 (1 x 1 m²)</t>
  </si>
  <si>
    <t>6 (5 x 5 m²)</t>
  </si>
  <si>
    <t>8 (2 x 2 m²)</t>
  </si>
  <si>
    <t>6 (15 x 25 m²)</t>
  </si>
  <si>
    <t>9 (40 x 40 cm²)</t>
  </si>
  <si>
    <t>Pterygophora californica</t>
  </si>
  <si>
    <t>Caryophyllales</t>
  </si>
  <si>
    <t>Table S2</t>
  </si>
  <si>
    <t>Ptychosperma macarthurii</t>
  </si>
  <si>
    <t>3 (40 ha, 40 ha, 0.5 ha)</t>
  </si>
  <si>
    <t>Encephalartos cycadifolius</t>
  </si>
  <si>
    <t>8 (250 m)</t>
  </si>
  <si>
    <t>Dipterocarpaceae</t>
  </si>
  <si>
    <t>Tillandsia juncea</t>
  </si>
  <si>
    <t>Therophyte</t>
  </si>
  <si>
    <t>Swope</t>
  </si>
  <si>
    <t>Cirsium canescens</t>
  </si>
  <si>
    <t>Eriksson</t>
  </si>
  <si>
    <t>Psoralea tenuiflora</t>
  </si>
  <si>
    <t>Solidago mollis</t>
  </si>
  <si>
    <t>Oleaceae</t>
  </si>
  <si>
    <t>Drosera rotundifolia</t>
  </si>
  <si>
    <t>Diapensiaceae</t>
  </si>
  <si>
    <t>Crop Protection</t>
  </si>
  <si>
    <t>VejdaniV@dnr.sc.gov</t>
  </si>
  <si>
    <t>Goldenseal</t>
  </si>
  <si>
    <t>Eastern four-nerved daisy, Stemless four-nerved daisy</t>
  </si>
  <si>
    <t>Tussock grass</t>
  </si>
  <si>
    <t>11.29.2012</t>
  </si>
  <si>
    <t>Number of branch tips</t>
  </si>
  <si>
    <t>hirop@ffpri.affrc.go.jp</t>
  </si>
  <si>
    <t>Menges</t>
  </si>
  <si>
    <t xml:space="preserve">cpeters@nybg.org </t>
  </si>
  <si>
    <t>Cecropia obtusifolia</t>
  </si>
  <si>
    <t>Cochran</t>
  </si>
  <si>
    <t>mcipollini@berry.edu</t>
  </si>
  <si>
    <t>Zygophyllaceae</t>
  </si>
  <si>
    <t>Podophyllum peltatum</t>
  </si>
  <si>
    <t xml:space="preserve">Sinclair Biol Cons 2005; </t>
  </si>
  <si>
    <t>Mulligan  J Torrey Bot Soc 2004 (PDF)</t>
  </si>
  <si>
    <t>Iridaceae</t>
  </si>
  <si>
    <t>Endels J Ecol 2007 Supporting information.zip</t>
  </si>
  <si>
    <t>J Arid Env</t>
  </si>
  <si>
    <t>Alligatorweed</t>
  </si>
  <si>
    <t>xhe@murraystate.edu</t>
  </si>
  <si>
    <t>Pfingsten</t>
  </si>
  <si>
    <t>Golden-grass</t>
  </si>
  <si>
    <t>Schmidt</t>
  </si>
  <si>
    <t>isabelbschmidt@gmail.com</t>
  </si>
  <si>
    <t>Golubov</t>
  </si>
  <si>
    <t>2 (0.25 ha)</t>
  </si>
  <si>
    <t>Euphorbiaceae</t>
  </si>
  <si>
    <t>Malpighiales</t>
  </si>
  <si>
    <t>Boswellia papyrifera</t>
  </si>
  <si>
    <t>Brassicaceae</t>
  </si>
  <si>
    <t>Calochortus tiburonensis</t>
  </si>
  <si>
    <t>Lopez-Hoffman PhD thesis 2003</t>
  </si>
  <si>
    <t>Calamus rhabdocladus</t>
  </si>
  <si>
    <t>Chamaedorea radicalis</t>
  </si>
  <si>
    <t>Zamiaceae</t>
  </si>
  <si>
    <t>Disporum smilacinum</t>
  </si>
  <si>
    <t>Schizachyrium brevifolium</t>
  </si>
  <si>
    <t>Kery Oikos 2005</t>
  </si>
  <si>
    <t>Eupatorium perfoliatum</t>
  </si>
  <si>
    <t>02.21.2012</t>
  </si>
  <si>
    <t>Cirsium undulatum</t>
  </si>
  <si>
    <t>Lacroix</t>
  </si>
  <si>
    <t>Griffith</t>
  </si>
  <si>
    <t>Atriplex vesicaria</t>
  </si>
  <si>
    <t>Ericaceae</t>
  </si>
  <si>
    <t>Defoliation</t>
  </si>
  <si>
    <t>Orobanchaceae</t>
  </si>
  <si>
    <t>Bjorn.Widen@ekol.lu.se</t>
  </si>
  <si>
    <t>X (0.005-0.007 ha)</t>
  </si>
  <si>
    <t>Dypsis decaryi</t>
  </si>
  <si>
    <t>Crown volume</t>
  </si>
  <si>
    <t>Ceratozamia mirandae</t>
  </si>
  <si>
    <t>Herbivory</t>
  </si>
  <si>
    <t>I; D; S</t>
  </si>
  <si>
    <t>Gesa</t>
  </si>
  <si>
    <t>Dioscorea chouardii</t>
  </si>
  <si>
    <t>Root diameter</t>
  </si>
  <si>
    <t>Rosales</t>
  </si>
  <si>
    <t>Annual</t>
  </si>
  <si>
    <t>Armeria maritima</t>
  </si>
  <si>
    <t>Proc Model</t>
  </si>
  <si>
    <t>rtbusing@aol.com</t>
  </si>
  <si>
    <t>Exeter</t>
  </si>
  <si>
    <t>Vulnerable</t>
  </si>
  <si>
    <t>Vulnerable; CO</t>
  </si>
  <si>
    <t>Quercus buckleyi</t>
  </si>
  <si>
    <t>Mimulus guttatus</t>
  </si>
  <si>
    <t>Hoffmann</t>
  </si>
  <si>
    <t>Tillandsia multicaulis</t>
  </si>
  <si>
    <t>Caryocaraceae</t>
  </si>
  <si>
    <t>Juglandaceae</t>
  </si>
  <si>
    <t>Orchidaceae</t>
  </si>
  <si>
    <t>Zamia amblyphyllidia</t>
  </si>
  <si>
    <t>mmar.melendez@gmail.com; mmar_melendez@yahoo.com.mx; perezfarreram@yahoo.com.mx</t>
  </si>
  <si>
    <t>Martinez-Melendez data.xls</t>
  </si>
  <si>
    <t>Ambrosia deltoidea</t>
  </si>
  <si>
    <t>Rhizophoraceae</t>
  </si>
  <si>
    <t>Calochortus pulchellus</t>
  </si>
  <si>
    <t>Phylum</t>
  </si>
  <si>
    <t>Weed Res</t>
  </si>
  <si>
    <t>forcella@morris.ars.usda.gov</t>
  </si>
  <si>
    <t>Leaf size</t>
  </si>
  <si>
    <t>Angiosperm</t>
  </si>
  <si>
    <t>Cypripedium acaule</t>
  </si>
  <si>
    <t>Zygophyllales</t>
  </si>
  <si>
    <t>Milden</t>
  </si>
  <si>
    <t>Epipactis atrorubens</t>
  </si>
  <si>
    <t>Calocedrus decurrens</t>
  </si>
  <si>
    <t>Pinguicula vulgaris</t>
  </si>
  <si>
    <t>Proteaceae</t>
  </si>
  <si>
    <t>16.2.12</t>
  </si>
  <si>
    <t>Crider</t>
  </si>
  <si>
    <t>10.25.2012</t>
  </si>
  <si>
    <t>Population Vector, Conservation Status</t>
  </si>
  <si>
    <t>4yr period</t>
  </si>
  <si>
    <t>Theaceae</t>
  </si>
  <si>
    <t>Claessen Oikos 2005 (part I and II)</t>
  </si>
  <si>
    <t>BOR</t>
  </si>
  <si>
    <t>Malvaceae</t>
  </si>
  <si>
    <t>Anthoxanthum odoratum</t>
  </si>
  <si>
    <t>Liliales</t>
  </si>
  <si>
    <t>Vochysiaceae</t>
  </si>
  <si>
    <t>hliu01@yahoo.com</t>
  </si>
  <si>
    <t>Shahani</t>
  </si>
  <si>
    <t>Anne</t>
  </si>
  <si>
    <t>Rubiaceae</t>
  </si>
  <si>
    <t>02.28.2012</t>
  </si>
  <si>
    <t>Pentaclethra macroloba</t>
  </si>
  <si>
    <t>Balsamorhiza sagittata</t>
  </si>
  <si>
    <t>Succulent</t>
  </si>
  <si>
    <t>pop vector, yearly transitions</t>
  </si>
  <si>
    <t>Capparales</t>
  </si>
  <si>
    <t>Red Beech</t>
  </si>
  <si>
    <t>TCF</t>
  </si>
  <si>
    <t>Lepidocaryum tenue</t>
  </si>
  <si>
    <t>Treatment</t>
  </si>
  <si>
    <t>cklimas@depaul.edu</t>
  </si>
  <si>
    <t>amhastings@ucdavis.edu</t>
  </si>
  <si>
    <t>Hastings</t>
  </si>
  <si>
    <t>Theor Popul Biol</t>
  </si>
  <si>
    <t>Tomimatsu Oeco 2010</t>
  </si>
  <si>
    <t>Glottidium vesicarium</t>
  </si>
  <si>
    <t>Gesa/ Rob</t>
  </si>
  <si>
    <t>Crone</t>
  </si>
  <si>
    <t>11.15.2012</t>
  </si>
  <si>
    <t>P</t>
  </si>
  <si>
    <t>11.14.2012</t>
  </si>
  <si>
    <t>TGS</t>
  </si>
  <si>
    <t>EN</t>
  </si>
  <si>
    <t>4.5 ha</t>
  </si>
  <si>
    <t>Apiaceae</t>
  </si>
  <si>
    <t>Plantago major</t>
  </si>
  <si>
    <t>Pinus nigra</t>
  </si>
  <si>
    <t>Atriplex acanthocarpa</t>
  </si>
  <si>
    <t>Dipsacales</t>
  </si>
  <si>
    <t>Lambdarules@yahoo.com</t>
  </si>
  <si>
    <t>Wardle</t>
  </si>
  <si>
    <t>01.30.2012</t>
  </si>
  <si>
    <t>Saxifragales</t>
  </si>
  <si>
    <t>Acacia suaveolens</t>
  </si>
  <si>
    <t>36 (1 ha)</t>
  </si>
  <si>
    <t>Biol Inv</t>
  </si>
  <si>
    <t>Hydrophyte</t>
  </si>
  <si>
    <t>Lupinus lepidus</t>
  </si>
  <si>
    <t>Zamia loddigesii</t>
  </si>
  <si>
    <t>waiting for answer again</t>
  </si>
  <si>
    <t>Scorzonera hispanica</t>
  </si>
  <si>
    <t>Primula veris</t>
  </si>
  <si>
    <t>Vegetatio</t>
  </si>
  <si>
    <t>02.16.2012</t>
  </si>
  <si>
    <t>mail</t>
  </si>
  <si>
    <t>Pterocarpus angolensis</t>
  </si>
  <si>
    <t>4 ha</t>
  </si>
  <si>
    <t>Flora</t>
  </si>
  <si>
    <t>Gabriel &amp; Stefan</t>
  </si>
  <si>
    <t>Violaceae</t>
  </si>
  <si>
    <t>where does the first matrix come from?</t>
  </si>
  <si>
    <t>williams@csusb.edu</t>
  </si>
  <si>
    <t>Adrianne.sinclair@ec.gc.ca</t>
  </si>
  <si>
    <t>Betulaceae</t>
  </si>
  <si>
    <t>Lomatium cookii</t>
  </si>
  <si>
    <t>Oryza sativa</t>
  </si>
  <si>
    <t>Guarianthe aurantiaca</t>
  </si>
  <si>
    <t>3 (0.41 - 1.23 ha)</t>
  </si>
  <si>
    <t>trm3@st-and.ac.uk</t>
  </si>
  <si>
    <t>Pteridophyta</t>
  </si>
  <si>
    <t>Yates Plant Ecol 2010</t>
  </si>
  <si>
    <t>matrices from Ramula</t>
  </si>
  <si>
    <t>Heliconia metallica</t>
  </si>
  <si>
    <t>Palm</t>
  </si>
  <si>
    <t>Ramp</t>
  </si>
  <si>
    <t>Rhodophyceae</t>
  </si>
  <si>
    <t>0.45 - 0.66 ha</t>
  </si>
  <si>
    <t>Clusiaceae</t>
  </si>
  <si>
    <t>Desmoncus orthacanthos</t>
  </si>
  <si>
    <t>TBM; TCF</t>
  </si>
  <si>
    <t>MON</t>
  </si>
  <si>
    <t>FGS</t>
  </si>
  <si>
    <t>MED</t>
  </si>
  <si>
    <t>TDB</t>
  </si>
  <si>
    <t>TUN</t>
  </si>
  <si>
    <t>TGV</t>
  </si>
  <si>
    <t>TSC</t>
  </si>
  <si>
    <t>TBM; BOR</t>
  </si>
  <si>
    <t>TCF; TMB</t>
  </si>
  <si>
    <t>MED; TBM</t>
  </si>
  <si>
    <t>DES; TMB</t>
  </si>
  <si>
    <t>TBM; TUN; BOR</t>
  </si>
  <si>
    <t>TMB; TGV</t>
  </si>
  <si>
    <t>TBM; MED</t>
  </si>
  <si>
    <t>TMB; DES; MON</t>
  </si>
  <si>
    <t>DES; MED</t>
  </si>
  <si>
    <t>BOR; TUN</t>
  </si>
  <si>
    <t>TMB; TDB</t>
  </si>
  <si>
    <t>TCF; DES</t>
  </si>
  <si>
    <t>Hemicryptophyte</t>
  </si>
  <si>
    <t>De Groot et al  2012 life stage distributions.doc</t>
  </si>
  <si>
    <t>Jerling</t>
  </si>
  <si>
    <t>Maschinski</t>
  </si>
  <si>
    <t>jmaschinski@fairchildgarden.org</t>
  </si>
  <si>
    <t>Bol Soc Bot Mex</t>
  </si>
  <si>
    <t>Ranunculus bulbosus</t>
  </si>
  <si>
    <t>mar@cicy.mx</t>
  </si>
  <si>
    <t>nfowler@uts.cc.utexas.edu</t>
  </si>
  <si>
    <t>Asteraceae</t>
  </si>
  <si>
    <t>Maron Ecol 2006</t>
  </si>
  <si>
    <t>Anthyllis vulneraria</t>
  </si>
  <si>
    <t>Tymen Independent Project 2008 (PDF)</t>
  </si>
  <si>
    <t>Asterales</t>
  </si>
  <si>
    <t>Hartshorn</t>
  </si>
  <si>
    <t xml:space="preserve">jose.iriondo@urjc.es </t>
  </si>
  <si>
    <t>Trillium camschatcense</t>
  </si>
  <si>
    <t>Gabriel</t>
  </si>
  <si>
    <t>Abies homolepis</t>
  </si>
  <si>
    <t>Himantoglossum hircinum</t>
  </si>
  <si>
    <t>Dalgleish J Ecol 2010</t>
  </si>
  <si>
    <t>ngotelli@uvm.edu</t>
  </si>
  <si>
    <t>Asparagaceae</t>
  </si>
  <si>
    <t>Simaroubaceae</t>
  </si>
  <si>
    <t>Kingdom</t>
  </si>
  <si>
    <t>Chromalveolata</t>
  </si>
  <si>
    <t>Ramula</t>
  </si>
  <si>
    <t>Enright</t>
  </si>
  <si>
    <t>Hunt</t>
  </si>
  <si>
    <t>Elymus repens</t>
  </si>
  <si>
    <t>Dangremond et al. ESA 2008 (PDF)</t>
  </si>
  <si>
    <t>Macrocystis pyrifera</t>
  </si>
  <si>
    <t>Ecol Model</t>
  </si>
  <si>
    <t>Podococcus barteri</t>
  </si>
  <si>
    <t>Sequoia sempervirens</t>
  </si>
  <si>
    <t>Murdannia simplex</t>
  </si>
  <si>
    <t>Geraniales</t>
  </si>
  <si>
    <t>10.14.2011</t>
  </si>
  <si>
    <t>01.27.2012</t>
  </si>
  <si>
    <t>Largest pitcher length</t>
  </si>
  <si>
    <t>stubben@lanl.gov</t>
  </si>
  <si>
    <t>Dicymbe altsonii</t>
  </si>
  <si>
    <t>Ang</t>
  </si>
  <si>
    <t>Tradescantia cerinthoides</t>
  </si>
  <si>
    <t>12.19.2012</t>
  </si>
  <si>
    <t>3077 ha</t>
  </si>
  <si>
    <t>Matrices, Vectors</t>
  </si>
  <si>
    <t>Tree</t>
  </si>
  <si>
    <t>Tolumnia variegata</t>
  </si>
  <si>
    <t>Conference talk</t>
  </si>
  <si>
    <t>Jungermanniales</t>
  </si>
  <si>
    <t>Chamaephyte</t>
  </si>
  <si>
    <t>Hydrangea paniculata</t>
  </si>
  <si>
    <t>Oxandra asbeckii</t>
  </si>
  <si>
    <t>Mondragon-Chaparo Cons Biol 2011.doc</t>
  </si>
  <si>
    <t>Shrub</t>
  </si>
  <si>
    <t>Ground cover</t>
  </si>
  <si>
    <t>Stubben</t>
  </si>
  <si>
    <t>Silene regia</t>
  </si>
  <si>
    <t>Heliconiaceae</t>
  </si>
  <si>
    <t>Gen Res Crop Evol</t>
  </si>
  <si>
    <t>Plant Syst Evol</t>
  </si>
  <si>
    <t>Prioria copaifera</t>
  </si>
  <si>
    <t>Int J Plant Sci</t>
  </si>
  <si>
    <t>Ranunculus repens</t>
  </si>
  <si>
    <t>NCEAS</t>
  </si>
  <si>
    <t>Parker PhD thesis 1998</t>
  </si>
  <si>
    <t>Okland</t>
  </si>
  <si>
    <t>06.26.2012</t>
  </si>
  <si>
    <t>reddoch@magma.ca</t>
  </si>
  <si>
    <t>Maillette</t>
  </si>
  <si>
    <t>02.17.2012</t>
  </si>
  <si>
    <t>Lupinus tidestromii</t>
  </si>
  <si>
    <t>Hegazy</t>
  </si>
  <si>
    <t>Araucaria cunninghamii</t>
  </si>
  <si>
    <t>Biotrop</t>
  </si>
  <si>
    <t>Can J Bot</t>
  </si>
  <si>
    <t>Carex bigelowii</t>
  </si>
  <si>
    <t>Laurales</t>
  </si>
  <si>
    <t>1.8 ha</t>
  </si>
  <si>
    <t>ddoak@uwyo.edu</t>
  </si>
  <si>
    <t>Ophrys sphegodes</t>
  </si>
  <si>
    <t>Podocarpaceae</t>
  </si>
  <si>
    <t>Fabaceae</t>
  </si>
  <si>
    <t>Bekele</t>
  </si>
  <si>
    <t>Sarracenia purpurea</t>
  </si>
  <si>
    <t>Berberidaceae</t>
  </si>
  <si>
    <t>Myrtaceae</t>
  </si>
  <si>
    <t>Parkinsonia aculeata</t>
  </si>
  <si>
    <t>Plant area</t>
  </si>
  <si>
    <t>Chamaedorea elegans</t>
  </si>
  <si>
    <t>Yes</t>
  </si>
  <si>
    <t>01.19.2012</t>
  </si>
  <si>
    <t>destombe@sb-roscoff.fr</t>
  </si>
  <si>
    <t>Lessoniaceae</t>
  </si>
  <si>
    <t>Circumference</t>
  </si>
  <si>
    <t>Hylocomiaceae</t>
  </si>
  <si>
    <t>3 (2.5-3 ha)</t>
  </si>
  <si>
    <t>Murdannia nudiflora</t>
  </si>
  <si>
    <t>Androsace elongata</t>
  </si>
  <si>
    <t>guillaume.decocq@u-picardie.fr</t>
  </si>
  <si>
    <t>02.15.2012</t>
  </si>
  <si>
    <t>Kouassi J Trop 2008 Add Info.pdf</t>
  </si>
  <si>
    <t>Matrices / reminder</t>
  </si>
  <si>
    <t>wawall@ncsu.edu</t>
  </si>
  <si>
    <t>Eriksson J Ecol 1993</t>
  </si>
  <si>
    <t>Rubus</t>
  </si>
  <si>
    <t>Machaerium cuspidatum</t>
  </si>
  <si>
    <t>2.5 ha</t>
  </si>
  <si>
    <t>Martorell</t>
  </si>
  <si>
    <t>New Phyto</t>
  </si>
  <si>
    <t>pop vector</t>
  </si>
  <si>
    <t>annual transition for other species in the paper</t>
  </si>
  <si>
    <t>Annual transitions</t>
  </si>
  <si>
    <t>Mar Ecol Prog Ser</t>
  </si>
  <si>
    <t>Godínez-Alvarez</t>
  </si>
  <si>
    <t>Endress</t>
  </si>
  <si>
    <t>bryan.endress@oregonstate.edu</t>
  </si>
  <si>
    <t>Rhodophyta</t>
  </si>
  <si>
    <t>Lepanthes eltoroensis</t>
  </si>
  <si>
    <t>5 (0.12 - 1.8 ha)</t>
  </si>
  <si>
    <t>Individual matrices, Individual population vectors, Start/Ending year</t>
  </si>
  <si>
    <t>Tremblay</t>
  </si>
  <si>
    <t>Somarriba</t>
  </si>
  <si>
    <t>Verkaar New Phyto 1984 (PDF)</t>
  </si>
  <si>
    <t>Mowing</t>
  </si>
  <si>
    <t>Vejdani</t>
  </si>
  <si>
    <t>Bonfil</t>
  </si>
  <si>
    <t>Cook</t>
  </si>
  <si>
    <t>Internet</t>
  </si>
  <si>
    <t>Periandra mediterranea</t>
  </si>
  <si>
    <t>Paronychia jamesii</t>
  </si>
  <si>
    <t>Jungermanniopsida</t>
  </si>
  <si>
    <t>1 ha</t>
  </si>
  <si>
    <t>11 (0.44-3.28 ha)</t>
  </si>
  <si>
    <t>Astragalus alopecurus</t>
  </si>
  <si>
    <t>Forbis</t>
  </si>
  <si>
    <t>Saxifragaceae</t>
  </si>
  <si>
    <t>Gabbard</t>
  </si>
  <si>
    <t>brita.svensson@ebc.uu.se</t>
  </si>
  <si>
    <t>Delisea pulchra</t>
  </si>
  <si>
    <t>Styracaceae</t>
  </si>
  <si>
    <t>Stem diameter</t>
  </si>
  <si>
    <t>Pinus jeffreyi</t>
  </si>
  <si>
    <t>plots T: sole crop (W) vs underseeded with red clover (R) , incorporated residues in late fall (FT) vs early spring (ST) --&gt; FT/W, FT/R, ST/W, ST/R</t>
  </si>
  <si>
    <t>Lupinus arboreus</t>
  </si>
  <si>
    <t>Sarracenia alata</t>
  </si>
  <si>
    <t>Tillandsia brachycaulos</t>
  </si>
  <si>
    <t>Farah</t>
  </si>
  <si>
    <t>Angert</t>
  </si>
  <si>
    <t>Diameter at soil</t>
  </si>
  <si>
    <t>Castanea dentata</t>
  </si>
  <si>
    <t>Swallenia alexandrae</t>
  </si>
  <si>
    <t>Digitaria eriantha</t>
  </si>
  <si>
    <t>Camellia japonica</t>
  </si>
  <si>
    <t>Euterpe edulis</t>
  </si>
  <si>
    <t>Abutilon theophrasti</t>
  </si>
  <si>
    <t>Carex humilis</t>
  </si>
  <si>
    <t>Popvector</t>
  </si>
  <si>
    <t>Themeda triandra</t>
  </si>
  <si>
    <t>Disturbed</t>
  </si>
  <si>
    <t>Contacted</t>
  </si>
  <si>
    <t>Sinclair</t>
  </si>
  <si>
    <t>Waite</t>
  </si>
  <si>
    <t>Biomass</t>
  </si>
  <si>
    <t>Convolvulaceae</t>
  </si>
  <si>
    <t>Grazing</t>
  </si>
  <si>
    <t>Book</t>
  </si>
  <si>
    <t>Manilkara zapota</t>
  </si>
  <si>
    <t>Gleditsia triacanthos</t>
  </si>
  <si>
    <t>Santalaceae</t>
  </si>
  <si>
    <t>Idestam-Almquist</t>
  </si>
  <si>
    <t>mwinkler@groupwise.boku.ac.at</t>
  </si>
  <si>
    <t>Lythraceae</t>
  </si>
  <si>
    <t>Barkham</t>
  </si>
  <si>
    <t>Ranunculaceae</t>
  </si>
  <si>
    <t>Castaneda</t>
  </si>
  <si>
    <t>shimatan@ism.ac.jp</t>
  </si>
  <si>
    <t>nichts vorhanden</t>
  </si>
  <si>
    <t>Erik</t>
  </si>
  <si>
    <t>Helenium virginicum</t>
  </si>
  <si>
    <t>Acacia bilimekii</t>
  </si>
  <si>
    <t>Forsyth PhD thesis 2002</t>
  </si>
  <si>
    <t>Lotus corniculatus</t>
  </si>
  <si>
    <t>Helianthus divaricatus</t>
  </si>
  <si>
    <t>Decocq</t>
  </si>
  <si>
    <t>Trifolium pratense</t>
  </si>
  <si>
    <t>Agalinis auriculata</t>
  </si>
  <si>
    <t>Malvales</t>
  </si>
  <si>
    <t>Bromeliaceae</t>
  </si>
  <si>
    <t>Steenbergh</t>
  </si>
  <si>
    <t>Liliopsida</t>
  </si>
  <si>
    <t>Proc R Soc Lon</t>
  </si>
  <si>
    <t>Lesica</t>
  </si>
  <si>
    <t>J Appl Ecol</t>
  </si>
  <si>
    <t>Pyrrocoma radiata</t>
  </si>
  <si>
    <t>06.28.2012</t>
  </si>
  <si>
    <t>Dictyotales</t>
  </si>
  <si>
    <t>Aquilegia chrysantha chaplinei</t>
  </si>
  <si>
    <t>J Torrey Bot Soc</t>
  </si>
  <si>
    <t>Tuft diameter</t>
  </si>
  <si>
    <t>Doak</t>
  </si>
  <si>
    <t>Fucales</t>
  </si>
  <si>
    <t>Calathea ovandensis</t>
  </si>
  <si>
    <t>m.j.hutchings@sussex.ac.uk</t>
  </si>
  <si>
    <t>McGraw</t>
  </si>
  <si>
    <t>Am J Bot</t>
  </si>
  <si>
    <t>Abies concolor</t>
  </si>
  <si>
    <t>Fabales</t>
  </si>
  <si>
    <t>Trillium grandiflorum</t>
  </si>
  <si>
    <t>Salguero-Gomez</t>
  </si>
  <si>
    <t>salguero@demogr.mpg.de</t>
  </si>
  <si>
    <t>MSc thesis</t>
  </si>
  <si>
    <t>Stem height</t>
  </si>
  <si>
    <t>Cypripedium calceolus</t>
  </si>
  <si>
    <t>Agrimonia eupatoria</t>
  </si>
  <si>
    <t>03.15.2012</t>
  </si>
  <si>
    <t>Alismatales</t>
  </si>
  <si>
    <t>Pinguicula villosa</t>
  </si>
  <si>
    <t>Ardisia elliptica</t>
  </si>
  <si>
    <t>Barot Ecol 1999</t>
  </si>
  <si>
    <t>Poales</t>
  </si>
  <si>
    <t>Lathyrus vernus</t>
  </si>
  <si>
    <t>Octavio-Aguilar Bot J Lin Soc 2008</t>
  </si>
  <si>
    <t>Meliaceae</t>
  </si>
  <si>
    <t>Pers Plant Ecol Evol Syst</t>
  </si>
  <si>
    <t>Hol Ecol</t>
  </si>
  <si>
    <t>Phaeophyceae</t>
  </si>
  <si>
    <t>Int J plant Sci</t>
  </si>
  <si>
    <t>write mail to author, see pending issues</t>
  </si>
  <si>
    <t>Clintonia borealis</t>
  </si>
  <si>
    <t>Plantago media</t>
  </si>
  <si>
    <t>Rosette size</t>
  </si>
  <si>
    <t>Taxaceae</t>
  </si>
  <si>
    <t>0.5 ha</t>
  </si>
  <si>
    <t>rmozek@mnhn.lu</t>
  </si>
  <si>
    <t>Matrices, Population Vector, contacted by Stefan</t>
  </si>
  <si>
    <t>12.10.2012</t>
  </si>
  <si>
    <t>Lomatium bradshawii</t>
  </si>
  <si>
    <t>Carum carvi</t>
  </si>
  <si>
    <t>Carduus nutans</t>
  </si>
  <si>
    <t>CITES</t>
  </si>
  <si>
    <t>Plants Committee</t>
  </si>
  <si>
    <t>Austral Ecol</t>
  </si>
  <si>
    <t>Stewart</t>
  </si>
  <si>
    <t>msmith@siue.edu</t>
  </si>
  <si>
    <t>Geum rivale</t>
  </si>
  <si>
    <t>Pseudophoenix sargentii</t>
  </si>
  <si>
    <t>Alariaceae</t>
  </si>
  <si>
    <t>New Zealand J Bot</t>
  </si>
  <si>
    <t>Cons Genet</t>
  </si>
  <si>
    <t>Picea glehnii</t>
  </si>
  <si>
    <t>Molinia caerulea</t>
  </si>
  <si>
    <t>Yes, will sent matrices, remind in january</t>
  </si>
  <si>
    <t>Phyllanthus emblica</t>
  </si>
  <si>
    <t>Sargassum paniculatum</t>
  </si>
  <si>
    <t>Khaya senegalensis</t>
  </si>
  <si>
    <t>E085-012-A1</t>
  </si>
  <si>
    <t>Pseudostem diameter</t>
  </si>
  <si>
    <t>04.26.2012</t>
  </si>
  <si>
    <t>Biol J Linn Soc</t>
  </si>
  <si>
    <t>Longest leaf length</t>
  </si>
  <si>
    <t>Matrices</t>
  </si>
  <si>
    <t>11.30.2012</t>
  </si>
  <si>
    <t>Pau mulato</t>
  </si>
  <si>
    <t>Brodie_Appendices</t>
  </si>
  <si>
    <t>Burnt orchid</t>
  </si>
  <si>
    <t>M, P</t>
  </si>
  <si>
    <t>01.21.2013</t>
  </si>
  <si>
    <t>Garcia-Camacho Ecog in review</t>
  </si>
  <si>
    <t>M</t>
  </si>
  <si>
    <t>Partly</t>
  </si>
  <si>
    <t>LC</t>
  </si>
  <si>
    <t>I, P</t>
  </si>
  <si>
    <t>01.24.2012; 02.04.2013</t>
  </si>
  <si>
    <t>Yes; Yes</t>
  </si>
  <si>
    <t>Siberian primrose</t>
  </si>
  <si>
    <t>I; P; S</t>
  </si>
  <si>
    <t>Lehtila</t>
  </si>
  <si>
    <t>Burns Ecol 2013 – Pers. comm.</t>
  </si>
  <si>
    <t>Ehrlen J Appl Ecol 2005 pers comm</t>
  </si>
  <si>
    <t>kari.lehtila@sh.se</t>
  </si>
  <si>
    <t xml:space="preserve">5 (0.12 - 1.8 ha), total: 2.5 ha </t>
  </si>
  <si>
    <t>02.06.2013</t>
  </si>
  <si>
    <t xml:space="preserve">175 x 0.25 ha </t>
  </si>
  <si>
    <t>Pop Vectors</t>
  </si>
  <si>
    <t>AFI</t>
  </si>
  <si>
    <t>I; S</t>
  </si>
  <si>
    <t>LR/lc</t>
  </si>
  <si>
    <t>NE</t>
  </si>
  <si>
    <t>LR/nt</t>
  </si>
  <si>
    <t>DD</t>
  </si>
  <si>
    <t>LR/cd</t>
  </si>
  <si>
    <t>22.02.2013</t>
  </si>
  <si>
    <t>Tree of heaven</t>
  </si>
  <si>
    <t>English primrose</t>
  </si>
  <si>
    <t>Honey mesquite</t>
  </si>
  <si>
    <t>Cowslip</t>
  </si>
  <si>
    <t>Bird's-eye primrose</t>
  </si>
  <si>
    <t>Oxlip</t>
  </si>
  <si>
    <t>Sulphur Cinquefoil</t>
  </si>
  <si>
    <t>Soft shield fern</t>
  </si>
  <si>
    <t>stewartkristine@msn.com</t>
  </si>
  <si>
    <t>Red stinkwood</t>
  </si>
  <si>
    <t>Black cherry; Wild black cherry; Rum cherry</t>
  </si>
  <si>
    <t>4yr interval</t>
  </si>
  <si>
    <t>Buccaneer palm; Sargent’s cherry palm; Cherry palm</t>
  </si>
  <si>
    <t>Kiaat Tree</t>
  </si>
  <si>
    <t>SEGI Conifer: 2.0 and 2.5 ha; Log Creek: 1.0 and 1.1 ha ; Tuolumne River: 1.0 ha ; Panther Gap: 1.0 ha</t>
  </si>
  <si>
    <t>03.04.2013</t>
  </si>
  <si>
    <t>03.06.2013</t>
  </si>
  <si>
    <t xml:space="preserve">M, P </t>
  </si>
  <si>
    <t>03.07.2013</t>
  </si>
  <si>
    <t>TEU</t>
  </si>
  <si>
    <t>AFI, Contaced by stefan</t>
  </si>
  <si>
    <t>P; Mass mail of Rob</t>
  </si>
  <si>
    <t>P, Mass mail of Rob</t>
  </si>
  <si>
    <t>Jacquemyn Ecol 2008 matrices.xls; Jacquemyn Ecol 2008 distributions.xls</t>
  </si>
  <si>
    <t>03.11.2013</t>
  </si>
  <si>
    <t>Erik/Fränce</t>
  </si>
  <si>
    <t>Hodgedon Meadows: 1.0 and 1.0 ha; Crystal Road: 1.0 and 1.1 ha; Suwanee Creek: 1.4 and 0.9 and 1.1 ha; SEGI Conifer: 2.0 and 2.5 ha; Log Creek: 1.1 and 1.0 ha</t>
  </si>
  <si>
    <t>03.15.2013</t>
  </si>
  <si>
    <t>Hodgedon Meadows: 1.0 and 1.0 ha; Crystal Road: 1.0 and 1.1 ha; Suwanee Creek: 1.4 and 0.9 and 1.1 ha</t>
  </si>
  <si>
    <t>Xeric Conifer: 1.0 and 1.0 ha</t>
  </si>
  <si>
    <t xml:space="preserve">Stefan/Fränce </t>
  </si>
  <si>
    <t>.; Individual matrices and pop vecs</t>
  </si>
  <si>
    <t>03.19.2013</t>
  </si>
  <si>
    <t>Iriondo</t>
  </si>
  <si>
    <t>Hogedon Meadows: 1.0 and 1.0 ha; Crystal Road: 1.0 and 1.1 ha; Suwanee Creek: 0.9, 1.1 and 1.4 ha</t>
  </si>
  <si>
    <t>de Wreede J Appl Phycol  1990</t>
  </si>
  <si>
    <t>Hogedon Meadows: 1.0 and 1.0 ha</t>
  </si>
  <si>
    <t xml:space="preserve">Seedlings were removed when they emerged, in the field </t>
  </si>
  <si>
    <t>Mowing; Grazing</t>
  </si>
  <si>
    <t>Jacquemyn Oikos 2011 communication.xls</t>
  </si>
  <si>
    <t>Dyers Woad</t>
  </si>
  <si>
    <t>03.26.2012/03.22.2013</t>
  </si>
  <si>
    <t>P; I; S</t>
  </si>
  <si>
    <t>Purple moor grass</t>
  </si>
  <si>
    <t>P; S; I</t>
  </si>
  <si>
    <t>Jacquemyn Biol Cons 2007 Communication.xls</t>
  </si>
  <si>
    <t>ASK ROB</t>
  </si>
  <si>
    <t>POE</t>
  </si>
  <si>
    <t>Pico Plant Ecol 2002 matrices</t>
  </si>
  <si>
    <t>Pyrenean violet; Rosette mullein</t>
  </si>
  <si>
    <t>24 (45 cm x 90 cm)</t>
  </si>
  <si>
    <t>04.24.2013</t>
  </si>
  <si>
    <t>P; I</t>
  </si>
  <si>
    <t>German Iris</t>
  </si>
  <si>
    <t>Chinese bushclover; Sericea</t>
  </si>
  <si>
    <t>Amur Honeysuckle; Bush Honeysuckle</t>
  </si>
  <si>
    <t>Yes, sent percentages, asked for total numbers</t>
  </si>
  <si>
    <t>Triadica sebifera; Chinese tallow tree; Florida aspen; Chicken tree; Gray popcorn tree; Candleberry tree</t>
  </si>
  <si>
    <t>Matrices and Pop Vecs</t>
  </si>
  <si>
    <t>Yes, she will look for it</t>
  </si>
  <si>
    <t>Yes, will look for P, needs some time</t>
  </si>
  <si>
    <t>Ang  Mar Ecol Prog Ser 1990</t>
  </si>
  <si>
    <t>Enright Austral Ecol 2013 S1</t>
  </si>
  <si>
    <t>Gibert</t>
  </si>
  <si>
    <t>Sletvold GCB 2013</t>
  </si>
  <si>
    <t>Latorre</t>
  </si>
  <si>
    <t>lulatorre81@hotmail.com</t>
  </si>
  <si>
    <t>Combined matrix model, migration included</t>
  </si>
  <si>
    <t>toron@mail.tains.tohoku.ac.jp</t>
  </si>
  <si>
    <t>Erik/ Fränce</t>
  </si>
  <si>
    <t>Elderd 2003</t>
  </si>
  <si>
    <t>05.06.2013</t>
  </si>
  <si>
    <t>N-Vector</t>
  </si>
  <si>
    <t>Black pine</t>
  </si>
  <si>
    <t>Corsican pine</t>
  </si>
  <si>
    <t>05.08.2013</t>
  </si>
  <si>
    <t>Wait for information of her University; contact to John Boland</t>
  </si>
  <si>
    <t>Yes, talking about the kind of information</t>
  </si>
  <si>
    <t>Kolb</t>
  </si>
  <si>
    <t>pfingsti@science.oregonstate.edu</t>
  </si>
  <si>
    <t>2 x 2 m</t>
  </si>
  <si>
    <t>Ash</t>
  </si>
  <si>
    <t>jash2@wisc.edu</t>
  </si>
  <si>
    <t>Ellis Ecol 2012; Crone Cons Biol 2013</t>
  </si>
  <si>
    <t>Knight Am J Bot 2003 Supp Data.pdf; Ellis Ecol 2012; Crone Cons Biol 2013; Knight Ecol Appl 2004.pdf</t>
  </si>
  <si>
    <t>Villellas</t>
  </si>
  <si>
    <t>jesusvi@ipe.csic.es</t>
  </si>
  <si>
    <t>Shen</t>
  </si>
  <si>
    <t>Will send data in end of summer</t>
  </si>
  <si>
    <t>Stefan/Fränce</t>
  </si>
  <si>
    <t>05.16.2013</t>
  </si>
  <si>
    <t>Everything</t>
  </si>
  <si>
    <t>05.21.2013</t>
  </si>
  <si>
    <t>TMB; TSC</t>
  </si>
  <si>
    <t>TSC; TDB</t>
  </si>
  <si>
    <t>TBM; TGS</t>
  </si>
  <si>
    <t>05.22.2013</t>
  </si>
  <si>
    <t>Eupteleaceae</t>
  </si>
  <si>
    <t>Amaryllidaceae</t>
  </si>
  <si>
    <t>10.1086/303238</t>
  </si>
  <si>
    <t>10.1658/1100-9233(2007)18[379:VIJSAR]2.0.CO;2</t>
  </si>
  <si>
    <t>10.2307/3237309</t>
  </si>
  <si>
    <t>10.3719/weed.50.60</t>
  </si>
  <si>
    <t>10.1016/j.jaridenv.2005.07.002</t>
  </si>
  <si>
    <t>10.1890/10-2097.1</t>
  </si>
  <si>
    <t>10.1046/j.1442-9993.2003.01246.x</t>
  </si>
  <si>
    <t>10.3170/2007-8-18342</t>
  </si>
  <si>
    <t>10.1007/s11258-004-0017-1</t>
  </si>
  <si>
    <t>10.1046/j.1365-2745.2000.00504.x</t>
  </si>
  <si>
    <t>10.1111/j.1654-109X.2011.01138.x</t>
  </si>
  <si>
    <t>10.1016/j.biocon.2008.12.009</t>
  </si>
  <si>
    <t>10.1007/s12231-010-9117-0</t>
  </si>
  <si>
    <t>10.1890/12-1310.1</t>
  </si>
  <si>
    <t>10.1111/j.1365-2745.2011.01910.x</t>
  </si>
  <si>
    <t>10.1890/1051-0761(2006)016[2399:DMISOB]2.0.CO;2</t>
  </si>
  <si>
    <t>10.1614/WS-05-058R.1</t>
  </si>
  <si>
    <t>10.1890/11-1291.1</t>
  </si>
  <si>
    <t>10.2307/2261228</t>
  </si>
  <si>
    <t>10.2307/1939207</t>
  </si>
  <si>
    <t>10.2307/2260717</t>
  </si>
  <si>
    <t>10.1658/1100-9233(2007)18[91:PDOAIP]2.0.CO;2</t>
  </si>
  <si>
    <t>10.1007/s10144-008-0079-3</t>
  </si>
  <si>
    <t>10.1093/aob/mcp047</t>
  </si>
  <si>
    <t>10.1111/j.1442-9993.1979.tb01195.x</t>
  </si>
  <si>
    <t>10.1111/j.1442-9993.1982.tb01304.x</t>
  </si>
  <si>
    <t>10.1111/j.1744-7429.2009.00615.x</t>
  </si>
  <si>
    <t>10.1890/04-1483</t>
  </si>
  <si>
    <t>10.2307/176952</t>
  </si>
  <si>
    <t>10.1086/519008</t>
  </si>
  <si>
    <t>10.1890/0012-9658(2002)083[0891:ODTEAA]2.0.CO;2</t>
  </si>
  <si>
    <t>10.1007/s10144-009-0143-7</t>
  </si>
  <si>
    <t>10.1007/s101440050045</t>
  </si>
  <si>
    <t>10.1007/s11258-012-0068-7</t>
  </si>
  <si>
    <t>10.1007/s10144-012-0318-5</t>
  </si>
  <si>
    <t>10.2307/2259545</t>
  </si>
  <si>
    <t>10.1007/s00442-008-0980-7</t>
  </si>
  <si>
    <t>10.1111/j.1365-2486.2010.02292.x</t>
  </si>
  <si>
    <t>10.1111/j.1365-2745.2007.01298.x</t>
  </si>
  <si>
    <t>10.1111/j.1442-9993.1988.tb00999.x</t>
  </si>
  <si>
    <t>10.1017/S0266467402002018</t>
  </si>
  <si>
    <t>10.1007/BF00042253</t>
  </si>
  <si>
    <t>10.2307/1939418</t>
  </si>
  <si>
    <t>10.1890/04-0434</t>
  </si>
  <si>
    <t>10.1017/S0266467400001620</t>
  </si>
  <si>
    <t>10.1086/297246</t>
  </si>
  <si>
    <t>10.1111/j.1365-2664.2011.02078.x</t>
  </si>
  <si>
    <t>10.1890/05-1197</t>
  </si>
  <si>
    <t>10.1007/s10592-010-0056-1</t>
  </si>
  <si>
    <t>10.1016/j.foreco.2005.10.072</t>
  </si>
  <si>
    <t>10.1007/BF00036515</t>
  </si>
  <si>
    <t>10.1111/j.1442-1984.2007.00190.x</t>
  </si>
  <si>
    <t>10.1111/j.1365-2745.2008.01374.x</t>
  </si>
  <si>
    <t>10.1126/science.1148766</t>
  </si>
  <si>
    <t>10.1016/j.ecolmodel.2012.07.022</t>
  </si>
  <si>
    <t>10.1890/05-0195</t>
  </si>
  <si>
    <t>10.2307/3544870</t>
  </si>
  <si>
    <t>10.1007/s11258-005-9006-2</t>
  </si>
  <si>
    <t>10.1007/s10144-008-0096-2</t>
  </si>
  <si>
    <t>10.1111/j.1365-2745.2011.01796.x</t>
  </si>
  <si>
    <t>10.1086/605981</t>
  </si>
  <si>
    <t>10.1890/03-0119</t>
  </si>
  <si>
    <t>10.1007/s11258-012-0110-9</t>
  </si>
  <si>
    <t>10.1007/s11258-008-9397-y</t>
  </si>
  <si>
    <t>10.2307/3088647</t>
  </si>
  <si>
    <t>10.1007/s11258-006-9135-2</t>
  </si>
  <si>
    <t>10.1614/P2202-067</t>
  </si>
  <si>
    <t>10.1890/03-5382</t>
  </si>
  <si>
    <t>10.1300/J091v23n01_05</t>
  </si>
  <si>
    <t>10.2307/2269341</t>
  </si>
  <si>
    <t>10.1890/08-0111.1</t>
  </si>
  <si>
    <t>10.1016/S0738-0593(01)00016-5</t>
  </si>
  <si>
    <t>10.1890/03-0697</t>
  </si>
  <si>
    <t>10.1890/03-5212</t>
  </si>
  <si>
    <t>10.1111/j.1365-2745.2009.01585.x</t>
  </si>
  <si>
    <t>10.2307/2261390</t>
  </si>
  <si>
    <t>10.1111/j.1365-3180.1986.tb00697.x</t>
  </si>
  <si>
    <t>10.1086/661782</t>
  </si>
  <si>
    <t>10.2307/2261246</t>
  </si>
  <si>
    <t>10.2307/2259776</t>
  </si>
  <si>
    <t>10.1007/BF02803075</t>
  </si>
  <si>
    <t>10.1016/j.jaridenv.2011.01.015</t>
  </si>
  <si>
    <t>10.1111/j.1365-2745.2007.01350.x</t>
  </si>
  <si>
    <t>10.1111/j.1442-1984.1993.tb00062.x</t>
  </si>
  <si>
    <t>10.1111/j.1365-2745.2005.01010.x</t>
  </si>
  <si>
    <t>10.1111/j.0272-4332.2004.00481.x</t>
  </si>
  <si>
    <t>10.1016/j.biocon.2009.12.017</t>
  </si>
  <si>
    <t>10.3354/meps045001</t>
  </si>
  <si>
    <t>10.1111/j.1600-0706.2011.19946.x</t>
  </si>
  <si>
    <t>10.1111/j.1469-8137.1984.tb04155.x</t>
  </si>
  <si>
    <t>10.1016/S0378-1127(03)00228-7</t>
  </si>
  <si>
    <t>10.1016/j.biocon.2005.08.002</t>
  </si>
  <si>
    <t>10.1017/S0266467498000534</t>
  </si>
  <si>
    <t>10.1016/j.foreco.2010.10.028</t>
  </si>
  <si>
    <t>10.1016/j.biocon.2010.08.007</t>
  </si>
  <si>
    <t>10.1023/A:1026512404110</t>
  </si>
  <si>
    <t>10.1016/j.biocon.2008.12.022</t>
  </si>
  <si>
    <t>10.1046/j.0022-0477.2004.00839.x</t>
  </si>
  <si>
    <t>10.1007/s10144-012-0307-8</t>
  </si>
  <si>
    <t>10.2307/2259775</t>
  </si>
  <si>
    <t>10.1016/j.foreco.2008.02.041</t>
  </si>
  <si>
    <t>10.1071/BT06018</t>
  </si>
  <si>
    <t>10.1111/j.1467-9876.2008.00657.x</t>
  </si>
  <si>
    <t>10.1890/10-1957.1</t>
  </si>
  <si>
    <t>10.2307/2960604</t>
  </si>
  <si>
    <t>10.1017/S0266467408005312</t>
  </si>
  <si>
    <t>10.2307/2259967</t>
  </si>
  <si>
    <t>10.1016/j.biocon.2011.12.012</t>
  </si>
  <si>
    <t>10.1046/j.1365-2699.2000.00187.x</t>
  </si>
  <si>
    <t>10.2307/176863</t>
  </si>
  <si>
    <t>10.1051/forest:2007037</t>
  </si>
  <si>
    <t>10.1007/s10144-012-0338-1</t>
  </si>
  <si>
    <t>10.1016/j.foreco.2006.09.029</t>
  </si>
  <si>
    <t>10.1086/297607</t>
  </si>
  <si>
    <t>10.1007/BF00986082</t>
  </si>
  <si>
    <t>10.1046/j.1365-2745.2001.00566.x</t>
  </si>
  <si>
    <t>10.1890/1051-0761(2007)017[0118:TSBPAR]2.0.CO;2</t>
  </si>
  <si>
    <t>10.1023/A:1015520116260</t>
  </si>
  <si>
    <t>10.1016/j.foreco.2005.02.052</t>
  </si>
  <si>
    <t>10.1017/S0266467409990599</t>
  </si>
  <si>
    <t>10.1086/512040</t>
  </si>
  <si>
    <t>10.1111/j.1365-2745.2006.01134.x</t>
  </si>
  <si>
    <t>10.1111/j.1365-2745.2008.01375.x</t>
  </si>
  <si>
    <t>10.1016/S0006-3207(02)00138-6</t>
  </si>
  <si>
    <t>10.1086/339719</t>
  </si>
  <si>
    <t>10.1016/j.biocon.2007.01.010</t>
  </si>
  <si>
    <t>10.1111/j.1365-2745.2008.01416.x</t>
  </si>
  <si>
    <t>10.1139/b75-331</t>
  </si>
  <si>
    <t>10.1111/j.1365-2664.2006.01148.x</t>
  </si>
  <si>
    <t>10.1016/j.biocon.2006.09.018</t>
  </si>
  <si>
    <t>10.1658/1100-9233(2004)015[0475:PDOFUS]2.0.CO;2</t>
  </si>
  <si>
    <t>10.1007/s11258-010-9749-2</t>
  </si>
  <si>
    <t>10.1034/j.1600-0706.2000.880301.x</t>
  </si>
  <si>
    <t>10.1007/s10144-009-0141-9</t>
  </si>
  <si>
    <t>10.1038/sj.hdy.6800653</t>
  </si>
  <si>
    <t>10.1890/0012-9658(2001)082[1720:ESOALV]2.0.CO;2</t>
  </si>
  <si>
    <t>10.1046/j.1523-1739.2003.01431.x</t>
  </si>
  <si>
    <t>10.1086/518178</t>
  </si>
  <si>
    <t>10.1111/j.2007.0030-1299.15705.x</t>
  </si>
  <si>
    <t>10.1086/510758</t>
  </si>
  <si>
    <t>10.1111/j.1523-1739.2008.01073.x</t>
  </si>
  <si>
    <t>10.1111/j.1365-2664.2012.02117.x</t>
  </si>
  <si>
    <t>10.1016/j.foreco.2005.05.065</t>
  </si>
  <si>
    <t>10.1007/s00442-009-1524-5</t>
  </si>
  <si>
    <t>10.1111/j.1365-2664.2005.01086.x</t>
  </si>
  <si>
    <t>10.1890/09-0750</t>
  </si>
  <si>
    <t>PLoS ONE</t>
  </si>
  <si>
    <t>10.1007/s12224-011-9116-7</t>
  </si>
  <si>
    <t>10.1139/b02-070</t>
  </si>
  <si>
    <t>10.2307/2261269</t>
  </si>
  <si>
    <t>10.1890/11-0948.1</t>
  </si>
  <si>
    <t>10.1890/0012-9658(2002)083[1991:AEFAFS]2.0.CO;2</t>
  </si>
  <si>
    <t>10.1016/j.foreco.2010.09.032</t>
  </si>
  <si>
    <t>10.1017/S0266467404001609</t>
  </si>
  <si>
    <t>10.1007/BF02179782</t>
  </si>
  <si>
    <t>10.1007/s10144-009-0161-5</t>
  </si>
  <si>
    <t>10.1006/jare.2001.0926</t>
  </si>
  <si>
    <t>10.1007/s11258-010-9737-6</t>
  </si>
  <si>
    <t>10.1023/B:VEGE.0000021662.78634.de</t>
  </si>
  <si>
    <t>10.1016/j.jaridenv.2005.06.001</t>
  </si>
  <si>
    <t>10.1017/S0266467408005713</t>
  </si>
  <si>
    <t>10.1111/j.1744-7429.2008.00412.x</t>
  </si>
  <si>
    <t>10.1111/j.1365-2745.2006.01115.x</t>
  </si>
  <si>
    <t>10.1111/1365-2664.12057</t>
  </si>
  <si>
    <t>10.1111/j.1365-2664.2007.01375.x</t>
  </si>
  <si>
    <t>10.1007/s10144-005-0230-3</t>
  </si>
  <si>
    <t>10.1046/j.1523-1739.1996.10010040.x</t>
  </si>
  <si>
    <t>10.1111/j.1365-2745.2006.01195.x</t>
  </si>
  <si>
    <t>10.1086/510599</t>
  </si>
  <si>
    <t>10.1007/s10144-006-0032-2</t>
  </si>
  <si>
    <t>10.2307/2679864</t>
  </si>
  <si>
    <t>10.1046/j.1365-2664.1998.00283.x</t>
  </si>
  <si>
    <t>10.1046/j.1365-3180.2001.00244.x</t>
  </si>
  <si>
    <t>10.1016/j.jaridenv.2011.09.005</t>
  </si>
  <si>
    <t>10.1007/s10144-012-0346-1</t>
  </si>
  <si>
    <t>10.1111/j.1440-6055.2006.00556.x</t>
  </si>
  <si>
    <t>10.1111/j.1365-3180.2010.00787.x</t>
  </si>
  <si>
    <t>10.1016/j.cropro.2004.09.019</t>
  </si>
  <si>
    <t>10.1023/A:1008623521755</t>
  </si>
  <si>
    <t>10.1111/j.1365-2664.2012.02156.x</t>
  </si>
  <si>
    <t>10.1086/650374</t>
  </si>
  <si>
    <t>10.1016/j.biocon.2009.12.037</t>
  </si>
  <si>
    <t>10.1007/s00442-008-1022-1</t>
  </si>
  <si>
    <t>10.1016/S0378-1127(01)00617-X</t>
  </si>
  <si>
    <t>10.1111/j.1365-2664.2005.01100.x</t>
  </si>
  <si>
    <t>10.1890/0012-9623-93.2.173</t>
  </si>
  <si>
    <t>10.1007/s13595-011-0088-9</t>
  </si>
  <si>
    <t>10.1007/s11258-010-9780-3</t>
  </si>
  <si>
    <t>10.1890/11-0742.1</t>
  </si>
  <si>
    <t>10.1007/BF00039820</t>
  </si>
  <si>
    <t>10.2307/1935088</t>
  </si>
  <si>
    <t>10.5735/085.048.0202</t>
  </si>
  <si>
    <t>10.1111/j.1365-2664.2005.01015.x</t>
  </si>
  <si>
    <t>10.1007/s11258-004-0026-0</t>
  </si>
  <si>
    <t>10.1046/j.1365-2745.1999.00420.x</t>
  </si>
  <si>
    <t>10.1646/1601</t>
  </si>
  <si>
    <t>10.2216/i0031-8884-25-1-11.1</t>
  </si>
  <si>
    <t>10.1111/j.1523-1739.2006.00272.x</t>
  </si>
  <si>
    <t>10.1016/j.foreco.2006.11.004</t>
  </si>
  <si>
    <t>10.1023/A:1020310609348</t>
  </si>
  <si>
    <t>10.1111/j.1365-3180.2007.00588.x</t>
  </si>
  <si>
    <t>10.1890/07-1128.1</t>
  </si>
  <si>
    <t>10.1080/0028825X.1992.10412883</t>
  </si>
  <si>
    <t>10.1007/s10530-004-0870-9</t>
  </si>
  <si>
    <t>10.1007/BF02348412</t>
  </si>
  <si>
    <t>10.1046/j.1365-3180.1998.00068.x</t>
  </si>
  <si>
    <t>10.1111/j.1365-3180.2009.00703.x</t>
  </si>
  <si>
    <t>10.1046/j.0021-8901.2001.00679.x</t>
  </si>
  <si>
    <t>10.1034/j.1600-0706.2003.11493.x</t>
  </si>
  <si>
    <t>10.1007/s10144-010-0249-y</t>
  </si>
  <si>
    <t>10.1139/b02-013</t>
  </si>
  <si>
    <t>10.1023/A:1015593311183</t>
  </si>
  <si>
    <t>10.1007/bf02806475</t>
  </si>
  <si>
    <t>10.1126/science.172.3981.345</t>
  </si>
  <si>
    <t>10.1007/BF00709433</t>
  </si>
  <si>
    <t>10.1111/j.1365-2745.2011.01825.x</t>
  </si>
  <si>
    <t>10.1007/s10144-005-0247-7</t>
  </si>
  <si>
    <t>10.1111/j.1365-2745.2007.01291.x</t>
  </si>
  <si>
    <t>10.1111/j.1523-1739.2006.00348.x</t>
  </si>
  <si>
    <t>10.1111/j.1442-9993.1998.tb00761.x</t>
  </si>
  <si>
    <t>10.1007/s11258-006-9115-6</t>
  </si>
  <si>
    <t>10.1016/j.biocon.2006.07.016</t>
  </si>
  <si>
    <t>10.1007/s11258-007-9393-7</t>
  </si>
  <si>
    <t>10.1016/j.biocon.2005.01.019</t>
  </si>
  <si>
    <t>10.1111/j.1365-3180.2008.00638.x</t>
  </si>
  <si>
    <t>10.1007/s12224-012-9123-3</t>
  </si>
  <si>
    <t>10.1111/j.1365-2664.2008.01564.x</t>
  </si>
  <si>
    <t>10.1111/j.1365-2745.2005.00958.x</t>
  </si>
  <si>
    <t>10.2307/2960501</t>
  </si>
  <si>
    <t>10.1007/BF02812086</t>
  </si>
  <si>
    <t>10.1016/j.foreco.2007.01.041</t>
  </si>
  <si>
    <t>10.1890/07-1305.1</t>
  </si>
  <si>
    <t>10.1890/11-1271.1</t>
  </si>
  <si>
    <t>10.1046/j.1442-1984.2001.00062.x</t>
  </si>
  <si>
    <t>10.1111/j.1442-1984.2006.00145.x</t>
  </si>
  <si>
    <t>10.1023/A:1024486606698</t>
  </si>
  <si>
    <t>10.1007/s00442-010-1616-2</t>
  </si>
  <si>
    <t>10.1016/j.jnc.2011.05.005</t>
  </si>
  <si>
    <t>10.1071/BT06032</t>
  </si>
  <si>
    <t>10.1007/s00442-010-1637-x</t>
  </si>
  <si>
    <t>10.2478/s11756-009-0002-1</t>
  </si>
  <si>
    <t>10.1086/284796</t>
  </si>
  <si>
    <t>10.1007/s10144-010-0228-3</t>
  </si>
  <si>
    <t>10.1086/297381</t>
  </si>
  <si>
    <t>10.1046/j.1365-2745.2002.00702.x</t>
  </si>
  <si>
    <t>DBH; stem height</t>
  </si>
  <si>
    <t>0.1111/j.1365-2745.2005.01007.x</t>
  </si>
  <si>
    <t>Buttercups</t>
  </si>
  <si>
    <t>M; I; P</t>
  </si>
  <si>
    <t>10.2307/2258643</t>
  </si>
  <si>
    <t>05.27.2013</t>
  </si>
  <si>
    <t>10.1007/BF02523604</t>
  </si>
  <si>
    <t>Gesa/Fränce</t>
  </si>
  <si>
    <t>10.1111/j.1365-2664.2008.01550.x</t>
  </si>
  <si>
    <t>Ahuehuete; Mexican baldcypress</t>
  </si>
  <si>
    <t>Number of leaves</t>
  </si>
  <si>
    <t>stephen.waite@hartpury.ac.uk</t>
  </si>
  <si>
    <t>Plant size</t>
  </si>
  <si>
    <t>Ramet size</t>
  </si>
  <si>
    <t>Plant height</t>
  </si>
  <si>
    <t>10.3732/ajb.0900351</t>
  </si>
  <si>
    <t>Polypodiopsida</t>
  </si>
  <si>
    <t>05.29.2013</t>
  </si>
  <si>
    <t>8 (2 x 400 m²)</t>
  </si>
  <si>
    <t>Venter</t>
  </si>
  <si>
    <t>windwaai@mweb.co.za</t>
  </si>
  <si>
    <t>06.04.2013</t>
  </si>
  <si>
    <t>20 blocks, each with 9 trees</t>
  </si>
  <si>
    <t>Matrices, Population Vector, contacted by Anne</t>
  </si>
  <si>
    <t>M; P; L</t>
  </si>
  <si>
    <t>Aboveground size</t>
  </si>
  <si>
    <t>Frond length</t>
  </si>
  <si>
    <t xml:space="preserve">Number of seeds per capita </t>
  </si>
  <si>
    <t>Largest diameter across the leaf rosette; number of leaves; length of the longest leaf</t>
  </si>
  <si>
    <t>Diameter of aboveground stem at ground level</t>
  </si>
  <si>
    <t>Number of rosette leaves; maximum leaf length</t>
  </si>
  <si>
    <t>Emission</t>
  </si>
  <si>
    <t>Aechmea magdalenae</t>
  </si>
  <si>
    <t>Aesculus turbinata</t>
  </si>
  <si>
    <t>Allium monanthum</t>
  </si>
  <si>
    <t>Arabis alpina</t>
  </si>
  <si>
    <t>Arenaria serpyllifolia</t>
  </si>
  <si>
    <t>Asarum canadense</t>
  </si>
  <si>
    <t>Avicennia germinans</t>
  </si>
  <si>
    <t>Avicennia marina</t>
  </si>
  <si>
    <t>Betula nana</t>
  </si>
  <si>
    <t>Brassica napus</t>
  </si>
  <si>
    <t>Calluna vulgaris</t>
  </si>
  <si>
    <t>Carlina vulgaris</t>
  </si>
  <si>
    <t>Cinnamomum camphora</t>
  </si>
  <si>
    <t>Coccothrinax readii</t>
  </si>
  <si>
    <t>Collinsia verna</t>
  </si>
  <si>
    <t>Commelina bracteosa</t>
  </si>
  <si>
    <t>Dendropanax trifidus</t>
  </si>
  <si>
    <t>Dimerandra emarginata</t>
  </si>
  <si>
    <t>Dracaena cinnabari</t>
  </si>
  <si>
    <t>Echinacea angustifolia</t>
  </si>
  <si>
    <t>Fagus crenata</t>
  </si>
  <si>
    <t>Froelichia floridana</t>
  </si>
  <si>
    <t>Grias peruviana</t>
  </si>
  <si>
    <t>Heliconia acuminata</t>
  </si>
  <si>
    <t>Hydrastis canadensis</t>
  </si>
  <si>
    <t>Koelreuteria bipinnata</t>
  </si>
  <si>
    <t>Laminaria digitata</t>
  </si>
  <si>
    <t>Leptocoryphium lanatum</t>
  </si>
  <si>
    <t>Miconia prasina</t>
  </si>
  <si>
    <t>Mimulus cardinalis</t>
  </si>
  <si>
    <t>Paronychia pulvinata</t>
  </si>
  <si>
    <t>Phaseolus lunatus</t>
  </si>
  <si>
    <t>Pinguicula ionantha</t>
  </si>
  <si>
    <t>Pinus lambertiana</t>
  </si>
  <si>
    <t>Pinus massoniana</t>
  </si>
  <si>
    <t>Poa alpina</t>
  </si>
  <si>
    <t>Potentilla anserina</t>
  </si>
  <si>
    <t>Prunus africana</t>
  </si>
  <si>
    <t>Prunus serotina</t>
  </si>
  <si>
    <t>Quercus potosina</t>
  </si>
  <si>
    <t>Sabal uresana</t>
  </si>
  <si>
    <t>Taxus floridana</t>
  </si>
  <si>
    <t>Thrinax radiata</t>
  </si>
  <si>
    <t>Tillandsia deppeana</t>
  </si>
  <si>
    <t>Tradescantia zebrina</t>
  </si>
  <si>
    <t>Trifolium nanum</t>
  </si>
  <si>
    <t>Tsuga canadensis</t>
  </si>
  <si>
    <t>Vouacapoua americana</t>
  </si>
  <si>
    <t>Information in AM Filter</t>
  </si>
  <si>
    <t>06.07.2013</t>
  </si>
  <si>
    <t>Information on AM Filter</t>
  </si>
  <si>
    <t>06.10.2013</t>
  </si>
  <si>
    <t>NA</t>
  </si>
  <si>
    <t>Number of tillers</t>
  </si>
  <si>
    <t>Seedling height; DBH</t>
  </si>
  <si>
    <t>Basal foliar tuft diameter</t>
  </si>
  <si>
    <t>Length of the longest leaf (mm); width of the widest leaf (m); number of rosettes</t>
  </si>
  <si>
    <t>Number of leaves; leaf size</t>
  </si>
  <si>
    <t>Leaf area; leaf length</t>
  </si>
  <si>
    <t>Width of basal leaf; number of flowering buds</t>
  </si>
  <si>
    <t>Rosette diameter; number of leaves</t>
  </si>
  <si>
    <t>Leaf size; number of flowering stems</t>
  </si>
  <si>
    <t>Patch size (m²)</t>
  </si>
  <si>
    <t>Number of flowering stalks</t>
  </si>
  <si>
    <t>Leaf density; DBH</t>
  </si>
  <si>
    <t>Petiole length; leaflet width; leaf length; leaf width; number of leaves; number of leaflets</t>
  </si>
  <si>
    <t>Rosette diameter; number of flowers</t>
  </si>
  <si>
    <t>Number of stems</t>
  </si>
  <si>
    <t>Number of leaves; petiole lenght</t>
  </si>
  <si>
    <t>Basal diameter; number of flowering stems</t>
  </si>
  <si>
    <t>Main stalk length; number of ramifications</t>
  </si>
  <si>
    <t>Number of branches</t>
  </si>
  <si>
    <t>Number of basal leaves; length of the longest leaf (from rosettes) to the nearest 0.5 cm</t>
  </si>
  <si>
    <t>Number of leaves; Stem length</t>
  </si>
  <si>
    <t>Plant height; length of the longest leaf;  number of flower buds; number of fruits</t>
  </si>
  <si>
    <t>Number of leaves; leaf rosettes</t>
  </si>
  <si>
    <t>Stem length; arm to 0.05 dm</t>
  </si>
  <si>
    <t>Number of leaves; leaf length</t>
  </si>
  <si>
    <t>Number of vegetative shoots</t>
  </si>
  <si>
    <t>Number of culms</t>
  </si>
  <si>
    <t>Leaf length; number of stems</t>
  </si>
  <si>
    <t>Number of ramets</t>
  </si>
  <si>
    <t>Megaphanerophyte</t>
  </si>
  <si>
    <t>Nanophanerophyte</t>
  </si>
  <si>
    <t>Presence of cotyledons; plant height; length of the largest leaf; DBH</t>
  </si>
  <si>
    <t xml:space="preserve">Palm height; leaf counts </t>
  </si>
  <si>
    <t>Leaf length; stem height</t>
  </si>
  <si>
    <t>Number of cladodes</t>
  </si>
  <si>
    <t>Flowering size; number of scapes</t>
  </si>
  <si>
    <t>Basal diameter; DBH</t>
  </si>
  <si>
    <t>Height to tallest rachis; diameter at breast or crown height; number of leaves</t>
  </si>
  <si>
    <t>Number of leaves; rosette area</t>
  </si>
  <si>
    <t>Leaf length; number of rosettes</t>
  </si>
  <si>
    <t>Rosette diameter; number of ramets</t>
  </si>
  <si>
    <t>Number of shoots</t>
  </si>
  <si>
    <t xml:space="preserve">Number of flowering shoot </t>
  </si>
  <si>
    <t>Liana</t>
  </si>
  <si>
    <t>Ramet height</t>
  </si>
  <si>
    <t>NA; NA ; Yes</t>
  </si>
  <si>
    <t>Yes, Author replies that NA Vectors are available</t>
  </si>
  <si>
    <t>NA, Yes</t>
  </si>
  <si>
    <t>Yes; NA</t>
  </si>
  <si>
    <t xml:space="preserve">NA </t>
  </si>
  <si>
    <t>Cochran Ecol MoNAgr 1992</t>
  </si>
  <si>
    <t>yes, contact again in a few month; NA</t>
  </si>
  <si>
    <t>Yes - asked for further information, NAw waiting again</t>
  </si>
  <si>
    <t>Yes but NA pop vector</t>
  </si>
  <si>
    <t>Yes / NA</t>
  </si>
  <si>
    <t>Yes , but NA stage Distribution</t>
  </si>
  <si>
    <t>Yes, he has NA more information</t>
  </si>
  <si>
    <t>Plant height; DBH</t>
  </si>
  <si>
    <t>Journal</t>
  </si>
  <si>
    <t>Aeschynomene virginica</t>
  </si>
  <si>
    <t>Cynoglossum virginianum</t>
  </si>
  <si>
    <t>Geonoma deversa</t>
  </si>
  <si>
    <t>Geonoma macrostachys</t>
  </si>
  <si>
    <t>Geonoma orbignyana</t>
  </si>
  <si>
    <t>Plant height of flowering plants</t>
  </si>
  <si>
    <t>Canopy area</t>
  </si>
  <si>
    <t>Canopy volume</t>
  </si>
  <si>
    <t>Canopy height</t>
  </si>
  <si>
    <t>Number of leaves; rosette diameter</t>
  </si>
  <si>
    <t>Number of shoots; number of flowers</t>
  </si>
  <si>
    <t>Kinoshita</t>
  </si>
  <si>
    <t>O'Connor</t>
  </si>
  <si>
    <t>Lennortsson</t>
  </si>
  <si>
    <t>Savanno Blazing Star</t>
  </si>
  <si>
    <t>Magnolia salicifolia</t>
  </si>
  <si>
    <t>Ulex minor</t>
  </si>
  <si>
    <t xml:space="preserve">Usher Matrices, assumed no Shrinkage </t>
  </si>
  <si>
    <t>No individual matrices available</t>
  </si>
  <si>
    <t>Although the species can clearly shrink the author does not mention shrinkage in legend to F1. Further more, they mention "growth from I to j", but never decrease in size.  Defines upper level vital rate.</t>
  </si>
  <si>
    <t>No shrinkage if one assumes that going from "5" to "4" does nt mean decrease in size. P456: We considered the developmental stages of the rosettes instead of size categories, because the size of a rosette varies greatly from year to year.</t>
  </si>
  <si>
    <t>No annual matrix built</t>
  </si>
  <si>
    <t>Open/Closed canopy habitats</t>
  </si>
  <si>
    <t>Recruitment not incorporated in matrix</t>
  </si>
  <si>
    <t>Not Primary Source</t>
  </si>
  <si>
    <t>stage based; no annual information available from author</t>
  </si>
  <si>
    <t>age based; no annual information available from author</t>
  </si>
  <si>
    <t>No mail found</t>
  </si>
  <si>
    <t>datas not yet available</t>
  </si>
  <si>
    <t>just mean matrices so we have to contact author but i am no longer here ;)</t>
  </si>
  <si>
    <t xml:space="preserve">The spatial replication description is best seen in the actual paper, stage distributions not published yet </t>
  </si>
  <si>
    <t>Notes</t>
  </si>
  <si>
    <t>Common name</t>
  </si>
  <si>
    <t>No</t>
  </si>
  <si>
    <t xml:space="preserve">dinohipus@yahoo.es </t>
  </si>
  <si>
    <t>timoconnor@xsinet.co.za</t>
  </si>
  <si>
    <t>manobe@city.kitakyushu.jp</t>
  </si>
  <si>
    <t>j.f.nordbakken@nhm.uio.no</t>
  </si>
  <si>
    <t>inouye@umd.edu; jpche@umd.edu</t>
  </si>
  <si>
    <t>gagnon.daniel@uqam.ca</t>
  </si>
  <si>
    <t>lauralh@u.arizona.edu</t>
  </si>
  <si>
    <t>joan.pino@uab.cat</t>
  </si>
  <si>
    <t>zuzmun@natur.cuni.cz</t>
  </si>
  <si>
    <t>Am Nat</t>
  </si>
  <si>
    <t>Ecol Monog</t>
  </si>
  <si>
    <t>sbullock@cicese.mx</t>
  </si>
  <si>
    <t>Plant height (from soil surface to apex)</t>
  </si>
  <si>
    <t>06.17.2013</t>
  </si>
  <si>
    <t>Annals Bot</t>
  </si>
  <si>
    <t>Great Bas Nat</t>
  </si>
  <si>
    <t>Forest Ecol &amp; Manag</t>
  </si>
  <si>
    <t>Southw Nat</t>
  </si>
  <si>
    <t>Risk Anal</t>
  </si>
  <si>
    <t>Selbyana</t>
  </si>
  <si>
    <t>Nat Areas J</t>
  </si>
  <si>
    <t>Rang Ecol Manag</t>
  </si>
  <si>
    <t>Env Manag</t>
  </si>
  <si>
    <t>Ecol &amp; Manag</t>
  </si>
  <si>
    <t>Nord J Bot</t>
  </si>
  <si>
    <t>USDAResearchNate</t>
  </si>
  <si>
    <t>J Nat Cons</t>
  </si>
  <si>
    <t>Not in GISD</t>
  </si>
  <si>
    <t>Uncommon but not rare</t>
  </si>
  <si>
    <t>Magnoliophyta</t>
  </si>
  <si>
    <t>Pinophyta</t>
  </si>
  <si>
    <t>Gymnosperm</t>
  </si>
  <si>
    <t>Monocot</t>
  </si>
  <si>
    <t>Pinopsida</t>
  </si>
  <si>
    <t>Magnoliopsida</t>
  </si>
  <si>
    <t>Pinales</t>
  </si>
  <si>
    <t>Laminariales</t>
  </si>
  <si>
    <t>Cornales</t>
  </si>
  <si>
    <t>Magnoliales</t>
  </si>
  <si>
    <t>Solanales</t>
  </si>
  <si>
    <t>Gentianales</t>
  </si>
  <si>
    <t>Hypnales</t>
  </si>
  <si>
    <t>Gigartinales</t>
  </si>
  <si>
    <t>Commelinales</t>
  </si>
  <si>
    <t>Pinaceae</t>
  </si>
  <si>
    <t>Plumbaginaceae</t>
  </si>
  <si>
    <t>Apocynaceae</t>
  </si>
  <si>
    <t>Polygonaceae</t>
  </si>
  <si>
    <t>Anacardiaceae</t>
  </si>
  <si>
    <t>Onagraceae</t>
  </si>
  <si>
    <t>Cornaceae</t>
  </si>
  <si>
    <t>Boraginaceae</t>
  </si>
  <si>
    <t>Plantaginaceae</t>
  </si>
  <si>
    <t>Annonaceae</t>
  </si>
  <si>
    <t>Solanaceae</t>
  </si>
  <si>
    <t>Gentianaceae</t>
  </si>
  <si>
    <t>Stenaria nigricans</t>
  </si>
  <si>
    <t>Balsaminaceae</t>
  </si>
  <si>
    <t>Gigartinaceae</t>
  </si>
  <si>
    <t>Laminariaceae</t>
  </si>
  <si>
    <t>Chrysobalanaceae</t>
  </si>
  <si>
    <t>Linaceae</t>
  </si>
  <si>
    <t>Magnoliaceae</t>
  </si>
  <si>
    <t>Connaraceae</t>
  </si>
  <si>
    <t>Stryphnodendron microstachyum</t>
  </si>
  <si>
    <t>Rojas-Sandoval</t>
  </si>
  <si>
    <t>McGraw Ann NY Acad Sci 2013</t>
  </si>
  <si>
    <t>Crown diameter</t>
  </si>
  <si>
    <t>Harvesting; Soil disturbance</t>
  </si>
  <si>
    <t>06.19.2013</t>
  </si>
  <si>
    <t>Tecate cypress</t>
  </si>
  <si>
    <t>4 (20 x 30 m)</t>
  </si>
  <si>
    <t>Diameter (10 cm above ground)</t>
  </si>
  <si>
    <t xml:space="preserve"> 17 or 15 (10 x 100 m)</t>
  </si>
  <si>
    <t>10.2307/2404462</t>
  </si>
  <si>
    <t>06.20.2013</t>
  </si>
  <si>
    <t>Canangucho; Morete</t>
  </si>
  <si>
    <t>Fränce/Stefan</t>
  </si>
  <si>
    <t>Wait for rob because of colors</t>
  </si>
  <si>
    <t>Gesa/Stefan</t>
  </si>
  <si>
    <t>P unscanned from Supplementary material S3</t>
  </si>
  <si>
    <t>Buchrova Amer J Bot 2010 unscanned values calculation by stefan.xls</t>
  </si>
  <si>
    <t>Matrices+Vectors</t>
  </si>
  <si>
    <t>06.25.2013</t>
  </si>
  <si>
    <t>10.1093/aob/mcm204</t>
  </si>
  <si>
    <t>Broad area</t>
  </si>
  <si>
    <t>Yes; M.Cain said he has no information</t>
  </si>
  <si>
    <t>10.1890/03-0256</t>
  </si>
  <si>
    <t>Ragwort</t>
  </si>
  <si>
    <t>McEvoy Ecol Monogr 1993</t>
  </si>
  <si>
    <t>06.26.2013</t>
  </si>
  <si>
    <t>60 ha</t>
  </si>
  <si>
    <t>200 ha</t>
  </si>
  <si>
    <t>Yes, Pop.Vectors or exact values not available</t>
  </si>
  <si>
    <t>06.28.2013</t>
  </si>
  <si>
    <t>Plant height; basal diameter</t>
  </si>
  <si>
    <t>Plant height; basal diameter; number of leaves and leave bases; trunk diameter</t>
  </si>
  <si>
    <t>Lucas J Ecol 2008 supplementary materials.doc; Lucas J Ecol 2008 Pop Vectors.xls</t>
  </si>
  <si>
    <t>Fowler Ecol 2006 append a.pdf; Fowler Ecol 2006 append b.pdf; Fowler Ecol 2006 append c.pdf</t>
  </si>
  <si>
    <t>Fränce/ Stefan</t>
  </si>
  <si>
    <t>matrices excist just for population 1!!</t>
  </si>
  <si>
    <t>07.01.2013</t>
  </si>
  <si>
    <t>Ellis</t>
  </si>
  <si>
    <t>Bell Book 2003.pdf</t>
  </si>
  <si>
    <t>Not primary source; 6 stages</t>
  </si>
  <si>
    <t>Root crown diameter</t>
  </si>
  <si>
    <t>Gaoue Cons Biol 2010.pdf; Gaoue J Ecol 2013 AppendixS1-S5.pdf; Gaoue J Ecol 2013 DataS1.xls</t>
  </si>
  <si>
    <t>DBH; main stem length; number of winter buds and brunches</t>
  </si>
  <si>
    <t>we will get more matrices from additional source (Rita) once these are published</t>
  </si>
  <si>
    <t>21 (20 x 20 m)</t>
  </si>
  <si>
    <t>10.1111/1365-2664.12109</t>
  </si>
  <si>
    <t>Miller Plant Ecol 2007; Miller Plant Ecol 2012</t>
  </si>
  <si>
    <t>Width of basal leaf</t>
  </si>
  <si>
    <t>07.05.2013</t>
  </si>
  <si>
    <t>10.1111/j.1523-1739.2009.01345.x</t>
  </si>
  <si>
    <t>Bruna</t>
  </si>
  <si>
    <t>18 m² + 13.4 m²; subplots (20 cm x 20 cm)</t>
  </si>
  <si>
    <t>07.15.2013</t>
  </si>
  <si>
    <t>g.dodge@us.fsc.org</t>
  </si>
  <si>
    <t>MAN</t>
  </si>
  <si>
    <t>individual matrices, pop vecs, clonal and sexual reproduction numbers</t>
  </si>
  <si>
    <t>No, No, waiting for it</t>
  </si>
  <si>
    <t>07.17.2013</t>
  </si>
  <si>
    <t>Pop.vectors, Geolocation</t>
  </si>
  <si>
    <t>Anastasia.maines@colorado.edu</t>
  </si>
  <si>
    <t>6 (20 x 30 m²)</t>
  </si>
  <si>
    <t>P; S; L</t>
  </si>
  <si>
    <t>contacted by Gesa and Anne</t>
  </si>
  <si>
    <t>10.1007/s10144-013-0364-7</t>
  </si>
  <si>
    <t>Yes, Author replies that no Vectors are available</t>
  </si>
  <si>
    <t>Vector frequency read out of graph on page 65</t>
  </si>
  <si>
    <t>contacted by Stefan</t>
  </si>
  <si>
    <t>Barneby</t>
  </si>
  <si>
    <t>Astragalus</t>
  </si>
  <si>
    <t>Matrices / reminder / reminder</t>
  </si>
  <si>
    <t>Matrices / reminder /reminder</t>
  </si>
  <si>
    <t>06.29.2012 / No / No</t>
  </si>
  <si>
    <t>Aq Biol</t>
  </si>
  <si>
    <t>06.29.2012 / No /Yes, he has nothing</t>
  </si>
  <si>
    <t>Mail adress does not work</t>
  </si>
  <si>
    <t>P, I</t>
  </si>
  <si>
    <t>5 x 100 m²</t>
  </si>
  <si>
    <t>I; D</t>
  </si>
  <si>
    <t>P;S</t>
  </si>
  <si>
    <t>Sletvold</t>
  </si>
  <si>
    <t>Sletvold J Ecol 2007 A1.doc</t>
  </si>
  <si>
    <t>6000 m²</t>
  </si>
  <si>
    <t>10.1111/j.1365-2745.2007.01287.x</t>
  </si>
  <si>
    <t>Bruna Ecol 2003 A2 (htm); BruNA PhD thesis 2001 (PDF)</t>
  </si>
  <si>
    <t>06.29.2012 / No / Yes, Eelke has nothing</t>
  </si>
  <si>
    <t>08.20.2013</t>
  </si>
  <si>
    <t>Crone Cons Biol 2013</t>
  </si>
  <si>
    <t>Different levels in Andropogon gerardii cover</t>
  </si>
  <si>
    <t>Number of leaves; number of umbels</t>
  </si>
  <si>
    <t xml:space="preserve">10.3732/ajb.2007277 </t>
  </si>
  <si>
    <t>Dalgleish PhD thesis 2007</t>
  </si>
  <si>
    <t>Prairie Junegrass; Crested hair-grass</t>
  </si>
  <si>
    <t>Prairie dropseed</t>
  </si>
  <si>
    <t>08.27.2013</t>
  </si>
  <si>
    <t>08.29.2013</t>
  </si>
  <si>
    <t>0,25 to 5 m²</t>
  </si>
  <si>
    <t>67 (0.5 m x 0.5 m)</t>
  </si>
  <si>
    <t>10.1111/j.1365-2745.2005.01007.x</t>
  </si>
  <si>
    <t>NDY</t>
  </si>
  <si>
    <t>Verkaar Vegetatio 1983</t>
  </si>
  <si>
    <t>09.10.2013</t>
  </si>
  <si>
    <t>09.11.2013</t>
  </si>
  <si>
    <t>Kachina fleabane; Kachina daisy</t>
  </si>
  <si>
    <t>10.2307/2387694</t>
  </si>
  <si>
    <t>10.1016/j.foreco.2010.11.007</t>
  </si>
  <si>
    <t>10.1016/j.foreco.2008.02.040</t>
  </si>
  <si>
    <t>10.1016/j.biocon.2004.03.019</t>
  </si>
  <si>
    <t>10.3732/ajb.92.4.674</t>
  </si>
  <si>
    <t>10.1046/j.1442-1984.1999.00007.x</t>
  </si>
  <si>
    <t>10.1111/j.1365-2664.2006.01145.x</t>
  </si>
  <si>
    <t>10.1890/04-1952</t>
  </si>
  <si>
    <t>10.1071/BT12221</t>
  </si>
  <si>
    <t>cfdqdmu.dk</t>
  </si>
  <si>
    <t>Agrostis</t>
  </si>
  <si>
    <t>sarah.emery@louisville.edu</t>
  </si>
  <si>
    <t>10.1016/j.foreco.2013.08.002</t>
  </si>
  <si>
    <t>10.3375/043.033.0305</t>
  </si>
  <si>
    <t>09.13.2013</t>
  </si>
  <si>
    <t>10.2307/1937693</t>
  </si>
  <si>
    <t>10.2307/3100033</t>
  </si>
  <si>
    <t>10.2307/2261628</t>
  </si>
  <si>
    <t>10.1016/j.biocon.2008.04.015</t>
  </si>
  <si>
    <t>10.1016/S0006-3207(00)00089-6</t>
  </si>
  <si>
    <t>09.17.2013</t>
  </si>
  <si>
    <t>10.1111/j.1442-1984.1987.tb00030.x</t>
  </si>
  <si>
    <t>Gornish</t>
  </si>
  <si>
    <t>J Plant Ecol</t>
  </si>
  <si>
    <t>Yes, send all missing information</t>
  </si>
  <si>
    <t>10.2307/2404276</t>
  </si>
  <si>
    <t>10.1016/j.biocon.2005.07.022</t>
  </si>
  <si>
    <t>10.1046/j.1523-1739.1997.96159.x</t>
  </si>
  <si>
    <t>Bricker Ecol 2010</t>
  </si>
  <si>
    <t>09.18.2013</t>
  </si>
  <si>
    <t>I; S, criteria size description</t>
  </si>
  <si>
    <t>10.1890/0012-9658(2003)084[1464:TEOSTO]2.0.CO;2</t>
  </si>
  <si>
    <t>2 - 4 ha each</t>
  </si>
  <si>
    <t>10.1111/j.1365-2745.2004.00844.x</t>
  </si>
  <si>
    <t>10 (2 x 2 m²)</t>
  </si>
  <si>
    <t>Gore Heath and Stoborough Heath site are mixed population containing Ulex_gallii AND Ulex_minor</t>
  </si>
  <si>
    <t>10.1016/j.foreco.2005.02.056</t>
  </si>
  <si>
    <t>09.19.2013</t>
  </si>
  <si>
    <t>10.1046/j.1365-2664.2001.00586.x</t>
  </si>
  <si>
    <t>10.1111/j.1523-1739.2008.01054.x</t>
  </si>
  <si>
    <t>10.1890/09-0750.1</t>
  </si>
  <si>
    <t>10.1046/j.1523-1739.2000.98393.x</t>
  </si>
  <si>
    <t>10.1111/j.1442-9993.1994.tb01537.x</t>
  </si>
  <si>
    <t>20 x  (at least 30 shrubs)</t>
  </si>
  <si>
    <t>Canopy diameter; plant height</t>
  </si>
  <si>
    <t>10.1890/0012-9658(2000)081[0694:SSSAAN]2.0.CO;2</t>
  </si>
  <si>
    <t>10.1111/j.1365-2664.2009.01635.x</t>
  </si>
  <si>
    <t>Number of rosette leaves; number of flowering stems; length of longest flowering stem; length of longest flower spike</t>
  </si>
  <si>
    <t>09.23.2013</t>
  </si>
  <si>
    <t>M; P; S</t>
  </si>
  <si>
    <t>10.1016/j.actao.2005.05.009</t>
  </si>
  <si>
    <t>71 host tress on 200 m²</t>
  </si>
  <si>
    <t>Host tree</t>
  </si>
  <si>
    <t>10.1016/j.baae.2006.05.003</t>
  </si>
  <si>
    <t>10.1017/S0266467403001287</t>
  </si>
  <si>
    <t>I; P; L; S</t>
  </si>
  <si>
    <t>09.23.2014</t>
  </si>
  <si>
    <t>I; P; S; L</t>
  </si>
  <si>
    <t>70 trees, radius about 3km</t>
  </si>
  <si>
    <t>Pseudobulb height</t>
  </si>
  <si>
    <t>10.1111/j.1442-1984.2009.00230.x</t>
  </si>
  <si>
    <t>Clarke</t>
  </si>
  <si>
    <t>10.1007/978-94-011-0289-6_11</t>
  </si>
  <si>
    <t>10.2307/1942038</t>
  </si>
  <si>
    <t>10.1890/10-2268.1</t>
  </si>
  <si>
    <t>330 (50 x 50 m²)</t>
  </si>
  <si>
    <t>10.1111/j.1523-1739.2004.00567.x</t>
  </si>
  <si>
    <t>Number of basal leaves</t>
  </si>
  <si>
    <t>btenhumberg2@unl.edu</t>
  </si>
  <si>
    <t>09.24.2013</t>
  </si>
  <si>
    <t>10.1890/1051-0761(2002)012[1672:ASBPVI]2.0.CO;2</t>
  </si>
  <si>
    <t>10.1111/j.1442-1984.1998.tb00253.x</t>
  </si>
  <si>
    <t>12 x 1m²</t>
  </si>
  <si>
    <t>09.25.2013</t>
  </si>
  <si>
    <t>10.1016/0006-3207(88)90069-9</t>
  </si>
  <si>
    <t>10.1111/j.1365-2745.2005.01003.x</t>
  </si>
  <si>
    <t>10.2307/3237044</t>
  </si>
  <si>
    <t>10.1016/j.tpb.2006.05.003</t>
  </si>
  <si>
    <t>Exeter / Many Data Not given</t>
  </si>
  <si>
    <t>Only one individual matrix in paper</t>
  </si>
  <si>
    <t>10.1046/j.1365-2745.1998.00234.x</t>
  </si>
  <si>
    <t>09.27.2013</t>
  </si>
  <si>
    <t>M; S; L</t>
  </si>
  <si>
    <t>M; P; contacted by Stefan</t>
  </si>
  <si>
    <t>No censuses between 1985 and 1992</t>
  </si>
  <si>
    <t>17 x 68 m²</t>
  </si>
  <si>
    <t>10.2307/2446079</t>
  </si>
  <si>
    <t>10.2307/3236906</t>
  </si>
  <si>
    <t>Agricultural pests</t>
  </si>
  <si>
    <t>0.3333</t>
  </si>
  <si>
    <t>10.1111/j.1365-2745.2006.01147.x</t>
  </si>
  <si>
    <t>10.1111/j.1365-2745.2006.01209.x</t>
  </si>
  <si>
    <t>Rob asked. There are kind of matrices in the paper but no idea how to calculate</t>
  </si>
  <si>
    <t>10.1111/wre.12018</t>
  </si>
  <si>
    <t>10.1890/01-4101</t>
  </si>
  <si>
    <t>10.1007/s00442-012-2529-z</t>
  </si>
  <si>
    <t>10.1890/02-5385</t>
  </si>
  <si>
    <t>10.1111/j.1365-3180.1977.tb00498.x</t>
  </si>
  <si>
    <t>10.1111/j.1654-1103.2007.tb02519.x</t>
  </si>
  <si>
    <t>10.1007/s11258-010-9761-6</t>
  </si>
  <si>
    <t>10.2307/3558336</t>
  </si>
  <si>
    <t>10.1890/1051-0761(2002)012[1125:WPACRE]2.0.CO;2</t>
  </si>
  <si>
    <t>10.1890/13-0528.1</t>
  </si>
  <si>
    <t>10.1111/j.1600-0587.2013.00216.x</t>
  </si>
  <si>
    <t>10.1016/j.foreco.2013.05.049</t>
  </si>
  <si>
    <t>10.1007/BF02344742</t>
  </si>
  <si>
    <t>10.1007/BF02866527</t>
  </si>
  <si>
    <t xml:space="preserve">10.1017/S0266467406003877 </t>
  </si>
  <si>
    <t>10.1007/978-94-017-1345-0_12</t>
  </si>
  <si>
    <t>10.2307/2260724</t>
  </si>
  <si>
    <t>09.30.2013</t>
  </si>
  <si>
    <t>10.1086/285599</t>
  </si>
  <si>
    <t>10.1007/BF00379524</t>
  </si>
  <si>
    <t>10.1016/j.ecolmodel.2005.07.020</t>
  </si>
  <si>
    <t>10.2307/2937136</t>
  </si>
  <si>
    <t>10.2307/2260308</t>
  </si>
  <si>
    <t>10.2307/2444780</t>
  </si>
  <si>
    <t>Sizebased model</t>
  </si>
  <si>
    <t>Agebased model</t>
  </si>
  <si>
    <t>Mix of age - and sizebased model</t>
  </si>
  <si>
    <t>Stacked file contains matrices from Endress Ecol Appl 2004 (basic paper) and Berry Ecol 2008 (additional matrices)</t>
  </si>
  <si>
    <t>10.1890/02-5365</t>
  </si>
  <si>
    <t>10.2307/1940111</t>
  </si>
  <si>
    <t>Stagebased model</t>
  </si>
  <si>
    <t>Yamada J Ecol 2007 supporting.pdf</t>
  </si>
  <si>
    <t>10.1890/04-0479</t>
  </si>
  <si>
    <t>Emanuel</t>
  </si>
  <si>
    <t>10.1016/j.foreco.2005.03.066</t>
  </si>
  <si>
    <t>10.1890/0012-9658(2003)084[0932:APPIFH]2.0.CO;2</t>
  </si>
  <si>
    <t>10.1016/j.biocon.2005.02.001</t>
  </si>
  <si>
    <t>V</t>
  </si>
  <si>
    <t>10.11.2013</t>
  </si>
  <si>
    <t>300 x 10 m²</t>
  </si>
  <si>
    <t>10.14.2013</t>
  </si>
  <si>
    <t>10.1016/j.biocon.2006.04.028</t>
  </si>
  <si>
    <t>10.2307/2401258</t>
  </si>
  <si>
    <t>10.1111/j.1442-9993.2006.01650.x</t>
  </si>
  <si>
    <t>Villellas Ecol 2013</t>
  </si>
  <si>
    <t>10.1111/j.1523-1739.2005.00216.x</t>
  </si>
  <si>
    <t>10.1016/S0006-3207(02)00417-2</t>
  </si>
  <si>
    <t>10.1111/j.1600-0587.1985.tb01174.x</t>
  </si>
  <si>
    <t>10.1046/j.1440-1703.1998.00245.x</t>
  </si>
  <si>
    <t>10.2111/1551-5028(2005)58[466:DOGTGP]2.0.CO;2</t>
  </si>
  <si>
    <t>Yes. Rich Shefferson gave all available information. Debbie Roach is not willing to share her Dataset yet. Contact in a few month.</t>
  </si>
  <si>
    <t>Kawana et al. 1982</t>
  </si>
  <si>
    <t>10.2307/2261351</t>
  </si>
  <si>
    <t>10.17.2013</t>
  </si>
  <si>
    <t>Calculated from other papers</t>
  </si>
  <si>
    <t>Matrix is constructed by using demographic data from different authors</t>
  </si>
  <si>
    <t>10.18.2013</t>
  </si>
  <si>
    <t>10.1890/03-4029</t>
  </si>
  <si>
    <t>10.2307/2426659</t>
  </si>
  <si>
    <t>10.21.2013</t>
  </si>
  <si>
    <t>Reproduction modelled</t>
  </si>
  <si>
    <t>10.23.2013</t>
  </si>
  <si>
    <t>10.1016/S0006-3207(01)00113-6</t>
  </si>
  <si>
    <t>No /</t>
  </si>
  <si>
    <t>individual matrices /reminder</t>
  </si>
  <si>
    <t>sexual or clonal rep.?</t>
  </si>
  <si>
    <t>sexual or clonal rep.? / reminder</t>
  </si>
  <si>
    <t>10.1890/11-1052.1</t>
  </si>
  <si>
    <t>Not primary source; 3 stages</t>
  </si>
  <si>
    <t>12 ha</t>
  </si>
  <si>
    <t>(18 x 85 m)</t>
  </si>
  <si>
    <t>Seed size</t>
  </si>
  <si>
    <t>10.24.2013</t>
  </si>
  <si>
    <t>Appendix, M, P / reminder</t>
  </si>
  <si>
    <t>10.1016/S0006-3207(02)00303-8</t>
  </si>
  <si>
    <t>10.25.2013</t>
  </si>
  <si>
    <t>Silvertown; Dodd</t>
  </si>
  <si>
    <t>Warton; Wardle</t>
  </si>
  <si>
    <t>Lin; Augspurger</t>
  </si>
  <si>
    <t>Dixon; Cook</t>
  </si>
  <si>
    <t>Mayberry; Elle</t>
  </si>
  <si>
    <t>Fröborg; Eriksson</t>
  </si>
  <si>
    <t>Wenhui; Yuangang</t>
  </si>
  <si>
    <t>Cipriotti; Aguiar</t>
  </si>
  <si>
    <t>Griffith; Forseth</t>
  </si>
  <si>
    <t>Hansen; Wilson</t>
  </si>
  <si>
    <t>Pfister; Wang</t>
  </si>
  <si>
    <t>Nault; Gagnon</t>
  </si>
  <si>
    <t>Huenneke; Marks</t>
  </si>
  <si>
    <t>Pfab; Scholes</t>
  </si>
  <si>
    <t>Goldberg; Turner</t>
  </si>
  <si>
    <t>Williams; Crone</t>
  </si>
  <si>
    <t>Soehartono; Newton</t>
  </si>
  <si>
    <t>Stubben; Milligan</t>
  </si>
  <si>
    <t>Lesica; Shelly</t>
  </si>
  <si>
    <t>Enright; Ogden</t>
  </si>
  <si>
    <t>Koop; Horvitz</t>
  </si>
  <si>
    <t>Pascarella; Horvitz</t>
  </si>
  <si>
    <t>Lefebvre; Chandler-Mortimer</t>
  </si>
  <si>
    <t>Damman; Cain</t>
  </si>
  <si>
    <t>Zotz; Schmidt</t>
  </si>
  <si>
    <t>Bremer; Jongejans</t>
  </si>
  <si>
    <t>Shimada; Ishihama</t>
  </si>
  <si>
    <t>Gremer; Sala</t>
  </si>
  <si>
    <t>Kaye; Pyke</t>
  </si>
  <si>
    <t>Souza; Martins</t>
  </si>
  <si>
    <t>Burns; Ogden</t>
  </si>
  <si>
    <t>Bradstock; O'Connell</t>
  </si>
  <si>
    <t>Zuidema; Boot</t>
  </si>
  <si>
    <t>Ebert; Ebert</t>
  </si>
  <si>
    <t>Garcia; Antor</t>
  </si>
  <si>
    <t>Le Corff; Horvitz</t>
  </si>
  <si>
    <t>Horvitz; Schemske</t>
  </si>
  <si>
    <t>Price; Bowman</t>
  </si>
  <si>
    <t>Scandrett; Gimmingham</t>
  </si>
  <si>
    <t>Fortini; Zarin</t>
  </si>
  <si>
    <t>Galloway; Etterson</t>
  </si>
  <si>
    <t>Shea; Kelly</t>
  </si>
  <si>
    <t>Carlsson; Callaghan</t>
  </si>
  <si>
    <t>Wikberg; Svensson</t>
  </si>
  <si>
    <t>Collevatti; Hay</t>
  </si>
  <si>
    <t>Davelos; Jarosez</t>
  </si>
  <si>
    <t>Emery; Gross</t>
  </si>
  <si>
    <t>Zavala-Hurtado; Diaz-Solis</t>
  </si>
  <si>
    <t>Wells; Willems</t>
  </si>
  <si>
    <t>Olmsted; Alvarez-Buylla</t>
  </si>
  <si>
    <t>Boeken; Canham</t>
  </si>
  <si>
    <t>Gouvenain; Ansary</t>
  </si>
  <si>
    <t>Boorman; Fuller</t>
  </si>
  <si>
    <t>Engelen; Santos</t>
  </si>
  <si>
    <t>Neubert; Parker</t>
  </si>
  <si>
    <t>Rodriguez-Perez; Traveset</t>
  </si>
  <si>
    <t>Verkaar; Schenkeveld</t>
  </si>
  <si>
    <t>Wright; Steinberg</t>
  </si>
  <si>
    <t>Zagt; Boot</t>
  </si>
  <si>
    <t>Baalen; Prins</t>
  </si>
  <si>
    <t>McGraw; Antonovics</t>
  </si>
  <si>
    <t>Allphin; Harper</t>
  </si>
  <si>
    <t>McConnell; Menges</t>
  </si>
  <si>
    <t>Fetcher; Shaver</t>
  </si>
  <si>
    <t>Pavlik; Manning</t>
  </si>
  <si>
    <t>Byers; Meagher</t>
  </si>
  <si>
    <t>Pfab; Witkowski</t>
  </si>
  <si>
    <t>Zhang; Hytteborn</t>
  </si>
  <si>
    <t>McCauley; Ungar</t>
  </si>
  <si>
    <t>Ang; de Wreede</t>
  </si>
  <si>
    <t>Floyd; Ranker</t>
  </si>
  <si>
    <t>Santos; Nyman</t>
  </si>
  <si>
    <t>Marco; Paez</t>
  </si>
  <si>
    <t>Rae; Ebert</t>
  </si>
  <si>
    <t>Nantel; Gagnon</t>
  </si>
  <si>
    <t>Thomas; Dale</t>
  </si>
  <si>
    <t>Vega; Montaña</t>
  </si>
  <si>
    <t>Christensen; Gorchov</t>
  </si>
  <si>
    <t>Campbell; Husband</t>
  </si>
  <si>
    <t>Garnier; Dajoz</t>
  </si>
  <si>
    <t>Campbell; Waser</t>
  </si>
  <si>
    <t>Gaoue; Ticktin</t>
  </si>
  <si>
    <t>Miller; Huenneke</t>
  </si>
  <si>
    <t>Schutzenhofer; Knight</t>
  </si>
  <si>
    <t>Kelly; Dyer</t>
  </si>
  <si>
    <t>Heinken-Smidova; Munzbergova</t>
  </si>
  <si>
    <t>Bricker; Maron</t>
  </si>
  <si>
    <t>Kauffman; Maron</t>
  </si>
  <si>
    <t>Dangremond; Knight</t>
  </si>
  <si>
    <t>Contreras; Valverde</t>
  </si>
  <si>
    <t>Ureta; Martorell</t>
  </si>
  <si>
    <t>Valverde; Zavala-Hurtado</t>
  </si>
  <si>
    <t>Norghauer; Newbery</t>
  </si>
  <si>
    <t>Elderd; Doak</t>
  </si>
  <si>
    <t>Forbis; Doak</t>
  </si>
  <si>
    <t>Jara; Aranguiz-Acuna</t>
  </si>
  <si>
    <t>Shefferson; Tali</t>
  </si>
  <si>
    <t>Rees; Rose</t>
  </si>
  <si>
    <t>Van de Voort; McGraw</t>
  </si>
  <si>
    <t>Hoffmann; Solbrig</t>
  </si>
  <si>
    <t>Schmidt; Levin</t>
  </si>
  <si>
    <t>Sinha; Brault</t>
  </si>
  <si>
    <t>Feldman; Morris</t>
  </si>
  <si>
    <t>Shefferson; Roach</t>
  </si>
  <si>
    <t>Eriksson; Eriksson</t>
  </si>
  <si>
    <t>Hawthorn; Cavers</t>
  </si>
  <si>
    <t>Reddoch; Reddoch</t>
  </si>
  <si>
    <t>Sohn; Policansky</t>
  </si>
  <si>
    <t>Hyatt; Araki</t>
  </si>
  <si>
    <t>Lesica; Ellis</t>
  </si>
  <si>
    <t>Jacquemyn; Brys</t>
  </si>
  <si>
    <t>Valverde; Silvertown</t>
  </si>
  <si>
    <t>Kaneko; Kawano</t>
  </si>
  <si>
    <t>Lamoureaux; Bourdot</t>
  </si>
  <si>
    <t>Enright; Watson</t>
  </si>
  <si>
    <t>Lambrecht-McDowell; Radosevich</t>
  </si>
  <si>
    <t>McPherson; Williams</t>
  </si>
  <si>
    <t>Zuidema; Li</t>
  </si>
  <si>
    <t>Gotelli; Ellison</t>
  </si>
  <si>
    <t>Dinnetz; Nilsson</t>
  </si>
  <si>
    <t>Colling; Matthies</t>
  </si>
  <si>
    <t>Namkoong; Roberds</t>
  </si>
  <si>
    <t>Blundell; Peart</t>
  </si>
  <si>
    <t>Morris; Doak</t>
  </si>
  <si>
    <t>Kephart; Paladino</t>
  </si>
  <si>
    <t>Menges; Dolan</t>
  </si>
  <si>
    <t>Geib; Galen</t>
  </si>
  <si>
    <t>Schleuning; Matthies</t>
  </si>
  <si>
    <t>Scanga; Leopold</t>
  </si>
  <si>
    <t>Lamar; McGraw</t>
  </si>
  <si>
    <t>Hu; Wang</t>
  </si>
  <si>
    <t>Boucher; Mallono</t>
  </si>
  <si>
    <t>Maclean; Goheen; Doak; Palmer; Young</t>
  </si>
  <si>
    <t>Raghu; Nano; Pavay</t>
  </si>
  <si>
    <t>Grice; Westoby; Torpy</t>
  </si>
  <si>
    <t>Tanaka; Shibata; Masaki; Iida; Niiyama; Abe; Kominomi; Nokashizuka</t>
  </si>
  <si>
    <t>Guardia; Raventos; Caswell</t>
  </si>
  <si>
    <t>Easterling; Ellner; Dixon</t>
  </si>
  <si>
    <t>Iriondo; Albert; Gimenez; Lozano; Escudero</t>
  </si>
  <si>
    <t>Sampaio; Pico; Scarano</t>
  </si>
  <si>
    <t>Kaneko; Takada; Kawano</t>
  </si>
  <si>
    <t>Vitt; Havens; Kendall; Knight</t>
  </si>
  <si>
    <t>Demgaard; Strandberg; Mathiassen; Kudsk</t>
  </si>
  <si>
    <t>Burns; Pardini; Schutzenhofer; Chung; Seidler; Knight</t>
  </si>
  <si>
    <t>Bullock; White; Prudhomme; Tansey; Perea; Hooftman</t>
  </si>
  <si>
    <t>Evans; Davis; Raghu; Ragavendran; Landis; Schemske</t>
  </si>
  <si>
    <t>Davis; Landis; Nuzzo; Blossey; Gerber; Hinz</t>
  </si>
  <si>
    <t>Erwin; Huckaba; He; McCarthty</t>
  </si>
  <si>
    <t>Miriti; Wright; Howe</t>
  </si>
  <si>
    <t>Mozek; Colling; Matthies</t>
  </si>
  <si>
    <t>Silva; Raventos; Caswell</t>
  </si>
  <si>
    <t>Yamada; Yamada; Okuda; Fletcher</t>
  </si>
  <si>
    <t>Chien; Zuidema; Nghia</t>
  </si>
  <si>
    <t>Bastrenta; Lebreton; Thompson</t>
  </si>
  <si>
    <t>Marcante; Winkler; Erschbamer</t>
  </si>
  <si>
    <t>Zhang; Brockelman; Allen</t>
  </si>
  <si>
    <t>Vergeer; Jongejans</t>
  </si>
  <si>
    <t>Rautiainen; Laine; Aikio; Aspi; Siira; Hyvärinen</t>
  </si>
  <si>
    <t>Mandujano; Verhulst; Carrillo-Angeles; Golubov</t>
  </si>
  <si>
    <t>Garcia-Camacho; Albert; Escudero</t>
  </si>
  <si>
    <t>Pavia; Toth; Aberg</t>
  </si>
  <si>
    <t>Bucharova; Munzbergova; Tajek</t>
  </si>
  <si>
    <t>Maschinski; Frye; Rutman</t>
  </si>
  <si>
    <t>Martin; Meinke</t>
  </si>
  <si>
    <t>Pinero; Martinez; Sarukhan</t>
  </si>
  <si>
    <t>Godfree; Lepschi; Rside; Bolger; Robertson; Marshall; Carnegie</t>
  </si>
  <si>
    <t>Higgins; Pickett; Bond</t>
  </si>
  <si>
    <t>Smith; Caswell; Mettler-Cherry</t>
  </si>
  <si>
    <t>Barot;  Gignoux; Vuattoux</t>
  </si>
  <si>
    <t>Fowler; Overath; Pease</t>
  </si>
  <si>
    <t>Hernández-Apolinor; Valverde; Purata</t>
  </si>
  <si>
    <t>Logofet; Ulanova; Klochkova; Demidova</t>
  </si>
  <si>
    <t>Miller; Antos; Allen</t>
  </si>
  <si>
    <t>Shimatani; Kubota; Araki; Aikawa; Manobe</t>
  </si>
  <si>
    <t>Kuss; Rees; Aegisdottir; Ellner; Stocklin</t>
  </si>
  <si>
    <t>Klimas; Cropper Jr.; Kainer; Wadt</t>
  </si>
  <si>
    <t>Jongejans; Sheppard; Shea</t>
  </si>
  <si>
    <t>Tolvanen; Schroderus; Henry</t>
  </si>
  <si>
    <t>Zuidema; Brienen; During; Guneralp</t>
  </si>
  <si>
    <t>Maines; Knochel; Seastedt</t>
  </si>
  <si>
    <t>Magda; Duru; Theau</t>
  </si>
  <si>
    <t>ter Steege; Boot; Brouwer; Hammond; Vanderhout; Jetten; Khan; Polak; Raaimakers; Zagt</t>
  </si>
  <si>
    <t>Brodie; Helmy; Brockelman; Maron</t>
  </si>
  <si>
    <t>Rose; Louda; Rees</t>
  </si>
  <si>
    <t>Jongejans; de Vere; de Kroon</t>
  </si>
  <si>
    <t>Louda; Rand; Arnett; McClay; Shea; McEachern</t>
  </si>
  <si>
    <t>Bullock; Hill; Silvertown</t>
  </si>
  <si>
    <t>Tenhumberg; Louda; Eckberg; Takahashi</t>
  </si>
  <si>
    <t>Forcella; Wood</t>
  </si>
  <si>
    <t>Eckhart; Geber; Morris; Fabio; Tiffin; Moeller</t>
  </si>
  <si>
    <t>Pitelka; Hansen; Ashmun</t>
  </si>
  <si>
    <t>Schmalzel; Reichenbacher; Rutman</t>
  </si>
  <si>
    <t>Portilla-Alonso; Martorell</t>
  </si>
  <si>
    <t>Cipollini; Whigham; O'Neill</t>
  </si>
  <si>
    <t>Thorpe; Stanley; Kayne; Latham</t>
  </si>
  <si>
    <t>Magda; Chambon-Dubreuil; Agreil; Gleizes; Jarry</t>
  </si>
  <si>
    <t>Picard; Mortier; Chagneau</t>
  </si>
  <si>
    <t>Octavio-Aguilar; Gonzalez-Astorga; Vovides</t>
  </si>
  <si>
    <t>Habrova; Cermak; Pavlis</t>
  </si>
  <si>
    <t>Nordbakken; Rydgren; Okland</t>
  </si>
  <si>
    <t>Keith; Tozer; Regan; Regan</t>
  </si>
  <si>
    <t>Watson; Westoby; Holm</t>
  </si>
  <si>
    <t>Kouassi; Barot; Gignoux; Bi</t>
  </si>
  <si>
    <t>Jakalaniemi; Siikamaki; Kilpia; Tuomi</t>
  </si>
  <si>
    <t>Satterthwaite; Menges; Quintana-Ascencio</t>
  </si>
  <si>
    <t>Curle; Stabbetorp; Nordal</t>
  </si>
  <si>
    <t>Takada; Nakayama; Kawano</t>
  </si>
  <si>
    <t>Silva; Trevisan; Estrada; Monosterio</t>
  </si>
  <si>
    <t>He; Wang; Franklin; Jiang</t>
  </si>
  <si>
    <t>Silva-Matos; Freckleton; Watkinson</t>
  </si>
  <si>
    <t>Arango; Duque; Munoz</t>
  </si>
  <si>
    <t>Batista; Platt; Macchiavelli</t>
  </si>
  <si>
    <t>Oliva; Collantes; Humano</t>
  </si>
  <si>
    <t>Guedje; Zuidema; During; Foahom; Lejoly</t>
  </si>
  <si>
    <t>Donohue; Foster; Motkin</t>
  </si>
  <si>
    <t>Chapman; Rose; Clarke</t>
  </si>
  <si>
    <t>Zuidema; de Kroon; Werger</t>
  </si>
  <si>
    <t>Sampaio; Scariot</t>
  </si>
  <si>
    <t>Ramula; Toivonen; Mutikainen</t>
  </si>
  <si>
    <t>Weppler; Stoll; Stocklin</t>
  </si>
  <si>
    <t>Levine; McEachern; Cowan</t>
  </si>
  <si>
    <t>Regan; Auld; Keith; Burgman</t>
  </si>
  <si>
    <t>Hoebee; Thrall; Young</t>
  </si>
  <si>
    <t>Loayza; Knight</t>
  </si>
  <si>
    <t>Adams; Marsh; Knox</t>
  </si>
  <si>
    <t>Wells; Rothery; Cox; Bamford</t>
  </si>
  <si>
    <t>Wangen; Duncan; Hulme; Diez</t>
  </si>
  <si>
    <t>Pfeifer; Wiegand; Heinrich; Jetschke</t>
  </si>
  <si>
    <t>Satterthwaite; Holl; Hayes; Barber</t>
  </si>
  <si>
    <t>Volis; Mendlinger; Ward</t>
  </si>
  <si>
    <t>Kaye; Benfield</t>
  </si>
  <si>
    <t>Hara; Kanno; Hirabuki; Takehara</t>
  </si>
  <si>
    <t>Steets; Knight; Ashman</t>
  </si>
  <si>
    <t>Brody; Price; Waser</t>
  </si>
  <si>
    <t>Ang; de Wreede; Shaughnessy; Dyck</t>
  </si>
  <si>
    <t>Pathikonda; Ackleh; Hasenstein; Mopper</t>
  </si>
  <si>
    <t>Dauer; McEvoy; Sickle</t>
  </si>
  <si>
    <t>Couralet; Sass-Klaassen; Sterck; Bekele; Zuidema</t>
  </si>
  <si>
    <t>Gaoue;  Horvitz; Ticktin; Steiner; Tuljapurkar</t>
  </si>
  <si>
    <t>Dalgleish; Kula; Hartnett; Sandercook</t>
  </si>
  <si>
    <t>Fortini; Bruno; Zarin; Vasconcelos; Miranda</t>
  </si>
  <si>
    <t>Meyer; Quinney; Weaver</t>
  </si>
  <si>
    <t>Oppliger; Correa; Engelen; Tellier; Vieira; Faugeron; Valero; Gomez; Destombe</t>
  </si>
  <si>
    <t>Baltzer; Reekie; Hewlin; Taylor; Boates</t>
  </si>
  <si>
    <t>Cipollini; Wallace-Senft; Whigham</t>
  </si>
  <si>
    <t>Lacey; Royo; Bates; Herr</t>
  </si>
  <si>
    <t>Rist; Kaiser-Bunbury; Fleischer-Dogley; Edwards; Bunbury; Ghazoul</t>
  </si>
  <si>
    <t>Kaye; Pendergrass; Finley; Kauffman</t>
  </si>
  <si>
    <t>Emery; Beuselinck; English</t>
  </si>
  <si>
    <t>Nyman; Brown; Neushul; Keogh</t>
  </si>
  <si>
    <t>Valverde; Quijas; Lopez-Villavicencio; Castillo</t>
  </si>
  <si>
    <t>Holm; Miller; Cropper</t>
  </si>
  <si>
    <t>Hester; Brooks; Cacho; Panetta</t>
  </si>
  <si>
    <t>Pascarella; Alde; Zimmerman</t>
  </si>
  <si>
    <t>Nord; Mortensen; Rauschert</t>
  </si>
  <si>
    <t>Emery; Flory; Clay; Robb; Winters</t>
  </si>
  <si>
    <t>Jacquemyn; Brys; Neubert</t>
  </si>
  <si>
    <t>McArthur; Boland; Tiver</t>
  </si>
  <si>
    <t>Ghimire; Gimenez; Pradel; McKey; Aumeeruddy-Thomas</t>
  </si>
  <si>
    <t>Esparza-Olguin; Valverde; Mandujano</t>
  </si>
  <si>
    <t>Ratsirarson; Silander; Richard</t>
  </si>
  <si>
    <t>Evans; Ferriere; Kane; Venoble</t>
  </si>
  <si>
    <t>Miller; Louda; Rose; Eckberg</t>
  </si>
  <si>
    <t>Mandujano; Golubov; Huenneke</t>
  </si>
  <si>
    <t>Keeler; Tenhumberg</t>
  </si>
  <si>
    <t>Hoffmann; Moran; Zeller</t>
  </si>
  <si>
    <t>Vidotto; Ferrero; Ducco</t>
  </si>
  <si>
    <t>Chagneau; Mortier; Picard</t>
  </si>
  <si>
    <t>Morales-Romero; Godinez-Alvarez; Campo-Alves; Molino-Freaner</t>
  </si>
  <si>
    <t>Andrieu; Freville; Besnord; Vaudey; Gauthier; Thompson; Debussche</t>
  </si>
  <si>
    <t>Charron; Gagnon</t>
  </si>
  <si>
    <t>Raghu; Wilson; Dhileepan</t>
  </si>
  <si>
    <t>Kottas; Tenhumberg</t>
  </si>
  <si>
    <t>van den Berg; Gilligan; Gerdessen; Gregoire; van den Bosch</t>
  </si>
  <si>
    <t>Gonzalez-Andujar; Jimenez-Hidalgo; Garcia-Torres; Saavedra</t>
  </si>
  <si>
    <t>Degreef; Baudoin; Rocha</t>
  </si>
  <si>
    <t>Ticktin; Ganesan; Paramesha; Setty</t>
  </si>
  <si>
    <t>Svennson; Carlsson; Karlsson; Nordell</t>
  </si>
  <si>
    <t>Kesler; Trusty; Hermann; Guyer</t>
  </si>
  <si>
    <t>Suzan-Azpiri; Sanchez-Ramos; Martinez-Avalos; Villa-Melgarejo</t>
  </si>
  <si>
    <t>Maloney; Vogler; Eckert; Jensen; Neale</t>
  </si>
  <si>
    <t>Buckley; Brockerhoff; Langer; Ledgard; North; Rees</t>
  </si>
  <si>
    <t>Caplat; Nothan; Buckley</t>
  </si>
  <si>
    <t>Platt; Evans; Rathbun</t>
  </si>
  <si>
    <t>Escalante; Pando; Ordonez; Bravo</t>
  </si>
  <si>
    <t>Villellas; Morris; Garcia</t>
  </si>
  <si>
    <t>Hamre; Rydgren; Halvorsen</t>
  </si>
  <si>
    <t>Mertens; van den Bosch; Heesterbeek</t>
  </si>
  <si>
    <t>von Euler; Agren; Ehrlen</t>
  </si>
  <si>
    <t>Valdes; Garcia; Garcia; Ehrlen</t>
  </si>
  <si>
    <t>Jackson; Pearson; Turner</t>
  </si>
  <si>
    <t>Desmet; Shackleton; Ronbinson</t>
  </si>
  <si>
    <t>Liddle; Brook; Matthews; Taylor; Caley</t>
  </si>
  <si>
    <t>Alfonso-Corrado; Clark-Tapia; Mendoza</t>
  </si>
  <si>
    <t>Bullock; Pywell; Coulson-Phillips</t>
  </si>
  <si>
    <t>Travis; Harris; Park; Bullock</t>
  </si>
  <si>
    <t>Pino; Sans; Masalles</t>
  </si>
  <si>
    <t>Borger; Scott; Renton; Walsh; Powles</t>
  </si>
  <si>
    <t>Hegland; Leeuwen; Oostermeijer</t>
  </si>
  <si>
    <t>Law; Salick; Knight</t>
  </si>
  <si>
    <t>Yamada; Zuidema; Itoh; et al.</t>
  </si>
  <si>
    <t>Davis; Dixon; Liebman</t>
  </si>
  <si>
    <t>Visser; Jongejans; van Breugel; Zuidema; Chen; Kassim; de Kroon</t>
  </si>
  <si>
    <t>Jakalaniemi; Tuomi; Siikamaki</t>
  </si>
  <si>
    <t>Lonsdale; Braithwaite; Lane; Farmer</t>
  </si>
  <si>
    <t>Kyncl; Suda; Wild; Wildova; Herben</t>
  </si>
  <si>
    <t>Jacquemyn; Brys; Hermy; Willems</t>
  </si>
  <si>
    <t>Abe; Wada; Nokagoshi</t>
  </si>
  <si>
    <t>Mourik; Bianchi; van der Werf; Stomph</t>
  </si>
  <si>
    <t>Abe; Nokashizuka; Tanoka</t>
  </si>
  <si>
    <t>Wallin; Svensson</t>
  </si>
  <si>
    <t>Brown; Spector; Wu</t>
  </si>
  <si>
    <t>Poorter; Zuidema; Peno-Claros; Boot</t>
  </si>
  <si>
    <t>Vavrek; McGraw; Yang</t>
  </si>
  <si>
    <t>Suzan-Azpiri; Enriquez-Peno; Malda-Barrera</t>
  </si>
  <si>
    <t>Kwit; Horvitz; Platt</t>
  </si>
  <si>
    <t>Aplet; Laven; Shaw</t>
  </si>
  <si>
    <t>Schwartz; Hermann; Mantgem</t>
  </si>
  <si>
    <t>Ohara; Takada; Kawano</t>
  </si>
  <si>
    <t>Ohara; Tomimatsu; Takada; Kawano</t>
  </si>
  <si>
    <t>Stokes; Bullok;Watkinson</t>
  </si>
  <si>
    <t>Hegland; Jongejans; Rydgren</t>
  </si>
  <si>
    <t>Dominguez Lozano; Moreno Saiz; Schwartz</t>
  </si>
  <si>
    <t>Yates; Ladd; Coates; McArthur</t>
  </si>
  <si>
    <t>Evju; Halvorsen; Rydgren; Austrheim; Mysterud</t>
  </si>
  <si>
    <t>Eckstein; Danihelka; Otte</t>
  </si>
  <si>
    <t>Solbrig; Sarandon; Bossert</t>
  </si>
  <si>
    <t>Norton; Firbank; Scott; Watkinson</t>
  </si>
  <si>
    <t>Negron-Ortiz; Gorchov; Breckon</t>
  </si>
  <si>
    <t>Sanchez-Velazquez; Ezcurra; Martinez-Ramos; Alvarez-Buylla; Lorente</t>
  </si>
  <si>
    <t>Zhang; Wang; Shi</t>
  </si>
  <si>
    <t>Rosenberg; Boland; Tiver; Watson</t>
  </si>
  <si>
    <t>Crone; Marler; Pearson</t>
  </si>
  <si>
    <t>Dalgleish; Koons; Adler</t>
  </si>
  <si>
    <t>Escalante; Montano; Orellano</t>
  </si>
  <si>
    <t>Auestad; Rydgren; Jongejans; Kroon</t>
  </si>
  <si>
    <t>Clark-Tapia; Mandujano; Valverde; Mendoza; Molino-Freaner</t>
  </si>
  <si>
    <t>Meekins; McCarthy</t>
  </si>
  <si>
    <t>Zhongjian; Rao Wenhui; Liqiang; Yuting</t>
  </si>
  <si>
    <t>Andrello; Bizoux; Berbet-Massin; Gaudeul; Nicolè; Till-Bottraud</t>
  </si>
  <si>
    <t>Yonezawa; Kinoshita; Watano; Zentoh</t>
  </si>
  <si>
    <t>Horvitz Ecol 2005; Pascarella Ecol 1998</t>
  </si>
  <si>
    <t>Mallik J Ecol 1984 (PDF); Barcklay-Estrup 1969</t>
  </si>
  <si>
    <t>Jung PPEES 2011; Schnyder EGF 2010</t>
  </si>
  <si>
    <t>Garcia Biol Cons 2002 (PDF - if needed); Shefferson Ecol 2003 (PDF); Garcia Cons Biol 2010</t>
  </si>
  <si>
    <t>Baalen Oeco 1982 (PTC); Sletvold J Ecol 2007 (PDF)</t>
  </si>
  <si>
    <t>Caswell 2001 (Book); Wardle Ecol 1998</t>
  </si>
  <si>
    <t>Satterthwaite et al. (2002); El-matrices.xls</t>
  </si>
  <si>
    <t>Pavlik Biol Cons 1993 (PTC - 2nd paper stuck behind); Pavlik Biol Cons 1988 (PDF - if NA reply); Kim J Ecol 2011</t>
  </si>
  <si>
    <t>Che-Castaldo XLS; Che-Castaldo Ecosph 2011</t>
  </si>
  <si>
    <t>Rydgren Ecol 2001 (PDF); Rydgren Lindbergia 2002 (PDF); Rydgren J Ecol 2007; Rydgren J Ecol 2010 (PDF)</t>
  </si>
  <si>
    <t>Groenendael Ecol 1994 (PDF - if needed); Kroon Oikos 1987 (PTC)</t>
  </si>
  <si>
    <t>Price Ecol 2008 (PDF); E089-095-A1;2 (PDF); Campbell Am NAt 2007; Waser Oikos 2010</t>
  </si>
  <si>
    <t>Pavlik Biol Cons 1993 (PTC - 2nd paper stuck behind); Pavlik Biol Cons 1988 (PDF - if NA reply)</t>
  </si>
  <si>
    <t>Gotelli Ecol 2002; Ellison Adv Ecol Res 2003</t>
  </si>
  <si>
    <t>Fletcher xxxx (PTC); Crider Phd thesis 2009</t>
  </si>
  <si>
    <t>Burns unpublished ms; Vavrek PhD thesis 1994 (PDF)</t>
  </si>
  <si>
    <t>Garcia; Ehrlen (in prep)</t>
  </si>
  <si>
    <t>Kalinz; McPeek Oeco 1993 (PDF); Word file</t>
  </si>
  <si>
    <t>Parker Ecol Appl 2000;  Stokes Div and Distrib 2006; McMahon; Metcalf Biol Inv 2008</t>
  </si>
  <si>
    <t>Freckleton J Appl Ecol 2003 (PDF); Portela Biodiv; Cons 2010 (PDF)</t>
  </si>
  <si>
    <t>Portela Biodiv; Cons 2010 (PDF)</t>
  </si>
  <si>
    <t>Ramula Bas; Appl Ecol 2008 (XCL)</t>
  </si>
  <si>
    <t>Stephens; Waggoner 1970</t>
  </si>
  <si>
    <t>Eckstein Bas; Appl Ecol 2005; Eckstein Flora 2004</t>
  </si>
  <si>
    <t>Eckstein Bas; Appl Ecol 2005</t>
  </si>
  <si>
    <t>Berry Ecol 2008.pdf (DOI: 10.1007;s10144-007-0067-z)</t>
  </si>
  <si>
    <t>Crone J Appl Ecol 2009 Appendix.doc; Crone J Appl Ecol 2009 Calculations.xls</t>
  </si>
  <si>
    <t>Zuidema Ecol Appl 2007 A017-006-A1.htm; Zuidema 2007 Ecol Appl. Matrix Calculation by Stefan.xls; Zuidema PhD thesis 2000</t>
  </si>
  <si>
    <t>Ramula; Zuidema; NCEAS</t>
  </si>
  <si>
    <t>Ramula; NCEAS</t>
  </si>
  <si>
    <t>NCEAS; NCEAS</t>
  </si>
  <si>
    <t>NCEAS; Exeter</t>
  </si>
  <si>
    <t>Ramula; NCEAS; Exeter</t>
  </si>
  <si>
    <t>Exeter; Ramula</t>
  </si>
  <si>
    <t>Length of main and basal stems; if diameter &gt; 10 cm</t>
  </si>
  <si>
    <t>Based on a non-destructive estimate for biomass;  estimate is based on the number of leaves multiplied by the length of the longest leaf</t>
  </si>
  <si>
    <t>Number of rosette leaves; number of flowering stems; the length of the longest flowering stem; length of the longest flower spike</t>
  </si>
  <si>
    <t>Number of rosettes; major axis length</t>
  </si>
  <si>
    <t>Caragana korshinskii</t>
  </si>
  <si>
    <t>Dioscorea pyrenaica</t>
  </si>
  <si>
    <t>Magnolia fordiana</t>
  </si>
  <si>
    <t>Blechnales</t>
  </si>
  <si>
    <t>Int J Trop Biol</t>
  </si>
  <si>
    <t>J For Res</t>
  </si>
  <si>
    <t>J R Stat Soc C</t>
  </si>
  <si>
    <t>Abies_balsamea</t>
  </si>
  <si>
    <t>Abies_concolor</t>
  </si>
  <si>
    <t>Abies_homolepis</t>
  </si>
  <si>
    <t>Abies_magnifica</t>
  </si>
  <si>
    <t>Abies_sachalinensis</t>
  </si>
  <si>
    <t>Abies_sachalinensis_2</t>
  </si>
  <si>
    <t>Abutilon_theophrasti</t>
  </si>
  <si>
    <t>Acacia_aneura</t>
  </si>
  <si>
    <t>Acacia_bilimekii</t>
  </si>
  <si>
    <t>Acacia_drepanolobium</t>
  </si>
  <si>
    <t>Acacia_pennatula</t>
  </si>
  <si>
    <t>Acacia_peuce</t>
  </si>
  <si>
    <t>Acacia_suaveolens</t>
  </si>
  <si>
    <t>Acacia_victoriae</t>
  </si>
  <si>
    <t>Acer_amoenum</t>
  </si>
  <si>
    <t>Acer_mono</t>
  </si>
  <si>
    <t>Acer_rufinerve</t>
  </si>
  <si>
    <t>Acer_saccharum</t>
  </si>
  <si>
    <t>Achillea_millefolium</t>
  </si>
  <si>
    <t>Achnatherum_calamagrostis</t>
  </si>
  <si>
    <t>Acmena_acuminatissima</t>
  </si>
  <si>
    <t>Aconitum_noveboracense</t>
  </si>
  <si>
    <t>Aconitum_noveboracense_2</t>
  </si>
  <si>
    <t>Actaea_elata</t>
  </si>
  <si>
    <t>Actaea_spicata</t>
  </si>
  <si>
    <t>Adenocarpus_gibbsianus</t>
  </si>
  <si>
    <t>Adenophora_lobophylla</t>
  </si>
  <si>
    <t>Adenophora_potaninii</t>
  </si>
  <si>
    <t>Aechmea_magdalenae</t>
  </si>
  <si>
    <t>Aechmea_nudicaulis</t>
  </si>
  <si>
    <t>Aegilops_triuncialis</t>
  </si>
  <si>
    <t>Aeschynomene_virginica</t>
  </si>
  <si>
    <t>Aesculus_turbinata</t>
  </si>
  <si>
    <t>Agalinis_auriculata</t>
  </si>
  <si>
    <t>Agathis_ovata</t>
  </si>
  <si>
    <t>Agave_marmorata</t>
  </si>
  <si>
    <t>Agrimonia_eupatoria</t>
  </si>
  <si>
    <t>Agropyron_cristatum</t>
  </si>
  <si>
    <t>Agropyron_repens</t>
  </si>
  <si>
    <t>Agrostis_capillaris</t>
  </si>
  <si>
    <t>Ailanthus_altissima</t>
  </si>
  <si>
    <t>Ailanthus_altissima_2</t>
  </si>
  <si>
    <t>Alaria_nana</t>
  </si>
  <si>
    <t>Alliaria_petiolata_2</t>
  </si>
  <si>
    <t>Alliaria_petiolata_3</t>
  </si>
  <si>
    <t>Alliaria_petiolata_4</t>
  </si>
  <si>
    <t>Alliaria_petiolata_5</t>
  </si>
  <si>
    <t>Alliaria_petiolata_6</t>
  </si>
  <si>
    <t>Allium_monanthum</t>
  </si>
  <si>
    <t>Allium_sativum</t>
  </si>
  <si>
    <t>Allium_tricoccum</t>
  </si>
  <si>
    <t>Allium_vineale</t>
  </si>
  <si>
    <t>Alnus_incana_subsp._rugosa</t>
  </si>
  <si>
    <t>Aloe_peglerae</t>
  </si>
  <si>
    <t>Alternanthera_philoxeroides</t>
  </si>
  <si>
    <t>Ambrosia_deltoidea</t>
  </si>
  <si>
    <t>Ambrosia_dumosa</t>
  </si>
  <si>
    <t>Anacamptis_pyramidalis</t>
  </si>
  <si>
    <t>Anarrhinum_fruticosum</t>
  </si>
  <si>
    <t>Anastrophyllum_hellerianum</t>
  </si>
  <si>
    <t>Andropogon_brevifolius</t>
  </si>
  <si>
    <t>Andropogon_semiberbis</t>
  </si>
  <si>
    <t>Androsace_elongata</t>
  </si>
  <si>
    <t>Androsace_vitaliana</t>
  </si>
  <si>
    <t>Anemone_patens</t>
  </si>
  <si>
    <t>Anisoptera_laevis</t>
  </si>
  <si>
    <t>Annamocarya_sinensis</t>
  </si>
  <si>
    <t>Anthoxanthum_odoratum</t>
  </si>
  <si>
    <t>Anthyllis_vulneraria</t>
  </si>
  <si>
    <t>Anthyllis_vulneraria_2</t>
  </si>
  <si>
    <t>Anthyllis_vulneraria_subsp._alpicola</t>
  </si>
  <si>
    <t>Antirrhinum_lopesianum</t>
  </si>
  <si>
    <t>Antirrhinum_subbaeticum</t>
  </si>
  <si>
    <t>Aquilaria_crassna</t>
  </si>
  <si>
    <t>Aquilaria_malaccensis</t>
  </si>
  <si>
    <t>Aquilaria_microcarpa</t>
  </si>
  <si>
    <t>Aquilegia_chaplinei</t>
  </si>
  <si>
    <t>Aquilegia_chrysantha</t>
  </si>
  <si>
    <t>Aquilegia_longissima</t>
  </si>
  <si>
    <t>Arabidopsis_lyrata</t>
  </si>
  <si>
    <t>Arabidopsis_thaliana</t>
  </si>
  <si>
    <t>Arabis_alpina</t>
  </si>
  <si>
    <t>Arabis_fecunda</t>
  </si>
  <si>
    <t>Araucaria_cunninghamii</t>
  </si>
  <si>
    <t>Araucaria_hunsteinii</t>
  </si>
  <si>
    <t>Araucaria_laubenfelsii</t>
  </si>
  <si>
    <t>Araucaria_muelleri</t>
  </si>
  <si>
    <t>Arctophila_fulva_var._pendulina</t>
  </si>
  <si>
    <t>Ardisia_elliptica</t>
  </si>
  <si>
    <t>Ardisia_escallonioides</t>
  </si>
  <si>
    <t>Arenaria_bolosii</t>
  </si>
  <si>
    <t>Arenaria_serpyllifolia</t>
  </si>
  <si>
    <t>Ariocarpus_scaphirostris</t>
  </si>
  <si>
    <t>Arisaema_serratum</t>
  </si>
  <si>
    <t>Aristida_bipartita</t>
  </si>
  <si>
    <t>Armeria_caespitosa</t>
  </si>
  <si>
    <t>Armeria_maritima</t>
  </si>
  <si>
    <t>Armeria_merinoi</t>
  </si>
  <si>
    <t>Arnica_angustifolia</t>
  </si>
  <si>
    <t>Artemisia_genipi</t>
  </si>
  <si>
    <t>Asarum_canadense</t>
  </si>
  <si>
    <t>Ascophyllum_nodosum</t>
  </si>
  <si>
    <t>Aspasia_principissa</t>
  </si>
  <si>
    <t>Asplenium_adulterinum</t>
  </si>
  <si>
    <t>Asplenium_cuneifolium</t>
  </si>
  <si>
    <t>Asplenium_scolopendrium</t>
  </si>
  <si>
    <t>Aster_amellus</t>
  </si>
  <si>
    <t>Aster_kantoensis</t>
  </si>
  <si>
    <t>Aster_pyrenaeus</t>
  </si>
  <si>
    <t>Astragalus_alopecurus</t>
  </si>
  <si>
    <t>Astragalus_cremnophylax_var._cremnophylax</t>
  </si>
  <si>
    <t>Astragalus_michauxii</t>
  </si>
  <si>
    <t>Astragalus_microcymbus</t>
  </si>
  <si>
    <t>Astragalus_peckii</t>
  </si>
  <si>
    <t>Astragalus_scaphoides</t>
  </si>
  <si>
    <t>Astragalus_scaphoides_2</t>
  </si>
  <si>
    <t>Astragalus_scaphoides_3</t>
  </si>
  <si>
    <t>Astragalus_tyghensis</t>
  </si>
  <si>
    <t>Astrocaryum_aculeatissimum</t>
  </si>
  <si>
    <t>Astrocaryum_mexicanum</t>
  </si>
  <si>
    <t>Astrophytum_ornatum</t>
  </si>
  <si>
    <t>Atriplex_acanthocarpa</t>
  </si>
  <si>
    <t>Atriplex_canescens</t>
  </si>
  <si>
    <t>Atriplex_vesicaria</t>
  </si>
  <si>
    <t>Attalea_humilis</t>
  </si>
  <si>
    <t>Austrostipa_aristiglumis</t>
  </si>
  <si>
    <t>Avicennia_germinans</t>
  </si>
  <si>
    <t>Avicennia_marina</t>
  </si>
  <si>
    <t>Avicennia_marina_2</t>
  </si>
  <si>
    <t>Balsamorhiza_sagittata</t>
  </si>
  <si>
    <t>Banksia_ericifolia</t>
  </si>
  <si>
    <t>Banksia_goodii</t>
  </si>
  <si>
    <t>Bertholletia_excelsa</t>
  </si>
  <si>
    <t>Betula_nana</t>
  </si>
  <si>
    <t>Betula_pendula</t>
  </si>
  <si>
    <t>Betula_pubescens_subsp._tortuosa</t>
  </si>
  <si>
    <t>Boltonia_decurrens</t>
  </si>
  <si>
    <t>Borassus_aethiopum</t>
  </si>
  <si>
    <t>Borderea_chouardii</t>
  </si>
  <si>
    <t>Borderea_pyrenaica</t>
  </si>
  <si>
    <t>Boswellia_papyrifera</t>
  </si>
  <si>
    <t>Bothriochloa_insculpta</t>
  </si>
  <si>
    <t>Bothriochloa_ischaemum</t>
  </si>
  <si>
    <t>Bouteloua_rigidiseta</t>
  </si>
  <si>
    <t>Brassica_insularis</t>
  </si>
  <si>
    <t>Brassica_napus</t>
  </si>
  <si>
    <t>Braya_fernaldii</t>
  </si>
  <si>
    <t>Braya_longii</t>
  </si>
  <si>
    <t>Bromus_tectorum</t>
  </si>
  <si>
    <t>Brosimum_alicastrum</t>
  </si>
  <si>
    <t>Bursera_glabrifolia</t>
  </si>
  <si>
    <t>Calamagrostis_canescens</t>
  </si>
  <si>
    <t>Calamus_rhabdocladus</t>
  </si>
  <si>
    <t>Calathea_marantifolia</t>
  </si>
  <si>
    <t>Calathea_micans</t>
  </si>
  <si>
    <t>Calathea_ovandensis</t>
  </si>
  <si>
    <t>Callitris_intratropica</t>
  </si>
  <si>
    <t>Callitropsis_forbesii</t>
  </si>
  <si>
    <t>Calluna_vulgaris</t>
  </si>
  <si>
    <t>Callycophyllum_spruceanum</t>
  </si>
  <si>
    <t>Calocedrus_decurrens</t>
  </si>
  <si>
    <t>Calocedrus_macrolepis</t>
  </si>
  <si>
    <t>Calochortus_albus</t>
  </si>
  <si>
    <t>Calochortus_lyallii</t>
  </si>
  <si>
    <t>Calochortus_lyallii_2</t>
  </si>
  <si>
    <t>Calochortus_macrocarpus</t>
  </si>
  <si>
    <t>Calochortus_obispoensis</t>
  </si>
  <si>
    <t>Calochortus_pulchellus</t>
  </si>
  <si>
    <t>Calochortus_tiburonensis</t>
  </si>
  <si>
    <t>Camellia_japonica</t>
  </si>
  <si>
    <t>Camellia_japonica_2</t>
  </si>
  <si>
    <t>Campanula_americana</t>
  </si>
  <si>
    <t>Campanula_thrysoides</t>
  </si>
  <si>
    <t>Campanulastrum_americanum</t>
  </si>
  <si>
    <t>Caragana_intermedia</t>
  </si>
  <si>
    <t>Carapa_guianensis</t>
  </si>
  <si>
    <t>Carapa_guianensis_2</t>
  </si>
  <si>
    <t>Carduus_nutans</t>
  </si>
  <si>
    <t>Carduus_nutans_2</t>
  </si>
  <si>
    <t>Carduus_nutans_3</t>
  </si>
  <si>
    <t>Carex_aquatilis_subsp._stans</t>
  </si>
  <si>
    <t>Carex_bigelowii</t>
  </si>
  <si>
    <t>Carex_humilis</t>
  </si>
  <si>
    <t>Carlina_vulgaris</t>
  </si>
  <si>
    <t>Carnegiea_gigantea</t>
  </si>
  <si>
    <t>Carum_carvi</t>
  </si>
  <si>
    <t>Caryocar_brasiliense</t>
  </si>
  <si>
    <t>Cassia_nemophila</t>
  </si>
  <si>
    <t>Castanea_dentata</t>
  </si>
  <si>
    <t>Castanopsis_chinensis</t>
  </si>
  <si>
    <t>Catopsis_sessiliflora</t>
  </si>
  <si>
    <t>Cecropia_obtusifolia</t>
  </si>
  <si>
    <t>Cedrela_odorata</t>
  </si>
  <si>
    <t>Centaurea_corymbosa</t>
  </si>
  <si>
    <t>Centaurea_horrida</t>
  </si>
  <si>
    <t>Centaurea_jacea</t>
  </si>
  <si>
    <t>Centaurea_maculosa</t>
  </si>
  <si>
    <t>Centaurea_solstitialis</t>
  </si>
  <si>
    <t>Centaurea_stoebe</t>
  </si>
  <si>
    <t>Cephalocereus_columna-trajani</t>
  </si>
  <si>
    <t>Cerastium_fontanum</t>
  </si>
  <si>
    <t>Cerastium_pumilum</t>
  </si>
  <si>
    <t>Ceratozamia_mirandae</t>
  </si>
  <si>
    <t>Ceratozamia_norstogii</t>
  </si>
  <si>
    <t>Chaerophyllum_aureum</t>
  </si>
  <si>
    <t>Chamaecrista_keyensis</t>
  </si>
  <si>
    <t>Chamaedorea_elegans</t>
  </si>
  <si>
    <t>Chamaedorea_radicalis</t>
  </si>
  <si>
    <t>Chamaedorea_radicalis_3</t>
  </si>
  <si>
    <t>Chamaelirium_luteum</t>
  </si>
  <si>
    <t>Cheirolophus_metlesicsii</t>
  </si>
  <si>
    <t>Chenopodium_album</t>
  </si>
  <si>
    <t>Chlorocardium_rodiei</t>
  </si>
  <si>
    <t>Choerospodnias_axillaris</t>
  </si>
  <si>
    <t>Cimicifuga_elata</t>
  </si>
  <si>
    <t>Cimicifuga_rubifolia</t>
  </si>
  <si>
    <t>Cinnamomum_camphora</t>
  </si>
  <si>
    <t>Cirsium_acaule</t>
  </si>
  <si>
    <t>Cirsium_acaule_2</t>
  </si>
  <si>
    <t>Cirsium_arvense</t>
  </si>
  <si>
    <t>Cirsium_canescens</t>
  </si>
  <si>
    <t>Cirsium_dissectum</t>
  </si>
  <si>
    <t>Cirsium_palustre</t>
  </si>
  <si>
    <t>Cirsium_pannonicum</t>
  </si>
  <si>
    <t>Cirsium_perplexans</t>
  </si>
  <si>
    <t>Cirsium_pitcheri</t>
  </si>
  <si>
    <t>Cirsium_pitcheri_4</t>
  </si>
  <si>
    <t>Cirsium_pitcheri_5</t>
  </si>
  <si>
    <t>Cirsium_scariosum</t>
  </si>
  <si>
    <t>Cirsium_undulatum</t>
  </si>
  <si>
    <t>Cirsium_undulatum_var._tracyi</t>
  </si>
  <si>
    <t>Cirsium_vulgare</t>
  </si>
  <si>
    <t>Cirsium_vulgare_2</t>
  </si>
  <si>
    <t>Cirsium_vulgare_3</t>
  </si>
  <si>
    <t>Clarkia_xantiana_subsp._xantiana</t>
  </si>
  <si>
    <t>Cleyera_japonica</t>
  </si>
  <si>
    <t>Clidemia_hirta</t>
  </si>
  <si>
    <t>Clintonia_borealis</t>
  </si>
  <si>
    <t>Coccothrinax_readii</t>
  </si>
  <si>
    <t>Cochlearia_bavarica</t>
  </si>
  <si>
    <t>Cochlearia_pyrenaica</t>
  </si>
  <si>
    <t>Colchicum_autumnale</t>
  </si>
  <si>
    <t>Collinsia_verna</t>
  </si>
  <si>
    <t>Commelina_benghalensis</t>
  </si>
  <si>
    <t>Commelina_bracteosa</t>
  </si>
  <si>
    <t>Conyza_canadensis</t>
  </si>
  <si>
    <t>Corallorhiza_trifida</t>
  </si>
  <si>
    <t>Cornus_florida</t>
  </si>
  <si>
    <t>Cornus_racemosa</t>
  </si>
  <si>
    <t>Cryptantha_flava</t>
  </si>
  <si>
    <t>Cryptocarya_chinensis</t>
  </si>
  <si>
    <t>Cupressus_forbesii</t>
  </si>
  <si>
    <t>Cynoglossum_virginianum</t>
  </si>
  <si>
    <t>Cynoglossum_vulgare</t>
  </si>
  <si>
    <t>Cypripedium_acaule</t>
  </si>
  <si>
    <t>Cypripedium_calceolus</t>
  </si>
  <si>
    <t>Cypripedium_calceolus_2</t>
  </si>
  <si>
    <t>Cypripedium_calceolus_3</t>
  </si>
  <si>
    <t>Cypripedium_fasciculatum</t>
  </si>
  <si>
    <t>Cypripedium_lentiginosum</t>
  </si>
  <si>
    <t>Cystoseira_humilis</t>
  </si>
  <si>
    <t>Cytisus_scoparius</t>
  </si>
  <si>
    <t>Cytisus_scoparius_2</t>
  </si>
  <si>
    <t>Dacrydium_elatum</t>
  </si>
  <si>
    <t>Dactylorhiza_lapponica</t>
  </si>
  <si>
    <t>Dactylorhiza_lapponica_2</t>
  </si>
  <si>
    <t>Danthonia_sericea</t>
  </si>
  <si>
    <t>Daphne_rodriguezii</t>
  </si>
  <si>
    <t>Daucus_carota</t>
  </si>
  <si>
    <t>Delisea_pulchra</t>
  </si>
  <si>
    <t>Dendropanax_trifidus</t>
  </si>
  <si>
    <t>Desmoncus_orthacanthos</t>
  </si>
  <si>
    <t>Dicerandra_frutescens</t>
  </si>
  <si>
    <t>Dicorynia_guianensis</t>
  </si>
  <si>
    <t>Dicymbe_altsonii</t>
  </si>
  <si>
    <t>Digitalis_purpurea</t>
  </si>
  <si>
    <t>Digitalis_purpurea_2</t>
  </si>
  <si>
    <t>Digitaria_eriantha</t>
  </si>
  <si>
    <t>Dimerandra_emarginata</t>
  </si>
  <si>
    <t>Dioon_caputoi</t>
  </si>
  <si>
    <t>Dioon_edule</t>
  </si>
  <si>
    <t>Dioon_merolae</t>
  </si>
  <si>
    <t>Dioon_sonorense</t>
  </si>
  <si>
    <t>Dioon_spinulosum</t>
  </si>
  <si>
    <t>Dipsacus_sylvestris</t>
  </si>
  <si>
    <t>Dipsacus_sylvestris_2</t>
  </si>
  <si>
    <t>Disporum_sessile</t>
  </si>
  <si>
    <t>Disporum_smilacinum</t>
  </si>
  <si>
    <t>Distylium_racemosum</t>
  </si>
  <si>
    <t>Dorycnium_spectabile</t>
  </si>
  <si>
    <t>Dracaena_cinnabari</t>
  </si>
  <si>
    <t>Dracocephalum_austriacum</t>
  </si>
  <si>
    <t>Dracocephalum_austriacum_2</t>
  </si>
  <si>
    <t>Drosera_anglicana</t>
  </si>
  <si>
    <t>Drosera_rotundifolia</t>
  </si>
  <si>
    <t>Dryas_octopetala</t>
  </si>
  <si>
    <t>Duguetia_neglecta</t>
  </si>
  <si>
    <t>Echeveria_longissima</t>
  </si>
  <si>
    <t>Echinacea_angustifolia</t>
  </si>
  <si>
    <t>Echinacea_angustifolia_2</t>
  </si>
  <si>
    <t>Echinocactus_platyacanthus</t>
  </si>
  <si>
    <t>Echinocereus_lindsayi</t>
  </si>
  <si>
    <t>Echinospartum_algibicum</t>
  </si>
  <si>
    <t>Echium_vulgare</t>
  </si>
  <si>
    <t>Encephalartos_cycadifolius</t>
  </si>
  <si>
    <t>Encephalartos_villosus</t>
  </si>
  <si>
    <t>Encyclia_tampensis</t>
  </si>
  <si>
    <t>Engelhardia_roxburghiana</t>
  </si>
  <si>
    <t>Entandrophragma_cylindricum</t>
  </si>
  <si>
    <t>Epacris_barbata</t>
  </si>
  <si>
    <t>Eperua_falcata</t>
  </si>
  <si>
    <t>Epilobium_latifolium</t>
  </si>
  <si>
    <t>Epipactis_atrorubens</t>
  </si>
  <si>
    <t>Eremophila_forrestii</t>
  </si>
  <si>
    <t>Eremophila_maitlandii</t>
  </si>
  <si>
    <t>Eremosparton_songoricum</t>
  </si>
  <si>
    <t>Eremospatha_macrocarpa</t>
  </si>
  <si>
    <t>Erica_ciliaris</t>
  </si>
  <si>
    <t>Erigeron_acer_subsp._decoloratus</t>
  </si>
  <si>
    <t>Erigeron_kachinensis</t>
  </si>
  <si>
    <t>Eriogonum_longifolium_var._gnaphalifolium</t>
  </si>
  <si>
    <t>Eriophorum_angustifolium_subsp._triste</t>
  </si>
  <si>
    <t>Eriophorum_vaginatum</t>
  </si>
  <si>
    <t>Erodium_paularense</t>
  </si>
  <si>
    <t>Eryngium_alpinum</t>
  </si>
  <si>
    <t>Eryngium_cuneifolium</t>
  </si>
  <si>
    <t>Eryngium_maritimum</t>
  </si>
  <si>
    <t>Erysimum_capitatum_subsp._angustatum</t>
  </si>
  <si>
    <t>Erythronium_japonicum</t>
  </si>
  <si>
    <t>Erythronium_japonicum_2</t>
  </si>
  <si>
    <t>Escontria_chiotilla</t>
  </si>
  <si>
    <t>Espeletia_spicata</t>
  </si>
  <si>
    <t>Espeletia_timotensis</t>
  </si>
  <si>
    <t>Eupatorium_perfoliatum</t>
  </si>
  <si>
    <t>Eupatorium_resinosum</t>
  </si>
  <si>
    <t>Euphorbia_clivicola</t>
  </si>
  <si>
    <t>Euphorbia_fontqueriana</t>
  </si>
  <si>
    <t>Euptelea_pleiospermum</t>
  </si>
  <si>
    <t>Euterpe_edulis</t>
  </si>
  <si>
    <t>Euterpe_edulis_2</t>
  </si>
  <si>
    <t>Euterpe_precatoria</t>
  </si>
  <si>
    <t>Fabiana_imbricata</t>
  </si>
  <si>
    <t>Fagus_crenata</t>
  </si>
  <si>
    <t>Fagus_grandifolia</t>
  </si>
  <si>
    <t>Fagus_sylvatica</t>
  </si>
  <si>
    <t>Festuca_eskia</t>
  </si>
  <si>
    <t>Festuca_gracillima</t>
  </si>
  <si>
    <t>Ficus_microcarpa</t>
  </si>
  <si>
    <t>Ficus_virens</t>
  </si>
  <si>
    <t>Fragaria_vesca</t>
  </si>
  <si>
    <t>Frasera_speciosa</t>
  </si>
  <si>
    <t>Fritillaria_meleagris</t>
  </si>
  <si>
    <t>Froelichia_floridana</t>
  </si>
  <si>
    <t>Fucus_distichus</t>
  </si>
  <si>
    <t>Garcinia_lucida</t>
  </si>
  <si>
    <t>Gardenia_actinocarpa</t>
  </si>
  <si>
    <t>Gaultheria_procumbens</t>
  </si>
  <si>
    <t>Gaura_neomexicana_subsp._coloradensis</t>
  </si>
  <si>
    <t>Gelidium_sesquipedale</t>
  </si>
  <si>
    <t>Gentiana_pneumonanthe</t>
  </si>
  <si>
    <t>Gentiana_pneumonanthe_2</t>
  </si>
  <si>
    <t>Gentianella_amarella</t>
  </si>
  <si>
    <t>Gentianella_campestris</t>
  </si>
  <si>
    <t>Gentianella_praecox_subsp._bohemica</t>
  </si>
  <si>
    <t>Geonoma_brevispatha</t>
  </si>
  <si>
    <t>Geonoma_deversa</t>
  </si>
  <si>
    <t>Geonoma_macrostachys</t>
  </si>
  <si>
    <t>Geonoma_orbignyana</t>
  </si>
  <si>
    <t>Geonoma_schottiana</t>
  </si>
  <si>
    <t>Geranium_sylvaticum</t>
  </si>
  <si>
    <t>Geum_reptans</t>
  </si>
  <si>
    <t>Geum_rivale</t>
  </si>
  <si>
    <t>Gilia_tenuiflora_subsp._arenaria</t>
  </si>
  <si>
    <t>Gilia_tenuiflora_subsp._hoffmannii</t>
  </si>
  <si>
    <t>Gleditsia_triacanthos</t>
  </si>
  <si>
    <t>Gracilaria_gracilis</t>
  </si>
  <si>
    <t>Grevillea_caleyi</t>
  </si>
  <si>
    <t>Grevillea_iaspicula</t>
  </si>
  <si>
    <t>Grias_peruviana</t>
  </si>
  <si>
    <t>Guaiacum_sanctum</t>
  </si>
  <si>
    <t>Guarianthe_aurantiaca</t>
  </si>
  <si>
    <t>Guettarda_viburnoides</t>
  </si>
  <si>
    <t>Gymnadenia_conopsea</t>
  </si>
  <si>
    <t>Haplopappus_radiatus</t>
  </si>
  <si>
    <t>Harrisia_fragrans</t>
  </si>
  <si>
    <t>Harrisia_portoricensis</t>
  </si>
  <si>
    <t>Hedyotis_nigricans</t>
  </si>
  <si>
    <t>Hedysarum_laeve</t>
  </si>
  <si>
    <t>Helenium_virginicum</t>
  </si>
  <si>
    <t>Helianthemum_juliae</t>
  </si>
  <si>
    <t>Helianthemum_polygonoides</t>
  </si>
  <si>
    <t>Helianthemum_teneriffae</t>
  </si>
  <si>
    <t>Helianthus_divaricatus</t>
  </si>
  <si>
    <t>Helianthus_tuberosus</t>
  </si>
  <si>
    <t>Heliconia_acuminata</t>
  </si>
  <si>
    <t>Heliconia_metallica</t>
  </si>
  <si>
    <t>Heracleum_mantegazzianum</t>
  </si>
  <si>
    <t>Herminium_monorchis</t>
  </si>
  <si>
    <t>Heteropogon_contortus</t>
  </si>
  <si>
    <t>Heteropsis_flexuosa</t>
  </si>
  <si>
    <t>Heteropsis_macrophylla</t>
  </si>
  <si>
    <t>Heteropsis_oblongifolia</t>
  </si>
  <si>
    <t>Hieracium_floribundum</t>
  </si>
  <si>
    <t>Hieracium_lepidulum</t>
  </si>
  <si>
    <t>Hilaria_mutica</t>
  </si>
  <si>
    <t>Himantoglossum_hircinum</t>
  </si>
  <si>
    <t>Himantoglossum_hircinum_2</t>
  </si>
  <si>
    <t>Holocarpha_macradenia</t>
  </si>
  <si>
    <t>Hordeum_spontaneum</t>
  </si>
  <si>
    <t>Horkelia_congesta</t>
  </si>
  <si>
    <t>Hudsonia_montana</t>
  </si>
  <si>
    <t>Hydrangea_paniculata</t>
  </si>
  <si>
    <t>Hydrastis_canadensis</t>
  </si>
  <si>
    <t>Hydrastis_canadensis_2</t>
  </si>
  <si>
    <t>Hydrastis_canadensis_3</t>
  </si>
  <si>
    <t>Hylocomium_splendens</t>
  </si>
  <si>
    <t>Hylocomium_splendens_2</t>
  </si>
  <si>
    <t>Hymenoxys_herbacea</t>
  </si>
  <si>
    <t>Hyparrhenia_diplandra</t>
  </si>
  <si>
    <t>Hypericum_cumulicola</t>
  </si>
  <si>
    <t>Hypochaeris_radicata</t>
  </si>
  <si>
    <t>Impatiens_capensis</t>
  </si>
  <si>
    <t>Ipomoea_leptophylla</t>
  </si>
  <si>
    <t>Ipomopsis_aggregata</t>
  </si>
  <si>
    <t>Ipomopsis_tenuituba</t>
  </si>
  <si>
    <t>Iriartea_deltoidea</t>
  </si>
  <si>
    <t>Iridaea_splendens</t>
  </si>
  <si>
    <t>Iris_germanica</t>
  </si>
  <si>
    <t>Iris_hexagona</t>
  </si>
  <si>
    <t>Iris_pseudacorus</t>
  </si>
  <si>
    <t>Isatis_tinctoria</t>
  </si>
  <si>
    <t>Jacobaea_vulgaris</t>
  </si>
  <si>
    <t>Juniperus_procera</t>
  </si>
  <si>
    <t>Jurinea_fontqueri</t>
  </si>
  <si>
    <t>Khaya_senegalensis</t>
  </si>
  <si>
    <t>Khaya_senegalensis_2</t>
  </si>
  <si>
    <t>Koeleria_macrantha</t>
  </si>
  <si>
    <t>Koelreuteria_bipinnata</t>
  </si>
  <si>
    <t>Kosteletzkya_pentacarpos</t>
  </si>
  <si>
    <t>Kunkeliella_subsucculenta</t>
  </si>
  <si>
    <t>Laccosperma_secundiflorum</t>
  </si>
  <si>
    <t>Lacistema_pubescens</t>
  </si>
  <si>
    <t>Lactuca_sativa</t>
  </si>
  <si>
    <t>Lactuca_serriola</t>
  </si>
  <si>
    <t>Lactuca_serriola_2</t>
  </si>
  <si>
    <t>Lactuca_virosa</t>
  </si>
  <si>
    <t>Laminaria_digitata</t>
  </si>
  <si>
    <t>Lantana_camara</t>
  </si>
  <si>
    <t>Larrea_tridentata</t>
  </si>
  <si>
    <t>Laserpitium_longiradium</t>
  </si>
  <si>
    <t>Lathyrus_vernus</t>
  </si>
  <si>
    <t>Lepanthes_eltoroensis</t>
  </si>
  <si>
    <t>Lepanthes_rubripetala</t>
  </si>
  <si>
    <t>Lepanthes_rupestris</t>
  </si>
  <si>
    <t>Lepidium_campestre</t>
  </si>
  <si>
    <t>Lepidium_papilliferum</t>
  </si>
  <si>
    <t>Lepidocaryum_tenue</t>
  </si>
  <si>
    <t>Leptocoryphium_lanatum</t>
  </si>
  <si>
    <t>Lespedeza_cuneata</t>
  </si>
  <si>
    <t>Lesquerella_ovalifolia</t>
  </si>
  <si>
    <t>Lessonia_nigrescens</t>
  </si>
  <si>
    <t>Liatris_cylindracea</t>
  </si>
  <si>
    <t>Liatris_scariosa</t>
  </si>
  <si>
    <t>Licania_heteromorpha</t>
  </si>
  <si>
    <t>Licaria_mahuba</t>
  </si>
  <si>
    <t>Ligularia_sibirica</t>
  </si>
  <si>
    <t>Limonium_carolinianum</t>
  </si>
  <si>
    <t>Limonium_delicatulum</t>
  </si>
  <si>
    <t>Limonium_erectum</t>
  </si>
  <si>
    <t>Limonium_geronense</t>
  </si>
  <si>
    <t>Limonium_malacitanum</t>
  </si>
  <si>
    <t>Lindera_benzoin</t>
  </si>
  <si>
    <t>Lindera_benzoin_2</t>
  </si>
  <si>
    <t>Lindera_umbellata</t>
  </si>
  <si>
    <t>Linnaea_borealis</t>
  </si>
  <si>
    <t>Linum_catharticum</t>
  </si>
  <si>
    <t>Linum_flavum</t>
  </si>
  <si>
    <t>Linum_tenuifolium</t>
  </si>
  <si>
    <t>Lithospermum_ruderale</t>
  </si>
  <si>
    <t>Lithraea_ternifolia</t>
  </si>
  <si>
    <t>Lobelia_boykinii</t>
  </si>
  <si>
    <t>Lobularia_maritima</t>
  </si>
  <si>
    <t>Lodoicea_maldivica</t>
  </si>
  <si>
    <t>Lomatium_bradshawii</t>
  </si>
  <si>
    <t>Lomatium_bradshawii_2</t>
  </si>
  <si>
    <t>Lomatium_cookii</t>
  </si>
  <si>
    <t>Lonicera_maackii</t>
  </si>
  <si>
    <t>Lotus_arinagensis</t>
  </si>
  <si>
    <t>Lotus_corniculatus</t>
  </si>
  <si>
    <t>Lupinus_arboreus</t>
  </si>
  <si>
    <t>Lupinus_tidestromii</t>
  </si>
  <si>
    <t>Lythrum_salicaria</t>
  </si>
  <si>
    <t>Machaerium_cuspidatum</t>
  </si>
  <si>
    <t>Macrocystis_pyrifera</t>
  </si>
  <si>
    <t>Magnolia_dealbata</t>
  </si>
  <si>
    <t>Magnolia_salicifolia</t>
  </si>
  <si>
    <t>Malacothrix_indecora</t>
  </si>
  <si>
    <t>Mammillaria_crucigera</t>
  </si>
  <si>
    <t>Mammillaria_dixanthocentron</t>
  </si>
  <si>
    <t>Mammillaria_gaumeri</t>
  </si>
  <si>
    <t>Mammillaria_hernandezii</t>
  </si>
  <si>
    <t>Mammillaria_huitzilopochtli</t>
  </si>
  <si>
    <t>Mammillaria_magnimamma</t>
  </si>
  <si>
    <t>Mammillaria_pectinifera</t>
  </si>
  <si>
    <t>Manglietia_fordiana</t>
  </si>
  <si>
    <t>Medicago_citrina</t>
  </si>
  <si>
    <t>Melampyrum_pratense</t>
  </si>
  <si>
    <t>Miconia_albicans</t>
  </si>
  <si>
    <t>Miconia_calvescens</t>
  </si>
  <si>
    <t>Miconia_prasina</t>
  </si>
  <si>
    <t>Microberlinia_bisulcata</t>
  </si>
  <si>
    <t>Microstegium_vimineum</t>
  </si>
  <si>
    <t>Microstegium_vimineum_2</t>
  </si>
  <si>
    <t>Mimulus_cardinalis</t>
  </si>
  <si>
    <t>Mimulus_guttatus</t>
  </si>
  <si>
    <t>Mimulus_lewisii</t>
  </si>
  <si>
    <t>Minuartia_obtusiloba</t>
  </si>
  <si>
    <t>Mircothlaspi_perfoliatum</t>
  </si>
  <si>
    <t>Miscanthus_giganteus</t>
  </si>
  <si>
    <t>Molinia_caerulea</t>
  </si>
  <si>
    <t>Mora_paraensis</t>
  </si>
  <si>
    <t>Mulinum_spinosum</t>
  </si>
  <si>
    <t>Murdannia_nudiflora</t>
  </si>
  <si>
    <t>Murdannia_simplex</t>
  </si>
  <si>
    <t>Myoporum_platycarpum</t>
  </si>
  <si>
    <t>Myosotis_ramosissima</t>
  </si>
  <si>
    <t>Myrcia_sylvatica</t>
  </si>
  <si>
    <t>Myrsine_guianensis</t>
  </si>
  <si>
    <t>Nannochloris_oculata</t>
  </si>
  <si>
    <t>Narcissus_poeticus</t>
  </si>
  <si>
    <t>Narcissus_pseudonarcissus</t>
  </si>
  <si>
    <t>Nardostachys_grandiflora</t>
  </si>
  <si>
    <t>Neobuxbaumia_macrocephala</t>
  </si>
  <si>
    <t>Neobuxbaumia_macrocephala_2</t>
  </si>
  <si>
    <t>Neobuxbaumia_mezcalaensis</t>
  </si>
  <si>
    <t>Neobuxbaumia_tetetzo</t>
  </si>
  <si>
    <t>Neobuxbaumia_tetetzo_2</t>
  </si>
  <si>
    <t>Neodypsis_decaryi</t>
  </si>
  <si>
    <t>Neotinea_ustulata</t>
  </si>
  <si>
    <t>Nothofagus_fusca</t>
  </si>
  <si>
    <t>Oenothera_arizonica</t>
  </si>
  <si>
    <t>Oenothera_californica_subsp._avita</t>
  </si>
  <si>
    <t>Oenothera_deltoides</t>
  </si>
  <si>
    <t>Oenothera_glazioviana</t>
  </si>
  <si>
    <t>Olea_europaea_subsp._cuspidata</t>
  </si>
  <si>
    <t>Onopordum_illyricum</t>
  </si>
  <si>
    <t>Ophrys_sphegodes</t>
  </si>
  <si>
    <t>Opuntia_imbricata</t>
  </si>
  <si>
    <t>Opuntia_macrocentra</t>
  </si>
  <si>
    <t>Opuntia_rastrera</t>
  </si>
  <si>
    <t>Opuntia_stricta</t>
  </si>
  <si>
    <t>Orchis_purpurea</t>
  </si>
  <si>
    <t>Oryza_sativa</t>
  </si>
  <si>
    <t>Oryza_sativa_var._sylvatica</t>
  </si>
  <si>
    <t>Oxandra_asbeckii</t>
  </si>
  <si>
    <t>Oxytropis_jabalambrensis</t>
  </si>
  <si>
    <t>Pachycereus_pecten-aboriginum</t>
  </si>
  <si>
    <t>Paeonia_officinalis</t>
  </si>
  <si>
    <t>Parashorea_chinensis</t>
  </si>
  <si>
    <t>Parkinsonia_aculeata</t>
  </si>
  <si>
    <t>Parolinia_glabriuscula</t>
  </si>
  <si>
    <t>Paronychia_jamesii</t>
  </si>
  <si>
    <t>Paronychia_pulvinata</t>
  </si>
  <si>
    <t>Pedicularis_furbishiae</t>
  </si>
  <si>
    <t>Pediomelum_esculentum</t>
  </si>
  <si>
    <t>Penstemon_haydenii</t>
  </si>
  <si>
    <t>Pentaclethra_macroloba</t>
  </si>
  <si>
    <t>Periandra_mediterranea</t>
  </si>
  <si>
    <t>Persicaria_maculosa</t>
  </si>
  <si>
    <t>Petrocoptis_pseudoviscosa</t>
  </si>
  <si>
    <t>Petrocoptis_pseudoviscosa_2</t>
  </si>
  <si>
    <t>Petrophile_pulchella</t>
  </si>
  <si>
    <t>Phacelia_insularis_var._insularis</t>
  </si>
  <si>
    <t>Phalaris_brachystachys</t>
  </si>
  <si>
    <t>Phaseolus_lunatus</t>
  </si>
  <si>
    <t>Phlox_drummondii</t>
  </si>
  <si>
    <t>Phyllanthus_emblica</t>
  </si>
  <si>
    <t>Phyllanthus_emblica_2</t>
  </si>
  <si>
    <t>Phyllanthus_indofischeri</t>
  </si>
  <si>
    <t>Phyllospadix_scouleri</t>
  </si>
  <si>
    <t>Phyllospadix_serrulatus</t>
  </si>
  <si>
    <t>Picea_glehnii</t>
  </si>
  <si>
    <t>Picea_jezoensis</t>
  </si>
  <si>
    <t>Picris_hieracioides</t>
  </si>
  <si>
    <t>Pimpinella_saxifraga</t>
  </si>
  <si>
    <t>Pinguicula_alpina</t>
  </si>
  <si>
    <t>Pinguicula_ionantha</t>
  </si>
  <si>
    <t>Pinguicula_villosa</t>
  </si>
  <si>
    <t>Pinguicula_vulgaris</t>
  </si>
  <si>
    <t>Pinus_albicaulis</t>
  </si>
  <si>
    <t>Pinus_albicaulis_2</t>
  </si>
  <si>
    <t>Pinus_cembroides</t>
  </si>
  <si>
    <t>Pinus_jeffreyi</t>
  </si>
  <si>
    <t>Pinus_kwangtungensis</t>
  </si>
  <si>
    <t>Pinus_lambertiana</t>
  </si>
  <si>
    <t>Pinus_lambertiana_2</t>
  </si>
  <si>
    <t>Pinus_massoniana</t>
  </si>
  <si>
    <t>Pinus_nigra</t>
  </si>
  <si>
    <t>Pinus_nigra_subsp._laricio</t>
  </si>
  <si>
    <t>Pinus_palustris</t>
  </si>
  <si>
    <t>Pinus_pinaster</t>
  </si>
  <si>
    <t>Pinus_ponderosa</t>
  </si>
  <si>
    <t>Pinus_strobus</t>
  </si>
  <si>
    <t>Pinus_sylvestris</t>
  </si>
  <si>
    <t>Plantago_coronopus</t>
  </si>
  <si>
    <t>Plantago_coronopus_2</t>
  </si>
  <si>
    <t>Plantago_coronopus_3</t>
  </si>
  <si>
    <t>Plantago_lanceolata</t>
  </si>
  <si>
    <t>Plantago_lanceolata_2</t>
  </si>
  <si>
    <t>Plantago_lanceolata_3</t>
  </si>
  <si>
    <t>Plantago_major</t>
  </si>
  <si>
    <t>Plantago_maritima</t>
  </si>
  <si>
    <t>Plantago_media</t>
  </si>
  <si>
    <t>Plantago_rugelii</t>
  </si>
  <si>
    <t>Platanthera_hookeri</t>
  </si>
  <si>
    <t>Platymiscium_filipes</t>
  </si>
  <si>
    <t>Poa_alpina</t>
  </si>
  <si>
    <t>Podococcus_barteri</t>
  </si>
  <si>
    <t>Podophyllum_peltatum</t>
  </si>
  <si>
    <t>Polygonum_perfoliatum</t>
  </si>
  <si>
    <t>Polygonum_persicaria</t>
  </si>
  <si>
    <t>Polystichum_aculeatum</t>
  </si>
  <si>
    <t>Polystichum_setiferum</t>
  </si>
  <si>
    <t>Potentilla_anserina</t>
  </si>
  <si>
    <t>Potentilla_recta</t>
  </si>
  <si>
    <t>Pouteria_sagotiana</t>
  </si>
  <si>
    <t>Primula_elatior</t>
  </si>
  <si>
    <t>Primula_farinosa</t>
  </si>
  <si>
    <t>Primula_farinosa_2</t>
  </si>
  <si>
    <t>Primula_nutans</t>
  </si>
  <si>
    <t>Primula_veris</t>
  </si>
  <si>
    <t>Primula_veris_2</t>
  </si>
  <si>
    <t>Primula_veris_3</t>
  </si>
  <si>
    <t>Primula_veris_4</t>
  </si>
  <si>
    <t>Primula_veris_5</t>
  </si>
  <si>
    <t>Primula_vulgaris</t>
  </si>
  <si>
    <t>Primula_vulgaris_2</t>
  </si>
  <si>
    <t>Primula_vulgaris_3</t>
  </si>
  <si>
    <t>Prioria_copaifera</t>
  </si>
  <si>
    <t>Prosartes_lanuginosa</t>
  </si>
  <si>
    <t>Prosopis_glandulosa</t>
  </si>
  <si>
    <t>Prunus_africana</t>
  </si>
  <si>
    <t>Prunus_serotina</t>
  </si>
  <si>
    <t>Pseudomisopates_rivas-martinezii</t>
  </si>
  <si>
    <t>Pseudophoenix_sargentii</t>
  </si>
  <si>
    <t>Pseudophoenix_sargentii_2</t>
  </si>
  <si>
    <t>Psidium_guajava</t>
  </si>
  <si>
    <t>Psoralea_tenuiflora</t>
  </si>
  <si>
    <t>Pterocarpus_angolensis</t>
  </si>
  <si>
    <t>Pterocarya_rhoifolia</t>
  </si>
  <si>
    <t>Pterocereus_gaumeri</t>
  </si>
  <si>
    <t>Pterygophora_californica</t>
  </si>
  <si>
    <t>Ptilotus_obovatus</t>
  </si>
  <si>
    <t>Ptychosperma_macarthurii</t>
  </si>
  <si>
    <t>Purshia_subintegra</t>
  </si>
  <si>
    <t>Pyrrocoma_radiata</t>
  </si>
  <si>
    <t>Pyxidanthera_brevifolia</t>
  </si>
  <si>
    <t>Quercus_buckleyi</t>
  </si>
  <si>
    <t>Quercus_crispula</t>
  </si>
  <si>
    <t>Quercus_potosina</t>
  </si>
  <si>
    <t>Quercus_rugosa</t>
  </si>
  <si>
    <t>Ramonda_myconi</t>
  </si>
  <si>
    <t>Ranunculus_acris</t>
  </si>
  <si>
    <t>Ranunculus_acris_subsp._acris</t>
  </si>
  <si>
    <t>Ranunculus_bulbosus</t>
  </si>
  <si>
    <t>Ranunculus_peltatus</t>
  </si>
  <si>
    <t>Ranunculus_repens</t>
  </si>
  <si>
    <t>Ratibida_columnifera</t>
  </si>
  <si>
    <t>Reinhardtia_gracilis</t>
  </si>
  <si>
    <t>Rheum_acuminatum</t>
  </si>
  <si>
    <t>Rheum_australe</t>
  </si>
  <si>
    <t>Rhinanthus_minor</t>
  </si>
  <si>
    <t>Rhizophora_mangle</t>
  </si>
  <si>
    <t>Rhododendron_maximum</t>
  </si>
  <si>
    <t>Rhododendron_maximum_2</t>
  </si>
  <si>
    <t>Rhododendron_ponticum</t>
  </si>
  <si>
    <t>Rhododendron_ponticum_2</t>
  </si>
  <si>
    <t>Rhopalostylis_sapida</t>
  </si>
  <si>
    <t>Rhopalostylis_sapida_2</t>
  </si>
  <si>
    <t>Rhus_aromatica</t>
  </si>
  <si>
    <t>Rhus_copallinum</t>
  </si>
  <si>
    <t>Rosa_canina</t>
  </si>
  <si>
    <t>Rosa_multiflora</t>
  </si>
  <si>
    <t>Rosmarinus_tomentosus</t>
  </si>
  <si>
    <t>Roupala_montana</t>
  </si>
  <si>
    <t>Rourea_induta</t>
  </si>
  <si>
    <t>Rubus_discolor</t>
  </si>
  <si>
    <t>Rubus_saxatilis</t>
  </si>
  <si>
    <t>Rubus_ursinus</t>
  </si>
  <si>
    <t>Rumex_obtusifolius</t>
  </si>
  <si>
    <t>Rumex_rupestris</t>
  </si>
  <si>
    <t>Sabal_minor</t>
  </si>
  <si>
    <t>Sabal_palmetto</t>
  </si>
  <si>
    <t>Sabal_uresana</t>
  </si>
  <si>
    <t>Sabal_yapa</t>
  </si>
  <si>
    <t>Sabina_vulgaris</t>
  </si>
  <si>
    <t>Salix_arctica</t>
  </si>
  <si>
    <t>Salix_arctica_2</t>
  </si>
  <si>
    <t>Salsola_australis</t>
  </si>
  <si>
    <t>Salvia_pratensis</t>
  </si>
  <si>
    <t>Sambucus_racemosa_subsp._sieboldiana</t>
  </si>
  <si>
    <t>Sanicula_europaea</t>
  </si>
  <si>
    <t>Santolina_melidensis</t>
  </si>
  <si>
    <t>Sapium_sebiferum</t>
  </si>
  <si>
    <t>Saponaria_bellidifolia</t>
  </si>
  <si>
    <t>Sarcocapnos_baetica</t>
  </si>
  <si>
    <t>Sarcocapnos_enneaphylla</t>
  </si>
  <si>
    <t>Sarcocapnos_pulcherrima</t>
  </si>
  <si>
    <t>Sargassum_muticum</t>
  </si>
  <si>
    <t>Sargassum_paniculatum</t>
  </si>
  <si>
    <t>Sargassum_siliquosum</t>
  </si>
  <si>
    <t>Sarracenia_alata</t>
  </si>
  <si>
    <t>Sarracenia_purpurea</t>
  </si>
  <si>
    <t>Saussurea_laniceps</t>
  </si>
  <si>
    <t>Saussurea_medusa</t>
  </si>
  <si>
    <t>Saxifraga_aizoides</t>
  </si>
  <si>
    <t>Saxifraga_cotyledon</t>
  </si>
  <si>
    <t>Saxifraga_tridactylites</t>
  </si>
  <si>
    <t>Scabiosa_columbaria</t>
  </si>
  <si>
    <t>Scaphium_borneense</t>
  </si>
  <si>
    <t>Schima_superba</t>
  </si>
  <si>
    <t>Sclerocarya_birrea</t>
  </si>
  <si>
    <t>Scorzonera_hispanica</t>
  </si>
  <si>
    <t>Scorzonera_humilis</t>
  </si>
  <si>
    <t>Sedum_laxum</t>
  </si>
  <si>
    <t>Senecio_filaginoides</t>
  </si>
  <si>
    <t>Senecio_integrifolius</t>
  </si>
  <si>
    <t>Senecio_jacobaea</t>
  </si>
  <si>
    <t>Senecio_jacobaea_2</t>
  </si>
  <si>
    <t>Sequoia_sempervirens</t>
  </si>
  <si>
    <t>Sequoia_sempervirens_2</t>
  </si>
  <si>
    <t>Sesbania_vesicaria</t>
  </si>
  <si>
    <t>Setaria_faberi</t>
  </si>
  <si>
    <t>Setaria_faberi_2</t>
  </si>
  <si>
    <t>Setaria_incrassata</t>
  </si>
  <si>
    <t>Setaria_incrassata_2</t>
  </si>
  <si>
    <t>Shorea_acuminata</t>
  </si>
  <si>
    <t>Shorea_bracteolata</t>
  </si>
  <si>
    <t>Shorea_leprosula</t>
  </si>
  <si>
    <t>Shorea_leprosula_2</t>
  </si>
  <si>
    <t>Shorea_maxwelliana</t>
  </si>
  <si>
    <t>Shorea_ovalis</t>
  </si>
  <si>
    <t>Shorea_quadrinervis</t>
  </si>
  <si>
    <t>Silene_acaulis</t>
  </si>
  <si>
    <t>Silene_acaulis_2</t>
  </si>
  <si>
    <t>Silene_douglasii_var._oraria</t>
  </si>
  <si>
    <t>Silene_regia</t>
  </si>
  <si>
    <t>Silene_spaldingii</t>
  </si>
  <si>
    <t>Silene_tatarica</t>
  </si>
  <si>
    <t>Sinapis_arvensis</t>
  </si>
  <si>
    <t>Solidago_mollis</t>
  </si>
  <si>
    <t>Sorghum_brachypodum</t>
  </si>
  <si>
    <t>Spartina_alterniflora</t>
  </si>
  <si>
    <t>Spartocytisus_supranubius</t>
  </si>
  <si>
    <t>Sphaeralcea_coccinea</t>
  </si>
  <si>
    <t>Spiranthes_spiralis</t>
  </si>
  <si>
    <t>Sporobolus_heterolepis</t>
  </si>
  <si>
    <t>Stachyurus_macrocarpus</t>
  </si>
  <si>
    <t>Stenocereus_eruca</t>
  </si>
  <si>
    <t>Striga_hermonthica</t>
  </si>
  <si>
    <t>Stryphnodendron_excelsum</t>
  </si>
  <si>
    <t>Styrax_obassia</t>
  </si>
  <si>
    <t>Succisa_pratensis</t>
  </si>
  <si>
    <t>Succisa_pratensis_2</t>
  </si>
  <si>
    <t>Succisa_pratensis_3</t>
  </si>
  <si>
    <t>Swallenia_alexandrae</t>
  </si>
  <si>
    <t>Swietenia_macrophylla</t>
  </si>
  <si>
    <t>Syngonanthus_nitens</t>
  </si>
  <si>
    <t>Syzygium_jambos</t>
  </si>
  <si>
    <t>Tachigali_vasquezii</t>
  </si>
  <si>
    <t>Taraxacum_erythrospermum</t>
  </si>
  <si>
    <t>Taraxacum_officinale</t>
  </si>
  <si>
    <t>Taraxacum_officinale_2</t>
  </si>
  <si>
    <t>Taraxacum_serotinum</t>
  </si>
  <si>
    <t>Taxodium_mucronatum</t>
  </si>
  <si>
    <t>Taxus_brevifolia</t>
  </si>
  <si>
    <t>Taxus_floridana</t>
  </si>
  <si>
    <t>Tetraberlinia_bifoliolata</t>
  </si>
  <si>
    <t>Tetramolopium_arenarium</t>
  </si>
  <si>
    <t>Thelesperma_megapotamicum</t>
  </si>
  <si>
    <t>Themeda_triandra</t>
  </si>
  <si>
    <t>Thlaspi_perfoliatum</t>
  </si>
  <si>
    <t>Thrinax_radiata</t>
  </si>
  <si>
    <t>Thymus_loscosii</t>
  </si>
  <si>
    <t>Thymus_webbianus</t>
  </si>
  <si>
    <t>Tillandsia_brachycaulos</t>
  </si>
  <si>
    <t>Tillandsia_deppeana</t>
  </si>
  <si>
    <t>Tillandsia_juncea</t>
  </si>
  <si>
    <t>Tillandsia_macdougallii</t>
  </si>
  <si>
    <t>Tillandsia_multicaulis</t>
  </si>
  <si>
    <t>Tillandsia_punctulata</t>
  </si>
  <si>
    <t>Tillandsia_recurvata</t>
  </si>
  <si>
    <t>Tillandsia_violacea</t>
  </si>
  <si>
    <t>Tolumnia_variegata</t>
  </si>
  <si>
    <t>Torreya_taxifolia</t>
  </si>
  <si>
    <t>Tradescantia_blossfeldiana</t>
  </si>
  <si>
    <t>Tradescantia_brevifolia</t>
  </si>
  <si>
    <t>Tradescantia_fluminensis</t>
  </si>
  <si>
    <t>Tradescantia_zebrina</t>
  </si>
  <si>
    <t>Tragopogon_dubius</t>
  </si>
  <si>
    <t>Tragopogon_pratensis</t>
  </si>
  <si>
    <t>Trifolium_dasyphyllum</t>
  </si>
  <si>
    <t>Trifolium_montanum</t>
  </si>
  <si>
    <t>Trifolium_nanum</t>
  </si>
  <si>
    <t>Trifolium_parryi</t>
  </si>
  <si>
    <t>Trifolium_pratense</t>
  </si>
  <si>
    <t>Trillium_apetalon</t>
  </si>
  <si>
    <t>Trillium_camschatcense</t>
  </si>
  <si>
    <t>Trillium_grandiflorum</t>
  </si>
  <si>
    <t>Trillium_grandiflorum_2</t>
  </si>
  <si>
    <t>Trollius_laxus</t>
  </si>
  <si>
    <t>Tsuga_canadensis</t>
  </si>
  <si>
    <t>Ulex_gallii</t>
  </si>
  <si>
    <t>Ulex_minor</t>
  </si>
  <si>
    <t>Vaccinium_myrtillus</t>
  </si>
  <si>
    <t>Vatica_hainanensis</t>
  </si>
  <si>
    <t>Vella_pseudocytisus_subsp._paui</t>
  </si>
  <si>
    <t>Vella_pseudocytisus_subsp._pseudocytisus</t>
  </si>
  <si>
    <t>Verbascum_fontqueri</t>
  </si>
  <si>
    <t>Veronica_arvensis</t>
  </si>
  <si>
    <t>Veronica_arvensis_2</t>
  </si>
  <si>
    <t>Verticosa_staminosa_subsp._staminosa</t>
  </si>
  <si>
    <t>Viburnum_furcatum</t>
  </si>
  <si>
    <t>Viola_biflora</t>
  </si>
  <si>
    <t>Viola_elatior</t>
  </si>
  <si>
    <t>Viola_fimbriatula</t>
  </si>
  <si>
    <t>Viola_pumila</t>
  </si>
  <si>
    <t>Viola_stagnina</t>
  </si>
  <si>
    <t>Virola_surinamensis</t>
  </si>
  <si>
    <t>Vochysia_ferruginea</t>
  </si>
  <si>
    <t>Vouacapoua_americana</t>
  </si>
  <si>
    <t>Vulpia_fasciculata</t>
  </si>
  <si>
    <t>Vulpicida_pinastri</t>
  </si>
  <si>
    <t>Warea_carteri</t>
  </si>
  <si>
    <t>Werauhia_sanguinolenta</t>
  </si>
  <si>
    <t>Xanthorrhoea_resinifera</t>
  </si>
  <si>
    <t>Zamia_amblyphyllidia</t>
  </si>
  <si>
    <t>Zamia_loddigesii</t>
  </si>
  <si>
    <t>Zea_diploperennis</t>
  </si>
  <si>
    <t>Zea_mays_subsp._parviglumis</t>
  </si>
  <si>
    <t>Eriogonum_longifolium_var._gnaphalifolium_2</t>
  </si>
  <si>
    <t>J.Silvertown@open.ac.uk</t>
  </si>
  <si>
    <t>why@scbg.ac.cn</t>
  </si>
  <si>
    <t>maclean@zoology.ubc.ca</t>
  </si>
  <si>
    <t>dthomson@jsd.claremont.edu</t>
  </si>
  <si>
    <t>pvitt@chicagobotanic.org</t>
  </si>
  <si>
    <t>martmort@liv.ac.uk</t>
  </si>
  <si>
    <t>jmbul@ceh.ac.uk</t>
  </si>
  <si>
    <t>cpfister@uchicago.edu</t>
  </si>
  <si>
    <t>michelep@gpg.gov.za</t>
  </si>
  <si>
    <t>degold@umich.edu</t>
  </si>
  <si>
    <t>lrigg@niu.edu</t>
  </si>
  <si>
    <t>brigitta.erschbamer@uibk.ac.at</t>
  </si>
  <si>
    <t>henrik.pavia@tmbl.gu.se</t>
  </si>
  <si>
    <t>Robert.Godfree@csiro.au</t>
  </si>
  <si>
    <t>iya@ifaran.ru</t>
  </si>
  <si>
    <t>sofie.wikberg@nvb.slu.se</t>
  </si>
  <si>
    <t>rosanegc68@hotmail.com</t>
  </si>
  <si>
    <t>jazh@xanum.uam.mx</t>
  </si>
  <si>
    <t>k.rose@ic.ac.uk</t>
  </si>
  <si>
    <t>Slouda@UNL.edu</t>
  </si>
  <si>
    <t>eckhart@grinnell.edu</t>
  </si>
  <si>
    <t>silvia.winter@boku.ac.at</t>
  </si>
  <si>
    <t>bboeken@bgumail.bgu.ac.il</t>
  </si>
  <si>
    <t>conservation@sinicaorchid.org</t>
  </si>
  <si>
    <t>aengelen@ualg.pt</t>
  </si>
  <si>
    <t>julialazaro293@hotmail.com</t>
  </si>
  <si>
    <t>jualvare@syr.edu</t>
  </si>
  <si>
    <t>jmcgraw@wvu.edu</t>
  </si>
  <si>
    <t xml:space="preserve">ceci@xanum.uam.mx </t>
  </si>
  <si>
    <t>david.keith@environment.nsw.gov.au</t>
  </si>
  <si>
    <t>loreen_woolstenhulme@byu.edu</t>
  </si>
  <si>
    <t>a.watkinson@uea.ac.uk</t>
  </si>
  <si>
    <t>alejandro.ruete@ekol.slu.se</t>
  </si>
  <si>
    <t>i.lopez@upm.es</t>
  </si>
  <si>
    <t>kdono2@pop.uky.edu</t>
  </si>
  <si>
    <t>rita@quiteteportela.com.br</t>
  </si>
  <si>
    <t>regan@nceas.ucsb.edu</t>
  </si>
  <si>
    <t>andrea.loayza@mac.com</t>
  </si>
  <si>
    <t>mpbalcazar@yahoo.com</t>
  </si>
  <si>
    <t>volis@bgumail.bgu.ac.il</t>
  </si>
  <si>
    <t>pquintan@mail.ucf.edu</t>
  </si>
  <si>
    <t>hooftman@science.uva.nl</t>
  </si>
  <si>
    <t>raymond@hpcf.upr.edu </t>
  </si>
  <si>
    <t>ckelly@umsl.edu</t>
  </si>
  <si>
    <t>julian.norghauer@ips.unibe.ch</t>
  </si>
  <si>
    <t>ann102@psu.edu</t>
  </si>
  <si>
    <t>margaret.evans@yale.edu</t>
  </si>
  <si>
    <t>mrees@ic.ac.uk</t>
  </si>
  <si>
    <t>tmiller@bio.fsu.edu</t>
  </si>
  <si>
    <t>vidotto@agraria.unito.it</t>
  </si>
  <si>
    <t>ghartsho@acpub.duke.edu</t>
  </si>
  <si>
    <t>femke.vandenberg@bbscrc.ac.uk</t>
  </si>
  <si>
    <t>andujar@cica.es</t>
  </si>
  <si>
    <t>tug@foliusconsulting.com; tckesler@yahoo.com</t>
  </si>
  <si>
    <t>escalante@gmail.com</t>
  </si>
  <si>
    <t>tfeldman@uwsp.edu</t>
  </si>
  <si>
    <t>liv.hamre@hisf.no</t>
  </si>
  <si>
    <t>wrhawtho@scimail.uwaterloo.ca</t>
  </si>
  <si>
    <t>s.k.mertens@plant.wag-ur.nl</t>
  </si>
  <si>
    <t>marko.hyvarinen@helsinki.fi</t>
  </si>
  <si>
    <t>jbrewer@olemiss.edu</t>
  </si>
  <si>
    <t>wlaw@nybg.org</t>
  </si>
  <si>
    <t>gcolling@mnhn.lu</t>
  </si>
  <si>
    <t>m.visser@science.ru.nl</t>
  </si>
  <si>
    <t>art.blundell@alum.dartmouth.org</t>
  </si>
  <si>
    <t>skephart@willamette.edu</t>
  </si>
  <si>
    <t>herben@site.cas.cz</t>
  </si>
  <si>
    <t>tom.vanmourik@icrisatml.org</t>
  </si>
  <si>
    <t>Milan.Vavrek@glenville.edu</t>
  </si>
  <si>
    <t>h8385nos@ella.hu</t>
  </si>
  <si>
    <t>stein.joar.hegland@hisf.no</t>
  </si>
  <si>
    <t>felipe.dominguez@bio.ucm.es</t>
  </si>
  <si>
    <t xml:space="preserve">Solbrig@Fas.Harvard.Edu </t>
  </si>
  <si>
    <t>frederic.mortier@cirad.fr</t>
  </si>
  <si>
    <t>LRN@ceh.ac.uk</t>
  </si>
  <si>
    <t>florence.nicole@gmail.com; marco.andrello@gmail.com</t>
  </si>
  <si>
    <t>kalisz@pitt.edu</t>
  </si>
  <si>
    <t>mneubert@whoi.edu</t>
  </si>
  <si>
    <t>mxjiang@wbgcas.cn</t>
  </si>
  <si>
    <t>put-ang@cuhk.edu.hk</t>
  </si>
  <si>
    <t>mtvv@hp.fciencias.unam.mx</t>
  </si>
  <si>
    <t>rlira@servidor.unam.mx</t>
  </si>
  <si>
    <t>pquintan@mail.ucf.edu; perezfarreram@yahoo.com.mx; maperez@aprender.fca.unam.mx</t>
  </si>
  <si>
    <t>mtvv@fciencias.unam.mx</t>
  </si>
  <si>
    <t>amendoza@ecologia.unam.mx</t>
  </si>
  <si>
    <t>sarukhan@servidor.unam.mx</t>
  </si>
  <si>
    <t>anomendoza@miranda.ecologia.unam.mx</t>
  </si>
  <si>
    <t>freaner@servidor.unam.mx</t>
  </si>
  <si>
    <t>paul.caplat@gmail.com; rnothan@cc.huji.ac.il; y.buckley@uq.edu.au</t>
  </si>
  <si>
    <t>oostermeijer@science.uva.nl; Joop Ouborg j.ouborg@science.ru.nl</t>
  </si>
  <si>
    <t>MSc thesis 2010</t>
  </si>
  <si>
    <t>O'Connor and Pickett J Appl Ecol 1992 (find paper)</t>
  </si>
  <si>
    <t>Ulanova Zhurnal obshchei biologii 2002 (PDF); Logofet Zhurnal obshchei biologii 2010</t>
  </si>
  <si>
    <t>Jongejans J Ecol 2008; Shea Ecol 2005; Shea Ecol Appl 1998; Sheppard Weeds 1989; Woodburn; Sheppard 1996; Shea Ecol Appl 2010 (PDF)</t>
  </si>
  <si>
    <t>http://link.springer.com/article/10.1023%2FA%3A1010017510471#page-1</t>
  </si>
  <si>
    <t>Matrix is constructed using demographic data from Thebaud et al. (1996); Buhler et al. (1997); Prieur-Richard et al. (2000)</t>
  </si>
  <si>
    <t>Primack 1990; Primack 1994; Curtis 1943</t>
  </si>
  <si>
    <t>Guedje Forest Ecol &amp; Manag 2003</t>
  </si>
  <si>
    <t>Lennartsson Plant Syst Evol 1996</t>
  </si>
  <si>
    <t>Svenning Forest Ecol &amp; Manag 2002 (PDF)</t>
  </si>
  <si>
    <t>Peters Ecol &amp; Manag Non-timber Forest Resources 1995 (PDF)</t>
  </si>
  <si>
    <t>O'Connor and Pickett 1992 (find paper)</t>
  </si>
  <si>
    <t>http://www.nrcresearchpress.com/doi/pdfplus/10.1139/b75-331; http://www.nrcresearchpress.com/doi/pdf/10.1139/b74-190</t>
  </si>
  <si>
    <t>Morris and Doak Book 2002 chapter 6; Gross et al. 1998</t>
  </si>
  <si>
    <t>Kanno J Veg Sci 2001 (PDF)</t>
  </si>
  <si>
    <t>Quitana-Ascencio PhD thesis 1997 (PDF); Ellis Ecol 2012; Crone Cons Biol 2013</t>
  </si>
  <si>
    <t>Campbell Am Nat_appendix 2007; Campbell; Waser 2001</t>
  </si>
  <si>
    <t>Svenning; Balslev Congreso Ecuatoriana de Botanica 1997  (PDF); Svenning Bot Rev 2001 (PDF); Anderson; Putz; Forest Ecol &amp; Manag 2002</t>
  </si>
  <si>
    <t>Thebaud et al. (1996); Buhler et al. (1997); Prieur-Richard et al. (2000)</t>
  </si>
  <si>
    <t>Schutzenhofer Oeco 2009; Burns unpublished ms</t>
  </si>
  <si>
    <t>Verkaar &amp; Schenkeveld New Phyto 1984bcd</t>
  </si>
  <si>
    <t>Norghauer Ecol Monog 2011 Appendix L.htm</t>
  </si>
  <si>
    <t>Godinez-Alvarez Bot Rev 2003; Ellis Ecol 2012</t>
  </si>
  <si>
    <t>Ellner Am Nat 2006</t>
  </si>
  <si>
    <t>Hutchings in prep.; Hutchings J Ecol 1987</t>
  </si>
  <si>
    <t>Jacquemyn Ecol 2010 A2.html; Jacquemyn J Ecol 2010</t>
  </si>
  <si>
    <t>Charron &amp; Gagnon 2008</t>
  </si>
  <si>
    <t xml:space="preserve">Gawler Bulletin Torrey Botanical Club 1987 </t>
  </si>
  <si>
    <t>Garcia Div &amp; Distrib 2008</t>
  </si>
  <si>
    <t>Torres Interciencia Nav 2008</t>
  </si>
  <si>
    <t>Usher 1969 (PDF); Cushing Nat Res Model 2004; Escalante Ann For Sci 2011</t>
  </si>
  <si>
    <t>Waite 1978; Waite 1979</t>
  </si>
  <si>
    <t>Groenendael J Ecol 1988; Roach in prep.</t>
  </si>
  <si>
    <t>Gulobow Add Info 1999</t>
  </si>
  <si>
    <t>Wall Plant Ecol 2012 supplements.doc</t>
  </si>
  <si>
    <t>Mendoza AJB 1998</t>
  </si>
  <si>
    <t>Barker Amer J Bot 1988</t>
  </si>
  <si>
    <t>Davis Weed Sci 2003; Davis PhD thesis</t>
  </si>
  <si>
    <t>Davis PhD thesis</t>
  </si>
  <si>
    <t>O'Connor J Appl Ecol 1992 (find paper)</t>
  </si>
  <si>
    <t>Morris Ecol Monog 2005 (PDF - extra info); Forbit PhD thesis 2002; Ellis Ecol 2012</t>
  </si>
  <si>
    <t>Morris Ecol Monog 2005 (PDF - extra info); Gross Popul Ecol 2006 (PDF - contains TM); Forbit PhD thesis 2002</t>
  </si>
  <si>
    <t>Jakalaniemi Evol Ecol 2012; Jakalaniemi Cons Biol 2013</t>
  </si>
  <si>
    <t>Bernal PhD thesis 2004</t>
  </si>
  <si>
    <t>Burns in prep.</t>
  </si>
  <si>
    <t>Sterck Ecol 2003 (module dynamics)</t>
  </si>
  <si>
    <t>http:;;igitur-archive.library.uu.nl;dissertations;1932990;inhoud.htm; Zuidema (&amp; Boot) J Trop Ecol 2002; Peres Sci 2003; Zuidema PhD thesis 2003 (Book)</t>
  </si>
  <si>
    <t>0.2; 1</t>
  </si>
  <si>
    <t>5; 10</t>
  </si>
  <si>
    <t>Grassland management</t>
  </si>
  <si>
    <t>0.333; 0.2</t>
  </si>
  <si>
    <t>Verbenaceae</t>
  </si>
  <si>
    <t>Coccomyxaceae</t>
  </si>
  <si>
    <t>Chlorococcales</t>
  </si>
  <si>
    <t>Chlorophyta</t>
  </si>
  <si>
    <t>Tetraphytae</t>
  </si>
  <si>
    <t>Insecticide</t>
  </si>
  <si>
    <t>Simulating management</t>
  </si>
  <si>
    <t>Herbivory; Mowing</t>
  </si>
  <si>
    <t>Pollination</t>
  </si>
  <si>
    <t>Disturbance by human</t>
  </si>
  <si>
    <t>Habitat type</t>
  </si>
  <si>
    <t>Nutrient; Water</t>
  </si>
  <si>
    <t>Herbivory; Water</t>
  </si>
  <si>
    <t>Other: Protection</t>
  </si>
  <si>
    <t>Othe: Density</t>
  </si>
  <si>
    <t>Other: Species introduction</t>
  </si>
  <si>
    <t>Other: Seed protection</t>
  </si>
  <si>
    <t>Burn; Water; Other: Invasive animals</t>
  </si>
  <si>
    <t>Other: Density</t>
  </si>
  <si>
    <t>Other: Seed removal</t>
  </si>
  <si>
    <t>Density</t>
  </si>
  <si>
    <t>Exclosure</t>
  </si>
  <si>
    <t>Shading</t>
  </si>
  <si>
    <t>Density; Other: Seed predation</t>
  </si>
  <si>
    <t>Mowing; Exclosure</t>
  </si>
  <si>
    <t>Herbivory; Other: Seed germination</t>
  </si>
  <si>
    <t>Other: Injury</t>
  </si>
  <si>
    <t>Density; Other: Removal</t>
  </si>
  <si>
    <t>Competition/Facilitation</t>
  </si>
  <si>
    <t>Water</t>
  </si>
  <si>
    <t>Burn; Mowing</t>
  </si>
  <si>
    <t>Exclosure; Light</t>
  </si>
  <si>
    <t>Mowing; Other: Litter removal</t>
  </si>
  <si>
    <t>Other: Pollen limitation</t>
  </si>
  <si>
    <t>Water; Other: Litter removal</t>
  </si>
  <si>
    <t>Other: Canopy height</t>
  </si>
  <si>
    <t>Burn; Harvesting</t>
  </si>
  <si>
    <t>Harvesting; Other: species introducion</t>
  </si>
  <si>
    <t>Grazing; Nutrient</t>
  </si>
  <si>
    <t>Competition/Facilitation/Facilitation</t>
  </si>
  <si>
    <t>Burn; Competition/Facilitation</t>
  </si>
  <si>
    <t>The decline in age-specific survival and fecundity is widely  recognized  in  plants,  suggesting  senescence, (Watkinson 1992). Silvertown et al. (2001) found that more than half of the iteroparous perennial plants they examined  (65  species)  showed  an  increase  in,  or maximum  value  of,  age-specific  mortality  rate  at  the end of their life, and that 14 of 21 woody plants showed an U-shaped curve of mortality rate, as observed in this study. The mechanisms of senescence are unclear, but there  is  much  evidence  of  increased  difficulty  in  the translocation of resources, water, and hormones (Kramer &amp; Kozlowski 1979), or increased Competition/Facilitation for nutrients among shoots (Moorby &amp; Wareing 1963). The  cost  of  reproduction  for  large  individuals  is aNAther possible reason why standing-dead are common among the largest individuals. In the four species examined, most seed production was concentrated to larger stems, corresponding to stems in S5 and S4 (Hara et al. 1999).  Reproductive  ramets  must  reallocate  more  resources to reproduction and consequently less to vegetative growth and thus tend to grow more slowly and may be more susceptible to death (Harcombe 1987).</t>
  </si>
  <si>
    <t>Harvesting; Herbivory</t>
  </si>
  <si>
    <t>Mowing; Other: Litter removal; Other: Soil disturbance</t>
  </si>
  <si>
    <t>Rhododendron_maximum_3</t>
  </si>
  <si>
    <t>10.1016/j.biocon.2006.10.038</t>
  </si>
  <si>
    <t>10.1007/s10457-011-9447-7</t>
  </si>
  <si>
    <t>Canales; Trevisan; Silva; Caswell</t>
  </si>
  <si>
    <t>11.05.2013</t>
  </si>
  <si>
    <t>10.1016/j.foreco.2013.04.013</t>
  </si>
  <si>
    <t>Adansonia_digitata</t>
  </si>
  <si>
    <t>None</t>
  </si>
  <si>
    <t>10.1017/S0266467413000059</t>
  </si>
  <si>
    <t>10.1007/s00442-010-1809-8</t>
  </si>
  <si>
    <t>10.1139/B03-099</t>
  </si>
  <si>
    <t>10.1007/BF02856444</t>
  </si>
  <si>
    <t>10.1890/06-1463.1</t>
  </si>
  <si>
    <t>10.1890/02-5219</t>
  </si>
  <si>
    <t>10.1674/0003-0031(2002)147[0256:EOPDOT]2.0.CO;2</t>
  </si>
  <si>
    <t>10.1016/j.biocon.2003.10.018</t>
  </si>
  <si>
    <t>10.1093/jpe/rts024</t>
  </si>
  <si>
    <t>10.1890/0012-9658(2006)87[3200:TIOIGO]2.0.CO;2</t>
  </si>
  <si>
    <t>10.2307/2445615</t>
  </si>
  <si>
    <t>10.1111/aec.12045</t>
  </si>
  <si>
    <t>10.1111/j.1654-109X.2004.tb00613.x</t>
  </si>
  <si>
    <t>10.1007/s00442-003-1295-3</t>
  </si>
  <si>
    <t>10.1111/j.1523-1739.1998.97285.x</t>
  </si>
  <si>
    <t>10.1078/1439-1791-00192</t>
  </si>
  <si>
    <t>Pinard</t>
  </si>
  <si>
    <t>10.2307/2388974</t>
  </si>
  <si>
    <t>Stem harvesting</t>
  </si>
  <si>
    <t>10.1111/j.1095-8339.2007.00628.x</t>
  </si>
  <si>
    <t>10 (250 x 250 m)</t>
  </si>
  <si>
    <t>10.1111/j.1469-8137.1984.tb03596.x</t>
  </si>
  <si>
    <t>10.1111/j.1095-8339.1998.tb02514.x</t>
  </si>
  <si>
    <t>10.1016/j.ppees.2005.11.001</t>
  </si>
  <si>
    <t>10.1016/j.ecolmodel.2010.06.010</t>
  </si>
  <si>
    <t>10.1080/17550874.2012.662534</t>
  </si>
  <si>
    <t>10.2307/2403051</t>
  </si>
  <si>
    <t>10.1016/j.envexpbot.2011.03.013</t>
  </si>
  <si>
    <t>10.1046/j.1365-2745.1998.00242.x</t>
  </si>
  <si>
    <t>10.1007/s00442-012-2557-8</t>
  </si>
  <si>
    <t>10.1007/s10531-010-9846-5</t>
  </si>
  <si>
    <t>10.1016/j.jaridenv.2012.08.006</t>
  </si>
  <si>
    <t>10.1023/B:BIOC.0000029326.44647.7f</t>
  </si>
  <si>
    <t>10.1111/j.1442-9993.1985.tb00874.x</t>
  </si>
  <si>
    <t>10.1016/S0169-5347(00)01993-5</t>
  </si>
  <si>
    <t>10.2307/2403005</t>
  </si>
  <si>
    <t>10.1016/j.ecolmodel.2006.03.031</t>
  </si>
  <si>
    <t>10.1890/08-1446.1</t>
  </si>
  <si>
    <t>10.1016/j.ecolmodel.2005.05.009</t>
  </si>
  <si>
    <t>10.2307/2846032</t>
  </si>
  <si>
    <t>10.1111/j.1365-2664.2006.01228.x</t>
  </si>
  <si>
    <t>10.1890/1051-0761(1998)008[0824:EBAIWM]2.0.CO;2</t>
  </si>
  <si>
    <t>10.2307/1933696</t>
  </si>
  <si>
    <t>10.1111/j.0022-0477.2004.00907.x</t>
  </si>
  <si>
    <t>10.1111/j.1365-2664.2004.00990.x</t>
  </si>
  <si>
    <t>10.1111/j.1461-0248.2012.01813.x</t>
  </si>
  <si>
    <t>10.1890/ES13-00094.1</t>
  </si>
  <si>
    <t>10.1006/jare.1995.0045</t>
  </si>
  <si>
    <t>10.1894/0038-4909-58.1.70</t>
  </si>
  <si>
    <t>10.1111/j.1523-1739.2007.00800.x</t>
  </si>
  <si>
    <t>10.3732/ajb.92.12.1987</t>
  </si>
  <si>
    <t>10.1016/j.actao.2007.11.005</t>
  </si>
  <si>
    <t>10.1007/s10530-005-5277-8</t>
  </si>
  <si>
    <t>Kalisz; McPeek</t>
  </si>
  <si>
    <t>10.2307/1940182</t>
  </si>
  <si>
    <t>10.1890/07-0568.1</t>
  </si>
  <si>
    <t>10.2307/2261625</t>
  </si>
  <si>
    <t>10.1894/0038-4909(2006)51[447:ABFRIA]2.0.CO;2</t>
  </si>
  <si>
    <t>10.1016/S1872-2032(08)60021-9</t>
  </si>
  <si>
    <t>10.1111/j.1365-2745.2009.01501.x</t>
  </si>
  <si>
    <t>10.1016/j.baae.2009.06.005</t>
  </si>
  <si>
    <t>10.1111/gcb.12167</t>
  </si>
  <si>
    <t>10.2307/2680226</t>
  </si>
  <si>
    <t>10.1007/BF00384546</t>
  </si>
  <si>
    <t>10.2307/1936930</t>
  </si>
  <si>
    <t>Manabe</t>
  </si>
  <si>
    <t>10.2307/2259600</t>
  </si>
  <si>
    <t>10.2307/1941457</t>
  </si>
  <si>
    <t>10.1007/s00442-008-1235-3</t>
  </si>
  <si>
    <t>10.1016/0006-3207(93)90058-9</t>
  </si>
  <si>
    <t>10.1890/1051-0761(1997)007[0519:ACODCI]2.0.CO;2</t>
  </si>
  <si>
    <t>10.1016/S0006-3207(00)00088-4</t>
  </si>
  <si>
    <t>10.1016/j.biocon.2013.03.011</t>
  </si>
  <si>
    <t>10.1890/0012-9658(1999)080[2635:TRODDI]2.0.CO;2</t>
  </si>
  <si>
    <t>10.2307/1940400</t>
  </si>
  <si>
    <t>10.1111/j.0014-3820.2000.tb01244.x</t>
  </si>
  <si>
    <t>10.3354/meps093253</t>
  </si>
  <si>
    <t>10.1046/j.1365-2745.2000.00441.x</t>
  </si>
  <si>
    <t>10.2307/2403712</t>
  </si>
  <si>
    <t>10.1016/j.biocon.2011.09.016</t>
  </si>
  <si>
    <t>10.1007/s002670010098</t>
  </si>
  <si>
    <t>10.1046/j.1365-2745.2001.00567.x</t>
  </si>
  <si>
    <t>10.1007/s00442-012-2301-4</t>
  </si>
  <si>
    <t>10.1007/s00442-005-0102-8</t>
  </si>
  <si>
    <t>10.1016/S0378-1127(96)03890-X</t>
  </si>
  <si>
    <t>10.1016/j.biocon.2012.01.061</t>
  </si>
  <si>
    <t>10.3732/ajb.90.8.1207</t>
  </si>
  <si>
    <t>10.2307/1940473</t>
  </si>
  <si>
    <t>10.1016/j.biocon.2012.03.018</t>
  </si>
  <si>
    <t>10.3732/ajb.2007277</t>
  </si>
  <si>
    <t>10.1086/282913</t>
  </si>
  <si>
    <t>10.1111/j.1756-1051.1987.tb02037.x</t>
  </si>
  <si>
    <t>10.1007/BF00046149</t>
  </si>
  <si>
    <t>10.2307/2445830</t>
  </si>
  <si>
    <t>10.2307/177080</t>
  </si>
  <si>
    <t>10.1111/j.2041-210X.2011.00104.x</t>
  </si>
  <si>
    <t>10.1007/s10265-002-0042-x</t>
  </si>
  <si>
    <t>10.1016/j.biocon.2006.07.012</t>
  </si>
  <si>
    <t>10.1016/j.ecolmodel.2006.09.005</t>
  </si>
  <si>
    <t>10.1016/0378-1127(93)90045-O</t>
  </si>
  <si>
    <t>10.1111/j.1365-2745.2007.01279.x</t>
  </si>
  <si>
    <t>10.1111/j.1600-0706.2011.19774.x</t>
  </si>
  <si>
    <t>10.1111/j.1523-1739.2006.00368.x</t>
  </si>
  <si>
    <t>10.1046/j.1523-1739.2002.00509.x</t>
  </si>
  <si>
    <t>10.1614/IPSM-08-135.1</t>
  </si>
  <si>
    <t>10.2307/2260610</t>
  </si>
  <si>
    <t>10.1007/s10530-004-5572-9</t>
  </si>
  <si>
    <t>11.13.2013</t>
  </si>
  <si>
    <t>M; P; within site repl.</t>
  </si>
  <si>
    <t>11.14.2013</t>
  </si>
  <si>
    <t>10.1007/s10592-007-9366-3</t>
  </si>
  <si>
    <t>10.1890/09-0480.1</t>
  </si>
  <si>
    <t>10.1007/s10144-013-0378-1</t>
  </si>
  <si>
    <t>10.2307/2426148</t>
  </si>
  <si>
    <t>10.1007/978-94-009-2049-1_27</t>
  </si>
  <si>
    <t>10.1111/1365-2745.12140</t>
  </si>
  <si>
    <t>10.1007/978-94-011-1998-6_31</t>
  </si>
  <si>
    <t>10.1006/bijl.2000.0485</t>
  </si>
  <si>
    <t>10.3732/ajb.93.6.891</t>
  </si>
  <si>
    <t>10.1016/j.ecolmodel.2003.12.044</t>
  </si>
  <si>
    <t>10.1890/06-1282</t>
  </si>
  <si>
    <t>10.1371/journal.pone.0039289</t>
  </si>
  <si>
    <t>10.1007/s00442-002-0948-y</t>
  </si>
  <si>
    <t>10.2307/3235999</t>
  </si>
  <si>
    <t>10.1890/1051-0761(2001)011[1366:TEOFOT]2.0.CO;2</t>
  </si>
  <si>
    <t>10.1046/j.1469-8137.1999.00540.x</t>
  </si>
  <si>
    <t>10.1086/507877</t>
  </si>
  <si>
    <t>Nabe-Nielsen</t>
  </si>
  <si>
    <t>10.1111/j.1654-1103.2004.tb02286.x</t>
  </si>
  <si>
    <t>10.1016/j.biocon.2008.12.031</t>
  </si>
  <si>
    <t>10.2307/2259533</t>
  </si>
  <si>
    <t>10.1093/aobpla/plt041</t>
  </si>
  <si>
    <t>10.1111/j.1365-2745.2011.01855.x</t>
  </si>
  <si>
    <t>10.1086/284803</t>
  </si>
  <si>
    <t>10.1016/j.foreco.2011.05.011</t>
  </si>
  <si>
    <t>10.2307/2261662</t>
  </si>
  <si>
    <t>10.1007/s10531-004-0827-4</t>
  </si>
  <si>
    <t>10.2307/2408372</t>
  </si>
  <si>
    <t>10.1016/S0378-1127(02)00566-2</t>
  </si>
  <si>
    <t>10.1111/j.1523-1739.1990.tb00267.x</t>
  </si>
  <si>
    <t>10.3732/ajb.91.7.1147</t>
  </si>
  <si>
    <t>10.1111/1365-2745.12005</t>
  </si>
  <si>
    <t>10.1111/j.1442-9993.2008.01921.x</t>
  </si>
  <si>
    <t>10.1111/j.1744-7429.2006.00220.x</t>
  </si>
  <si>
    <t>10.1890/0012-9658(2006)87[2014:DOCAMP]2.0.CO;2</t>
  </si>
  <si>
    <t>Nantel; Gagnon; Nault</t>
  </si>
  <si>
    <t>10.1046/j.1523-1739.1996.10020608.x</t>
  </si>
  <si>
    <t>10.1016/j.biocon.2006.01.010</t>
  </si>
  <si>
    <t>10.1890/04-1762</t>
  </si>
  <si>
    <t>10.1890/08-2321.1</t>
  </si>
  <si>
    <t>10.1894/F02-JB-17.1</t>
  </si>
  <si>
    <t>10.1890/07-1550.1</t>
  </si>
  <si>
    <t>10.3354/ab00507</t>
  </si>
  <si>
    <t>10.2307/2259425</t>
  </si>
  <si>
    <t>10.1023/B:VEGE.0000046052.35390.59</t>
  </si>
  <si>
    <t>10.1111/j.1523-1739.2005.004108.x</t>
  </si>
  <si>
    <t>Tapping and Grazing</t>
  </si>
  <si>
    <t>11.15.2013</t>
  </si>
  <si>
    <t>Calamus_platyacanthus</t>
  </si>
  <si>
    <t>11.18.2013</t>
  </si>
  <si>
    <t>TDB; TSC</t>
  </si>
  <si>
    <t>Canopy effects</t>
  </si>
  <si>
    <t>11.20.2013</t>
  </si>
  <si>
    <t>Swope Ecol 2010</t>
  </si>
  <si>
    <t>Yellow star-thistle</t>
  </si>
  <si>
    <t>Descriptor:</t>
  </si>
  <si>
    <t>Student / Entered by:</t>
  </si>
  <si>
    <t>Transfered:</t>
  </si>
  <si>
    <t>Plant; type:</t>
  </si>
  <si>
    <t>Algae; Annual; Bryophyte; Epiphyte; Fern; Herbaceous perennial; Liana; Palm; Pseudoannual; Shrub; Succulent; Tree</t>
  </si>
  <si>
    <t>Ecoregion:</t>
  </si>
  <si>
    <t>Country (both):</t>
  </si>
  <si>
    <t>Continent (both):</t>
  </si>
  <si>
    <t>Taxonomy; variables:</t>
  </si>
  <si>
    <t>Critera ontogeny / Age:</t>
  </si>
  <si>
    <t>Yes; No; Based on size</t>
  </si>
  <si>
    <t>Semel / Iteroparous:</t>
  </si>
  <si>
    <t>S; I</t>
  </si>
  <si>
    <t>Sexual / asexual:</t>
  </si>
  <si>
    <t>Yes; No; Rare</t>
  </si>
  <si>
    <t>Seedbank / Dormancy:</t>
  </si>
  <si>
    <t>Raunkiaer:</t>
  </si>
  <si>
    <t>Stacked file:</t>
  </si>
  <si>
    <t>Class organized:</t>
  </si>
  <si>
    <t>Composite:</t>
  </si>
  <si>
    <t>Stefan; Fränce</t>
  </si>
  <si>
    <t>Fränce; Stefan</t>
  </si>
  <si>
    <t>Yes; Partly; Mean; No</t>
  </si>
  <si>
    <t>ABW; AFG; AGO; AIA; ALA; ALB; AND; ANT; ARE; ARG; ARM; ASM; ATA; ATF; ATG; AUS; AUT; AZE; BDI; BEL; BEN; BFA; BGD; BGR; BHR; BHS; BIH; BLR; BLZ; BMU; BOL; BRA; BRB; BRN; BTN; BVT; BWA; CAF; CAN; CCK; CHE; CHL; CHN; CIV; CMR; COD; COG; COK; COL; COM; CPV; CRI; CUB; CXR; CYM; CYP; CZE; DEU; DJI; DMA; DNK; DOM; DZA; ECU; EGY; ERI; ESH; ESP; EST; ETH; FIN; FJI; FLK; FRA; FRO; FSM; GAB; GBR; GEO; GHA; GIB; GIN; GLP; GMB; GNB; GNQ; GRC; GRD; GRL; GTM; GUF; GUM; GUY; HKG; HMD; HND; HRV; HTI; HUN; IDN; IND; IOT; IRL; IRN; IRQ; ISL; ISR; ITA; JAM; JOR; JPN; KAZ; KEN; KGZ; KHM; KIR; KNA; KOR; KWT; LAO; LBN; LBR; LBY; LCA; LIE; LKA; LSO; LTU; LUX; LVA; MAC; MAR; MCO; MDA; MDG; MDV; MEX; MHL; MKD; MLI; MLT; MMR; MNG; MNP; MOZ; MRT; MSR; MTQ; MUS; MWI; MYS; MYT; NAM; NCL; NER; NFK; NGA; NIC; NIU; NLD; NOR; NPL; NRU; NZL; OMN; PAK; PAN; PCN; PER; PHL; PLW; PNG; POL; PRI; PRK; PRT; PRY; PSE; PYF; QAT; REU; ROU; RUS; RWA; SAU; SCG; SDN; SEN; SGP; SGS; SHN; SJM; SLB; SLE; SLV; SMR; SOM; SPM; STP; SUR; SVK; SVN; SWE; SWZ; SYC; SYR; TCA; TCD; TGO; THA; TJK; TKL; TKM; TLS; TON; TTO; TUN; TUR; TUV; TWN; TZA; UGA; UKR; UMI; URY; USA; UZB; VAT; VCT; VEN; VGB; VIR; VNM; VUT; WLF; WSM; YEM; ZAF; ZMB; ZWE</t>
  </si>
  <si>
    <t>Phanerophyte; Megaphanerophyte; Mesophanerophyte; Nanophanerophyte; Chamaephyte; Hemicryptophyte; Cryptophyte; Geophyte; Helophyte; Hydrophyte; Therophyte; Aerophyte; Epiphyte; NA; AFI; NDY</t>
  </si>
  <si>
    <t>TMB; TDB; TSC; TBM; TCF; BOR; TGV; TGS; FGS; MON; TUN; MED; DES; MAN; LRE; LRH; LRD; SDR; LLE; SLE; XBE; POE; TSS; TEU; TRU; TRC; NA; AFI; NDY</t>
  </si>
  <si>
    <t>Anne; Claudia; Fränce; Gabriel; Gesa; Hendrik; Julia; Rob; Stefan; End</t>
  </si>
  <si>
    <t>Africa; Asia; Europe; N America; S America; Oceania; NA; AFI; NDY; End</t>
  </si>
  <si>
    <t>prop; pre_rep; rep; post_rep; dorm; NA; End</t>
  </si>
  <si>
    <t>Mean; Pooled; Individual; NA; AFI; NDY; End</t>
  </si>
  <si>
    <t>11.22.2013</t>
  </si>
  <si>
    <t>Cutting (no cutting; early plus late cutting; one late cutting)</t>
  </si>
  <si>
    <t>1,5yr intervals</t>
  </si>
  <si>
    <t>11.21.2013</t>
  </si>
  <si>
    <t>11.25.2013</t>
  </si>
  <si>
    <t>10.1890/09-0418.1</t>
  </si>
  <si>
    <t>Herbivory exclosure</t>
  </si>
  <si>
    <t>10.1111/j.1523-1739.2010.01466.x</t>
  </si>
  <si>
    <t>Downy oatgrass</t>
  </si>
  <si>
    <t>11.28.2013</t>
  </si>
  <si>
    <t>Cousins</t>
  </si>
  <si>
    <t>10.1016/j.sajb.2013.09.012</t>
  </si>
  <si>
    <t>steevyc@gmail.com</t>
  </si>
  <si>
    <t>12.04.2013</t>
  </si>
  <si>
    <t>12.09.2013</t>
  </si>
  <si>
    <t>Disturbance (Grazing, Clipping, soil disturbance)</t>
  </si>
  <si>
    <t>Thinning</t>
  </si>
  <si>
    <t>Hendrik</t>
  </si>
  <si>
    <t>12.10.2013</t>
  </si>
  <si>
    <t>12.12.2013</t>
  </si>
  <si>
    <t>BOR; TBM</t>
  </si>
  <si>
    <t>A: Cold treatment - germination (control group); B: Cold treatment - buoyancy in saline water - germination; C: Buoyancy in saline water - cold treatment - germination</t>
  </si>
  <si>
    <t>Frond width</t>
  </si>
  <si>
    <t>12.13.2013</t>
  </si>
  <si>
    <t>Single years studied</t>
  </si>
  <si>
    <t>Harvesting (2xyear, 4xyear, no harvesting)</t>
  </si>
  <si>
    <t>12.16.2013</t>
  </si>
  <si>
    <t>Plant height; characteristic of leaves and stem</t>
  </si>
  <si>
    <t>12.18.2013</t>
  </si>
  <si>
    <t>Frond size</t>
  </si>
  <si>
    <t>Number of leaflets</t>
  </si>
  <si>
    <t>Yes, she's working on a new publication and will provide the data when it is published</t>
  </si>
  <si>
    <t>waiting for answer (Gesa)</t>
  </si>
  <si>
    <t>Na</t>
  </si>
  <si>
    <t>504 m²; 400 m²; 400 m²; 400m²; 450 m²</t>
  </si>
  <si>
    <t>Number of leaves in basal rosette; number of leaves</t>
  </si>
  <si>
    <t>01.02.2014</t>
  </si>
  <si>
    <t>01.06.2014</t>
  </si>
  <si>
    <t>Paper is in spanish</t>
  </si>
  <si>
    <t>Yes, she has sent the vetors</t>
  </si>
  <si>
    <t>Pfister Ecol 2005_pers_communication.xlsx</t>
  </si>
  <si>
    <t>Lennartsson; Oostermeijer</t>
  </si>
  <si>
    <t>01.10.2014</t>
  </si>
  <si>
    <t>20 (5 x 5 m)</t>
  </si>
  <si>
    <t>Number of rhizomes</t>
  </si>
  <si>
    <t>L; S</t>
  </si>
  <si>
    <t>Plant diameter</t>
  </si>
  <si>
    <t>There are scenario data in the appendix that were not included</t>
  </si>
  <si>
    <t>01.14.2014</t>
  </si>
  <si>
    <t>van Klinken Aust J Ecol 2005</t>
  </si>
  <si>
    <t>14.01.2014</t>
  </si>
  <si>
    <t>Cirsium_perplexans_2</t>
  </si>
  <si>
    <t>01.16.2014</t>
  </si>
  <si>
    <t>Cirsium_scariosum_2</t>
  </si>
  <si>
    <t>No; No</t>
  </si>
  <si>
    <t xml:space="preserve">0.5 x 0.5 m²; 1 x 1 m² </t>
  </si>
  <si>
    <t>Competition</t>
  </si>
  <si>
    <t>0.5 x 0.5 m²; 1 x 1 m²</t>
  </si>
  <si>
    <t>4 x 10-20 m²</t>
  </si>
  <si>
    <t>Ticktin; Nantel</t>
  </si>
  <si>
    <t>01.21.2014</t>
  </si>
  <si>
    <t>Stem diameter; number of leaves</t>
  </si>
  <si>
    <t>Dixon; Cook, 2000</t>
  </si>
  <si>
    <t>Erythronium_japonicum_3</t>
  </si>
  <si>
    <t>01.22.2014</t>
  </si>
  <si>
    <t>Disporum_sessile_2</t>
  </si>
  <si>
    <t>Disporum_smilacinum_2</t>
  </si>
  <si>
    <t>Number of leaves borne per plant</t>
  </si>
  <si>
    <t>Allium_monanthum_2</t>
  </si>
  <si>
    <t>9 (0,25 - 1 ha)</t>
  </si>
  <si>
    <t>01.27.2014</t>
  </si>
  <si>
    <t>J Ecol 297-308; Ehrlen Ecol 2000</t>
  </si>
  <si>
    <t>Herbicide picloram</t>
  </si>
  <si>
    <t>Reproduction rates not available</t>
  </si>
  <si>
    <t>Different canopy types; Hurricane</t>
  </si>
  <si>
    <t>0.4 up to 40 ha</t>
  </si>
  <si>
    <t>02.03.2014</t>
  </si>
  <si>
    <t>Slashed and burned</t>
  </si>
  <si>
    <t>Themeda_triandra_2</t>
  </si>
  <si>
    <t>Cynoglossum_officinale</t>
  </si>
  <si>
    <t>02.06.2014</t>
  </si>
  <si>
    <t>Liu Ecol Appl 2005 appendix</t>
  </si>
  <si>
    <t>d: 20 to 50 cm</t>
  </si>
  <si>
    <t>Heracleum_mantegazzianum_2</t>
  </si>
  <si>
    <t>10.1007/s10530-006-9082-9</t>
  </si>
  <si>
    <t>Nehrbass Ecol Model 2007 (PDF)</t>
  </si>
  <si>
    <t>Eckstein</t>
  </si>
  <si>
    <t>1 x 10 m²</t>
  </si>
  <si>
    <t>180 x 180 m²</t>
  </si>
  <si>
    <t>I;P</t>
  </si>
  <si>
    <t>Hofftman J Appl Ecol 2005; Hooftman J Appl Ecol 2007; Bullock J Ecol 2011 (online appendix)</t>
  </si>
  <si>
    <t>Calculated from other unpublished paper</t>
  </si>
  <si>
    <t>Engel; Aberg; Gaggiotti; Destombe; Valero</t>
  </si>
  <si>
    <t>Clipping; Herbicide</t>
  </si>
  <si>
    <t>annual database</t>
  </si>
  <si>
    <t>Brassica_napus_2</t>
  </si>
  <si>
    <t>Phyllanthus_emblica_3</t>
  </si>
  <si>
    <t>Ellis; Williams; Lesica; Bell; Bierzychudek; Bowles; Crone; Doak; Ehrlén; Ellis-Adam; McEachern; Ganesan; Latham; Luijten; Kaye; Knight; Menges; Morris; Den Nijs; Oostermeijer; Quintana-Ascencio; Shelly; Stanley; Thorpe; Ticktin; Valverde; Weekley</t>
  </si>
  <si>
    <t>martha.ellis@gmail.com</t>
  </si>
  <si>
    <t>Ecology</t>
  </si>
  <si>
    <t>O</t>
  </si>
  <si>
    <t>Hypericum_cumulicola_2</t>
  </si>
  <si>
    <t>03.05.2014</t>
  </si>
  <si>
    <t>Setaria_faberi_3</t>
  </si>
  <si>
    <t>not clear, how annual database constructed matrices</t>
  </si>
  <si>
    <t>Shrub removal; Shelter</t>
  </si>
  <si>
    <t>only lambda in paper available</t>
  </si>
  <si>
    <t>(Just lucerne cropping period) Paper says vegetative reproduction occurs, but is not present in matrix.; paper says that there are control population and "no seed" population but matrices are only for late and early harvesting date</t>
  </si>
  <si>
    <t>janetprevey@gmail.com</t>
  </si>
  <si>
    <t>03.07.14 / 03.11.14</t>
  </si>
  <si>
    <t>Popvectors /   will send missing pop vectors in couple of month</t>
  </si>
  <si>
    <t>Fall Matrix, Popvector / will send missing data /sends Fall Matrix - will send pop vectors in a couple of month</t>
  </si>
  <si>
    <t>Long unburned</t>
  </si>
  <si>
    <t>03.14.2014</t>
  </si>
  <si>
    <t>Bush morning glory</t>
  </si>
  <si>
    <t>Yes; No</t>
  </si>
  <si>
    <t>I, P, values for (v) to calculate matrices</t>
  </si>
  <si>
    <t>Silvertown</t>
  </si>
  <si>
    <t>van Mantgem</t>
  </si>
  <si>
    <t>Nakashizuka</t>
  </si>
  <si>
    <t>Hiura; Fujiwara</t>
  </si>
  <si>
    <t>Hiura</t>
  </si>
  <si>
    <t>MacLean</t>
  </si>
  <si>
    <t>Raghu</t>
  </si>
  <si>
    <t>Tanaka</t>
  </si>
  <si>
    <t>Lin</t>
  </si>
  <si>
    <t>Shen; Santiago; Ma; Lin; Lian; Cao; Ye</t>
  </si>
  <si>
    <t>Venter; Witkowski</t>
  </si>
  <si>
    <t>Kaneko</t>
  </si>
  <si>
    <t>Hunneke</t>
  </si>
  <si>
    <t>Cousins; Witkowski; Pfab</t>
  </si>
  <si>
    <t>Yamada</t>
  </si>
  <si>
    <t>Allen; Brockelman</t>
  </si>
  <si>
    <t xml:space="preserve">frmaa@mahidol.ac.th (Allen); wybrock@cscoms.com (Brockelman); </t>
  </si>
  <si>
    <t>Newton</t>
  </si>
  <si>
    <t>Rigg</t>
  </si>
  <si>
    <t>Enright; Miller; Perry; Goldblum; Jaffré</t>
  </si>
  <si>
    <t>Lopez-Hoffmann</t>
  </si>
  <si>
    <t>Zuidema</t>
  </si>
  <si>
    <t>pieter.zuidema@wur.nl (Zuidema); ptr.groen@gmail.com (Grienendijk)</t>
  </si>
  <si>
    <t>Hernández-Apolinor</t>
  </si>
  <si>
    <t>Price</t>
  </si>
  <si>
    <t>susanarburitica@email.arizona.edu</t>
  </si>
  <si>
    <t xml:space="preserve">lucasbfortini@gmail.com, lfortini@uﬂ.edu </t>
  </si>
  <si>
    <t>Fortini</t>
  </si>
  <si>
    <t>Shimantani</t>
  </si>
  <si>
    <t>Klimas</t>
  </si>
  <si>
    <t>Collevatti</t>
  </si>
  <si>
    <t>Rodriguez-Buritica; Suding</t>
  </si>
  <si>
    <t>Mendoza</t>
  </si>
  <si>
    <t>Batista</t>
  </si>
  <si>
    <t>Blundell</t>
  </si>
  <si>
    <t>Bonfil; Valverde</t>
  </si>
  <si>
    <t>cbonfil@gmail.com; cbs@fciencias.unam.mx (2014)</t>
  </si>
  <si>
    <t>Boucher</t>
  </si>
  <si>
    <t>jedediah.brodie@gmail.com</t>
  </si>
  <si>
    <t>Brodie</t>
  </si>
  <si>
    <t>Brown</t>
  </si>
  <si>
    <t>y.buckley@uq.edu.au</t>
  </si>
  <si>
    <t>Buckley</t>
  </si>
  <si>
    <t>Busing; Spies</t>
  </si>
  <si>
    <t>Caplat</t>
  </si>
  <si>
    <t>Mortier</t>
  </si>
  <si>
    <t>Cites</t>
  </si>
  <si>
    <t>16 x 4 x (30 x 30 cm)</t>
  </si>
  <si>
    <t>03.19.2014</t>
  </si>
  <si>
    <t>Couralet</t>
  </si>
  <si>
    <t>Crowley; Garnett; Shephard</t>
  </si>
  <si>
    <t>lauro@colpos.mx; laurolopezmata@gmail.com</t>
  </si>
  <si>
    <t>Lopez-Mata</t>
  </si>
  <si>
    <t>Davelos</t>
  </si>
  <si>
    <t>davelos@panam.edu</t>
  </si>
  <si>
    <t>Sebert-Cuvillier; Paccaut; Chabrerie; Endels; Goubet; Decoq</t>
  </si>
  <si>
    <t>Desmet</t>
  </si>
  <si>
    <t>Escalante</t>
  </si>
  <si>
    <t>Ettl</t>
  </si>
  <si>
    <t xml:space="preserve">Ettl; Cottone. </t>
  </si>
  <si>
    <t>Gaoue</t>
  </si>
  <si>
    <t>ogaoue@nimbios.org (2013)</t>
  </si>
  <si>
    <t>ogaoue@gmail.com; ogaoue@bio.miami.edu (2010)</t>
  </si>
  <si>
    <t>Gouvenain</t>
  </si>
  <si>
    <t>manigue@hotmail.com, guenima@yahoo.fr (Guedje)</t>
  </si>
  <si>
    <t>Guedje</t>
  </si>
  <si>
    <t>Habrova</t>
  </si>
  <si>
    <t>Jiang</t>
  </si>
  <si>
    <t>Hu</t>
  </si>
  <si>
    <t>Kwit</t>
  </si>
  <si>
    <t>Lamar</t>
  </si>
  <si>
    <t>Loayza</t>
  </si>
  <si>
    <t>Lopez</t>
  </si>
  <si>
    <t>Maloney</t>
  </si>
  <si>
    <t>Marco</t>
  </si>
  <si>
    <t>McArthur</t>
  </si>
  <si>
    <t>Münzbergova</t>
  </si>
  <si>
    <t>Namkoong</t>
  </si>
  <si>
    <t>Norghauer</t>
  </si>
  <si>
    <t>Picard</t>
  </si>
  <si>
    <t>Platt</t>
  </si>
  <si>
    <t>Poorter</t>
  </si>
  <si>
    <t>Rodriguez-Buritica</t>
  </si>
  <si>
    <t>Sanchez-Velasque</t>
  </si>
  <si>
    <t>Schwartz</t>
  </si>
  <si>
    <t>Sinha</t>
  </si>
  <si>
    <t>Suzan-Azpiri</t>
  </si>
  <si>
    <t>hsuzan@uaq.mx (2007);  hsuzan@sunserver.uaq.mx (2002)</t>
  </si>
  <si>
    <t>Ticktin</t>
  </si>
  <si>
    <t>Travis</t>
  </si>
  <si>
    <t>Pena-Claros</t>
  </si>
  <si>
    <t>Visser</t>
  </si>
  <si>
    <t>Zagt</t>
  </si>
  <si>
    <t>Molino-Freaner</t>
  </si>
  <si>
    <t>Valverde</t>
  </si>
  <si>
    <t>Duran</t>
  </si>
  <si>
    <t>Mandujano</t>
  </si>
  <si>
    <t>chanogod@yahoo.com</t>
  </si>
  <si>
    <t>Godínez-Alvarez; Valiente-Banuet</t>
  </si>
  <si>
    <t>Zepeda-Martinez; Manujano; Mandujano; Golubov</t>
  </si>
  <si>
    <t>Jimenez-Sierra</t>
  </si>
  <si>
    <t>Lira</t>
  </si>
  <si>
    <t>mcmandu@miranda.ecologia.unam.mx (2007)</t>
  </si>
  <si>
    <t>Martorell; Garcillan; Casillas</t>
  </si>
  <si>
    <t>Mendez</t>
  </si>
  <si>
    <t>Miller</t>
  </si>
  <si>
    <t>freaner@unam.mx (2012)</t>
  </si>
  <si>
    <t>Pfab</t>
  </si>
  <si>
    <t>Rae</t>
  </si>
  <si>
    <t>julirs07@gmail.com (2013)</t>
  </si>
  <si>
    <t>Rojas-Sandoval; Melendez-Ackerman</t>
  </si>
  <si>
    <t>Reichenbacher</t>
  </si>
  <si>
    <t>Silva</t>
  </si>
  <si>
    <t>Steenbergh; Lowe</t>
  </si>
  <si>
    <t>Zavala-Hurtado</t>
  </si>
  <si>
    <t>mtvv@hp.fciencias.unam.mx (2004); plvp@xanum.uam.mx (2006)</t>
  </si>
  <si>
    <t>Abe; Motai; Tanaka; Shibata; Kominami; Nakashizuka</t>
  </si>
  <si>
    <t>abeshin@ffpri.affrc.go.jp (2008); tetsuabe@ffpri.affrc.go.jp (2008)</t>
  </si>
  <si>
    <t>Aplet</t>
  </si>
  <si>
    <t>Boeken</t>
  </si>
  <si>
    <t>Bradstock</t>
  </si>
  <si>
    <t>Cipollini</t>
  </si>
  <si>
    <t>Cipriotti</t>
  </si>
  <si>
    <t>Dominguez Lozano</t>
  </si>
  <si>
    <t>Donohue</t>
  </si>
  <si>
    <t>Ebert</t>
  </si>
  <si>
    <t>Goldberg</t>
  </si>
  <si>
    <t>Grice</t>
  </si>
  <si>
    <t>Hara</t>
  </si>
  <si>
    <t>Higgins</t>
  </si>
  <si>
    <t>higgins@oesa.ufz.de</t>
  </si>
  <si>
    <t>s.hoebee@latrobe.edu.au; shoebee@unimelb.edu.au (2008)</t>
  </si>
  <si>
    <t>Jimenez-Lobato</t>
  </si>
  <si>
    <t>Kauffmann</t>
  </si>
  <si>
    <t>Keith</t>
  </si>
  <si>
    <t>Koop</t>
  </si>
  <si>
    <t>Herben</t>
  </si>
  <si>
    <t>Latorre; Larrinaga; Santamaria</t>
  </si>
  <si>
    <t>Li</t>
  </si>
  <si>
    <t>shouli.li@utu.fi</t>
  </si>
  <si>
    <t>Bas Appl Ecol</t>
  </si>
  <si>
    <t>Magda</t>
  </si>
  <si>
    <t>Banores-Baudet</t>
  </si>
  <si>
    <t>Miriti</t>
  </si>
  <si>
    <t>Nantel</t>
  </si>
  <si>
    <t>Neubert</t>
  </si>
  <si>
    <t>Osunkoya; Perrett; Fernando; Clark; Raghu</t>
  </si>
  <si>
    <t>Pascarella</t>
  </si>
  <si>
    <t>Regan</t>
  </si>
  <si>
    <t>Rosenberg</t>
  </si>
  <si>
    <t>Scandrett</t>
  </si>
  <si>
    <t>Shimatani</t>
  </si>
  <si>
    <t>Stokes</t>
  </si>
  <si>
    <t>Tolvanen</t>
  </si>
  <si>
    <t>David.Warton@unsw.edu.au; dwarton@rna.bio.mq.edu.au (2003)</t>
  </si>
  <si>
    <t>Warton</t>
  </si>
  <si>
    <t>Watson</t>
  </si>
  <si>
    <t>Yates</t>
  </si>
  <si>
    <t>Zhang</t>
  </si>
  <si>
    <t>Alvarez-Yepiz</t>
  </si>
  <si>
    <t>Ash; Gorchov; Endress</t>
  </si>
  <si>
    <t>barot@biologie.ens.fr</t>
  </si>
  <si>
    <t>Barot</t>
  </si>
  <si>
    <t>Durán; Franco</t>
  </si>
  <si>
    <t>Endress; Gorchov; Robert; Noble</t>
  </si>
  <si>
    <t>Holm</t>
  </si>
  <si>
    <t>Kouassi</t>
  </si>
  <si>
    <t>Lazaro-Zermeno</t>
  </si>
  <si>
    <t>Liddle</t>
  </si>
  <si>
    <t>Maschinski; Duquesnel</t>
  </si>
  <si>
    <t>Williams</t>
  </si>
  <si>
    <t>Mendoza; Franco</t>
  </si>
  <si>
    <t>jnavarro@unal.edu.co</t>
  </si>
  <si>
    <t>Navarro</t>
  </si>
  <si>
    <t>Negron-Ortiz</t>
  </si>
  <si>
    <t>Octavio-Aguilar</t>
  </si>
  <si>
    <t>Olmstedt</t>
  </si>
  <si>
    <t>Perez-Farrera</t>
  </si>
  <si>
    <t>Vovides</t>
  </si>
  <si>
    <t>Pinero</t>
  </si>
  <si>
    <t>Portela</t>
  </si>
  <si>
    <t>Pulido; Valverde; Caballero</t>
  </si>
  <si>
    <t>Donaldson</t>
  </si>
  <si>
    <t>Ratsirarson</t>
  </si>
  <si>
    <t>Rist</t>
  </si>
  <si>
    <t>luci.rist@emg.umu.se</t>
  </si>
  <si>
    <t>rodriguez.219@osu.edu</t>
  </si>
  <si>
    <t>mauriciobonesso@gmail.com</t>
  </si>
  <si>
    <t>Sampaio</t>
  </si>
  <si>
    <t>Watkinson</t>
  </si>
  <si>
    <t>Souza</t>
  </si>
  <si>
    <t>fmartins@unicamp.br</t>
  </si>
  <si>
    <t>Martins</t>
  </si>
  <si>
    <t>mtvv@hp.fciencias.unam.mx (2006)</t>
  </si>
  <si>
    <t>Wright</t>
  </si>
  <si>
    <t>Santos</t>
  </si>
  <si>
    <t>Pfister</t>
  </si>
  <si>
    <t>Pavia</t>
  </si>
  <si>
    <t>Destombe</t>
  </si>
  <si>
    <t>Nyman</t>
  </si>
  <si>
    <t>Jara</t>
  </si>
  <si>
    <t>orlandoandres.jara@gmail.com</t>
  </si>
  <si>
    <t>Engelen</t>
  </si>
  <si>
    <t>Valero</t>
  </si>
  <si>
    <t>valero.univlille1.fr</t>
  </si>
  <si>
    <t>h.j.during@bio.uu.nl</t>
  </si>
  <si>
    <t>Jongejans</t>
  </si>
  <si>
    <t>Bucharova</t>
  </si>
  <si>
    <t>Balcazar</t>
  </si>
  <si>
    <t>dmondragon@ipn.mx (2011); dememon@yahoo.com (2004)</t>
  </si>
  <si>
    <t>Shriver; Cutler; Doak</t>
  </si>
  <si>
    <t>robert.shriver@duke.edu</t>
  </si>
  <si>
    <t>Valverde; Bernal</t>
  </si>
  <si>
    <t>Winkler</t>
  </si>
  <si>
    <t>cborger@agric.wa.gov.au</t>
  </si>
  <si>
    <t>Borger</t>
  </si>
  <si>
    <t>Eckhart</t>
  </si>
  <si>
    <t>Emery</t>
  </si>
  <si>
    <t>Evans</t>
  </si>
  <si>
    <t>fox@biology.ucsc.edu</t>
  </si>
  <si>
    <t>lgalloway@virginia.edu; jetterso@d.umn.edu</t>
  </si>
  <si>
    <t>jane.lecomte@ese.u-psud.fr</t>
  </si>
  <si>
    <t>Lecomte</t>
  </si>
  <si>
    <t>Garnier; Deville; Lecomte</t>
  </si>
  <si>
    <t>Gonzalez-Andujar</t>
  </si>
  <si>
    <t>Hahn; Buckley; Müller-Schaerer</t>
  </si>
  <si>
    <t>Hahn</t>
  </si>
  <si>
    <t>Hooftman; Jong; Oostermeijer; Jacobs; Nijs</t>
  </si>
  <si>
    <t>Hooftmann</t>
  </si>
  <si>
    <t>Hyatt</t>
  </si>
  <si>
    <t>Kalisz</t>
  </si>
  <si>
    <t>Levine</t>
  </si>
  <si>
    <t>Lonsdale</t>
  </si>
  <si>
    <t>McCauley</t>
  </si>
  <si>
    <t>Mertens</t>
  </si>
  <si>
    <t>Meyer</t>
  </si>
  <si>
    <t>smeyer@fs.fed.us</t>
  </si>
  <si>
    <t>Baki; Chin; Mortimer</t>
  </si>
  <si>
    <t>Baki</t>
  </si>
  <si>
    <t>Mourik</t>
  </si>
  <si>
    <t>Nord</t>
  </si>
  <si>
    <t>Norton</t>
  </si>
  <si>
    <t>satu.ramula@utu.fi (2008)</t>
  </si>
  <si>
    <t>Prevey</t>
  </si>
  <si>
    <t>Satterthwaite</t>
  </si>
  <si>
    <t>Westermann</t>
  </si>
  <si>
    <t>Volis</t>
  </si>
  <si>
    <t>Vitt</t>
  </si>
  <si>
    <t>Vidotto</t>
  </si>
  <si>
    <t>Steets</t>
  </si>
  <si>
    <t>Marsh</t>
  </si>
  <si>
    <t>Allphin</t>
  </si>
  <si>
    <t>Andrieu</t>
  </si>
  <si>
    <t>Andrello</t>
  </si>
  <si>
    <t>marco.andrello@gmail.com (2012)</t>
  </si>
  <si>
    <t>emilie.andrieu@toulouse.inra.fr (2013)</t>
  </si>
  <si>
    <t>Auestad</t>
  </si>
  <si>
    <t>inger.auestad@hisf.no</t>
  </si>
  <si>
    <t>Baalen</t>
  </si>
  <si>
    <t>Reekie</t>
  </si>
  <si>
    <t>ed.reekie@acadiau.ca</t>
  </si>
  <si>
    <t>jgolubov@gmail.com; jgolubov@miranda.ecologia.unam.mx</t>
  </si>
  <si>
    <t>jennifer.holm@gmail.com</t>
  </si>
  <si>
    <t>martorell@miranda.ecologia.unam.mx; martorell@ecologia.unam.mx (2009)</t>
  </si>
  <si>
    <t>Canales</t>
  </si>
  <si>
    <t>Bastrenta</t>
  </si>
  <si>
    <t>NA, but: john.thompson@cefe.cnrs.fr; jean-dominique.lebreton@cefe.cnrs.fr</t>
  </si>
  <si>
    <t>Bjornstrom; Hyvärinen; Siikamäki; Strengell; Väre; Tuomi</t>
  </si>
  <si>
    <t>Hyvärinen</t>
  </si>
  <si>
    <t>Boorman</t>
  </si>
  <si>
    <t>NA, but m.franco@plymouth.ac.uk</t>
  </si>
  <si>
    <t>Bricker</t>
  </si>
  <si>
    <t>akbrody@uvm.edu (2007);</t>
  </si>
  <si>
    <t>Brody</t>
  </si>
  <si>
    <t>Brys; Jacquemyn; Endels; de Blust; Hermy</t>
  </si>
  <si>
    <t>Brys</t>
  </si>
  <si>
    <t>rein.brys@inbo.be</t>
  </si>
  <si>
    <t>Buchrova; Brabec; Munzbergova</t>
  </si>
  <si>
    <t>Buchrova</t>
  </si>
  <si>
    <t>Byers</t>
  </si>
  <si>
    <t>Husband</t>
  </si>
  <si>
    <t>Campbell</t>
  </si>
  <si>
    <t>Carlsson</t>
  </si>
  <si>
    <t>Werner; Caswell</t>
  </si>
  <si>
    <t>Werner</t>
  </si>
  <si>
    <t>Charron</t>
  </si>
  <si>
    <t>Christensen</t>
  </si>
  <si>
    <t>Cochran; Ellner</t>
  </si>
  <si>
    <t>Colling</t>
  </si>
  <si>
    <t>Cook; Lyons</t>
  </si>
  <si>
    <t>Crone; Lesica</t>
  </si>
  <si>
    <t>csergo.anna.maria@gmail.com</t>
  </si>
  <si>
    <t>catrine@curle-halvorsen.no</t>
  </si>
  <si>
    <t>Curle</t>
  </si>
  <si>
    <t>Dalgleish</t>
  </si>
  <si>
    <t>Damman</t>
  </si>
  <si>
    <t>dangremond@berkley.edu</t>
  </si>
  <si>
    <t>Danfremond</t>
  </si>
  <si>
    <t>Dauer</t>
  </si>
  <si>
    <t>Degreef</t>
  </si>
  <si>
    <t>Demgaard</t>
  </si>
  <si>
    <t>deprengm@botanicgardens.org</t>
  </si>
  <si>
    <t>DePrenger-Levin; Neale; Grant III; Dawson; Baytok</t>
  </si>
  <si>
    <t>DePrenger-Levin</t>
  </si>
  <si>
    <t>Dinnetz</t>
  </si>
  <si>
    <t>Dixon</t>
  </si>
  <si>
    <t>Ellner</t>
  </si>
  <si>
    <t>Hüls; Otte; Eckstein</t>
  </si>
  <si>
    <t>Eckstein; Otte</t>
  </si>
  <si>
    <t>Lutz.Eckstein@agrar.uni-giessen.de (2007); lutz.eckstein@umwelt.uni-giessen.de (2009)</t>
  </si>
  <si>
    <t>Elderd</t>
  </si>
  <si>
    <t>Endels; Jacquemyn; Brys; Hermy</t>
  </si>
  <si>
    <t>He</t>
  </si>
  <si>
    <t>marianne.evju@nina.no</t>
  </si>
  <si>
    <t>Evju</t>
  </si>
  <si>
    <t>Farah; Tanaka; West</t>
  </si>
  <si>
    <t>Feldmann</t>
  </si>
  <si>
    <t>Fetcher</t>
  </si>
  <si>
    <t>Floyd</t>
  </si>
  <si>
    <t>Forcella</t>
  </si>
  <si>
    <t>Fowler</t>
  </si>
  <si>
    <t>Freville</t>
  </si>
  <si>
    <t>ove.eriksson@botan.su.se (2003)</t>
  </si>
  <si>
    <t>Garcia-Camacho</t>
  </si>
  <si>
    <t>Dajoz</t>
  </si>
  <si>
    <t>geibjc@appstate.edu</t>
  </si>
  <si>
    <t>Geib</t>
  </si>
  <si>
    <t>Ghimire</t>
  </si>
  <si>
    <t>Gibert; Magda; Hazard</t>
  </si>
  <si>
    <t>anais.gibert@gmail.com</t>
  </si>
  <si>
    <t>Godfree</t>
  </si>
  <si>
    <t>egornish@ucdavis.edu</t>
  </si>
  <si>
    <t>Gotellli</t>
  </si>
  <si>
    <t>Gremer</t>
  </si>
  <si>
    <t>jgremer@email.arizona.edu</t>
  </si>
  <si>
    <t>Groenendael; Slim</t>
  </si>
  <si>
    <t>Groendael</t>
  </si>
  <si>
    <t>Gross; Morris; Wolosin; Doak</t>
  </si>
  <si>
    <t>Gross; Lockwood; Frost; Morris</t>
  </si>
  <si>
    <t>Guardia</t>
  </si>
  <si>
    <t>Gustafsonn</t>
  </si>
  <si>
    <t>Hamre</t>
  </si>
  <si>
    <t>hansen2m@uregina.ca</t>
  </si>
  <si>
    <t>Hansen</t>
  </si>
  <si>
    <t>Hastings; Hall; Tylor</t>
  </si>
  <si>
    <t>Hawthorn</t>
  </si>
  <si>
    <t>Heinken-Smidova</t>
  </si>
  <si>
    <t>smidova.anna@gmail.com; zuzmun@natur.cuni.cz</t>
  </si>
  <si>
    <t>Horvitz</t>
  </si>
  <si>
    <t>Jackson</t>
  </si>
  <si>
    <t>michellegooch@gmail.com</t>
  </si>
  <si>
    <t>Jacquemyn; Brys; Davison; Tuljapurkar; Jongejans</t>
  </si>
  <si>
    <t>hans.jacquemyn@bio.kuleuven.be  (2011); hans.jacquemyn@biw.kuleuven.be (2007)</t>
  </si>
  <si>
    <t>ecronefas.harvard.edu</t>
  </si>
  <si>
    <t>Jacquemyns; Brys; Jongejans</t>
  </si>
  <si>
    <t>Jongejans; de Kroon</t>
  </si>
  <si>
    <t>Kaye</t>
  </si>
  <si>
    <t>Kelly</t>
  </si>
  <si>
    <t>Kephart</t>
  </si>
  <si>
    <t>Kesler</t>
  </si>
  <si>
    <t>Klemow; Raynal</t>
  </si>
  <si>
    <t>Klemow</t>
  </si>
  <si>
    <t>Kolb; Gallant</t>
  </si>
  <si>
    <t>lnkolb@gmail.com</t>
  </si>
  <si>
    <t>Kottas</t>
  </si>
  <si>
    <t>Kuss</t>
  </si>
  <si>
    <t>patrick.kuss@systbot.uzh.ch; patrick.kuss@ips.unibe.ch (2008)</t>
  </si>
  <si>
    <t>Lambrecht-McDowell</t>
  </si>
  <si>
    <t>Lamoureaux</t>
  </si>
  <si>
    <t>lamoureaux@agresearch.co.nz; shona.lamoureaux@agresearch.co.nz (2007)</t>
  </si>
  <si>
    <t>Le Corff</t>
  </si>
  <si>
    <t>Law</t>
  </si>
  <si>
    <t>Lefebvre</t>
  </si>
  <si>
    <t>Lesica; Crone</t>
  </si>
  <si>
    <t>peter.lesica@mso.umt.edu (2007)</t>
  </si>
  <si>
    <t>Lindborg</t>
  </si>
  <si>
    <t>Löfgren</t>
  </si>
  <si>
    <t>Liu</t>
  </si>
  <si>
    <t>Klochkova</t>
  </si>
  <si>
    <t>Louda</t>
  </si>
  <si>
    <t>Casper</t>
  </si>
  <si>
    <t>Gagnon</t>
  </si>
  <si>
    <t>Nault</t>
  </si>
  <si>
    <t>nana.nehrbass@ufz.de (2006)</t>
  </si>
  <si>
    <t>Nehrbass</t>
  </si>
  <si>
    <t>Olivieri</t>
  </si>
  <si>
    <t>Nordbakken</t>
  </si>
  <si>
    <t>O'Connor; Pickett</t>
  </si>
  <si>
    <t>Ohara</t>
  </si>
  <si>
    <t>Oostermeijer; Brugman; de Boer; den Nijs</t>
  </si>
  <si>
    <t>Mopper</t>
  </si>
  <si>
    <t>mop@louisiana.edu</t>
  </si>
  <si>
    <t>Pavlik</t>
  </si>
  <si>
    <t>Pavlik; Barbour</t>
  </si>
  <si>
    <t>Pfeifer</t>
  </si>
  <si>
    <t>Pico</t>
  </si>
  <si>
    <t>Pino</t>
  </si>
  <si>
    <t>Pisanu</t>
  </si>
  <si>
    <t>Pitelka</t>
  </si>
  <si>
    <t>Germino</t>
  </si>
  <si>
    <t>Erschbamer</t>
  </si>
  <si>
    <t>Maines</t>
  </si>
  <si>
    <t>Martin</t>
  </si>
  <si>
    <t>Matlaga; Davis</t>
  </si>
  <si>
    <t>dmatlaga@illinois.edu; matlaga@susqu.edu (2013)</t>
  </si>
  <si>
    <t>Meagher; Antonovics</t>
  </si>
  <si>
    <t>McConnell</t>
  </si>
  <si>
    <t>Mayberry</t>
  </si>
  <si>
    <t>Mc Carthy</t>
  </si>
  <si>
    <t>mccarthy@ohio.edu</t>
  </si>
  <si>
    <t>emenges@archbold-station.org (2006)</t>
  </si>
  <si>
    <t>Milden; Eriksson</t>
  </si>
  <si>
    <t>Molnar; Bokros</t>
  </si>
  <si>
    <t>Molnar</t>
  </si>
  <si>
    <t>zuzmun@natur.cuni.cz (2007)</t>
  </si>
  <si>
    <t>Mozek</t>
  </si>
  <si>
    <t>Morris</t>
  </si>
  <si>
    <t>Raventós; Segarra; Acevedo</t>
  </si>
  <si>
    <t>Raventos</t>
  </si>
  <si>
    <t>Rautiainen</t>
  </si>
  <si>
    <t>jraventos@ua.es</t>
  </si>
  <si>
    <t>Rooney; Gross</t>
  </si>
  <si>
    <t>Reddoch</t>
  </si>
  <si>
    <t>Rees</t>
  </si>
  <si>
    <t>Rodriguez-Perez</t>
  </si>
  <si>
    <t>Rose</t>
  </si>
  <si>
    <t>Svennson</t>
  </si>
  <si>
    <t>Smith</t>
  </si>
  <si>
    <t>Sohn</t>
  </si>
  <si>
    <t>Solbrig</t>
  </si>
  <si>
    <t>Sletvold; Rydgren</t>
  </si>
  <si>
    <t>Ecol Research</t>
  </si>
  <si>
    <t>Shimizu; Hatanaka; Zentoh; Yashima; Kinoshita; Watano; Shimizu</t>
  </si>
  <si>
    <t>dormancy@gmail.com (2007); dormancy@uga.edu (2012)</t>
  </si>
  <si>
    <t>Shefferson</t>
  </si>
  <si>
    <t>Shea; Kelly; Sheppard; Woodburn</t>
  </si>
  <si>
    <t>Shea</t>
  </si>
  <si>
    <t>k-shea@psu.edu (2005)</t>
  </si>
  <si>
    <t>Schulze; Rufener; Erharft; Stoll</t>
  </si>
  <si>
    <t>Schmidt; Ticktin</t>
  </si>
  <si>
    <t>sescanga@utica.edu (2012)</t>
  </si>
  <si>
    <t>Scanga</t>
  </si>
  <si>
    <t>Schleuning</t>
  </si>
  <si>
    <t>Schutzenhofer</t>
  </si>
  <si>
    <t>satterth@darwin.ucsc.edu (2002)</t>
  </si>
  <si>
    <t>Sattherwaite</t>
  </si>
  <si>
    <t>Sarukhan; Harper</t>
  </si>
  <si>
    <t>Sarukhan</t>
  </si>
  <si>
    <t>Salinas</t>
  </si>
  <si>
    <t>Tremblay; Ackerman</t>
  </si>
  <si>
    <t>Takada</t>
  </si>
  <si>
    <t>Taylor</t>
  </si>
  <si>
    <t>Tenhumberg</t>
  </si>
  <si>
    <t>Thomas</t>
  </si>
  <si>
    <t>Thorpe</t>
  </si>
  <si>
    <t>aliciavaldes1501@gmail.com</t>
  </si>
  <si>
    <t>Montaña</t>
  </si>
  <si>
    <t>von Euler</t>
  </si>
  <si>
    <t>Verkaar</t>
  </si>
  <si>
    <t>Vergeer</t>
  </si>
  <si>
    <t>Vavrek</t>
  </si>
  <si>
    <t>van den Berg</t>
  </si>
  <si>
    <t>van den Voort</t>
  </si>
  <si>
    <t>Valdes</t>
  </si>
  <si>
    <t>Na, but m.franco@plymouth.ac.uk</t>
  </si>
  <si>
    <t>Wall; Hoffmann; Wentworth; Gray; Hohmann</t>
  </si>
  <si>
    <t>Svennsson</t>
  </si>
  <si>
    <t>Wangen</t>
  </si>
  <si>
    <t>Wells</t>
  </si>
  <si>
    <t>Wenhui</t>
  </si>
  <si>
    <t>Weppler</t>
  </si>
  <si>
    <t>Wikberg</t>
  </si>
  <si>
    <t>Yonezawa</t>
  </si>
  <si>
    <t>Zhongjian</t>
  </si>
  <si>
    <t>tshisip@univen.ac.za; peter.tshisikhawe@univen.ac.za</t>
  </si>
  <si>
    <t>Tshisikhawe</t>
  </si>
  <si>
    <t>Tshisikhawe; Van Rooyen</t>
  </si>
  <si>
    <t>Pyton</t>
  </si>
  <si>
    <t>Elaeodendron_transvaalense</t>
  </si>
  <si>
    <t>Amodeo</t>
  </si>
  <si>
    <t>Amodeo; Zalba</t>
  </si>
  <si>
    <t>10.1007/s11258-013-0252-4</t>
  </si>
  <si>
    <t>martin.amodeo@uns.edu.ar</t>
  </si>
  <si>
    <t>Prunus_mahaleb</t>
  </si>
  <si>
    <t>Hegazy; Kabiel; Alatar; Lovett-Doust</t>
  </si>
  <si>
    <t>Anastatica_hierochuntica</t>
  </si>
  <si>
    <t>akhegazy@yahoo.com</t>
  </si>
  <si>
    <t>carlos.montana@inecol.mx</t>
  </si>
  <si>
    <t>10.1016/j.biocon.2013.12.021</t>
  </si>
  <si>
    <t>Cyclopogon_luteoalbus</t>
  </si>
  <si>
    <t>10.1016/j.foreco.2013.12.005</t>
  </si>
  <si>
    <t>Kaneko Popul Ecol 2014</t>
  </si>
  <si>
    <t>Crossopteryx_febrifuga</t>
  </si>
  <si>
    <t>N'dri; Barot; Dembele; Gignoux; Konate; Werner</t>
  </si>
  <si>
    <t>Ndri</t>
  </si>
  <si>
    <t>ndri.brigitte@yahoo.fr; brigitte.aya@gmail.com</t>
  </si>
  <si>
    <t>10.1007/s11258-013-0276-9</t>
  </si>
  <si>
    <t>Madrono</t>
  </si>
  <si>
    <t>Pagel; Fritzsch; Biedermann; Schröder</t>
  </si>
  <si>
    <t>Pagel</t>
  </si>
  <si>
    <t>03.27.2014</t>
  </si>
  <si>
    <t>Brigitte Tenhumberg has all data we need -&gt; see compadre-contact mails</t>
  </si>
  <si>
    <t>Yes / No</t>
  </si>
  <si>
    <t>Fränce; Gesa</t>
  </si>
  <si>
    <t>See appendix for matrices and vectors</t>
  </si>
  <si>
    <t>Araucaria_hunsteinii_2</t>
  </si>
  <si>
    <t>Plots 13 and 15 (other stage classes to 14 and 20)</t>
  </si>
  <si>
    <t>04.02.2014</t>
  </si>
  <si>
    <t>aroyo@fs.fed.us</t>
  </si>
  <si>
    <t>Royo</t>
  </si>
  <si>
    <t>P; Matrices with separated numbers for reprodutction and growth, within site replication, geolocations</t>
  </si>
  <si>
    <t>04.03.2014</t>
  </si>
  <si>
    <t>Purple loosestrife</t>
  </si>
  <si>
    <t>Seed germination</t>
  </si>
  <si>
    <t>04.04.2014</t>
  </si>
  <si>
    <t>01.10.2013</t>
  </si>
  <si>
    <t>Number of leaves; leaf length; bulb diameters; stalks</t>
  </si>
  <si>
    <t>Amaranthaceae</t>
  </si>
  <si>
    <t>Acanthaceae</t>
  </si>
  <si>
    <t>Urticaceae</t>
  </si>
  <si>
    <t>Melanthiaceae</t>
  </si>
  <si>
    <t>Cleomaceae</t>
  </si>
  <si>
    <t>Caprifoliaceae</t>
  </si>
  <si>
    <t>Hypericaceae</t>
  </si>
  <si>
    <t>Nothofagaceae</t>
  </si>
  <si>
    <t>Phyllanthaceae</t>
  </si>
  <si>
    <t>10.1046/j.1365-2745.1999.00388.x</t>
  </si>
  <si>
    <t>10.1023/B:VEGE.0000048094.21994.74</t>
  </si>
  <si>
    <t>978-84-8014-746-0</t>
  </si>
  <si>
    <t>10.2307/3236803</t>
  </si>
  <si>
    <t>10.3159/1095-5674(2007)134[369:PEOPHO]2.0.CO;2</t>
  </si>
  <si>
    <t>0366-2128</t>
  </si>
  <si>
    <t>10.1111/j.1523-1739.2011.01691.x</t>
  </si>
  <si>
    <t>Livestock exclusion</t>
  </si>
  <si>
    <t>16 (10 x 10 m²)</t>
  </si>
  <si>
    <t>See paper from 1994 for Study site information</t>
  </si>
  <si>
    <t>TSS</t>
  </si>
  <si>
    <t>04.14.2014</t>
  </si>
  <si>
    <t>Number of leaves; length of largest leaf; overall plant size (height and width)</t>
  </si>
  <si>
    <t>Transferred</t>
  </si>
  <si>
    <t>Authors</t>
  </si>
  <si>
    <t>Email</t>
  </si>
  <si>
    <t>COMPADRE I; Ramula</t>
  </si>
  <si>
    <t>COMPADRE I; Ramula; Zuidema; NCEAS; Exeter</t>
  </si>
  <si>
    <t>COMPADRE I; Ramula; NCEAS; Exeter</t>
  </si>
  <si>
    <t>COMPADRE I; NCEAS</t>
  </si>
  <si>
    <t>COMPADRE I; Zuidema; NCEAS; Exeter</t>
  </si>
  <si>
    <t>COMPADRE I; Ramula; Zuidema; NCEAS</t>
  </si>
  <si>
    <t>COMPADRE I; Ramula; Exeter</t>
  </si>
  <si>
    <t>COMPADRE I; Zuidema; NCEAS; Exeter Database 2012</t>
  </si>
  <si>
    <t>COMPADRE I; Ramula;NCEAS; Exeter</t>
  </si>
  <si>
    <t>COMPADRE I; Zuidema; NCEAS</t>
  </si>
  <si>
    <t>COMPADRE I; Ramula; Zuidema; NCEAS; Exeter Database 2012</t>
  </si>
  <si>
    <t>COMPADRE I; Zuidema; NCEAS; Exeter; Ramula</t>
  </si>
  <si>
    <t>COMPADRE I; Zuidema</t>
  </si>
  <si>
    <t>COMPADRE I; Zuidema; Exeter</t>
  </si>
  <si>
    <t>COMPADRE I; NCEAS; Exeter</t>
  </si>
  <si>
    <t>COMPADRE I; Exeter</t>
  </si>
  <si>
    <t>COMPADRE I; Exeter Database 2012</t>
  </si>
  <si>
    <t>COMPADRE I</t>
  </si>
  <si>
    <t>COMPADRE I; Zuidema NCEAS; Exeter</t>
  </si>
  <si>
    <t>COMPADRE I NCEAS; Exeter</t>
  </si>
  <si>
    <t>COMPADRE I; NCEAS; Exeter; Ramula</t>
  </si>
  <si>
    <t>COMPADRE I NCEAS</t>
  </si>
  <si>
    <t>COMPADRE I; Ramula; NCEAS</t>
  </si>
  <si>
    <t>COMPADRE I; Ramula; NCEAS; Exeter Database 2012</t>
  </si>
  <si>
    <t>COMPADRE I; Ramula NCEAS</t>
  </si>
  <si>
    <t>NCEAS; Ramula</t>
  </si>
  <si>
    <t>S; L</t>
  </si>
  <si>
    <t>M; L</t>
  </si>
  <si>
    <t>M; S</t>
  </si>
  <si>
    <t>M; I</t>
  </si>
  <si>
    <t>I; L</t>
  </si>
  <si>
    <t>I; O</t>
  </si>
  <si>
    <t>M; I; S</t>
  </si>
  <si>
    <t>M; S; O</t>
  </si>
  <si>
    <t>L</t>
  </si>
  <si>
    <t>I;  L; S</t>
  </si>
  <si>
    <t>Exclusion of the pollinators; harvesting</t>
  </si>
  <si>
    <t>Snow Lotus</t>
  </si>
  <si>
    <t>Mailed</t>
  </si>
  <si>
    <t>04.17.2014</t>
  </si>
  <si>
    <t>Individual matrices, eithin site replication</t>
  </si>
  <si>
    <t>European rabbit and black rat</t>
  </si>
  <si>
    <t>9 (10 x 10 m)</t>
  </si>
  <si>
    <t>No matrices ( I wrote Rob and Owen to get their opinion)</t>
  </si>
  <si>
    <t>Plant Biology</t>
  </si>
  <si>
    <t>10.1111/plb.12007</t>
  </si>
  <si>
    <t>15 (20 cm x 20 cm) plots</t>
  </si>
  <si>
    <t>Tara</t>
  </si>
  <si>
    <t>3 different habitat types: (i) upper positions usually including also rock edges; (ii)middle positions; and (iii) lower positions represented by lower slopes and ravine bottoms</t>
  </si>
  <si>
    <t>10.1371/journal.pone.0056953</t>
  </si>
  <si>
    <t>Hoop Pine Population: 1 (10 m x 50 m) plot; Farm: 1 (50 m x 50 m) plot; Grazed Forest: 1 (30 m x 50 m) plot; Burned Forest: 1 (50 m x 50 m) plot</t>
  </si>
  <si>
    <t>12 1-ha permanent plots w/ 5 (10 m x 10 m) subplots established within each plot</t>
  </si>
  <si>
    <t>Reserve: 2 (100 m x 50 m) plots plus 2 (30 m x 30 m) plots, plus outliers with gps location recorded and seedlings recorded by distance and direction from trees
Lake: 1 (200 m x 50 m) plots, plus outlier trees gps located and seedlings recorded by distance and direction from trees
North: 2 (100 m x 25 m) plots, 2 (20 x 20 m) plots, plus outlier trees gps located and seedlings recorded by distance and direction from trees
Road:  a range of plots  scattered along mining exploration roads and varying in size up to  (50 m x 50 m), plus a number of gps located outlier trees with seedling searches around them</t>
  </si>
  <si>
    <t>04.22.2014</t>
  </si>
  <si>
    <t>additional data</t>
  </si>
  <si>
    <t>peter.adler@usu.edu</t>
  </si>
  <si>
    <t>10.1111/gcb.12168</t>
  </si>
  <si>
    <t>Drought, ambient precipitation, and irrigation</t>
  </si>
  <si>
    <t>Anthericum_liliago</t>
  </si>
  <si>
    <t>10.1371/journal.pone.0075563</t>
  </si>
  <si>
    <t>Anthericum liliago</t>
  </si>
  <si>
    <t>Anthericum_ramosum</t>
  </si>
  <si>
    <t>Anthericum ramosum</t>
  </si>
  <si>
    <t>M; P; L; S</t>
  </si>
  <si>
    <t>davison@demogr.mpg.de</t>
  </si>
  <si>
    <t>10.1086/669155</t>
  </si>
  <si>
    <t>habitat changes: oak-hornbeam forest, oak-linden-hornbeam forest, and 15-20-year-old birch forest</t>
  </si>
  <si>
    <t>Catopsis_compacta</t>
  </si>
  <si>
    <t>fsanchez@ipn.mx</t>
  </si>
  <si>
    <t>10.1002/ece3.765</t>
  </si>
  <si>
    <t xml:space="preserve">9 combinations: with three climate scenarios and three harvesting intensities: no harvesting; 10% harvesting, which approximately mimics the current harvesting rates at the study site, and overharvesting </t>
  </si>
  <si>
    <t>P; L</t>
  </si>
  <si>
    <t>11.12.2013</t>
  </si>
  <si>
    <t>lauro@colpos.mx, laurolopezmata@gmail.com</t>
  </si>
  <si>
    <t>Pinus maximartinezii</t>
  </si>
  <si>
    <t>for the within site replication, they used P-plot from Newbery et al. (2013) (http://www.esajournals.org/doi/abs/10.1890/12-1699.1) so data about size of the plots was taken from that article</t>
  </si>
  <si>
    <t>10.1007/s00442-013-2769-6</t>
  </si>
  <si>
    <t>exposure ('control') and protection from insect herbivores ('caged')</t>
  </si>
  <si>
    <t>330 (50 m x 50 m) subplots in 82.5-ha P-plot</t>
  </si>
  <si>
    <t>Tetraberlinia bifoliolata</t>
  </si>
  <si>
    <t>johan.ehrlen@su.se</t>
  </si>
  <si>
    <t>Primula farinosa</t>
  </si>
  <si>
    <t>anne.jakalaniemi@gmail.com</t>
  </si>
  <si>
    <t>10.1111/cobi.12027</t>
  </si>
  <si>
    <t>not a matrix analysis--&gt; used ANOVA</t>
  </si>
  <si>
    <t>J Arid Environ</t>
  </si>
  <si>
    <t>12.14.2013</t>
  </si>
  <si>
    <t>Ecography</t>
  </si>
  <si>
    <t>akhegazy2202@hotmail.com</t>
  </si>
  <si>
    <t>10.1016/j.jaridenv.2008.03.001</t>
  </si>
  <si>
    <t>Moringaceae</t>
  </si>
  <si>
    <t>Moringa peregrina</t>
  </si>
  <si>
    <t>Pityopsis_aspera_var._aspera</t>
  </si>
  <si>
    <t>AoB Plants</t>
  </si>
  <si>
    <t>natural range of nine densities (which captured minimum and maximum density; 71, 77, 91, 132, 138, 166, 179, 196 and 206 shoots m^-2)</t>
  </si>
  <si>
    <t>Cirsium_undulatum_2</t>
  </si>
  <si>
    <t>22.04.2014</t>
  </si>
  <si>
    <t>Lesquerella_ovalifolia_2</t>
  </si>
  <si>
    <t>Microberlinia_bisulcata_2</t>
  </si>
  <si>
    <t>Moringa_peregrina</t>
  </si>
  <si>
    <t>Paronychia_jamesii_2</t>
  </si>
  <si>
    <t>Psoralea_tenuiflora_2</t>
  </si>
  <si>
    <t>Silene_tatarica_2</t>
  </si>
  <si>
    <t>Tetraberlinia_bifoliolata_2</t>
  </si>
  <si>
    <t>Thelesperma_megapotamicum_2</t>
  </si>
  <si>
    <t>Echinacea_angustifolia_3</t>
  </si>
  <si>
    <t>Cypripedium_calceolus_4</t>
  </si>
  <si>
    <t>Diplotaxis_harra</t>
  </si>
  <si>
    <t>Verbascum_sinaiticum</t>
  </si>
  <si>
    <t>5 m radius, 11 without trees, 11 with trees</t>
  </si>
  <si>
    <t>24.04.2014</t>
  </si>
  <si>
    <t>M;I</t>
  </si>
  <si>
    <t>Hand-Pollination</t>
  </si>
  <si>
    <t>Adler</t>
  </si>
  <si>
    <t>Davison</t>
  </si>
  <si>
    <t>Adler; Byrne; Leiker</t>
  </si>
  <si>
    <t>Jakalaniemi; Postila; Tuomi</t>
  </si>
  <si>
    <t>Hegazy; Hammouda; Lovett-Doust; Gomaa</t>
  </si>
  <si>
    <t>del Castillo</t>
  </si>
  <si>
    <t>Aloe_plicatilis</t>
  </si>
  <si>
    <t>Celastrales</t>
  </si>
  <si>
    <t>Celastraceae</t>
  </si>
  <si>
    <t>Balduina_angustifolia</t>
  </si>
  <si>
    <t>Stephens</t>
  </si>
  <si>
    <t xml:space="preserve"> estephens@knights.ucf.edu</t>
  </si>
  <si>
    <t>10.1007/s10144-014-0438-1</t>
  </si>
  <si>
    <t>Astragalus_tremolsianus</t>
  </si>
  <si>
    <t>Alexander</t>
  </si>
  <si>
    <t>Fucus_serratus</t>
  </si>
  <si>
    <t>Araújo; Serrao; Sousa-Pinto; Aberg</t>
  </si>
  <si>
    <t>Araújo</t>
  </si>
  <si>
    <t>ritaraujo@ciimar.up.pt</t>
  </si>
  <si>
    <t>10.1371/journal.pone.0092177</t>
  </si>
  <si>
    <t>Stachyurus macrocarpus</t>
  </si>
  <si>
    <t>Sambucus sieboldiana</t>
  </si>
  <si>
    <t>Cochlearia bavarica</t>
  </si>
  <si>
    <t>Cochlearia pyrenaica</t>
  </si>
  <si>
    <t>Compositae</t>
  </si>
  <si>
    <t>Physaria ovalifolia</t>
  </si>
  <si>
    <t>Leguminosae</t>
  </si>
  <si>
    <t>Thymelaeaceae</t>
  </si>
  <si>
    <t>Aquilaria crassna</t>
  </si>
  <si>
    <t>Erigeron kachinensis</t>
  </si>
  <si>
    <t>Dioon sonorense</t>
  </si>
  <si>
    <t>Dracocephalum austriacum</t>
  </si>
  <si>
    <t>Eryngium alpinum</t>
  </si>
  <si>
    <t>Paeonia officinalis</t>
  </si>
  <si>
    <t>Fucus vesiculosus</t>
  </si>
  <si>
    <t>Tetramolopium arenarium</t>
  </si>
  <si>
    <t>Euterpe oleracea</t>
  </si>
  <si>
    <t>Helianthemum juliae</t>
  </si>
  <si>
    <t>Narcissus pseudonarcissus</t>
  </si>
  <si>
    <t>Olea europaea cuspidata</t>
  </si>
  <si>
    <t>Cirsium pitcheri</t>
  </si>
  <si>
    <t>Daemonorops poilanei</t>
  </si>
  <si>
    <t>Shorea quadrinervis</t>
  </si>
  <si>
    <t>Cornus racemosa</t>
  </si>
  <si>
    <t>Cynoglossum officinale</t>
  </si>
  <si>
    <t>Salsola kali</t>
  </si>
  <si>
    <t>Vochysia ferruginea</t>
  </si>
  <si>
    <t>Banksia ericifolia</t>
  </si>
  <si>
    <t>Petrophile pulchella</t>
  </si>
  <si>
    <t>Lithospermum ruderale</t>
  </si>
  <si>
    <t>Choerospodnias axillaris</t>
  </si>
  <si>
    <t>Syzygium jambos</t>
  </si>
  <si>
    <t>Asplenium adulterinum</t>
  </si>
  <si>
    <t>Asplenium cuneifolium</t>
  </si>
  <si>
    <t>Gentianella bohemica</t>
  </si>
  <si>
    <t>Ailanthus altissima</t>
  </si>
  <si>
    <t>Cirsium acaule</t>
  </si>
  <si>
    <t>Erica ciliaris</t>
  </si>
  <si>
    <t>Lactuca serriola</t>
  </si>
  <si>
    <t>Rhinanthus minor</t>
  </si>
  <si>
    <t>Allium sativum</t>
  </si>
  <si>
    <t>Allium vineale</t>
  </si>
  <si>
    <t>Cerastium fontanum</t>
  </si>
  <si>
    <t>Cerastium pumilum</t>
  </si>
  <si>
    <t>Commelinaceae</t>
  </si>
  <si>
    <t>Commelina benghalensis</t>
  </si>
  <si>
    <t>Iris germanica</t>
  </si>
  <si>
    <t>Lepidium campestre</t>
  </si>
  <si>
    <t>Lonicera maackii</t>
  </si>
  <si>
    <t>Mircothlaspi perfoliatum</t>
  </si>
  <si>
    <t>Narcissus poeticus</t>
  </si>
  <si>
    <t>Rosa canina</t>
  </si>
  <si>
    <t>Rosa multiflora</t>
  </si>
  <si>
    <t>Taraxacum erythrospermum</t>
  </si>
  <si>
    <t>Eupatorium resinosum</t>
  </si>
  <si>
    <t>Dioon caputoi</t>
  </si>
  <si>
    <t>Pinus nigra laricio</t>
  </si>
  <si>
    <t>Dioon spinulosum</t>
  </si>
  <si>
    <t>Psoralea esculenta</t>
  </si>
  <si>
    <t>Gentiana pneumonanthe</t>
  </si>
  <si>
    <t>Panax quinquefolius</t>
  </si>
  <si>
    <t>Carya sinensis</t>
  </si>
  <si>
    <t>Parashorea chinensis</t>
  </si>
  <si>
    <t>Pinus fenzeliana</t>
  </si>
  <si>
    <t>Adesmia volckmannii</t>
  </si>
  <si>
    <t>Mulinum spinosum</t>
  </si>
  <si>
    <t>Senecio filaginoides</t>
  </si>
  <si>
    <t>Guaiacum sanctum</t>
  </si>
  <si>
    <t>Caryocar brasiliense</t>
  </si>
  <si>
    <t>Scorzonera humilis</t>
  </si>
  <si>
    <t>Actaea cordifolia</t>
  </si>
  <si>
    <t>Aloe plicatilis</t>
  </si>
  <si>
    <t>Melaleuca viridiflora</t>
  </si>
  <si>
    <t>Saponaria bellidifolia</t>
  </si>
  <si>
    <t>Eryngium maritimum</t>
  </si>
  <si>
    <t>Hyparrhenia diplandra</t>
  </si>
  <si>
    <t>Koeleria macrantha</t>
  </si>
  <si>
    <t>Sporobolus heterolepis</t>
  </si>
  <si>
    <t>Chenopodium album</t>
  </si>
  <si>
    <t>Cirsium arvense</t>
  </si>
  <si>
    <t>Setaria faberi</t>
  </si>
  <si>
    <t>Polystichum aculeatum</t>
  </si>
  <si>
    <t>Polystichum setiferum</t>
  </si>
  <si>
    <t>Iridaea splendens</t>
  </si>
  <si>
    <t>Catopsis compacta</t>
  </si>
  <si>
    <t>Agrostis capillaris</t>
  </si>
  <si>
    <t>Astragalus microcymbus</t>
  </si>
  <si>
    <t>Lessonia nigrescens</t>
  </si>
  <si>
    <t>Saxifraga cotyledon</t>
  </si>
  <si>
    <t>Aconitum noveboracense</t>
  </si>
  <si>
    <t>Epilobium latifolium</t>
  </si>
  <si>
    <t>Cirsium perplexans</t>
  </si>
  <si>
    <t>Cirsium scariosum</t>
  </si>
  <si>
    <t>Vella pseudocytisus paui</t>
  </si>
  <si>
    <t>Gaultheria procumbens</t>
  </si>
  <si>
    <t>Myosotis ramosissima</t>
  </si>
  <si>
    <t>Mammillaria gaumeri</t>
  </si>
  <si>
    <t>Anastrophyllaceae</t>
  </si>
  <si>
    <t>Anastrophyllum hellerianum</t>
  </si>
  <si>
    <t>Clarkia xantiana</t>
  </si>
  <si>
    <t>Viola pumila</t>
  </si>
  <si>
    <t>Liatris scariosa</t>
  </si>
  <si>
    <t>Agathis ovata</t>
  </si>
  <si>
    <t>Araucaria muelleri</t>
  </si>
  <si>
    <t>Nothofagus fusca</t>
  </si>
  <si>
    <t>Linnaea borealis</t>
  </si>
  <si>
    <t>Rubus saxatilis</t>
  </si>
  <si>
    <t>Artemisia genipi</t>
  </si>
  <si>
    <t>Pinus pinaster</t>
  </si>
  <si>
    <t>Pinus albicaulis</t>
  </si>
  <si>
    <t>Oenothera arizonica</t>
  </si>
  <si>
    <t>Viola biflora</t>
  </si>
  <si>
    <t>Eriophorum vaginatum</t>
  </si>
  <si>
    <t>Gaura neomexicana coloradensis</t>
  </si>
  <si>
    <t>Callycophyllum spruceanum</t>
  </si>
  <si>
    <t>Carapa guianensis</t>
  </si>
  <si>
    <t>Lacistemataceae</t>
  </si>
  <si>
    <t>Lacistema pubescens</t>
  </si>
  <si>
    <t>Licania heteromorpha</t>
  </si>
  <si>
    <t>Mora paraensis</t>
  </si>
  <si>
    <t>Myrcia sylvatica</t>
  </si>
  <si>
    <t>Platymiscium filipes</t>
  </si>
  <si>
    <t>Pouteria sagotiana</t>
  </si>
  <si>
    <t>Virola surinamensis</t>
  </si>
  <si>
    <t>Chorizanthe pungens</t>
  </si>
  <si>
    <t>Gilia tenuiflora arenaria</t>
  </si>
  <si>
    <t>Centaurea corymbosa</t>
  </si>
  <si>
    <t>Campanula americana</t>
  </si>
  <si>
    <t>Silene glaucifolia pseudoviscosa</t>
  </si>
  <si>
    <t>Thymus loscosii</t>
  </si>
  <si>
    <t>Armeria caespitosa</t>
  </si>
  <si>
    <t>Trifolium dasyphyllum</t>
  </si>
  <si>
    <t>Trifolium parryi</t>
  </si>
  <si>
    <t>Nardostachys jatamansi</t>
  </si>
  <si>
    <t>Festuca eskia</t>
  </si>
  <si>
    <t>Stipa aristiglumis</t>
  </si>
  <si>
    <t>Neobuxbaumia macrocephala</t>
  </si>
  <si>
    <t>Neobuxbaumia tetetzo</t>
  </si>
  <si>
    <t>Astrophytum ornatum</t>
  </si>
  <si>
    <t>Cupressus guadalupensis forbesii</t>
  </si>
  <si>
    <t>Acacia victoriae</t>
  </si>
  <si>
    <t>Stipa calamagrostis</t>
  </si>
  <si>
    <t>Garcinia lucida</t>
  </si>
  <si>
    <t>Centaurea stoebe</t>
  </si>
  <si>
    <t>Lindera umbellata</t>
  </si>
  <si>
    <t>Viburnum furcatum</t>
  </si>
  <si>
    <t>Spartina alterniflora</t>
  </si>
  <si>
    <t>Alternanthera philoxeroides</t>
  </si>
  <si>
    <t>Anastatica hierochuntica</t>
  </si>
  <si>
    <t>Cleome droserifolia</t>
  </si>
  <si>
    <t>Limonium delicatulum</t>
  </si>
  <si>
    <t>Ligularia sibirica</t>
  </si>
  <si>
    <t>Spartocytisus supranubius</t>
  </si>
  <si>
    <t>Bursera glabrifolia</t>
  </si>
  <si>
    <t>Banksia goodii</t>
  </si>
  <si>
    <t>Grevillea iaspicula</t>
  </si>
  <si>
    <t>Miconia albicans</t>
  </si>
  <si>
    <t>Myrsine guianensis</t>
  </si>
  <si>
    <t>Opuntia stricta</t>
  </si>
  <si>
    <t>Roupala montana</t>
  </si>
  <si>
    <t>Lactuca sativa</t>
  </si>
  <si>
    <t>Vatica mangachapoi</t>
  </si>
  <si>
    <t>Alnus incana rugosa</t>
  </si>
  <si>
    <t>Tetraneuris herbacea</t>
  </si>
  <si>
    <t>Gymnadenia conopsea</t>
  </si>
  <si>
    <t>Primula nutans</t>
  </si>
  <si>
    <t>Adenocarpus aureus gibbsianus</t>
  </si>
  <si>
    <t>Anarrhinum fruticosum</t>
  </si>
  <si>
    <t>Vitaliana primuliflora</t>
  </si>
  <si>
    <t>Antirrhinum molle lopesianum</t>
  </si>
  <si>
    <t>Antirrhinum subbaeticum</t>
  </si>
  <si>
    <t>Arenaria grandiflora bolosii</t>
  </si>
  <si>
    <t>Armeria merinoi</t>
  </si>
  <si>
    <t>Aster pyrenaeus</t>
  </si>
  <si>
    <t>Astragalus tremolsianus</t>
  </si>
  <si>
    <t>Cheirolophus metlesicsii</t>
  </si>
  <si>
    <t>Corallorhiza trifida</t>
  </si>
  <si>
    <t>Dorycnium spectabile</t>
  </si>
  <si>
    <t>Echinospartum ibericum algibicum</t>
  </si>
  <si>
    <t>Erodium paularense</t>
  </si>
  <si>
    <t>Euphorbia fontqueriana</t>
  </si>
  <si>
    <t>Helianthemum polygonoides</t>
  </si>
  <si>
    <t>Helianthemum teneriffae</t>
  </si>
  <si>
    <t>Jurinea fontqueri</t>
  </si>
  <si>
    <t>Kunkeliella subsucculenta</t>
  </si>
  <si>
    <t>Laserpitium longiradium</t>
  </si>
  <si>
    <t>Limonium erectum</t>
  </si>
  <si>
    <t>Limonium geronense</t>
  </si>
  <si>
    <t>Limonium malacitanum</t>
  </si>
  <si>
    <t>Lotus arinagensis</t>
  </si>
  <si>
    <t>Oxytropis jabalambrensis</t>
  </si>
  <si>
    <t>Parolinia glabriuscula</t>
  </si>
  <si>
    <t>Pseudomisopates rivas-martinezii</t>
  </si>
  <si>
    <t>Rosmarinus tomentosus</t>
  </si>
  <si>
    <t>Rumex rupestris</t>
  </si>
  <si>
    <t>Santolina melidensis</t>
  </si>
  <si>
    <t>Verbascum fontqueri</t>
  </si>
  <si>
    <t>Prosartes lanuginosa</t>
  </si>
  <si>
    <t>Spiranthes spiralis</t>
  </si>
  <si>
    <t>Arnica angustifolia</t>
  </si>
  <si>
    <t>Erigeron acer brachycephalus</t>
  </si>
  <si>
    <t>Silene tatarica</t>
  </si>
  <si>
    <t>Nannochloris oculata</t>
  </si>
  <si>
    <t>Echinocactus platyacanthus</t>
  </si>
  <si>
    <t>Cirsium dissectum</t>
  </si>
  <si>
    <t>Pterocarya rhoifolia</t>
  </si>
  <si>
    <t>Actaea elata</t>
  </si>
  <si>
    <t>Opuntia macrorhiza</t>
  </si>
  <si>
    <t>Epacris barbata</t>
  </si>
  <si>
    <t>Xanthorrhoea resinosa</t>
  </si>
  <si>
    <t>Calamagrostis canescens</t>
  </si>
  <si>
    <t>Sinapis arvensis</t>
  </si>
  <si>
    <t>Penstemon haydenii</t>
  </si>
  <si>
    <t>Campanula thrysoides</t>
  </si>
  <si>
    <t>Encyclia tampensis</t>
  </si>
  <si>
    <t>Medicago arborea</t>
  </si>
  <si>
    <t>Saussurea laniceps</t>
  </si>
  <si>
    <t>Saussurea medusa</t>
  </si>
  <si>
    <t>Dioon merolae</t>
  </si>
  <si>
    <t>Betula pubescens pumila</t>
  </si>
  <si>
    <t>Gentianella amarella</t>
  </si>
  <si>
    <t>Gentianella campestris</t>
  </si>
  <si>
    <t>Boechera fecunda</t>
  </si>
  <si>
    <t>Potentilla recta</t>
  </si>
  <si>
    <t>Gilia tenuiflora hoffmannii</t>
  </si>
  <si>
    <t>Agave marmorata</t>
  </si>
  <si>
    <t>Guettarda viburnoides</t>
  </si>
  <si>
    <t>Sorghum brachypodum</t>
  </si>
  <si>
    <t>Onopordum illyricum</t>
  </si>
  <si>
    <t>Acacia drepanolobium</t>
  </si>
  <si>
    <t>Chaerophyllum aureum</t>
  </si>
  <si>
    <t>Betula pendula</t>
  </si>
  <si>
    <t>Distylium racemosum</t>
  </si>
  <si>
    <t>Ariocarpus scaphirostris</t>
  </si>
  <si>
    <t>Mammillaria huitzilopochtli</t>
  </si>
  <si>
    <t>Opuntia rastrera</t>
  </si>
  <si>
    <t>Astragalus peckii</t>
  </si>
  <si>
    <t>Ceratozamia norstogii</t>
  </si>
  <si>
    <t>Echeveria longissima</t>
  </si>
  <si>
    <t>Mammillaria dixanthocentron</t>
  </si>
  <si>
    <t>Mammillaria hernandezii</t>
  </si>
  <si>
    <t>Astragalus cremnophylax</t>
  </si>
  <si>
    <t>Purshia subintegra</t>
  </si>
  <si>
    <t>Miscanthus giganteus</t>
  </si>
  <si>
    <t>Myoporum platycarpum</t>
  </si>
  <si>
    <t>Pterocereus gaumeri</t>
  </si>
  <si>
    <t>Persicaria maculosa</t>
  </si>
  <si>
    <t>Arabidopsis thaliana</t>
  </si>
  <si>
    <t>Lepidium papilliferum</t>
  </si>
  <si>
    <t>Cylindropuntia imbricata</t>
  </si>
  <si>
    <t>Pachycereus pecten-aboriginum</t>
  </si>
  <si>
    <t>Stenocereus eruca</t>
  </si>
  <si>
    <t>Taraxacum serotinum</t>
  </si>
  <si>
    <t>Tillandsia macdougallii</t>
  </si>
  <si>
    <t>Tillandsia violacea</t>
  </si>
  <si>
    <t>Cyclopogon luteoalbus</t>
  </si>
  <si>
    <t>Hilaria mutica</t>
  </si>
  <si>
    <t>Iris hexagona</t>
  </si>
  <si>
    <t>Iris pseudacorus</t>
  </si>
  <si>
    <t>Striga hermonthica</t>
  </si>
  <si>
    <t>Anacamptis pyramidalis</t>
  </si>
  <si>
    <t>Aster amellus</t>
  </si>
  <si>
    <t>Cirsium pannonicum</t>
  </si>
  <si>
    <t>Linum flavum</t>
  </si>
  <si>
    <t>Linum tenuifolium</t>
  </si>
  <si>
    <t>Pinus strobus</t>
  </si>
  <si>
    <t>Rheum acuminatum</t>
  </si>
  <si>
    <t>Rheum australe</t>
  </si>
  <si>
    <t>Allium tricoccum</t>
  </si>
  <si>
    <t>Crossopteryx febrifuga</t>
  </si>
  <si>
    <t>Aquilaria malaccensis</t>
  </si>
  <si>
    <t>Aquilaria microcarpa</t>
  </si>
  <si>
    <t>Drosera anglicana</t>
  </si>
  <si>
    <t>Microberlinia bisulcata</t>
  </si>
  <si>
    <t>Vulpia fasciculata</t>
  </si>
  <si>
    <t>Aristida bipartita</t>
  </si>
  <si>
    <t>Setaria incrassata</t>
  </si>
  <si>
    <t>Festuca gracillima</t>
  </si>
  <si>
    <t>Brassica insularis</t>
  </si>
  <si>
    <t>Escontria chiotilla</t>
  </si>
  <si>
    <t>Gardenia actinocarpa</t>
  </si>
  <si>
    <t>Lantana camara</t>
  </si>
  <si>
    <t>Thlaspi perfoliatum</t>
  </si>
  <si>
    <t>Zea mays</t>
  </si>
  <si>
    <t>Ardisia escallonioides</t>
  </si>
  <si>
    <t>Ascophyllum nodosum</t>
  </si>
  <si>
    <t>Erysimum capitatum angustatum</t>
  </si>
  <si>
    <t>Swietenia macrophylla</t>
  </si>
  <si>
    <t>Ceratozamia matudae</t>
  </si>
  <si>
    <t>Euphorbia clivicola</t>
  </si>
  <si>
    <t>Alaria nana</t>
  </si>
  <si>
    <t>Entandrophragma cylindricum</t>
  </si>
  <si>
    <t>Kosteletzkya pentacarpos</t>
  </si>
  <si>
    <t>Ramonda myconi</t>
  </si>
  <si>
    <t>Centaurea horrida</t>
  </si>
  <si>
    <t>Tachigali vasquezii</t>
  </si>
  <si>
    <t>Astrocaryum aculeatissimum</t>
  </si>
  <si>
    <t>Cucurbitaceae</t>
  </si>
  <si>
    <t>Warea carteri</t>
  </si>
  <si>
    <t>Acacia peuce</t>
  </si>
  <si>
    <t>Sabal minor</t>
  </si>
  <si>
    <t>Melampyrum pratense</t>
  </si>
  <si>
    <t>Arctophila fulva</t>
  </si>
  <si>
    <t>Oenothera glazioviana</t>
  </si>
  <si>
    <t>Grevillea caleyi</t>
  </si>
  <si>
    <t>Araucaria laubenfelsii</t>
  </si>
  <si>
    <t>Lodoicea maldivica</t>
  </si>
  <si>
    <t>Daphne rodriguezii</t>
  </si>
  <si>
    <t>Acacia aneura</t>
  </si>
  <si>
    <t>Ptilotus obovatus</t>
  </si>
  <si>
    <t>Lobelia boykinii</t>
  </si>
  <si>
    <t>Fabiana imbricata</t>
  </si>
  <si>
    <t>Rhododendron ponticum</t>
  </si>
  <si>
    <t>Papaveraceae</t>
  </si>
  <si>
    <t>Sarcocapnos baetica</t>
  </si>
  <si>
    <t>Sarcocapnos enneaphylla</t>
  </si>
  <si>
    <t>Sarcocapnos pulcherrima</t>
  </si>
  <si>
    <t>Geonoma schottiana</t>
  </si>
  <si>
    <t>Magnolia macrophylla dealbata</t>
  </si>
  <si>
    <t>Gelidium sesquipedale</t>
  </si>
  <si>
    <t>Holocarpha macradenia</t>
  </si>
  <si>
    <t>Trollius laxus</t>
  </si>
  <si>
    <t>Syngonanthus nitens</t>
  </si>
  <si>
    <t>Fragaria vesca</t>
  </si>
  <si>
    <t>Phyllospadix scouleri</t>
  </si>
  <si>
    <t>Phyllospadix serrulatus</t>
  </si>
  <si>
    <t>Syzygium acuminatissimum</t>
  </si>
  <si>
    <t>Castanopsis chinensis</t>
  </si>
  <si>
    <t>Cryptocarya chinensis</t>
  </si>
  <si>
    <t>Engelhardia roxburghiana</t>
  </si>
  <si>
    <t>Schima superba</t>
  </si>
  <si>
    <t>Aster kantoensis</t>
  </si>
  <si>
    <t>Pentaphylacaceae</t>
  </si>
  <si>
    <t>Cleyera japonica</t>
  </si>
  <si>
    <t>Vulpicida pinastri</t>
  </si>
  <si>
    <t>Schizachyrium sanguineum</t>
  </si>
  <si>
    <t>Coespeletia spicata</t>
  </si>
  <si>
    <t>Coespeletia timotensis</t>
  </si>
  <si>
    <t>Abies balsamea</t>
  </si>
  <si>
    <t>Acacia pennatula</t>
  </si>
  <si>
    <t>Psidium guajava</t>
  </si>
  <si>
    <t>Attalea humilis</t>
  </si>
  <si>
    <t>Braya fernaldii</t>
  </si>
  <si>
    <t>Braya longii</t>
  </si>
  <si>
    <t>Pinus nelsonii</t>
  </si>
  <si>
    <t>Taxodium huegelii</t>
  </si>
  <si>
    <t>Pinguicula alpina</t>
  </si>
  <si>
    <t>Centaurea solstitialis</t>
  </si>
  <si>
    <t>Acer palmatum</t>
  </si>
  <si>
    <t>Acer rufinerve</t>
  </si>
  <si>
    <t>Frasera speciosa</t>
  </si>
  <si>
    <t>Chlorocardium rodiei</t>
  </si>
  <si>
    <t>Aegilops triuncialis</t>
  </si>
  <si>
    <t>Cypripedium fasciculatum</t>
  </si>
  <si>
    <t>Phyllanthus indofischeri</t>
  </si>
  <si>
    <t>Carex aquatilis minor</t>
  </si>
  <si>
    <t>Carex membranacea</t>
  </si>
  <si>
    <t>Eriophorum angustifolium triste</t>
  </si>
  <si>
    <t>Lepanthes rubripetala</t>
  </si>
  <si>
    <t>Lepanthes rupestris</t>
  </si>
  <si>
    <t>Cassine transvaalensis</t>
  </si>
  <si>
    <t>Oenocarpus bataua</t>
  </si>
  <si>
    <t>Mammillaria crucigera</t>
  </si>
  <si>
    <t>Mammillaria magnimamma</t>
  </si>
  <si>
    <t>Mammillaria pectinifera</t>
  </si>
  <si>
    <t>Neobuxbaumia mezcalaensis</t>
  </si>
  <si>
    <t>Cornus florida</t>
  </si>
  <si>
    <t>Adansonia digitata</t>
  </si>
  <si>
    <t>Arabidopsis lyrata</t>
  </si>
  <si>
    <t>Plantago coronopus</t>
  </si>
  <si>
    <t>Shorea leprosula</t>
  </si>
  <si>
    <t>Astragalus michauxii</t>
  </si>
  <si>
    <t>Hieracium lepidulum</t>
  </si>
  <si>
    <t>Eremophila forrestii</t>
  </si>
  <si>
    <t>Eremophila maitlandii</t>
  </si>
  <si>
    <t>Cleistesiopsis divaricata</t>
  </si>
  <si>
    <t>Herminium monorchis</t>
  </si>
  <si>
    <t>Adenophora lobophylla</t>
  </si>
  <si>
    <t>Adenophora potaninii</t>
  </si>
  <si>
    <t>Dipsacus fullonum</t>
  </si>
  <si>
    <t>Anemone patens</t>
  </si>
  <si>
    <t>Sabal palmetto</t>
  </si>
  <si>
    <t>Colchicaceae</t>
  </si>
  <si>
    <t>Colchicum autumnale</t>
  </si>
  <si>
    <t>Anisoptera laevis</t>
  </si>
  <si>
    <t>Scaphium macropodum</t>
  </si>
  <si>
    <t>Shorea acuminata</t>
  </si>
  <si>
    <t>Shorea bracteolata</t>
  </si>
  <si>
    <t>Shorea maxwelliana</t>
  </si>
  <si>
    <t>Shorea ovalis</t>
  </si>
  <si>
    <t>Verticosa staminosa staminosa</t>
  </si>
  <si>
    <t>Cephalocereus columna-trajani</t>
  </si>
  <si>
    <t>Ficus microcarpa</t>
  </si>
  <si>
    <t>Ficus virens</t>
  </si>
  <si>
    <t>Eremosparton songoricum</t>
  </si>
  <si>
    <t>Cypripedium lentiginosum</t>
  </si>
  <si>
    <t>Aspasia principissa</t>
  </si>
  <si>
    <t>Vriesea sanguinolenta</t>
  </si>
  <si>
    <t>Juniperus sabina</t>
  </si>
  <si>
    <t>Lithraea molleoides</t>
  </si>
  <si>
    <t>Ranunculus peltatus</t>
  </si>
  <si>
    <t>Sclerocarya birrea</t>
  </si>
  <si>
    <t>Chamaecrista fasciculata</t>
  </si>
  <si>
    <t>Balduina angustifolia</t>
  </si>
  <si>
    <t>Gelidiaceae</t>
  </si>
  <si>
    <t>GrowthType</t>
  </si>
  <si>
    <t>GrowthFormRaunkiaer</t>
  </si>
  <si>
    <t>IUCNStatus</t>
  </si>
  <si>
    <t>InvasiveStatus</t>
  </si>
  <si>
    <t>ConservationStatusUS</t>
  </si>
  <si>
    <t>SpeciesAuthor</t>
  </si>
  <si>
    <t>Stachyurus</t>
  </si>
  <si>
    <t>Sambucus</t>
  </si>
  <si>
    <t>Styrax</t>
  </si>
  <si>
    <t>Cochlearia</t>
  </si>
  <si>
    <t>Cirsium</t>
  </si>
  <si>
    <t>Echinacea</t>
  </si>
  <si>
    <t>Physaria</t>
  </si>
  <si>
    <t>Paronychia</t>
  </si>
  <si>
    <t>Psoralea</t>
  </si>
  <si>
    <t>Thelesperma</t>
  </si>
  <si>
    <t>Aquilaria</t>
  </si>
  <si>
    <t>Erigeron</t>
  </si>
  <si>
    <t>Cecropia</t>
  </si>
  <si>
    <t>Dioon</t>
  </si>
  <si>
    <t>Cerasus</t>
  </si>
  <si>
    <t>Dracocephalum</t>
  </si>
  <si>
    <t>Eryngium</t>
  </si>
  <si>
    <t>Paeonia</t>
  </si>
  <si>
    <t>Fucus</t>
  </si>
  <si>
    <t>Sargassum</t>
  </si>
  <si>
    <t>Mimulus</t>
  </si>
  <si>
    <t>Tetramolopium</t>
  </si>
  <si>
    <t>Euterpe</t>
  </si>
  <si>
    <t>Chamaedorea</t>
  </si>
  <si>
    <t>Pimpinella</t>
  </si>
  <si>
    <t>Digitalis</t>
  </si>
  <si>
    <t>Oryza</t>
  </si>
  <si>
    <t>Heteropsis</t>
  </si>
  <si>
    <t>Helianthemum</t>
  </si>
  <si>
    <t>Narcissus</t>
  </si>
  <si>
    <t>Borassus</t>
  </si>
  <si>
    <t>Anthyllis</t>
  </si>
  <si>
    <t>Fagus</t>
  </si>
  <si>
    <t>Olea</t>
  </si>
  <si>
    <t>Araucaria</t>
  </si>
  <si>
    <t>Prosopis</t>
  </si>
  <si>
    <t>Lepidium</t>
  </si>
  <si>
    <t>Arisaema</t>
  </si>
  <si>
    <t>Calamus</t>
  </si>
  <si>
    <t>Daemonorops</t>
  </si>
  <si>
    <t>Lupinus</t>
  </si>
  <si>
    <t>Shorea</t>
  </si>
  <si>
    <t>Cornus</t>
  </si>
  <si>
    <t>Quercus</t>
  </si>
  <si>
    <t>Cynoglossum</t>
  </si>
  <si>
    <t>Lactuca</t>
  </si>
  <si>
    <t>Salsola</t>
  </si>
  <si>
    <t>Sequoia</t>
  </si>
  <si>
    <t>Vochysia</t>
  </si>
  <si>
    <t>Banksia</t>
  </si>
  <si>
    <t>Petrophile</t>
  </si>
  <si>
    <t>Sarracenia</t>
  </si>
  <si>
    <t>Lithospermum</t>
  </si>
  <si>
    <t>Choerospodnias</t>
  </si>
  <si>
    <t>Ipomopsis</t>
  </si>
  <si>
    <t>Syzygium</t>
  </si>
  <si>
    <t>Heliconia</t>
  </si>
  <si>
    <t>Primula</t>
  </si>
  <si>
    <t>Asplenium</t>
  </si>
  <si>
    <t>Gentianella</t>
  </si>
  <si>
    <t>Pinus</t>
  </si>
  <si>
    <t>Ailanthus</t>
  </si>
  <si>
    <t>Conyza</t>
  </si>
  <si>
    <t>Erica</t>
  </si>
  <si>
    <t>Himantoglossum</t>
  </si>
  <si>
    <t>Podococcus</t>
  </si>
  <si>
    <t>Rhinanthus</t>
  </si>
  <si>
    <t>Alliaria</t>
  </si>
  <si>
    <t>Allium</t>
  </si>
  <si>
    <t>Avicennia</t>
  </si>
  <si>
    <t>Cerastium</t>
  </si>
  <si>
    <t>Commelina</t>
  </si>
  <si>
    <t>Iris</t>
  </si>
  <si>
    <t>Lonicera</t>
  </si>
  <si>
    <t>Mircothlaspi</t>
  </si>
  <si>
    <t>Murdannia</t>
  </si>
  <si>
    <t>Rosa</t>
  </si>
  <si>
    <t>Taraxacum</t>
  </si>
  <si>
    <t>Tradescantia</t>
  </si>
  <si>
    <t>Veronica</t>
  </si>
  <si>
    <t>Taxus</t>
  </si>
  <si>
    <t>Eupatorium</t>
  </si>
  <si>
    <t>Tolumnia</t>
  </si>
  <si>
    <t>Schizachyrium</t>
  </si>
  <si>
    <t>Carex</t>
  </si>
  <si>
    <t>Cryptantha</t>
  </si>
  <si>
    <t>Gentiana</t>
  </si>
  <si>
    <t>Laminaria</t>
  </si>
  <si>
    <t>Panax</t>
  </si>
  <si>
    <t>Carya</t>
  </si>
  <si>
    <t>Calocedrus</t>
  </si>
  <si>
    <t>Dacrydium</t>
  </si>
  <si>
    <t>Magnolia</t>
  </si>
  <si>
    <t>Parashorea</t>
  </si>
  <si>
    <t>Hydrastis</t>
  </si>
  <si>
    <t>Lindera</t>
  </si>
  <si>
    <t>Adesmia</t>
  </si>
  <si>
    <t>Mulinum</t>
  </si>
  <si>
    <t>Senecio</t>
  </si>
  <si>
    <t>Guaiacum</t>
  </si>
  <si>
    <t>Cypripedium</t>
  </si>
  <si>
    <t>Caryocar</t>
  </si>
  <si>
    <t>Scorzonera</t>
  </si>
  <si>
    <t>Prioria</t>
  </si>
  <si>
    <t>Actaea</t>
  </si>
  <si>
    <t>Juniperus</t>
  </si>
  <si>
    <t>Aloe</t>
  </si>
  <si>
    <t>Balsamorhiza</t>
  </si>
  <si>
    <t>Epipactis</t>
  </si>
  <si>
    <t>Melaleuca</t>
  </si>
  <si>
    <t>Saponaria</t>
  </si>
  <si>
    <t>Hyparrhenia</t>
  </si>
  <si>
    <t>Stenaria</t>
  </si>
  <si>
    <t>Koeleria</t>
  </si>
  <si>
    <t>Ratibida</t>
  </si>
  <si>
    <t>Solidago</t>
  </si>
  <si>
    <t>Sphaeralcea</t>
  </si>
  <si>
    <t>Sporobolus</t>
  </si>
  <si>
    <t>Asarum</t>
  </si>
  <si>
    <t>Jacobaea</t>
  </si>
  <si>
    <t>Castanea</t>
  </si>
  <si>
    <t>Chenopodium</t>
  </si>
  <si>
    <t>Setaria</t>
  </si>
  <si>
    <t>Polystichum</t>
  </si>
  <si>
    <t>Iridaea</t>
  </si>
  <si>
    <t>Pterygophora</t>
  </si>
  <si>
    <t>Prunus</t>
  </si>
  <si>
    <t>Phaseolus</t>
  </si>
  <si>
    <t>Catopsis</t>
  </si>
  <si>
    <t>Pterocarpus</t>
  </si>
  <si>
    <t>Lessonia</t>
  </si>
  <si>
    <t>Clidemia</t>
  </si>
  <si>
    <t>Saxifraga</t>
  </si>
  <si>
    <t>Aconitum</t>
  </si>
  <si>
    <t>Epilobium</t>
  </si>
  <si>
    <t>Vella</t>
  </si>
  <si>
    <t>Encephalartos</t>
  </si>
  <si>
    <t>Gaultheria</t>
  </si>
  <si>
    <t>Androsace</t>
  </si>
  <si>
    <t>Arenaria</t>
  </si>
  <si>
    <t>Myosotis</t>
  </si>
  <si>
    <t>Mammillaria</t>
  </si>
  <si>
    <t>Pseudophoenix</t>
  </si>
  <si>
    <t>Anastrophyllum</t>
  </si>
  <si>
    <t>Betula</t>
  </si>
  <si>
    <t>Clarkia</t>
  </si>
  <si>
    <t>Heracleum</t>
  </si>
  <si>
    <t>Viola</t>
  </si>
  <si>
    <t>Lathyrus</t>
  </si>
  <si>
    <t>Hypericum</t>
  </si>
  <si>
    <t>Liatris</t>
  </si>
  <si>
    <t>Phyllanthus</t>
  </si>
  <si>
    <t>Centaurea</t>
  </si>
  <si>
    <t>Lotus</t>
  </si>
  <si>
    <t>Microstegium</t>
  </si>
  <si>
    <t>Cystoseira</t>
  </si>
  <si>
    <t>Agathis</t>
  </si>
  <si>
    <t>Nothofagus</t>
  </si>
  <si>
    <t>Linnaea</t>
  </si>
  <si>
    <t>Plantago</t>
  </si>
  <si>
    <t>Potentilla</t>
  </si>
  <si>
    <t>Tragopogon</t>
  </si>
  <si>
    <t>Artemisia</t>
  </si>
  <si>
    <t>Poa</t>
  </si>
  <si>
    <t>Desmoncus</t>
  </si>
  <si>
    <t>Oenothera</t>
  </si>
  <si>
    <t>Isatis</t>
  </si>
  <si>
    <t>Piriqueta</t>
  </si>
  <si>
    <t>Eriophorum</t>
  </si>
  <si>
    <t>Calochortus</t>
  </si>
  <si>
    <t>Arabis</t>
  </si>
  <si>
    <t>Gaura</t>
  </si>
  <si>
    <t>Minuartia</t>
  </si>
  <si>
    <t>Trifolium</t>
  </si>
  <si>
    <t>Dubautia</t>
  </si>
  <si>
    <t>Callycophyllum</t>
  </si>
  <si>
    <t>Carapa</t>
  </si>
  <si>
    <t>Lacistema</t>
  </si>
  <si>
    <t>Licania</t>
  </si>
  <si>
    <t>Ocotea</t>
  </si>
  <si>
    <t>Mora</t>
  </si>
  <si>
    <t>Myrcia</t>
  </si>
  <si>
    <t>Platymiscium</t>
  </si>
  <si>
    <t>Pouteria</t>
  </si>
  <si>
    <t>Virola</t>
  </si>
  <si>
    <t>Bouteloua</t>
  </si>
  <si>
    <t>Chorizanthe</t>
  </si>
  <si>
    <t>Gilia</t>
  </si>
  <si>
    <t>Bothriochloa</t>
  </si>
  <si>
    <t>Helianthus</t>
  </si>
  <si>
    <t>Campanula</t>
  </si>
  <si>
    <t>Khaya</t>
  </si>
  <si>
    <t>Dioscorea</t>
  </si>
  <si>
    <t>Silene</t>
  </si>
  <si>
    <t>Thymus</t>
  </si>
  <si>
    <t>Armeria</t>
  </si>
  <si>
    <t>Nardostachys</t>
  </si>
  <si>
    <t>Festuca</t>
  </si>
  <si>
    <t>Stipa</t>
  </si>
  <si>
    <t>Neobuxbaumia</t>
  </si>
  <si>
    <t>Ambrosia</t>
  </si>
  <si>
    <t>Astrophytum</t>
  </si>
  <si>
    <t>Phalaris</t>
  </si>
  <si>
    <t>Zamia</t>
  </si>
  <si>
    <t>Pityopsis</t>
  </si>
  <si>
    <t>Cupressus</t>
  </si>
  <si>
    <t>Aeschynomene</t>
  </si>
  <si>
    <t>Bromus</t>
  </si>
  <si>
    <t>Hudsonia</t>
  </si>
  <si>
    <t>Trillium</t>
  </si>
  <si>
    <t>Garcinia</t>
  </si>
  <si>
    <t>Sanicula</t>
  </si>
  <si>
    <t>Dracaena</t>
  </si>
  <si>
    <t>Agropyron</t>
  </si>
  <si>
    <t>Hydrangea</t>
  </si>
  <si>
    <t>Viburnum</t>
  </si>
  <si>
    <t>Pentaclethra</t>
  </si>
  <si>
    <t>Stryphnodendron</t>
  </si>
  <si>
    <t>Spartina</t>
  </si>
  <si>
    <t>Alternanthera</t>
  </si>
  <si>
    <t>Anastatica</t>
  </si>
  <si>
    <t>Cleome</t>
  </si>
  <si>
    <t>Limonium</t>
  </si>
  <si>
    <t>Moringa</t>
  </si>
  <si>
    <t>Verbascum</t>
  </si>
  <si>
    <t>Ligularia</t>
  </si>
  <si>
    <t>Vaccinium</t>
  </si>
  <si>
    <t>Spartocytisus</t>
  </si>
  <si>
    <t>Bursera</t>
  </si>
  <si>
    <t>Miconia</t>
  </si>
  <si>
    <t>Abies</t>
  </si>
  <si>
    <t>Grevillea</t>
  </si>
  <si>
    <t>Myrsine</t>
  </si>
  <si>
    <t>Opuntia</t>
  </si>
  <si>
    <t>Periandra</t>
  </si>
  <si>
    <t>Roupala</t>
  </si>
  <si>
    <t>Rourea</t>
  </si>
  <si>
    <t>Mauritaria</t>
  </si>
  <si>
    <t>Calathea</t>
  </si>
  <si>
    <t>Vatica</t>
  </si>
  <si>
    <t>Alnus</t>
  </si>
  <si>
    <t>Atriplex</t>
  </si>
  <si>
    <t>Tetraneuris</t>
  </si>
  <si>
    <t>Gymnadenia</t>
  </si>
  <si>
    <t>Persicaria</t>
  </si>
  <si>
    <t>Adenocarpus</t>
  </si>
  <si>
    <t>Anarrhinum</t>
  </si>
  <si>
    <t>Vitaliana</t>
  </si>
  <si>
    <t>Antirrhinum</t>
  </si>
  <si>
    <t>Aster</t>
  </si>
  <si>
    <t>Cheirolophus</t>
  </si>
  <si>
    <t>Corallorhiza</t>
  </si>
  <si>
    <t>Dorycnium</t>
  </si>
  <si>
    <t>Echinospartum</t>
  </si>
  <si>
    <t>Erodium</t>
  </si>
  <si>
    <t>Euphorbia</t>
  </si>
  <si>
    <t>Jurinea</t>
  </si>
  <si>
    <t>Kunkeliella</t>
  </si>
  <si>
    <t>Laserpitium</t>
  </si>
  <si>
    <t>Oxytropis</t>
  </si>
  <si>
    <t>Parolinia</t>
  </si>
  <si>
    <t>Pseudomisopates</t>
  </si>
  <si>
    <t>Rosmarinus</t>
  </si>
  <si>
    <t>Rumex</t>
  </si>
  <si>
    <t>Santolina</t>
  </si>
  <si>
    <t>Prosartes</t>
  </si>
  <si>
    <t>Molinia</t>
  </si>
  <si>
    <t>Orchis</t>
  </si>
  <si>
    <t>Spiranthes</t>
  </si>
  <si>
    <t>Arnica</t>
  </si>
  <si>
    <t>Nannochloris</t>
  </si>
  <si>
    <t>Glottidium</t>
  </si>
  <si>
    <t>Euptelea</t>
  </si>
  <si>
    <t>Echinocactus</t>
  </si>
  <si>
    <t>Carduus</t>
  </si>
  <si>
    <t>Hypochaeris</t>
  </si>
  <si>
    <t>Succisa</t>
  </si>
  <si>
    <t>Sabal</t>
  </si>
  <si>
    <t>Collinsia</t>
  </si>
  <si>
    <t>Aesculus</t>
  </si>
  <si>
    <t>Pterocarya</t>
  </si>
  <si>
    <t>Pyrrocoma</t>
  </si>
  <si>
    <t>Lomatium</t>
  </si>
  <si>
    <t>Epacris</t>
  </si>
  <si>
    <t>Xanthorrhoea</t>
  </si>
  <si>
    <t>Pinguicula</t>
  </si>
  <si>
    <t>Fritillaria</t>
  </si>
  <si>
    <t>Agrimonia</t>
  </si>
  <si>
    <t>Carum</t>
  </si>
  <si>
    <t>Geum</t>
  </si>
  <si>
    <t>Echium</t>
  </si>
  <si>
    <t>Calamagrostis</t>
  </si>
  <si>
    <t>Sinapis</t>
  </si>
  <si>
    <t>Ardisia</t>
  </si>
  <si>
    <t>Penstemon</t>
  </si>
  <si>
    <t>Eremospatha</t>
  </si>
  <si>
    <t>Laccosperma</t>
  </si>
  <si>
    <t>Picea</t>
  </si>
  <si>
    <t>Lythrum</t>
  </si>
  <si>
    <t>Tsuga</t>
  </si>
  <si>
    <t>Ranunculus</t>
  </si>
  <si>
    <t>Encyclia</t>
  </si>
  <si>
    <t>Medicago</t>
  </si>
  <si>
    <t>Saussurea</t>
  </si>
  <si>
    <t>Brassica</t>
  </si>
  <si>
    <t>Boechera</t>
  </si>
  <si>
    <t>Malacothrix</t>
  </si>
  <si>
    <t>Phacelia</t>
  </si>
  <si>
    <t>Caragana</t>
  </si>
  <si>
    <t>Hedysarum</t>
  </si>
  <si>
    <t>Ptychosperma</t>
  </si>
  <si>
    <t>Acer</t>
  </si>
  <si>
    <t>Agave</t>
  </si>
  <si>
    <t>Chamaecrista</t>
  </si>
  <si>
    <t>Guettarda</t>
  </si>
  <si>
    <t>Carlina</t>
  </si>
  <si>
    <t>Sorghum</t>
  </si>
  <si>
    <t>Rhizophora</t>
  </si>
  <si>
    <t>Manilkara</t>
  </si>
  <si>
    <t>Onopordum</t>
  </si>
  <si>
    <t>Chaerophyllum</t>
  </si>
  <si>
    <t>Cytisus</t>
  </si>
  <si>
    <t>Distylium</t>
  </si>
  <si>
    <t>Ariocarpus</t>
  </si>
  <si>
    <t>Gleditsia</t>
  </si>
  <si>
    <t>Helenium</t>
  </si>
  <si>
    <t>Ceratozamia</t>
  </si>
  <si>
    <t>Geonoma</t>
  </si>
  <si>
    <t>Coryphanta</t>
  </si>
  <si>
    <t>Echeveria</t>
  </si>
  <si>
    <t>Purshia</t>
  </si>
  <si>
    <t>Miscanthus</t>
  </si>
  <si>
    <t>Myoporum</t>
  </si>
  <si>
    <t>Froelichia</t>
  </si>
  <si>
    <t>Eriogonum</t>
  </si>
  <si>
    <t>Dryas</t>
  </si>
  <si>
    <t>Hymenanthes</t>
  </si>
  <si>
    <t>Chamaelirium</t>
  </si>
  <si>
    <t>Pterocereus</t>
  </si>
  <si>
    <t>Reinhardtia</t>
  </si>
  <si>
    <t>Dicerandra</t>
  </si>
  <si>
    <t>Pedicularis</t>
  </si>
  <si>
    <t>Arabidopsis</t>
  </si>
  <si>
    <t>Larrea</t>
  </si>
  <si>
    <t>Cylindropuntia</t>
  </si>
  <si>
    <t>Pachycereus</t>
  </si>
  <si>
    <t>Stenocereus</t>
  </si>
  <si>
    <t>Danthonia</t>
  </si>
  <si>
    <t>Guarianthe</t>
  </si>
  <si>
    <t>Tillandsia</t>
  </si>
  <si>
    <t>Cyclopogon</t>
  </si>
  <si>
    <t>Hilaria</t>
  </si>
  <si>
    <t>Eperua</t>
  </si>
  <si>
    <t>Oxandra</t>
  </si>
  <si>
    <t>Vouacapoua</t>
  </si>
  <si>
    <t>Elymus</t>
  </si>
  <si>
    <t>Striga</t>
  </si>
  <si>
    <t>Anacamptis</t>
  </si>
  <si>
    <t>Anthericum</t>
  </si>
  <si>
    <t>Linum</t>
  </si>
  <si>
    <t>Rheum</t>
  </si>
  <si>
    <t>Machaerium</t>
  </si>
  <si>
    <t>Rhus</t>
  </si>
  <si>
    <t>Lepidocaryum</t>
  </si>
  <si>
    <t>Crossopteryx</t>
  </si>
  <si>
    <t>Drosera</t>
  </si>
  <si>
    <t>Microberlinia</t>
  </si>
  <si>
    <t>Tetraberlinia</t>
  </si>
  <si>
    <t>Vulpia</t>
  </si>
  <si>
    <t>Macrocystis</t>
  </si>
  <si>
    <t>Aristida</t>
  </si>
  <si>
    <t>Digitaria</t>
  </si>
  <si>
    <t>Heteropogon</t>
  </si>
  <si>
    <t>Themeda</t>
  </si>
  <si>
    <t>Hylocomium</t>
  </si>
  <si>
    <t>Coccothrinax</t>
  </si>
  <si>
    <t>Thrinax</t>
  </si>
  <si>
    <t>Salvia</t>
  </si>
  <si>
    <t>Escontria</t>
  </si>
  <si>
    <t>Gardenia</t>
  </si>
  <si>
    <t>Lantana</t>
  </si>
  <si>
    <t>Thlaspi</t>
  </si>
  <si>
    <t>Zea</t>
  </si>
  <si>
    <t>Ascophyllum</t>
  </si>
  <si>
    <t>Erysimum</t>
  </si>
  <si>
    <t>Swallenia</t>
  </si>
  <si>
    <t>Swietenia</t>
  </si>
  <si>
    <t>Brosimum</t>
  </si>
  <si>
    <t>Grias</t>
  </si>
  <si>
    <t>Alaria</t>
  </si>
  <si>
    <t>Dicorynia</t>
  </si>
  <si>
    <t>Entandrophragma</t>
  </si>
  <si>
    <t>Kosteletzkya</t>
  </si>
  <si>
    <t>Lobularia</t>
  </si>
  <si>
    <t>Ramonda</t>
  </si>
  <si>
    <t>Iriartea</t>
  </si>
  <si>
    <t>Astrocaryum</t>
  </si>
  <si>
    <t>Clintonia</t>
  </si>
  <si>
    <t>Tachigali</t>
  </si>
  <si>
    <t>Callitris</t>
  </si>
  <si>
    <t>Warea</t>
  </si>
  <si>
    <t>Harrisia</t>
  </si>
  <si>
    <t>Parkinsonia</t>
  </si>
  <si>
    <t>Geranium</t>
  </si>
  <si>
    <t>Melampyrum</t>
  </si>
  <si>
    <t>Dypsis</t>
  </si>
  <si>
    <t>Arctophila</t>
  </si>
  <si>
    <t>Leptocoryphium</t>
  </si>
  <si>
    <t>Platanthera</t>
  </si>
  <si>
    <t>Triadica</t>
  </si>
  <si>
    <t>Lodoicea</t>
  </si>
  <si>
    <t>Daphne</t>
  </si>
  <si>
    <t>Ptilotus</t>
  </si>
  <si>
    <t>Lobelia</t>
  </si>
  <si>
    <t>Fabiana</t>
  </si>
  <si>
    <t>Rhododendron</t>
  </si>
  <si>
    <t>Sarcocapnos</t>
  </si>
  <si>
    <t>Aechmea</t>
  </si>
  <si>
    <t>Gelidium</t>
  </si>
  <si>
    <t>Holocarpha</t>
  </si>
  <si>
    <t>Calluna</t>
  </si>
  <si>
    <t>Trollius</t>
  </si>
  <si>
    <t>Phlox</t>
  </si>
  <si>
    <t>Syngonanthus</t>
  </si>
  <si>
    <t>Disporum</t>
  </si>
  <si>
    <t>Erythronium</t>
  </si>
  <si>
    <t>Fragaria</t>
  </si>
  <si>
    <t>Lespedeza</t>
  </si>
  <si>
    <t>Torreya</t>
  </si>
  <si>
    <t>Sedum</t>
  </si>
  <si>
    <t>Neotinea</t>
  </si>
  <si>
    <t>Phyllospadix</t>
  </si>
  <si>
    <t>Castanopsis</t>
  </si>
  <si>
    <t>Cryptocarya</t>
  </si>
  <si>
    <t>Engelhardia</t>
  </si>
  <si>
    <t>Schima</t>
  </si>
  <si>
    <t>Camellia</t>
  </si>
  <si>
    <t>Dendropanax</t>
  </si>
  <si>
    <t>Cleyera</t>
  </si>
  <si>
    <t>Vulpicida</t>
  </si>
  <si>
    <t>Cassia</t>
  </si>
  <si>
    <t>Coespeletia</t>
  </si>
  <si>
    <t>Achillea</t>
  </si>
  <si>
    <t>Anthoxanthum</t>
  </si>
  <si>
    <t>Dactylorhiza</t>
  </si>
  <si>
    <t>Boltonia</t>
  </si>
  <si>
    <t>Podophyllum</t>
  </si>
  <si>
    <t>Psidium</t>
  </si>
  <si>
    <t>Attalea</t>
  </si>
  <si>
    <t>Braya</t>
  </si>
  <si>
    <t>Carnegiea</t>
  </si>
  <si>
    <t>Impatiens</t>
  </si>
  <si>
    <t>Ulex</t>
  </si>
  <si>
    <t>Aquilegia</t>
  </si>
  <si>
    <t>Taxodium</t>
  </si>
  <si>
    <t>Frasera</t>
  </si>
  <si>
    <t>Ipomoea</t>
  </si>
  <si>
    <t>Chlorocardium</t>
  </si>
  <si>
    <t>Schmaltzia</t>
  </si>
  <si>
    <t>Hieracium</t>
  </si>
  <si>
    <t>Aegilops</t>
  </si>
  <si>
    <t>Anogra</t>
  </si>
  <si>
    <t>Salix</t>
  </si>
  <si>
    <t>Lepanthes</t>
  </si>
  <si>
    <t>Cassine</t>
  </si>
  <si>
    <t>Gracilaria</t>
  </si>
  <si>
    <t>Oenocarpus</t>
  </si>
  <si>
    <t>Adansonia</t>
  </si>
  <si>
    <t>Daucus</t>
  </si>
  <si>
    <t>Scabiosa</t>
  </si>
  <si>
    <t>Agalinis</t>
  </si>
  <si>
    <t>Hordeum</t>
  </si>
  <si>
    <t>Pyxidanthera</t>
  </si>
  <si>
    <t>Eremophila</t>
  </si>
  <si>
    <t>Rhopalostylis</t>
  </si>
  <si>
    <t>Cleistesiopsis</t>
  </si>
  <si>
    <t>Herminium</t>
  </si>
  <si>
    <t>Ophrys</t>
  </si>
  <si>
    <t>Adenophora</t>
  </si>
  <si>
    <t>Dipsacus</t>
  </si>
  <si>
    <t>Abutilon</t>
  </si>
  <si>
    <t>Anemone</t>
  </si>
  <si>
    <t>Colchicum</t>
  </si>
  <si>
    <t>Delisea</t>
  </si>
  <si>
    <t>Anisoptera</t>
  </si>
  <si>
    <t>Scaphium</t>
  </si>
  <si>
    <t>Verticosa</t>
  </si>
  <si>
    <t>Dicymbe</t>
  </si>
  <si>
    <t>Duguetia</t>
  </si>
  <si>
    <t>Cephalocereus</t>
  </si>
  <si>
    <t>Cinnamomum</t>
  </si>
  <si>
    <t>Ficus</t>
  </si>
  <si>
    <t>Koelreuteria</t>
  </si>
  <si>
    <t>Eremosparton</t>
  </si>
  <si>
    <t>Aspasia</t>
  </si>
  <si>
    <t>Dimerandra</t>
  </si>
  <si>
    <t>Vriesea</t>
  </si>
  <si>
    <t>Bertholletia</t>
  </si>
  <si>
    <t>Boswellia</t>
  </si>
  <si>
    <t>Cedrela</t>
  </si>
  <si>
    <t>Lithraea</t>
  </si>
  <si>
    <t>Sclerocarya</t>
  </si>
  <si>
    <t>Balduina</t>
  </si>
  <si>
    <t>SpeciesAccepted</t>
  </si>
  <si>
    <t>Picris</t>
  </si>
  <si>
    <t>AngioGymno</t>
  </si>
  <si>
    <t>DicotMonoc</t>
  </si>
  <si>
    <t>Genus</t>
  </si>
  <si>
    <t>Daemonorops_poilanei</t>
  </si>
  <si>
    <t>AdditionalSource</t>
  </si>
  <si>
    <t>PurposeComparativeDemography</t>
  </si>
  <si>
    <t>PurposeSpatialDemography</t>
  </si>
  <si>
    <t>PurposeAbioticImpacts</t>
  </si>
  <si>
    <t>PurposePVA</t>
  </si>
  <si>
    <t>PurposeSpeciesDynamicsDescription</t>
  </si>
  <si>
    <t>PurposeInterspecificInteractions</t>
  </si>
  <si>
    <t>PurposeManagementEvaluation</t>
  </si>
  <si>
    <t>PurposeMethodologicalAdvancement</t>
  </si>
  <si>
    <t>StudyDuration</t>
  </si>
  <si>
    <t>AnnualPeriodicity</t>
  </si>
  <si>
    <t>NumberPopulations</t>
  </si>
  <si>
    <t>WithinSiteReplication</t>
  </si>
  <si>
    <t>MissingData</t>
  </si>
  <si>
    <t>CorrespondingAuthor</t>
  </si>
  <si>
    <t>ContentEmail</t>
  </si>
  <si>
    <t>YearPublication</t>
  </si>
  <si>
    <t>Database</t>
  </si>
  <si>
    <t>Ellis Ecol 2013</t>
  </si>
  <si>
    <t>Ellis Ecol 2012; Crone Cons Biol 2013; Ellis Ecol 2013</t>
  </si>
  <si>
    <t>Shinners for more info; Evans Popul Ecol 2008; Evans Ecol Monog 2010; Ellis Ecol 2012; Crone Cons Biol 2013; Ellis Ecol 2013</t>
  </si>
  <si>
    <t>Ellis Ecol 2012; Crone Cons Biol 2013; Menges Ecol Monog 2004 appendix-C.htm; Ellis Ecol 2013</t>
  </si>
  <si>
    <t>Kaye Plant Spp Biol 2003 matrices.hmt; Ellis Ecol 2012; Crone Cons Biol 2013; Ellis Ecol 2013</t>
  </si>
  <si>
    <t>Ellis Ecol 2012; Ellis Ecol 2013</t>
  </si>
  <si>
    <t>Ellis Ecol 2012; Crone Cons Biol 2013; Kaye Plant Spp Biol 2003 matrices.hmt; Pfingsten PhD thesis 2013.pdf; Ellis Ecol 2012; Crone Cons Biol 2013Data.xls; Ellis Ecol 2013; Ellis J Ecol 2013</t>
  </si>
  <si>
    <t>Ellis Ecol 2013; Ellis J Ecol 2013</t>
  </si>
  <si>
    <t>Cycadopsida</t>
  </si>
  <si>
    <t>Santos &amp; Nyman J Appl Phyco 1998 Matrices.doc; Santos Mar Ecol Prog Ser 1994, Vieira Plos ONE 2014</t>
  </si>
  <si>
    <t>Chamaedorea_ernesti-augustii</t>
  </si>
  <si>
    <t>mmartinez@cieco.unam.mx</t>
  </si>
  <si>
    <t>10.1111/1365-2745.12216</t>
  </si>
  <si>
    <t xml:space="preserve">defoliation; gravity and bird seed dispersal; predation of seeds on the ground; seed rain estimation; seedling emergence; seedling recruitment </t>
  </si>
  <si>
    <t>Paliurus ramosissimus</t>
  </si>
  <si>
    <t>Paliurus_ramosissimus</t>
  </si>
  <si>
    <t>Paliurus</t>
  </si>
  <si>
    <t xml:space="preserve">Fumiko Ishihama; Shinji Fujii; Kazuhiko Yamamoto; Takenori Takada </t>
  </si>
  <si>
    <t>Fumiko Ishihama</t>
  </si>
  <si>
    <t xml:space="preserve">ishihama@nies.go.jp </t>
  </si>
  <si>
    <t xml:space="preserve">10.1007/S10144-013-0414-1 </t>
  </si>
  <si>
    <t>0.5 m diameter</t>
  </si>
  <si>
    <t>05.21.2014</t>
  </si>
  <si>
    <t>O= Clearify site name (is probably a typo)</t>
  </si>
  <si>
    <t>Plank</t>
  </si>
  <si>
    <t>Trillium_persistens</t>
  </si>
  <si>
    <t>dskinner@georgiasouthern.edu.</t>
  </si>
  <si>
    <t>Schmucki</t>
  </si>
  <si>
    <t>Trillium_grandiflorum_3</t>
  </si>
  <si>
    <t>Warren</t>
  </si>
  <si>
    <t>Hexastylis_arifolia</t>
  </si>
  <si>
    <t>Hepatica_nobilis</t>
  </si>
  <si>
    <t>Kesler Oeco 2008</t>
  </si>
  <si>
    <t>Diez</t>
  </si>
  <si>
    <t>McKenna</t>
  </si>
  <si>
    <t>Persoonia_glaucescens</t>
  </si>
  <si>
    <t>Persoonia_mollis_subsp._nectens</t>
  </si>
  <si>
    <t>Persoonia_mollis_subsp._maxima</t>
  </si>
  <si>
    <t>Persoonia_bargoensis</t>
  </si>
  <si>
    <t>Persoonia_lanceolata</t>
  </si>
  <si>
    <t>Buriticá</t>
  </si>
  <si>
    <t>Schismus_barbatus</t>
  </si>
  <si>
    <t>Le</t>
  </si>
  <si>
    <t>Scaphium_macropodum</t>
  </si>
  <si>
    <t>Ellis Ecol 2012; Crone Cons Biol 2013; Ticktin J Appl Ecol 2014</t>
  </si>
  <si>
    <t>sramula@abo.fi</t>
  </si>
  <si>
    <t>10.1007/s00442-013-2869-3</t>
  </si>
  <si>
    <t>I, S, L</t>
  </si>
  <si>
    <t>Period is missing</t>
  </si>
  <si>
    <t>L; I</t>
  </si>
  <si>
    <t>Anthyllis_vulneraria_3</t>
  </si>
  <si>
    <t>Rhododendron_groenlandicum</t>
  </si>
  <si>
    <t>Tendland</t>
  </si>
  <si>
    <t>Sarracenia_purpurea_2</t>
  </si>
  <si>
    <t>Tuitele-Lewis</t>
  </si>
  <si>
    <t>Botha</t>
  </si>
  <si>
    <t>Acacia_nigrescens</t>
  </si>
  <si>
    <t>Philenoptera_violacea</t>
  </si>
  <si>
    <t>Fleming-Davies</t>
  </si>
  <si>
    <t>Colubrina_spinosa</t>
  </si>
  <si>
    <t>Pedicularis_lanceolata</t>
  </si>
  <si>
    <t>Record</t>
  </si>
  <si>
    <t>Astragalus_australis_var._olympicus</t>
  </si>
  <si>
    <t>Maliakal Witt</t>
  </si>
  <si>
    <t>Lechea_deckertii</t>
  </si>
  <si>
    <t>Lechea_cernua</t>
  </si>
  <si>
    <t>Polygonella_basiramia</t>
  </si>
  <si>
    <t>Polygonella_robusta</t>
  </si>
  <si>
    <t>Hieracium_pilosella</t>
  </si>
  <si>
    <t>Lees</t>
  </si>
  <si>
    <t>Ecklonia_radiata</t>
  </si>
  <si>
    <t>Trillium_ovatum</t>
  </si>
  <si>
    <t>Ream</t>
  </si>
  <si>
    <t>Lupinus_polyphyllus</t>
  </si>
  <si>
    <t>Vella_pseudocytisus_subsp._paui_2</t>
  </si>
  <si>
    <t>01.30.2012; 06.17.2014 Embargo update</t>
  </si>
  <si>
    <t>06.17.2014 Embargo update</t>
  </si>
  <si>
    <t>P; 06.17.2014 Embargo update</t>
  </si>
  <si>
    <t>12.01.2014</t>
  </si>
  <si>
    <t>LAB</t>
  </si>
  <si>
    <t>Carex_membranacea</t>
  </si>
  <si>
    <t>Garcia will give to us when published; confirmed again 06.18.2014</t>
  </si>
  <si>
    <t>06.18.2016</t>
  </si>
  <si>
    <t>Alliaria_petiolata</t>
  </si>
  <si>
    <t>Fritillaria_camtschatcensis</t>
  </si>
  <si>
    <t>Checked embargo, august still valid, 06.19.2014</t>
  </si>
  <si>
    <t>Chorizanthe_pungens_var._pungens</t>
  </si>
  <si>
    <t>Kawano; Takada; Nakayama; Hiratsuka</t>
  </si>
  <si>
    <t>Kawano</t>
  </si>
  <si>
    <t>Arcant</t>
  </si>
  <si>
    <t>naomi.arcand@colorado.edu</t>
  </si>
  <si>
    <t>Dykstra</t>
  </si>
  <si>
    <t>abd24256@bethel.edu</t>
  </si>
  <si>
    <t>Eckberg; Tenhumberg; Louda</t>
  </si>
  <si>
    <t>Eckberg</t>
  </si>
  <si>
    <t>jeckberg@umn.edu</t>
  </si>
  <si>
    <t>10.1007/s00442-013-2876-4</t>
  </si>
  <si>
    <t>Echinacea_angustifolia_4</t>
  </si>
  <si>
    <t>Gornish PhD Thesis 2013</t>
  </si>
  <si>
    <t>Grogan; Landis; Free; Schulze; Lentini; Ashton</t>
  </si>
  <si>
    <t>Grogan</t>
  </si>
  <si>
    <t>jegrogan@mtholyoke.edu; jgrogan@swietking.org</t>
  </si>
  <si>
    <t>10.1111/1365-2664.12210</t>
  </si>
  <si>
    <t>Swietenia_macrophylla_2</t>
  </si>
  <si>
    <t>Jackson PhD Thesis 2013</t>
  </si>
  <si>
    <t>Kalisz; Spigler; Horvitz</t>
  </si>
  <si>
    <t>PNAS</t>
  </si>
  <si>
    <t xml:space="preserve">10.1073/pnas.1310121111 </t>
  </si>
  <si>
    <t>Alliaria_petiolata_7</t>
  </si>
  <si>
    <t>Madec</t>
  </si>
  <si>
    <t>Primula_farinosa_3</t>
  </si>
  <si>
    <t>ISBN 978-91-554-8850-5</t>
  </si>
  <si>
    <t>camille.madec@ebc.uu.se</t>
  </si>
  <si>
    <t>Cibotium_chamissoi</t>
  </si>
  <si>
    <t>Cirsium_undulatum_var._tracyi_2</t>
  </si>
  <si>
    <t>Potentilla_recta_2</t>
  </si>
  <si>
    <t>Maines Master Thesis 2013</t>
  </si>
  <si>
    <t>Centaurea_stoebe_2</t>
  </si>
  <si>
    <t>Chamaecrista_fasciculata</t>
  </si>
  <si>
    <t>Melito; Faria; Amorim; Cazetta</t>
  </si>
  <si>
    <t>melinamelito@gmail.com</t>
  </si>
  <si>
    <t>Acta Bot Bras</t>
  </si>
  <si>
    <t>Aquilegia_sp.</t>
  </si>
  <si>
    <t>Fritillaria_camtschatcensis_2</t>
  </si>
  <si>
    <t>10.1078/0367-2530-00151</t>
  </si>
  <si>
    <t>06.25.2014</t>
  </si>
  <si>
    <t>Seed harvesting</t>
  </si>
  <si>
    <t>Number of growth rings</t>
  </si>
  <si>
    <t>S; M</t>
  </si>
  <si>
    <t xml:space="preserve">Light </t>
  </si>
  <si>
    <t>Otárola; Avalos</t>
  </si>
  <si>
    <t>Otárola</t>
  </si>
  <si>
    <t>maufero@gmail.com</t>
  </si>
  <si>
    <t>10.3732/ajb.1400089</t>
  </si>
  <si>
    <t>Euterpe_precatoria_2</t>
  </si>
  <si>
    <t>Hesperostipa_comata</t>
  </si>
  <si>
    <t xml:space="preserve">Ott </t>
  </si>
  <si>
    <t>Nassella_viridula</t>
  </si>
  <si>
    <t>Ott</t>
  </si>
  <si>
    <t>jacquelo@k-state.edu</t>
  </si>
  <si>
    <t>Prendeville; Tenhumberg; Pilson</t>
  </si>
  <si>
    <t>Prendeville</t>
  </si>
  <si>
    <t>hp8j@virginia.edu</t>
  </si>
  <si>
    <t>10.1111/nph.12730</t>
  </si>
  <si>
    <t>Scanga Biol Cons 2012 Appendix.doc; Scanga Plant Ecol 2014</t>
  </si>
  <si>
    <t>Schmid</t>
  </si>
  <si>
    <t>JPDP</t>
  </si>
  <si>
    <t>bernhard.schmid@ieu.uzh.ch</t>
  </si>
  <si>
    <t>Solidago_altissima</t>
  </si>
  <si>
    <t>Shefferson; Warren II.; Pulliam</t>
  </si>
  <si>
    <t>10.1111/1365-2745.12281</t>
  </si>
  <si>
    <t>Shyu Method Ecol Evol 2014</t>
  </si>
  <si>
    <t>Strazisar; Koch; Madden</t>
  </si>
  <si>
    <t>Estuaries and Coasts</t>
  </si>
  <si>
    <t>Strazisar</t>
  </si>
  <si>
    <t>tstrazis@fau.edu</t>
  </si>
  <si>
    <t>Swab</t>
  </si>
  <si>
    <t>Toledo-Aceves; Hernandez-Apolinar; Valverde</t>
  </si>
  <si>
    <t>Toledo-Aceves</t>
  </si>
  <si>
    <t>tarin.toledo@inecol.mx; tarintoledo@gmail.com</t>
  </si>
  <si>
    <t>10.1016/j.actao.2014.05.009</t>
  </si>
  <si>
    <t>Tillandsia_multicaulis_2</t>
  </si>
  <si>
    <t>Tillandsia_punctulata_2</t>
  </si>
  <si>
    <t>06.26.2014</t>
  </si>
  <si>
    <t>Folia Geobot</t>
  </si>
  <si>
    <t>Not primary source, contacted</t>
  </si>
  <si>
    <t>Pico Oikos 2000 (for detailed study site description)</t>
  </si>
  <si>
    <t>Schismus</t>
  </si>
  <si>
    <t>Goodyera_pubescens</t>
  </si>
  <si>
    <t>Goodyera</t>
  </si>
  <si>
    <t>Rhamnaceae</t>
  </si>
  <si>
    <t>Colubrina</t>
  </si>
  <si>
    <t>Ecklonia</t>
  </si>
  <si>
    <t>Ruppia_maritima</t>
  </si>
  <si>
    <t>Ruppiaceae</t>
  </si>
  <si>
    <t>Ruppia</t>
  </si>
  <si>
    <t>Leucopogon_setiger</t>
  </si>
  <si>
    <t>Anemone_americana</t>
  </si>
  <si>
    <t>Curcurbitales</t>
  </si>
  <si>
    <t>Cypripedium_parviflorum_var._parviflorum</t>
  </si>
  <si>
    <t>Melaleuca_viridiflora</t>
  </si>
  <si>
    <t>Lechea</t>
  </si>
  <si>
    <t>Polygonella</t>
  </si>
  <si>
    <t>Persoonia</t>
  </si>
  <si>
    <t>Hesperostipa</t>
  </si>
  <si>
    <t>Nassella</t>
  </si>
  <si>
    <t>Cucurbita</t>
  </si>
  <si>
    <t>Hepatica</t>
  </si>
  <si>
    <t>Leucopogon</t>
  </si>
  <si>
    <t>Hexastylis</t>
  </si>
  <si>
    <t>Juarez; Montaña; Franco</t>
  </si>
  <si>
    <t>Verhulst; Montaña; Mandujano; Franco</t>
  </si>
  <si>
    <t>Mauritia_flexuosa</t>
  </si>
  <si>
    <t>Mauritia flexuosa</t>
  </si>
  <si>
    <t>Euterpe_oleracea</t>
  </si>
  <si>
    <t>Opuntia_macrorhiza</t>
  </si>
  <si>
    <t>VersionRelease</t>
  </si>
  <si>
    <t>Ascophyllum_nodosum_2</t>
  </si>
  <si>
    <t>Ecosistemas</t>
  </si>
  <si>
    <t>Biodivers Conserv</t>
  </si>
  <si>
    <t>Bas and Appl Ecol</t>
  </si>
  <si>
    <t>Ecol and Evol</t>
  </si>
  <si>
    <t>Env and Exp Bot</t>
  </si>
  <si>
    <t>Ecosphere</t>
  </si>
  <si>
    <t>Forest Ecol Manag</t>
  </si>
  <si>
    <t>Glob Change Biol</t>
  </si>
  <si>
    <t>Oecologia</t>
  </si>
  <si>
    <t>Restoration Ecol</t>
  </si>
  <si>
    <t>Pol J Ecol</t>
  </si>
  <si>
    <t>Conference poster</t>
  </si>
  <si>
    <t>Annual database</t>
  </si>
  <si>
    <t>Ecklonia radiata</t>
  </si>
  <si>
    <t>Ruppia maritima</t>
  </si>
  <si>
    <t>Schismus barbatus</t>
  </si>
  <si>
    <t>Cucurbita pepo</t>
  </si>
  <si>
    <t>Cypripedium parviflorum</t>
  </si>
  <si>
    <t>Goodyera pubescens</t>
  </si>
  <si>
    <t>Hepatica nobilis</t>
  </si>
  <si>
    <t>Lechea cernua</t>
  </si>
  <si>
    <t>Lechea deckertii</t>
  </si>
  <si>
    <t>Leucopogon setiger</t>
  </si>
  <si>
    <t>Nassella viridula</t>
  </si>
  <si>
    <t>Pedicularis lanceolata</t>
  </si>
  <si>
    <t>Persoonia bargoensis</t>
  </si>
  <si>
    <t>Persoonia glaucescens</t>
  </si>
  <si>
    <t>Persoonia lanceolata</t>
  </si>
  <si>
    <t>Persoonia mollis</t>
  </si>
  <si>
    <t>Picris hieracioides</t>
  </si>
  <si>
    <t>Polygonella basiramia</t>
  </si>
  <si>
    <t>Polygonella robusta</t>
  </si>
  <si>
    <t>Solidago altissima</t>
  </si>
  <si>
    <t>Trillium ovatum</t>
  </si>
  <si>
    <t>Trillium persistens</t>
  </si>
  <si>
    <t>Colubrina spinosa</t>
  </si>
  <si>
    <t>Plant Ecol Divers</t>
  </si>
  <si>
    <t>Global Ecol Biogeogr</t>
  </si>
  <si>
    <t>Invasive Plant Science and Manag</t>
  </si>
  <si>
    <t>Rosette length</t>
  </si>
  <si>
    <t>Freckleton; Matos; Bovi; Watkinson</t>
  </si>
  <si>
    <t>Euterpe_edulis_3</t>
  </si>
  <si>
    <t>Freckleton</t>
  </si>
  <si>
    <t>StudyStart</t>
  </si>
  <si>
    <t>StudyEnd</t>
  </si>
  <si>
    <t>Panax_quinquefolius_4</t>
  </si>
  <si>
    <t>Panax_quinquefolius_2</t>
  </si>
  <si>
    <t>Panax_quinquefolius_3</t>
  </si>
  <si>
    <t>Panax_quinquefolius</t>
  </si>
  <si>
    <t>Adesmia_volckmannii</t>
  </si>
  <si>
    <t>Quercus_eduardi</t>
  </si>
  <si>
    <t>Ceratozamia_matudae</t>
  </si>
  <si>
    <t>Pinus_nelsonii</t>
  </si>
  <si>
    <t>Oenocarpus_bataua_var._bataua</t>
  </si>
  <si>
    <t>For Ecol Manag</t>
  </si>
  <si>
    <t xml:space="preserve">jrguarin@gmail.com </t>
  </si>
  <si>
    <t>10.1016/j.foreco.2014.05.043</t>
  </si>
  <si>
    <t>08.08.2014</t>
  </si>
  <si>
    <t>Fire regimes</t>
  </si>
  <si>
    <t>Tillandsia_flexuosa</t>
  </si>
  <si>
    <t>Wester, Zotz</t>
  </si>
  <si>
    <t>Wester</t>
  </si>
  <si>
    <t>10.1017/S0266467409990459</t>
  </si>
  <si>
    <t>Electric cable</t>
  </si>
  <si>
    <t>1250 m</t>
  </si>
  <si>
    <t>Longest leaf</t>
  </si>
  <si>
    <t>Schödelbauerová</t>
  </si>
  <si>
    <t>ivascho@seznam.cz</t>
  </si>
  <si>
    <t>Winkler; Hülber; Hietz</t>
  </si>
  <si>
    <t>Ann Bot</t>
  </si>
  <si>
    <t>manuela.winkler@boku.ac.at</t>
  </si>
  <si>
    <t>10.1093/aob/mcp188</t>
  </si>
  <si>
    <t>10.1007/s10531-009-9724-1</t>
  </si>
  <si>
    <t>Alyxia_stellata</t>
  </si>
  <si>
    <t>Wong; Ticktin</t>
  </si>
  <si>
    <t>Environ Cons</t>
  </si>
  <si>
    <t>tamara.m.wong@gmail.com</t>
  </si>
  <si>
    <t>10.1017/S0376892914000204</t>
  </si>
  <si>
    <t>TBM; TSC</t>
  </si>
  <si>
    <t>10 (6 x 6 m) each with 13 plants (restored populations); 2 each with 120 plants (wild)</t>
  </si>
  <si>
    <t>Alyxia</t>
  </si>
  <si>
    <t>08.14.2014</t>
  </si>
  <si>
    <t>Garnier; Lecomte</t>
  </si>
  <si>
    <t>Garnier</t>
  </si>
  <si>
    <t>10.1016/j.ecolmodel.2005.10.009</t>
  </si>
  <si>
    <t>Drayton; Primack</t>
  </si>
  <si>
    <t>Drayton</t>
  </si>
  <si>
    <t>I;O</t>
  </si>
  <si>
    <t>08.15.2014</t>
  </si>
  <si>
    <t>Lepanthes_rupestris_2</t>
  </si>
  <si>
    <t>Tremblay; McCarthy</t>
  </si>
  <si>
    <t>raymond@hpcf.upr.edu</t>
  </si>
  <si>
    <t>10.1371/journal.pone.0102859</t>
  </si>
  <si>
    <t>10.01.2013</t>
  </si>
  <si>
    <t>Julia</t>
  </si>
  <si>
    <t>cut or uncut area</t>
  </si>
  <si>
    <t>Solidago_altissima_2</t>
  </si>
  <si>
    <t>Clonal model</t>
  </si>
  <si>
    <t>Sprout model</t>
  </si>
  <si>
    <t>Number of spread clones</t>
  </si>
  <si>
    <t>08.19.2014</t>
  </si>
  <si>
    <t xml:space="preserve">10.1007/sl 1258-008-9460-8 </t>
  </si>
  <si>
    <t>S;O</t>
  </si>
  <si>
    <t>08.21.2014</t>
  </si>
  <si>
    <t>Mondragón; Dúran; Ramírez; Valverde</t>
  </si>
  <si>
    <t>Pisanu; Farris; Filigheddu; Begona Garcia</t>
  </si>
  <si>
    <t>Quintana-Ascencio; Menges; Weekley</t>
  </si>
  <si>
    <t>Quintana-Ascencio; Menges; Weekley; Kelrick; Pace-Aldano</t>
  </si>
  <si>
    <t>Quintana-Ascencio</t>
  </si>
  <si>
    <t>Liu; Menges; Quintana-Ascencio</t>
  </si>
  <si>
    <t>Maschinski; Baggs; Quintana-Ascencio; Menges</t>
  </si>
  <si>
    <t>Menges; Quintana-Ascencio</t>
  </si>
  <si>
    <t>Menges; Quintana-Ascencio; Weekley; Gaoue</t>
  </si>
  <si>
    <t>08.23.2014</t>
  </si>
  <si>
    <t>Influence fo fire (different times scince fire)</t>
  </si>
  <si>
    <t>Ranunculus_bulbosus_2</t>
  </si>
  <si>
    <t>van Mantgem; Stephenson</t>
  </si>
  <si>
    <t>Westerman; Liebman; Menalled; Heggenstaller</t>
  </si>
  <si>
    <t>Jiménez-Lobato; Valverde</t>
  </si>
  <si>
    <t>Tanaka; Shibata; Masaki; Iida; Niiyama; Abe; Kominami; Nokashizuka</t>
  </si>
  <si>
    <t>Fréville; Silvertown</t>
  </si>
  <si>
    <t>Iriondo; Albert; Giménez; Lozano; Escudero</t>
  </si>
  <si>
    <t>Jiménez-Valdés; Godínez-Alvarez; Caballero; Lira</t>
  </si>
  <si>
    <t>Dostál</t>
  </si>
  <si>
    <t>Černá; Münzbergová</t>
  </si>
  <si>
    <t>Rigg; Enright; Jaffré; Perry</t>
  </si>
  <si>
    <t>Bucharová; Münzbergová; Tájek</t>
  </si>
  <si>
    <t>Münzbergová</t>
  </si>
  <si>
    <t>Nicolè</t>
  </si>
  <si>
    <t>Portela; Bruna; dos Santos</t>
  </si>
  <si>
    <t>López-Hoffman; Ackerly; Anten; Denoyer;Ramos</t>
  </si>
  <si>
    <t>Lehtilä; Tuomi; Sulkinoja</t>
  </si>
  <si>
    <t>Noel; Maurice; Mignot; Glémin; Carbonell; Justy; Guyot; Olivieri; Petit</t>
  </si>
  <si>
    <t>Lofgren; Eriksson; Lehtila</t>
  </si>
  <si>
    <t>del Castillo; Trujillo-Argueta; Rivera-Garcia; Gómez-Ocampo; Mondragón-Chaparro</t>
  </si>
  <si>
    <t>Fréville; Colas; Riba; Caswell; Mignot; Imbert; Olivieri</t>
  </si>
  <si>
    <t>Pérez-Farrera; Quintana-Ascencio; Salvatierra-Izaba</t>
  </si>
  <si>
    <t>Pérez-Farrera; Vovides; Octavio-Aguilar; González-Astorga; Cruz-Rodríguez; Hernández-Jonapá; Villalobos-Méndez</t>
  </si>
  <si>
    <t>Martínez-Meléndez</t>
  </si>
  <si>
    <t>Valverde; Hernandez-Apolinor; Mendoza-Amarom</t>
  </si>
  <si>
    <t>García; Goñi; Guzman</t>
  </si>
  <si>
    <t>Sletvold; Øien; Moen</t>
  </si>
  <si>
    <t>Sletvold; Dahlgren; Øien; Moen; Ehrlen</t>
  </si>
  <si>
    <t>Lázaro-Zermeño; González-Espinosa; Mendoza; Martinez-Ramos; Quintana-Ascencio</t>
  </si>
  <si>
    <t>Álvarez-Yépiz; Dovčiak; Búrquez</t>
  </si>
  <si>
    <t>Jiménez-Sierra; Mandujano; Eguiarte</t>
  </si>
  <si>
    <t>Picard; Yalibanda; Namkosserena; Baya</t>
  </si>
  <si>
    <t>Jäkäläniemi; Crone; Närhi; Tuomi</t>
  </si>
  <si>
    <t>Andrello; Bizoux; Barbet-Massin; Gaudeul; Nicolè; Till-Bottraud</t>
  </si>
  <si>
    <t>Arango; Duque; Muñoz</t>
  </si>
  <si>
    <t>Andrello Dracocephalum austriacum 2012; Andrello Cons Biol 2012b</t>
  </si>
  <si>
    <t>08.27.2014</t>
  </si>
  <si>
    <t>López; Ortuño; Martin; Fullano</t>
  </si>
  <si>
    <t>Taylor; Inouye</t>
  </si>
  <si>
    <t>Rodríguez-Buriticá; Orjuela; Galeano</t>
  </si>
  <si>
    <t>Marrero-Gómez; Oostermeijer; Carqué-Álamo; Bañares-Baudet</t>
  </si>
  <si>
    <t>Schleuning; Huamán; Matthies</t>
  </si>
  <si>
    <t>Nehrbass; Winkler; Pergl; Perglová; Pyšek</t>
  </si>
  <si>
    <t>Pino; Picó; Roa</t>
  </si>
  <si>
    <t>Prevéy; Germino; Huntly</t>
  </si>
  <si>
    <t>Picó; de Kroon; Retano</t>
  </si>
  <si>
    <t>Sánchez-Velásquez; Pineda-López</t>
  </si>
  <si>
    <t>Ferrer; Duran; Méndez; Dorantes; Dzib</t>
  </si>
  <si>
    <t>Flores-Martinez; Manzanero-Medino; Golubov; Montaña; Mandujano</t>
  </si>
  <si>
    <t>Cruz-Rodriguez; López-Villavicencio; Valverde</t>
  </si>
  <si>
    <t>Mandujano; Montaña; Franco; Golubov; Flores-Martinez</t>
  </si>
  <si>
    <t>García; Guzman; Goñi</t>
  </si>
  <si>
    <t>López-Mata</t>
  </si>
  <si>
    <t>Münzbergová; Hadincová; Wild; Kindlmannová</t>
  </si>
  <si>
    <t>Lindborg; Ehrlén</t>
  </si>
  <si>
    <t>Ehrlén; Syrjänen; Leimu; Garcia; Lehtilä</t>
  </si>
  <si>
    <t>Lehtilä; Syrjänen; Leimu; Garcia; Ehrlén</t>
  </si>
  <si>
    <t>Golubov; Mandujano; Franco; Montaña; Eguiarte; Lopez-Portillo</t>
  </si>
  <si>
    <t>Méndez; Duran; Olmsted</t>
  </si>
  <si>
    <t>Picó; Riba</t>
  </si>
  <si>
    <t>López-Hoffman; Ackerly; Anten; DeNoyer;Ramos</t>
  </si>
  <si>
    <t>Salguero-Gómez</t>
  </si>
  <si>
    <t>Gustafsson; Ehrlén</t>
  </si>
  <si>
    <t>Csergő; Molnár; Garcia</t>
  </si>
  <si>
    <t>Salinas; Suárez; Blanca</t>
  </si>
  <si>
    <t>Verwer; Peña-Claros; van der Staak; Ohlson-Kiehn; Sterck</t>
  </si>
  <si>
    <t>Mondragón; Ticktin</t>
  </si>
  <si>
    <t>Nicolè; Brzosko; Till-Bottraud</t>
  </si>
  <si>
    <t>Davison; Nicolè; Jacquemyn; Tuljapurkar</t>
  </si>
  <si>
    <t>Quintana-Ascencio et al. 1998, Quintana-Ascencio and Menges 2000, Pico et al. 2003, Quintana-Ascencio et al. 2003</t>
  </si>
  <si>
    <t>09.05.2014</t>
  </si>
  <si>
    <t>Clonality</t>
  </si>
  <si>
    <t>86 (625 to 1500 m²)</t>
  </si>
  <si>
    <t>Veronika</t>
  </si>
  <si>
    <t>50 ha; 2193 trees</t>
  </si>
  <si>
    <t>50 ha; 1133 trees</t>
  </si>
  <si>
    <t>50 ha; 3020 trees</t>
  </si>
  <si>
    <t>50 ha; 5676 trees</t>
  </si>
  <si>
    <t>50 ha; 1308  trees</t>
  </si>
  <si>
    <t>09.11.2014</t>
  </si>
  <si>
    <t xml:space="preserve">50 ha; 140 trees </t>
  </si>
  <si>
    <t>Email because of survival higher 1 send by Fränce in September 2014</t>
  </si>
  <si>
    <t>05.13.2013; 09.11.2014</t>
  </si>
  <si>
    <t xml:space="preserve">Pop Vecs, Matrices separated by retrogression and clonal reproduction </t>
  </si>
  <si>
    <t>Miz: 14950 plants; Nan: 18312 plants</t>
  </si>
  <si>
    <t>09.16.2014</t>
  </si>
  <si>
    <t xml:space="preserve">Undisturbed/Exploited </t>
  </si>
  <si>
    <t>09.17.2014</t>
  </si>
  <si>
    <t>09.22.2014</t>
  </si>
  <si>
    <t>60 felled trees</t>
  </si>
  <si>
    <t>09.29.2014</t>
  </si>
  <si>
    <t>Single population model</t>
  </si>
  <si>
    <t>Abe, Tetsuto</t>
  </si>
  <si>
    <t>tetsuabe@ffpri.affrc.go.jp (2008)</t>
  </si>
  <si>
    <t>Abe, Shin</t>
  </si>
  <si>
    <t>09.26.2014</t>
  </si>
  <si>
    <t>09.30.2014</t>
  </si>
  <si>
    <t>Not available. See original paper: Adler Ecol 2008</t>
  </si>
  <si>
    <t>07.03.2013; 09.30.2014</t>
  </si>
  <si>
    <t>send matrices, see excel file Andrello Biol Cons 2012-personal communication</t>
  </si>
  <si>
    <t>Paper is secondary source. Original paper: Adler Ecol 2008</t>
  </si>
  <si>
    <t>I, S</t>
  </si>
  <si>
    <t>cannot find email, paper very old</t>
  </si>
  <si>
    <t>same paper as Anrhyllis_vulneraria (there author contacted)</t>
  </si>
  <si>
    <t>batista@agro.uba.ar</t>
  </si>
  <si>
    <t>10.01.2014</t>
  </si>
  <si>
    <t>Different harvesting regimes</t>
  </si>
  <si>
    <t>Plant size (length of all rosettes that comprised a genet)</t>
  </si>
  <si>
    <t>105 genets on 4 L. stynaciflua and 3 Q. lancifolia trees</t>
  </si>
  <si>
    <t>62 genets on 4 L. stynaciflua and 3 Q. lancifolia trees</t>
  </si>
  <si>
    <t>Gesa bitte guck mal drüber</t>
  </si>
  <si>
    <t>Matrices, Population Vector, contacted by Stefan - asked again by Fränce October 2014</t>
  </si>
  <si>
    <t>Matrices, Population Vector, contacted by Stefan ; Matrices and stage description</t>
  </si>
  <si>
    <t>I;S</t>
  </si>
  <si>
    <t>Insect herbivory</t>
  </si>
  <si>
    <t>Plant height; plant width</t>
  </si>
  <si>
    <t>2 (1 ha)</t>
  </si>
  <si>
    <t>Avendano Calco</t>
  </si>
  <si>
    <t>Bravo Espinoza</t>
  </si>
  <si>
    <t>thesis</t>
  </si>
  <si>
    <t>Carrillo Angeles</t>
  </si>
  <si>
    <t>Clark-Tapia</t>
  </si>
  <si>
    <t>Coles</t>
  </si>
  <si>
    <t>West N Am Naturalist</t>
  </si>
  <si>
    <t>Esparanza Olguin</t>
  </si>
  <si>
    <t>Flores Martinez</t>
  </si>
  <si>
    <t>Godinez-Alvarez</t>
  </si>
  <si>
    <t>Ecol</t>
  </si>
  <si>
    <t>Hamann</t>
  </si>
  <si>
    <t>Lopez Flores</t>
  </si>
  <si>
    <t>Mancilla Ramirez</t>
  </si>
  <si>
    <t>Martinez-Avalos</t>
  </si>
  <si>
    <t>Matias Palafox</t>
  </si>
  <si>
    <t>McIntosh</t>
  </si>
  <si>
    <t>SW Nat</t>
  </si>
  <si>
    <t>Mendez-Navaet</t>
  </si>
  <si>
    <t>Peters Recagno</t>
  </si>
  <si>
    <t>Portilla</t>
  </si>
  <si>
    <t>Ramos Lopez</t>
  </si>
  <si>
    <t>Rodriguez Ortega</t>
  </si>
  <si>
    <t>Bot Scien</t>
  </si>
  <si>
    <t>Valverde Valdés</t>
  </si>
  <si>
    <t>Vite Gonzalez</t>
  </si>
  <si>
    <t>Zepeda Martinez</t>
  </si>
  <si>
    <t>Dias Segura</t>
  </si>
  <si>
    <t>Mammillaria_supertexta</t>
  </si>
  <si>
    <t>Cedillo Castillo</t>
  </si>
  <si>
    <t>Portilla Alonso</t>
  </si>
  <si>
    <t>Astrophytum_capricorne</t>
  </si>
  <si>
    <t>Stenocactus_crispatus</t>
  </si>
  <si>
    <t>Pachycereus_pringlei</t>
  </si>
  <si>
    <t>Lopez Flores; Navarro Carbajal</t>
  </si>
  <si>
    <t>Navarro Carbajal</t>
  </si>
  <si>
    <t>Tejeda-Corona; Rojas-Aréchiga; Golubov</t>
  </si>
  <si>
    <t>Cactaceas</t>
  </si>
  <si>
    <t>Rojas-Aréchiga</t>
  </si>
  <si>
    <t>Pachycereus_pecten-aboriginum_2</t>
  </si>
  <si>
    <t>Mandujano Sanchez</t>
  </si>
  <si>
    <t>Rojas-Aréchiga; Manujano Sánchez</t>
  </si>
  <si>
    <t>Cephalocereus_totolapenis</t>
  </si>
  <si>
    <t>Pachycereus_grandis</t>
  </si>
  <si>
    <t>Opuntia_microdasys</t>
  </si>
  <si>
    <t>Cephalocereus_senilis</t>
  </si>
  <si>
    <t>Stenocactus_eruca</t>
  </si>
  <si>
    <t>Coles; Decker; Naumann</t>
  </si>
  <si>
    <t>Sclerocactus_mesae-verdae</t>
  </si>
  <si>
    <t>Lophophora_diffusa</t>
  </si>
  <si>
    <t>Neobuxbaumia_mezcalaensis_2</t>
  </si>
  <si>
    <t>Fox; Gurevitch</t>
  </si>
  <si>
    <t>gfox@chuma1.cas.usf.edu; igurvtch@life.bio.sunysb.edu</t>
  </si>
  <si>
    <t>Coryphantha_robbinsorum</t>
  </si>
  <si>
    <t>Godinez-Alvarez; Valiente-Banuet; Valiente Banuet</t>
  </si>
  <si>
    <t>Godinez Alvarez; Valiente-Banuet; Rojas-Martínez</t>
  </si>
  <si>
    <t>Neobuxbaumia_tetetzo_3</t>
  </si>
  <si>
    <t>Scalesia_pedunculata</t>
  </si>
  <si>
    <t>Scalesia_helleri_subsp._helleri</t>
  </si>
  <si>
    <t>Scalesia_baurii_subsp._hopkinsii</t>
  </si>
  <si>
    <t>Opuntia_echios_var._gigantea</t>
  </si>
  <si>
    <t>Opuntia_echios_var._barringtonensis</t>
  </si>
  <si>
    <t>Opuntia_galapageia_var._galapageia</t>
  </si>
  <si>
    <t>Bursera_graveolens</t>
  </si>
  <si>
    <t>Astrophytum_myriostigma</t>
  </si>
  <si>
    <t>Ariocarpus_fissuratus</t>
  </si>
  <si>
    <t>oleh@bot.ku.dk (2001)</t>
  </si>
  <si>
    <t>hgodinez@miranda.ecologia.unam.mx (2002)</t>
  </si>
  <si>
    <t>janet_coles@ups.gov (2012)</t>
  </si>
  <si>
    <t>mcmandu@ecologia.unam.mx (2009)</t>
  </si>
  <si>
    <t>mrojas@ecologia.unam.mx (2009)</t>
  </si>
  <si>
    <t>mcnavarr@siu.buap.mx (2009)</t>
  </si>
  <si>
    <t>Astrophytum_asterias</t>
  </si>
  <si>
    <t>Martinez-Avalos; Golubov; Manujano; Jurado</t>
  </si>
  <si>
    <t>jmartin@uat.edu.mx (Martinez-Avalos, 2007); gfjordan@correo.xoc.uam.mx (Golubov; 2007); mcmandu@miranda.ecologia.unam.mx (Mandujano; 2007); ejurado@fcf.uanl.mx (Jurado, 2007)</t>
  </si>
  <si>
    <t>Astrophytum_asterias_2</t>
  </si>
  <si>
    <t>Turbinicarpus_horripilus</t>
  </si>
  <si>
    <t>memcinto@email.arizona.edu (2011)</t>
  </si>
  <si>
    <t>McIntosh; Boyd; Jenkins; McDade</t>
  </si>
  <si>
    <t>Echinocactus_horizonthalonius_var._nicholii</t>
  </si>
  <si>
    <t>amedel@cibnor.mx</t>
  </si>
  <si>
    <t>Mendez-Navaet; de la Luz; Freaner-Martinez; Molina-Freaner</t>
  </si>
  <si>
    <t>Pachycereus_pringlei_2</t>
  </si>
  <si>
    <t>Coryphantha_werdermannii</t>
  </si>
  <si>
    <t>Mammillaria_dixanthocentron_2</t>
  </si>
  <si>
    <t>Mammillaria_hernandezii_2</t>
  </si>
  <si>
    <t>Mammillaria_napia</t>
  </si>
  <si>
    <t>Mammillaria_solisioides</t>
  </si>
  <si>
    <t>spanish</t>
  </si>
  <si>
    <t>Valencia-Diaz</t>
  </si>
  <si>
    <t>susana.valencia@uaem.mx (2012)</t>
  </si>
  <si>
    <t>Valencia-Diaz; Flores-Palacicos; Castillo-Campos</t>
  </si>
  <si>
    <t>Mammillaria_eriacantha</t>
  </si>
  <si>
    <t>Mammillaria_crucigera_2</t>
  </si>
  <si>
    <t>Neobuxbaumia_macrophala</t>
  </si>
  <si>
    <t>Mammillaria_pectinifera_2</t>
  </si>
  <si>
    <t>Mitrocereus_fulviceps</t>
  </si>
  <si>
    <t>Astrophytum_ornatum_2</t>
  </si>
  <si>
    <t>Coryphantha_robbinsorum_2</t>
  </si>
  <si>
    <t>Coryphantha_werdermannii_2</t>
  </si>
  <si>
    <t>Mammillaria_huitzilopochtli_2</t>
  </si>
  <si>
    <t>Mammillaria_pectinifera_3</t>
  </si>
  <si>
    <t>Neobuxbaumia_macrocephala_3</t>
  </si>
  <si>
    <t>Neobuxbaumia_tetetzo_4</t>
  </si>
  <si>
    <t>Stenocereus_eruca_2</t>
  </si>
  <si>
    <t>Plant height; number of leaves; number of newly produced leaves; number (and lenght) of fruiting stalks</t>
  </si>
  <si>
    <t>Trunk height</t>
  </si>
  <si>
    <t>01.07.2014</t>
  </si>
  <si>
    <t>Trunk diameter at DBH</t>
  </si>
  <si>
    <t>10.08.2014</t>
  </si>
  <si>
    <t>No; Yes</t>
  </si>
  <si>
    <t>10.09.2014</t>
  </si>
  <si>
    <t>Recontacted - he will take a look</t>
  </si>
  <si>
    <t>Plant size in mm³</t>
  </si>
  <si>
    <t>M;S</t>
  </si>
  <si>
    <t>10.10.2014</t>
  </si>
  <si>
    <t>10.10.2012</t>
  </si>
  <si>
    <t>10.10.2013</t>
  </si>
  <si>
    <t>3 ha; 10 trees</t>
  </si>
  <si>
    <t>Spanish</t>
  </si>
  <si>
    <t>10.13.2014</t>
  </si>
  <si>
    <t>Jacquiniella_leucomelana</t>
  </si>
  <si>
    <t>Jacquiniella_teretifolia</t>
  </si>
  <si>
    <t>Lycaste_aromatica</t>
  </si>
  <si>
    <t>Seed germination (sown in open space-Predators excluded; sown in open space-Predators non-excluded; sown beneath the canopy of nurse plant-Predators excluded; sown beneath the nurse plant-Predators non-excluded)</t>
  </si>
  <si>
    <t>Plant diameter; number of tubercles</t>
  </si>
  <si>
    <t>2925 m²</t>
  </si>
  <si>
    <t>Simulation of changes in survival</t>
  </si>
  <si>
    <t>I (split up)</t>
  </si>
  <si>
    <t>Length of longest ramet (L)</t>
  </si>
  <si>
    <t>Number of pseudobulbils (N), cumulative pseudobulb volumen (V)</t>
  </si>
  <si>
    <t>Trollius_laxus_2</t>
  </si>
  <si>
    <t xml:space="preserve">sescanga@utica.edu </t>
  </si>
  <si>
    <t>10.1007/s11258-014-0344-9</t>
  </si>
  <si>
    <t>Draba_asterophora</t>
  </si>
  <si>
    <t>Putnam</t>
  </si>
  <si>
    <t>Rosids</t>
  </si>
  <si>
    <t>Draba</t>
  </si>
  <si>
    <t>Draba asterophora</t>
  </si>
  <si>
    <t>Carduus_nutans_4</t>
  </si>
  <si>
    <t>Marchetto</t>
  </si>
  <si>
    <t>Marchetto; Shea; Kelly; Groenteman; Sezen; Jongejans</t>
  </si>
  <si>
    <t>10.15.2014</t>
  </si>
  <si>
    <t>Latitude and Longitude</t>
  </si>
  <si>
    <t>Individual matrices</t>
  </si>
  <si>
    <t>Matrices split up and coordinates</t>
  </si>
  <si>
    <t>Ascophyllum_nodosum_3</t>
  </si>
  <si>
    <t>Aberg</t>
  </si>
  <si>
    <t>Bromus_tectorum_2</t>
  </si>
  <si>
    <t>Compagnoni; Adler</t>
  </si>
  <si>
    <t>Compagnoni</t>
  </si>
  <si>
    <t>aldo.compagnoni@rice.edu</t>
  </si>
  <si>
    <t>10.1890/ES14-00047.1</t>
  </si>
  <si>
    <t>Eager; Rebarber; Tenhumberg</t>
  </si>
  <si>
    <t>J Math Biol</t>
  </si>
  <si>
    <t>Eager</t>
  </si>
  <si>
    <t>10.1007/s00285-013-0689-z</t>
  </si>
  <si>
    <t>eeager@uwlax.edu</t>
  </si>
  <si>
    <t>Cirsium_palustre_2</t>
  </si>
  <si>
    <t>Prenanthes_roanensis</t>
  </si>
  <si>
    <t>Aikens; Roach</t>
  </si>
  <si>
    <t>mla2j@virginia.edu</t>
  </si>
  <si>
    <t>10.17.2014</t>
  </si>
  <si>
    <t>Volis Popul Ecol 2002</t>
  </si>
  <si>
    <t>Calculations on seed removal treatment, seed germination treatment and seedling survival</t>
  </si>
  <si>
    <t>No projection matrices build!?</t>
  </si>
  <si>
    <t>10.20.2014</t>
  </si>
  <si>
    <t>gerhard.zotz@uni-oldenburg.de</t>
  </si>
  <si>
    <t>Furcraea_parmentieri</t>
  </si>
  <si>
    <t>teresa.valverde@ciencias.unam.mx</t>
  </si>
  <si>
    <t>Agave_augustifolia</t>
  </si>
  <si>
    <t>Arias-Medellín; Bonfil; Valverde</t>
  </si>
  <si>
    <t>10.28.2014</t>
  </si>
  <si>
    <t>Plant height; trunk</t>
  </si>
  <si>
    <t>Sclerocactus</t>
  </si>
  <si>
    <t>Lophophora</t>
  </si>
  <si>
    <t>Coryphantha</t>
  </si>
  <si>
    <t>Turbinicarpus</t>
  </si>
  <si>
    <t>Stenocactus</t>
  </si>
  <si>
    <t>Mitrocereus</t>
  </si>
  <si>
    <t>Scalesia</t>
  </si>
  <si>
    <t>Furcraea</t>
  </si>
  <si>
    <t>Jacquiniella</t>
  </si>
  <si>
    <t>Lycaste</t>
  </si>
  <si>
    <t>Jacquiniella leucomelana</t>
  </si>
  <si>
    <t>Jacquiniella teretifolia</t>
  </si>
  <si>
    <t>Lycaste aromatica</t>
  </si>
  <si>
    <t>Pseudomitrocereus fulviceps</t>
  </si>
  <si>
    <t>Mammillaria supertexta</t>
  </si>
  <si>
    <t>Astrophytum capricorne</t>
  </si>
  <si>
    <t>Opuntia microdasys</t>
  </si>
  <si>
    <t>Cephalocereus senilis</t>
  </si>
  <si>
    <t>Sclerocactus mesae-verdae</t>
  </si>
  <si>
    <t>Lophophora diffusa</t>
  </si>
  <si>
    <t>Escobaria robbinsorum</t>
  </si>
  <si>
    <t>Opuntia echios</t>
  </si>
  <si>
    <t>Opuntia echios gigantea</t>
  </si>
  <si>
    <t>Opuntia galapageia</t>
  </si>
  <si>
    <t>Scalesia baurii</t>
  </si>
  <si>
    <t>Scalesia helleri</t>
  </si>
  <si>
    <t>Furcraea parmentieri</t>
  </si>
  <si>
    <t>Agave vivipara</t>
  </si>
  <si>
    <t>Astrophytum myriostigma</t>
  </si>
  <si>
    <t>Ariocarpus fissuratus</t>
  </si>
  <si>
    <t>Cephalocereus totolapensis</t>
  </si>
  <si>
    <t>Pachycereus grandis</t>
  </si>
  <si>
    <t>Astrophytum asterias</t>
  </si>
  <si>
    <t>Turbinicarpus horripilus</t>
  </si>
  <si>
    <t>Echinocactus horizonthalonius nicholii</t>
  </si>
  <si>
    <t>Stenocactus crispatus</t>
  </si>
  <si>
    <t>Coryphantha werdermannii</t>
  </si>
  <si>
    <t>Mammillaria napia</t>
  </si>
  <si>
    <t>Mammillaria solisioides</t>
  </si>
  <si>
    <t>Mammillaria eriacantha</t>
  </si>
  <si>
    <t>Valverde Valdés; Mandragón Chaparro; Hernández Apolinar</t>
  </si>
  <si>
    <t>Hernández-Pedrero; Valverde</t>
  </si>
  <si>
    <t>DES; TSC</t>
  </si>
  <si>
    <t>Simulating three scenarios (mast-seedling events every 5, 10 or 15 years)</t>
  </si>
  <si>
    <t>11.06.2014</t>
  </si>
  <si>
    <t>Two Microsites (protected and exposed)</t>
  </si>
  <si>
    <t>Neobuxbaumia_macrocephala_4</t>
  </si>
  <si>
    <t>Anchusa_sardoa</t>
  </si>
  <si>
    <t>Budroni; Farris; Zirulia; Pisanu; Filigheddu; Rustici</t>
  </si>
  <si>
    <t>Ecological Complexity</t>
  </si>
  <si>
    <t>Budroni</t>
  </si>
  <si>
    <t>mabudroni@Zuniss.it</t>
  </si>
  <si>
    <t>10.1016/j.ecocom.2014.09.007</t>
  </si>
  <si>
    <t>Tillandsia_mauryana</t>
  </si>
  <si>
    <t>Unpublished; spanisch</t>
  </si>
  <si>
    <t>No mail address of boormann found, why is mailadress from Franco entered here?</t>
  </si>
  <si>
    <t>Matrix is calculated from assumption</t>
  </si>
  <si>
    <t>Old paper - no (working mail adress found)</t>
  </si>
  <si>
    <t>I; S; L</t>
  </si>
  <si>
    <t>Ecol Appl / Ecol</t>
  </si>
  <si>
    <t>Ecol Appl and Ecol paper are using the same matrices</t>
  </si>
  <si>
    <t>K.Brown@kingston.ac.uk</t>
  </si>
  <si>
    <t>Matrix is constructed from demographic data from different papers</t>
  </si>
  <si>
    <t>I wrote Owen because he knows the co author</t>
  </si>
  <si>
    <t>Manilkara_zapota</t>
  </si>
  <si>
    <t>Pinus_maximartinezii</t>
  </si>
  <si>
    <t>Mammillaria_mystax</t>
  </si>
  <si>
    <t>Saldivar Sánchez, Navarro Carbajal</t>
  </si>
  <si>
    <t>Cact Suc Mex</t>
  </si>
  <si>
    <t>maria.navarro@correo.buap.mx</t>
  </si>
  <si>
    <t>Matrix is constructed from information from different papers</t>
  </si>
  <si>
    <t>Erica_ciliari same as E. cinerea</t>
  </si>
  <si>
    <t>Matrix is constructed from demographic data from Pfeifer et al</t>
  </si>
  <si>
    <t>No Mail address found</t>
  </si>
  <si>
    <t>Simulation matrix, raw data from Oregon State University's forest science data bank; no individual matrices available</t>
  </si>
  <si>
    <t>Busing, Halpern, Spies</t>
  </si>
  <si>
    <t>Yes, no information available</t>
  </si>
  <si>
    <t>Busing Cons Biol 1995</t>
  </si>
  <si>
    <t>11.14.2014</t>
  </si>
  <si>
    <t>Mail adress doesn't work, no new found; sexual/clonal?</t>
  </si>
  <si>
    <t>Lepanthes_rubripetala_2</t>
  </si>
  <si>
    <t>17.11.2014</t>
  </si>
  <si>
    <t>100 x 500 m</t>
  </si>
  <si>
    <t>22 (5 x 5 m)</t>
  </si>
  <si>
    <t>Mammillaria_pectinifera_4</t>
  </si>
  <si>
    <t>11.20.2014</t>
  </si>
  <si>
    <t>Demeneghi-Calatayud;Navarro-Carbajal;Saldivar-Sanchez</t>
  </si>
  <si>
    <t>Navarro-Carbajal</t>
  </si>
  <si>
    <t>420 m²</t>
  </si>
  <si>
    <t>Mertens Ecol Appl 2002</t>
  </si>
  <si>
    <t>Different landscapes</t>
  </si>
  <si>
    <t>11.21.2014</t>
  </si>
  <si>
    <t>11.24.2014</t>
  </si>
  <si>
    <t>Cleistes_divaricata_var._divaricata</t>
  </si>
  <si>
    <t>Cleistes_divaricata_var._bifaria</t>
  </si>
  <si>
    <t>Winter sheep grazing and scrub removal</t>
  </si>
  <si>
    <t>Coauthor contacted</t>
  </si>
  <si>
    <t>11.25.2014</t>
  </si>
  <si>
    <t>no emailadress found</t>
  </si>
  <si>
    <t>No matrices</t>
  </si>
  <si>
    <t>Plant size (as number of segments in leaves produced during a given year)</t>
  </si>
  <si>
    <t>11.26.2014</t>
  </si>
  <si>
    <t>6 (20 x 24 m)</t>
  </si>
  <si>
    <t xml:space="preserve"> WHF: 6 (20 x 24 m); CMF: 4 (12 x 20 m)</t>
  </si>
  <si>
    <t>Jacquiniella_leucomelana_2</t>
  </si>
  <si>
    <t>Jacquiniella_teretifolia_2</t>
  </si>
  <si>
    <t>Lycaste_aromatica_2</t>
  </si>
  <si>
    <t>migration matrices</t>
  </si>
  <si>
    <t>warrenrj@buffalostate.edu</t>
  </si>
  <si>
    <t>11.28.2014</t>
  </si>
  <si>
    <t>M,S</t>
  </si>
  <si>
    <t>M, S</t>
  </si>
  <si>
    <t>contacted the author</t>
  </si>
  <si>
    <t>Maximum thallus length; maximum thallus diameter; volume of a cylinder of this length and diameter</t>
  </si>
  <si>
    <t>Gornish AoB Plants Adv Adc 2013</t>
  </si>
  <si>
    <t>Nitrogen; Native reduction; Warming</t>
  </si>
  <si>
    <t>Pityopsis_aspera</t>
  </si>
  <si>
    <t>12.04.2014</t>
  </si>
  <si>
    <t>Tillandsia mauryana</t>
  </si>
  <si>
    <t>Anchusa</t>
  </si>
  <si>
    <t>Taxus_brevifolia_2</t>
  </si>
  <si>
    <t>pieter.zuidema@wur.nl (2012)</t>
  </si>
  <si>
    <t>dlbyer2@ilstu.edu (2014)</t>
  </si>
  <si>
    <t>send reminder in Spring 2015</t>
  </si>
  <si>
    <t>Alp Botany</t>
  </si>
  <si>
    <t>Leontopodium_alpinum</t>
  </si>
  <si>
    <t>No mail address available</t>
  </si>
  <si>
    <t>no mail address available</t>
  </si>
  <si>
    <t>Bullock looks for the data</t>
  </si>
  <si>
    <t>Yes -looks for the data</t>
  </si>
  <si>
    <t>Yes, same data as for E- cinerea matrix from Soons</t>
  </si>
  <si>
    <t>Hmeljevski, Reis, Forzza</t>
  </si>
  <si>
    <t>J Hered</t>
  </si>
  <si>
    <t>Hmeljevski</t>
  </si>
  <si>
    <t>10.1093/jhered/esu067</t>
  </si>
  <si>
    <t>Encholirium_horridum</t>
  </si>
  <si>
    <t>karinavanessah@gmail.com</t>
  </si>
  <si>
    <t>Simulated matrix model</t>
  </si>
  <si>
    <t>M; S; I; L</t>
  </si>
  <si>
    <t>12.09.2014</t>
  </si>
  <si>
    <t>12.11.2014</t>
  </si>
  <si>
    <t>Mediterranean: 5 (1 x 1 m); Desert: 10 (1 x 1 m)</t>
  </si>
  <si>
    <t>Combinded stage/age model; Geolocation for desert assumed from paper (Negev desert)</t>
  </si>
  <si>
    <t>12.12.2014</t>
  </si>
  <si>
    <t>Fire, wet spring</t>
  </si>
  <si>
    <t>Yes, will come back to us in Spring 2015 (send reminder)</t>
  </si>
  <si>
    <t>statistical model</t>
  </si>
  <si>
    <t>Melaleuca_viridiflora_2</t>
  </si>
  <si>
    <t>12.15.2014</t>
  </si>
  <si>
    <t>Nobody knows were data comes from</t>
  </si>
  <si>
    <t>pieter.zuidema@wur.nl</t>
  </si>
  <si>
    <t>Cousens Weed Res 1990</t>
  </si>
  <si>
    <t>Ploughin; tillage</t>
  </si>
  <si>
    <t>gabriel.crowley@cdu.edu.au; gabriel.crowley@jcu.edu.au</t>
  </si>
  <si>
    <t>X</t>
  </si>
  <si>
    <t>EXAMPLE</t>
  </si>
  <si>
    <t>Why deleted?</t>
  </si>
  <si>
    <t>used statistical programm XYZ</t>
  </si>
  <si>
    <t>no matrices available</t>
  </si>
  <si>
    <t>no matrix modeling used</t>
  </si>
  <si>
    <t>etc.</t>
  </si>
  <si>
    <t>2 (30 cm x 30 cm)</t>
  </si>
  <si>
    <t>12.16.2014</t>
  </si>
  <si>
    <t>36 (50 m x 20 m)</t>
  </si>
  <si>
    <t>jidvalle@unal.edu.co; jrguarin@gmail.com</t>
  </si>
  <si>
    <t>Guarin; del Valle</t>
  </si>
  <si>
    <t>del Valle</t>
  </si>
  <si>
    <t>Waiting for answer; First census required more than one year</t>
  </si>
  <si>
    <t>Cleome_droserifolia</t>
  </si>
  <si>
    <t>P; Surival&gt;1</t>
  </si>
  <si>
    <t>No; no</t>
  </si>
  <si>
    <t>Survival higher than 1 because of clonality, asked for split matrices by Fränce</t>
  </si>
  <si>
    <t>Contacted by Fränce</t>
  </si>
  <si>
    <t>Open habitat</t>
  </si>
  <si>
    <t>Open habitat versus forest habitat</t>
  </si>
  <si>
    <t>Osunkoya Popul Ecol 2013 Supplementary material.pdf; Raghu Basic Appl Ecol 2014.pdf</t>
  </si>
  <si>
    <t>Dostálek; Münzbergova</t>
  </si>
  <si>
    <t>6 (100-100 individuals)</t>
  </si>
  <si>
    <t>12.17.2014</t>
  </si>
  <si>
    <t>Dostálek</t>
  </si>
  <si>
    <t>tomas.dostalek@gmail.com</t>
  </si>
  <si>
    <t>Asked for split matrices</t>
  </si>
  <si>
    <t>12.19.2014</t>
  </si>
  <si>
    <t>katariina.kiviniemi@ibg.uu.se</t>
  </si>
  <si>
    <t>Don't contact Magda again, she has the data no longer (maybe try coauthors); Dates of cutting were chosen in relation to the earliest and latest dates of spring grazing on pastures in the area; AFI</t>
  </si>
  <si>
    <t>Don't contact Magda again, she has the data no longer</t>
  </si>
  <si>
    <t>06.25.2014; 12.19.2014</t>
  </si>
  <si>
    <t>Cytisus_scoparius_3</t>
  </si>
  <si>
    <t>Stevens; Latimer</t>
  </si>
  <si>
    <t>Stevens</t>
  </si>
  <si>
    <t>jtstevens@ucdavis.edu</t>
  </si>
  <si>
    <t xml:space="preserve">10.1111/gcb.12824 </t>
  </si>
  <si>
    <t>Spartium_junceum</t>
  </si>
  <si>
    <t>Spartium</t>
  </si>
  <si>
    <t>Spartium junceum</t>
  </si>
  <si>
    <t>Rorippa palustris</t>
  </si>
  <si>
    <t>Rorippa_palustris</t>
  </si>
  <si>
    <t>Sosnova; Herben; Martinkova; Bartuskova; Klimesova</t>
  </si>
  <si>
    <t>Klimesova</t>
  </si>
  <si>
    <t>10.1007/s11258-014-0382-3</t>
  </si>
  <si>
    <t>klimesova@butbn.cas.cz</t>
  </si>
  <si>
    <t>Rorippa</t>
  </si>
  <si>
    <t>Roitman</t>
  </si>
  <si>
    <t>no specific species; dynamics of a neotropical forest</t>
  </si>
  <si>
    <t>Martorell; Montanana; Ureta; Mandujano</t>
  </si>
  <si>
    <t xml:space="preserve">martorell@ciencias.unam.mx </t>
  </si>
  <si>
    <t>10.1016/j.biocon.2014.10.035</t>
  </si>
  <si>
    <t>Coryphantha_werdermannii_3</t>
  </si>
  <si>
    <t>Calamagrostis_epigeios</t>
  </si>
  <si>
    <t>Logofet</t>
  </si>
  <si>
    <t>Logofet; Ulanova; Belanova</t>
  </si>
  <si>
    <t>Ecol Compl</t>
  </si>
  <si>
    <t>danilal@postman.ru</t>
  </si>
  <si>
    <t>10.1016/j.ecocom.2014.10.001</t>
  </si>
  <si>
    <t>07.10.2013</t>
  </si>
  <si>
    <t>jtuitelelewis@fs.fed.us</t>
  </si>
  <si>
    <t>20 (10 x 5 m)</t>
  </si>
  <si>
    <t>01.08.2015</t>
  </si>
  <si>
    <t>6 (0.25 x 0.25 m)</t>
  </si>
  <si>
    <t>No individuals created</t>
  </si>
  <si>
    <t>11 (100 x 5 m)</t>
  </si>
  <si>
    <t>M, I, S</t>
  </si>
  <si>
    <t>01.09.2015</t>
  </si>
  <si>
    <t>Contacting after list completed; Fränce asked rob for help with the claculation of the matrices (mid of December 2014) - survival higher than one (contacted the author in Januar 2015)</t>
  </si>
  <si>
    <t>No; No; No</t>
  </si>
  <si>
    <t>01.13.2015</t>
  </si>
  <si>
    <t>M;I;S</t>
  </si>
  <si>
    <t>01.13.2014</t>
  </si>
  <si>
    <t>Dipsacus_sylvestris_3</t>
  </si>
  <si>
    <t>CALC</t>
  </si>
  <si>
    <t>COWEETA</t>
  </si>
  <si>
    <t>youri.tendland@umontreal.ca</t>
  </si>
  <si>
    <t>Giladi PhD Thesis 2004</t>
  </si>
  <si>
    <t>Giladi PhD Thesis 2005</t>
  </si>
  <si>
    <t>rswab001@ucr.edu</t>
  </si>
  <si>
    <t>01.21.2015</t>
  </si>
  <si>
    <t>Height of each tagged aerial shoot</t>
  </si>
  <si>
    <t>Surv</t>
  </si>
  <si>
    <t>01.29.2015</t>
  </si>
  <si>
    <t>48 (0.71 m x 0.71 m)</t>
  </si>
  <si>
    <t>Mailadress(es) doesn't work, no new one found</t>
  </si>
  <si>
    <t>Surv (need info for seperated reproduction)</t>
  </si>
  <si>
    <t>02.18.2014</t>
  </si>
  <si>
    <t>12.07.2012</t>
  </si>
  <si>
    <t>12.09.2012</t>
  </si>
  <si>
    <t>08.03.2012</t>
  </si>
  <si>
    <t>01.29.2014</t>
  </si>
  <si>
    <t>08.19.2013</t>
  </si>
  <si>
    <t>04.10.2012</t>
  </si>
  <si>
    <t>11.06.2012</t>
  </si>
  <si>
    <t>05.03.2012</t>
  </si>
  <si>
    <t>02.07.2013</t>
  </si>
  <si>
    <t>08.21.2013</t>
  </si>
  <si>
    <t>03.13.2012</t>
  </si>
  <si>
    <t>02.27.2013</t>
  </si>
  <si>
    <t>03.09.2012</t>
  </si>
  <si>
    <t>03.12.2014</t>
  </si>
  <si>
    <t>04.04.2012</t>
  </si>
  <si>
    <t>11.07.2012</t>
  </si>
  <si>
    <t>08.15.2013</t>
  </si>
  <si>
    <t>04.07.2012</t>
  </si>
  <si>
    <t>04.25.2013</t>
  </si>
  <si>
    <t>03.23.2012</t>
  </si>
  <si>
    <t>08.05.2012</t>
  </si>
  <si>
    <t>04.16.2012</t>
  </si>
  <si>
    <t>02.10.2012</t>
  </si>
  <si>
    <t>02.19.2014</t>
  </si>
  <si>
    <t>05.22.2012</t>
  </si>
  <si>
    <t>09.20.2013</t>
  </si>
  <si>
    <t>10.06.2013</t>
  </si>
  <si>
    <t>07.07.2012</t>
  </si>
  <si>
    <t>12.03.2013</t>
  </si>
  <si>
    <t>05.09.2013</t>
  </si>
  <si>
    <t>04.12.2012</t>
  </si>
  <si>
    <t>08.28.2013</t>
  </si>
  <si>
    <t>01.23.2013</t>
  </si>
  <si>
    <t>08.09.2012</t>
  </si>
  <si>
    <t>10.07.2012</t>
  </si>
  <si>
    <t>01.06.2015</t>
  </si>
  <si>
    <t>04.25.2012</t>
  </si>
  <si>
    <t>12.05.2012</t>
  </si>
  <si>
    <t>06.05.2013</t>
  </si>
  <si>
    <t>02.20.2014</t>
  </si>
  <si>
    <t>06.13.2012</t>
  </si>
  <si>
    <t>05.28.2013</t>
  </si>
  <si>
    <t>09.02.2012</t>
  </si>
  <si>
    <t>11.03.2013</t>
  </si>
  <si>
    <t>06.02.2013</t>
  </si>
  <si>
    <t>07.05.2012</t>
  </si>
  <si>
    <t>03.05.2013</t>
  </si>
  <si>
    <t>05.14.2013</t>
  </si>
  <si>
    <t>02.20.2012</t>
  </si>
  <si>
    <t>02.05.2012</t>
  </si>
  <si>
    <t>09.04.2014</t>
  </si>
  <si>
    <t>03.02.2014</t>
  </si>
  <si>
    <t>04.10.2013</t>
  </si>
  <si>
    <t>07.12.2012</t>
  </si>
  <si>
    <t>02.24.2012</t>
  </si>
  <si>
    <t>03.26.2014</t>
  </si>
  <si>
    <t>02.10.2013</t>
  </si>
  <si>
    <t>03.04.2012</t>
  </si>
  <si>
    <t>09.03.2012</t>
  </si>
  <si>
    <t>04.20.2012</t>
  </si>
  <si>
    <t>04.23.2013</t>
  </si>
  <si>
    <t>08.05.2013</t>
  </si>
  <si>
    <t>09.26.2013</t>
  </si>
  <si>
    <t>08.23.2012</t>
  </si>
  <si>
    <t>01.15.2014</t>
  </si>
  <si>
    <t>07.08.2012</t>
  </si>
  <si>
    <t>06.21.2013</t>
  </si>
  <si>
    <t>09.16.2013</t>
  </si>
  <si>
    <t>11.12.2014</t>
  </si>
  <si>
    <t>02.14.2012/03.19.2013/06.20.2013</t>
  </si>
  <si>
    <t>11.01.2013</t>
  </si>
  <si>
    <t>06.09.2012</t>
  </si>
  <si>
    <t>05.07.2013</t>
  </si>
  <si>
    <t>08.23.2013</t>
  </si>
  <si>
    <t>01.16.2012</t>
  </si>
  <si>
    <t>08.11.2014</t>
  </si>
  <si>
    <t>08.25.2014</t>
  </si>
  <si>
    <t>03.20.2012</t>
  </si>
  <si>
    <t>06.03.2013</t>
  </si>
  <si>
    <t>02.17.2012/08.03.2013</t>
  </si>
  <si>
    <t>11.09.2013</t>
  </si>
  <si>
    <t>05.13.2013</t>
  </si>
  <si>
    <t>08.20.2012</t>
  </si>
  <si>
    <t>12.04.2012</t>
  </si>
  <si>
    <t>03.27.2013</t>
  </si>
  <si>
    <t>04.24.2012</t>
  </si>
  <si>
    <t>04.07.2013</t>
  </si>
  <si>
    <t>03.03.2014</t>
  </si>
  <si>
    <t>11.05.2012</t>
  </si>
  <si>
    <t>02.12.2014</t>
  </si>
  <si>
    <t>05.03.2014</t>
  </si>
  <si>
    <t>02.11.2014</t>
  </si>
  <si>
    <t>01.24.2013</t>
  </si>
  <si>
    <t>07.30.2013</t>
  </si>
  <si>
    <t>12.12.2012, 07.30.2013</t>
  </si>
  <si>
    <t>12.10.2012, 07.30.2013</t>
  </si>
  <si>
    <t>06.02.2014</t>
  </si>
  <si>
    <t>03.11.2014</t>
  </si>
  <si>
    <t>04.02.2013</t>
  </si>
  <si>
    <t>09.02.2014</t>
  </si>
  <si>
    <t>08.14.2012</t>
  </si>
  <si>
    <t>02.27.2012</t>
  </si>
  <si>
    <t>07.03.2014</t>
  </si>
  <si>
    <t>11.06.2013</t>
  </si>
  <si>
    <t>06.29.2012</t>
  </si>
  <si>
    <t>09.20.2012</t>
  </si>
  <si>
    <t>01.31.2014</t>
  </si>
  <si>
    <t>09.21.2012</t>
  </si>
  <si>
    <t>03.12.2012</t>
  </si>
  <si>
    <t>16.02.2012</t>
  </si>
  <si>
    <t>06.14.2012</t>
  </si>
  <si>
    <t>08.20.2012; 09.29.2014</t>
  </si>
  <si>
    <t>04.28.2014; 09.29.2014</t>
  </si>
  <si>
    <t>05.24.2006; 08.11.2006; 09.30.2014</t>
  </si>
  <si>
    <t>01.26.2010</t>
  </si>
  <si>
    <t>05.23.2006</t>
  </si>
  <si>
    <t>06.27.2007; 03.06.2008; 01.21.2009; 09.30.2014</t>
  </si>
  <si>
    <t>03.10.2010</t>
  </si>
  <si>
    <t>06.24.2013</t>
  </si>
  <si>
    <t>10.11.2014</t>
  </si>
  <si>
    <t>10.16.2008</t>
  </si>
  <si>
    <t>07.13.2006; 11.10.2014</t>
  </si>
  <si>
    <t>09.18.2013; 11.10.2014</t>
  </si>
  <si>
    <t>01.26.2012; 11.10.2014</t>
  </si>
  <si>
    <t>02.11.2009; 08.23.2012</t>
  </si>
  <si>
    <t>08.07.2012</t>
  </si>
  <si>
    <t>05.25.2006; 03.02.2012; 11.12.2014</t>
  </si>
  <si>
    <t>11.13.2014</t>
  </si>
  <si>
    <t>02.13.2013</t>
  </si>
  <si>
    <t>06.28.2012; 11.13.2014</t>
  </si>
  <si>
    <t>12.10.2012; 11.14.2014</t>
  </si>
  <si>
    <t>02.16.2012; 11.14.2014</t>
  </si>
  <si>
    <t>06.26.2012; 08.23.2012</t>
  </si>
  <si>
    <t>07.23.2012</t>
  </si>
  <si>
    <t>01.03.2013</t>
  </si>
  <si>
    <t>09.27.2008</t>
  </si>
  <si>
    <t>06.29.2012; NA</t>
  </si>
  <si>
    <t>01.29.2012, Now waiting for new mail</t>
  </si>
  <si>
    <t>02.15.2012; 02.28.2012</t>
  </si>
  <si>
    <t>02.25.2014</t>
  </si>
  <si>
    <t>06.28.2007</t>
  </si>
  <si>
    <t>02.18.2009</t>
  </si>
  <si>
    <t>11.07.2008, 03.29.2009; 06.10.2013</t>
  </si>
  <si>
    <t>11.07.2008; 03.29.2009</t>
  </si>
  <si>
    <t>02.16.2012; 02.28.2012</t>
  </si>
  <si>
    <t>02.10.2012; 02.06.2013</t>
  </si>
  <si>
    <t>03.15.2012; 04.26.2013</t>
  </si>
  <si>
    <t>10.14.2013; 05.26.2014 (contacted Beuselinck)</t>
  </si>
  <si>
    <t>11.03.2013; 11.09.2014</t>
  </si>
  <si>
    <t>07.11.2006</t>
  </si>
  <si>
    <t>11.07.2012; 11.30.2012</t>
  </si>
  <si>
    <t>01.24.2012; 01.02.2013; 06.17.2014 Embargo update</t>
  </si>
  <si>
    <t>01.24.2012; 01.02.2013</t>
  </si>
  <si>
    <t>01.07.2013; 12.19.2014</t>
  </si>
  <si>
    <t>07.03.2012</t>
  </si>
  <si>
    <t>01.20.2012; 01.21.2009; 05.22.2006; 07.01.2007; 06.17.2014 Embargo update</t>
  </si>
  <si>
    <t>03.06.2014; 03.11.2014</t>
  </si>
  <si>
    <t>07.06.2006; 03.06.2013</t>
  </si>
  <si>
    <t>03.02.2012; 12.28.2012; 04.26.2013</t>
  </si>
  <si>
    <t>03.25.2014</t>
  </si>
  <si>
    <t>03.28.2012</t>
  </si>
  <si>
    <t>03.03.2008; 10.17.2013</t>
  </si>
  <si>
    <t>05.08.2013; 10.24.2013</t>
  </si>
  <si>
    <t>07.11.2006; 08.16.2006</t>
  </si>
  <si>
    <t>07.04.2013</t>
  </si>
  <si>
    <t>04.02.2013; 06.17.2014 Embargo update</t>
  </si>
  <si>
    <t>Yes 05.21.2014, no individuals, asked if pooled or mean</t>
  </si>
  <si>
    <t>Yes 21.05.2014 (Site is wrong in Book, should be Costa da Morte)</t>
  </si>
  <si>
    <t>10.03.2013</t>
  </si>
  <si>
    <t>02.04.2013; 03.11.2013</t>
  </si>
  <si>
    <t>05.22.2006; 07.11.2006; 08.24.2006; 03.24.2009</t>
  </si>
  <si>
    <t>07.01.2007</t>
  </si>
  <si>
    <t>06.29.2012; 08.23.2012; 07.08.2013</t>
  </si>
  <si>
    <t>06.29.2012; 08.23.2012; 08.07.2013</t>
  </si>
  <si>
    <t>03.04.2008</t>
  </si>
  <si>
    <t>01.04.2013</t>
  </si>
  <si>
    <t>03.30.2009</t>
  </si>
  <si>
    <t>07.14.2006</t>
  </si>
  <si>
    <t>10.24.2008; 05.23.2014; 09.11.2014</t>
  </si>
  <si>
    <t>07.06.2006; 08.16.2006; 07.17.2013</t>
  </si>
  <si>
    <t>Guarín; del Valle; Sierra</t>
  </si>
  <si>
    <t>05.24.2006; 07.11.2006; 02.15.2009</t>
  </si>
  <si>
    <t>05.24.2006; 07.11.2006</t>
  </si>
  <si>
    <t>07.16.2006</t>
  </si>
  <si>
    <t>08.08.2012</t>
  </si>
  <si>
    <t>10.21.2008</t>
  </si>
  <si>
    <t>08.27.2013; 06.03.2012</t>
  </si>
  <si>
    <t>03.20.2012; 10.23.2013</t>
  </si>
  <si>
    <t>05.22.2006, contacted Miguel Franco cuz they have results from TM in Franco Ecol 2004</t>
  </si>
  <si>
    <t>05.21.2006; 06.29.2007</t>
  </si>
  <si>
    <t>11.08.2008</t>
  </si>
  <si>
    <t>05.03.2012; 05.06.2013</t>
  </si>
  <si>
    <t>02.04.2013</t>
  </si>
  <si>
    <t>07.11.2012</t>
  </si>
  <si>
    <t>03.03.2009; 02.14.2009</t>
  </si>
  <si>
    <t>12.07.2012; 05.06.2013</t>
  </si>
  <si>
    <t>05.23.2006; 07.11.2012</t>
  </si>
  <si>
    <t>01.19.2012; 01.04.2013</t>
  </si>
  <si>
    <t>03.01.2009</t>
  </si>
  <si>
    <t>01.27.2012; 13.12.2012</t>
  </si>
  <si>
    <t>10.28.2008; 03.01.2009</t>
  </si>
  <si>
    <t>07.13.2006</t>
  </si>
  <si>
    <t>02.27.2009</t>
  </si>
  <si>
    <t>08.01.2006</t>
  </si>
  <si>
    <t>02.19.2014, 09.11.2014</t>
  </si>
  <si>
    <t>02.19.2014; 09.11.2014</t>
  </si>
  <si>
    <t>02.28.2014</t>
  </si>
  <si>
    <t>03.17.2009; 01.26.2010</t>
  </si>
  <si>
    <t>03.12.2012; 03.19.2012; 06.21.2013; 07.27.2013</t>
  </si>
  <si>
    <t>03.04.2014</t>
  </si>
  <si>
    <t>07.31.2012</t>
  </si>
  <si>
    <t>07.12.2006; 04.14.2009; 08.23.2012</t>
  </si>
  <si>
    <t>03.01.2009; 02.20.2009</t>
  </si>
  <si>
    <t>01.08.2006</t>
  </si>
  <si>
    <t>11.07.2012; 10.01.2014</t>
  </si>
  <si>
    <t>06.28.2009</t>
  </si>
  <si>
    <t>03.07.2014; 03.11.2014</t>
  </si>
  <si>
    <t>08.13.2013</t>
  </si>
  <si>
    <t>06.27.2007; 03.11.2013</t>
  </si>
  <si>
    <t>07.12.2006; 08.16.2006</t>
  </si>
  <si>
    <t>09.17.2006</t>
  </si>
  <si>
    <t>02.26.2008; 05.03.2013; 01.12.2015</t>
  </si>
  <si>
    <t>02.26.2008</t>
  </si>
  <si>
    <t>02.27.2012; 03.27.2013</t>
  </si>
  <si>
    <t>02.28.2009</t>
  </si>
  <si>
    <t>06.13.2012; 03.19.2013</t>
  </si>
  <si>
    <t>03.27.2014; 04.02.2014</t>
  </si>
  <si>
    <t>11.07.2012; 05.07.2013</t>
  </si>
  <si>
    <t>07.07.2006; 07.05.2007</t>
  </si>
  <si>
    <t>06.03.2010</t>
  </si>
  <si>
    <t>01.18.2012</t>
  </si>
  <si>
    <t>01.18.2012; 12.19.2012; stephenson: 02.04.2013</t>
  </si>
  <si>
    <t>18.02.2009</t>
  </si>
  <si>
    <t>01.21.2009; 08.01.2006</t>
  </si>
  <si>
    <t>09.03.2012; 12.13.2012</t>
  </si>
  <si>
    <t>08.01.2006; 03.01.2009</t>
  </si>
  <si>
    <t>07.11.2006; 03.06.2008; 01.22.2009</t>
  </si>
  <si>
    <t>06.22.2011</t>
  </si>
  <si>
    <t>04.24.2009</t>
  </si>
  <si>
    <t>11.07.2012; 10.08.2014</t>
  </si>
  <si>
    <t>11.03.2008</t>
  </si>
  <si>
    <t>02.05.2015</t>
  </si>
  <si>
    <t>Contacted the co-author</t>
  </si>
  <si>
    <t>pooled matrix, no individuals available</t>
  </si>
  <si>
    <t>02.11.2015</t>
  </si>
  <si>
    <t xml:space="preserve"> 10.1007/s12237-014-9807-4</t>
  </si>
  <si>
    <t>Contacted the author</t>
  </si>
  <si>
    <t>Stephens; Tye; Quintana-Ascencio</t>
  </si>
  <si>
    <t>02.12.2015</t>
  </si>
  <si>
    <t>Ranking; moving; ranking + moving</t>
  </si>
  <si>
    <t>Canopy conditions (available lights)</t>
  </si>
  <si>
    <t>Degraded sites (liter under shrub ("shrub"), litter with no nearby shrub ("litter"), bare sand with no nearby shrub ("bare sand")</t>
  </si>
  <si>
    <r>
      <t xml:space="preserve">8 (5 </t>
    </r>
    <r>
      <rPr>
        <i/>
        <sz val="10"/>
        <rFont val="Arial"/>
        <family val="2"/>
      </rPr>
      <t xml:space="preserve">Alnus viridis </t>
    </r>
    <r>
      <rPr>
        <sz val="10"/>
        <rFont val="Arial"/>
        <family val="2"/>
      </rPr>
      <t>ssp</t>
    </r>
    <r>
      <rPr>
        <i/>
        <sz val="10"/>
        <rFont val="Arial"/>
        <family val="2"/>
      </rPr>
      <t>. crispa</t>
    </r>
    <r>
      <rPr>
        <sz val="10"/>
        <rFont val="Arial"/>
        <family val="2"/>
      </rPr>
      <t xml:space="preserve"> stems x 10 thalli)</t>
    </r>
  </si>
  <si>
    <t>02.13.2015</t>
  </si>
  <si>
    <t>No individuals, because some transitions were just measured during one year</t>
  </si>
  <si>
    <t>mail-adress not found</t>
  </si>
  <si>
    <t>M;L,S</t>
  </si>
  <si>
    <t>M;S;I</t>
  </si>
  <si>
    <t>S;I</t>
  </si>
  <si>
    <t>GPS Coordinates are in the paper!</t>
  </si>
  <si>
    <t>orocha@kent.edu (Rocha 2014), Jean-Pierre.Baudoin@ulg.ac.be (Baudoin 2014)</t>
  </si>
  <si>
    <t>Altwegg; De Klerk;  Midgley</t>
  </si>
  <si>
    <t>res.altwegg@gmail.com</t>
  </si>
  <si>
    <t>Altwegg</t>
  </si>
  <si>
    <t>10.1007/s00442-014-3112-6</t>
  </si>
  <si>
    <t>Raphanus_raphanistrum</t>
  </si>
  <si>
    <t>Campbell; Teitel; Miriti; Snow</t>
  </si>
  <si>
    <t>Can J Plant Sci</t>
  </si>
  <si>
    <t>lesley.g.campbell@ryerson.ca</t>
  </si>
  <si>
    <t>10.4141/cjps-2014-070</t>
  </si>
  <si>
    <t>Dracocephalum_austriacum_3</t>
  </si>
  <si>
    <t>Castro; Dostálek; Van der Meer; Oostermeijer; Münzbergová</t>
  </si>
  <si>
    <t>10.1007/s10144-014-0458-x</t>
  </si>
  <si>
    <t>scastro@bot.uc.pt</t>
  </si>
  <si>
    <t>Castro</t>
  </si>
  <si>
    <t>Lepanthes_spp.</t>
  </si>
  <si>
    <t>Crain</t>
  </si>
  <si>
    <t>Flourensia_cernua</t>
  </si>
  <si>
    <t>Ferrer; Montaña; Franco</t>
  </si>
  <si>
    <t>10.1111/ecog.01298</t>
  </si>
  <si>
    <t>Shoebutton Ardisia</t>
  </si>
  <si>
    <t>Common broom; Scotch broom; English broom</t>
  </si>
  <si>
    <t>Crested wheat grass; Crested wheatgrass;  Fairway crested wheat grass</t>
  </si>
  <si>
    <t>Ardisia_elliptica_2</t>
  </si>
  <si>
    <t>Astrophytum_capricorne_2</t>
  </si>
  <si>
    <t>Mandujano; Bravo; Verhulst; Carrillo-Angeles; Golubov</t>
  </si>
  <si>
    <t>jgolubov@gmail.com; gfjordan@correo.xoc.uam.mx</t>
  </si>
  <si>
    <t>10.1016/j.actao.2014.12.004</t>
  </si>
  <si>
    <t>Agave_potatorum</t>
  </si>
  <si>
    <t>Torres; Casas; Vega; Martinez-Ramos; Delgado-Lemus</t>
  </si>
  <si>
    <t>Casas</t>
  </si>
  <si>
    <t>+51(443)3222704acasas@cieco.unam.mx</t>
  </si>
  <si>
    <t>10.1007/s12231-014-9295-2</t>
  </si>
  <si>
    <t>Pediocactus_bradyi</t>
  </si>
  <si>
    <t>Shryock; Esque; Hughes</t>
  </si>
  <si>
    <t>Shryock</t>
  </si>
  <si>
    <t>dshryock@usgs.gov</t>
  </si>
  <si>
    <t>10.3732/ajb.1400035</t>
  </si>
  <si>
    <t>Escontria_chiotilla_2</t>
  </si>
  <si>
    <t>Perez-Negron; Davila; Casas</t>
  </si>
  <si>
    <t>J Ethnobiol Ethnomedicine</t>
  </si>
  <si>
    <t>Perez-Negron</t>
  </si>
  <si>
    <t>epnegron@cieco.unam.mx</t>
  </si>
  <si>
    <t>10.1186/1746-4269-10-79</t>
  </si>
  <si>
    <t>Andropogon_gerardii</t>
  </si>
  <si>
    <t>Eriophyllum_lanosum</t>
  </si>
  <si>
    <t>Gremer; Venable</t>
  </si>
  <si>
    <t>10.1111/ele.12241</t>
  </si>
  <si>
    <t>Erodium_cicutarium</t>
  </si>
  <si>
    <t>Evax_multicaulis</t>
  </si>
  <si>
    <t>Pectocarya_heterocarpa</t>
  </si>
  <si>
    <t>Pectocarya_recurvata</t>
  </si>
  <si>
    <t>Plantago_patagonica</t>
  </si>
  <si>
    <t>Plantago_insularis</t>
  </si>
  <si>
    <t>Schismus_barbatus_2</t>
  </si>
  <si>
    <t>Stylocline_micropoides</t>
  </si>
  <si>
    <t>Vulpia_octoflora</t>
  </si>
  <si>
    <t>Chondracanthus_chamissoi</t>
  </si>
  <si>
    <t>Vieira, Mateus</t>
  </si>
  <si>
    <t>Vieira</t>
  </si>
  <si>
    <t>vasco.vieira@ist.utl.pt</t>
  </si>
  <si>
    <t>10.1371/journal.pone.0092602</t>
  </si>
  <si>
    <t>Chondracanthus_squarrulosus</t>
  </si>
  <si>
    <t>Anthriscus_caucalis</t>
  </si>
  <si>
    <t>Wallace</t>
  </si>
  <si>
    <t>dewreede@interchange.ubc.ca (de wreede is retired; contaced co-author); put-ang@cuhk.edu.hk (Co-Author)</t>
  </si>
  <si>
    <t>dewreede@interchange.ubc.ca (de wreede is retired)</t>
  </si>
  <si>
    <t>dajoz@wotan.ens.fr, lgarnier@mnhn.fr</t>
  </si>
  <si>
    <t>Yes, no further information available</t>
  </si>
  <si>
    <t>Matrix (from Judy) entered by Fränce</t>
  </si>
  <si>
    <t>02.27.2012; 02.20.2015</t>
  </si>
  <si>
    <t>need to search for email adresses</t>
  </si>
  <si>
    <t>find new mail adress</t>
  </si>
  <si>
    <t>Erodium_texanum</t>
  </si>
  <si>
    <t>Monoptilon_bellioides</t>
  </si>
  <si>
    <t>Pectocarya</t>
  </si>
  <si>
    <t>Pediocactus</t>
  </si>
  <si>
    <t>Protea</t>
  </si>
  <si>
    <t>Raphanus</t>
  </si>
  <si>
    <t>Stylocline</t>
  </si>
  <si>
    <t>Monoptilon</t>
  </si>
  <si>
    <t>Leontopodium</t>
  </si>
  <si>
    <t>Flourensia</t>
  </si>
  <si>
    <t>Evax</t>
  </si>
  <si>
    <t>Chondracanthus</t>
  </si>
  <si>
    <t>Anthriscus</t>
  </si>
  <si>
    <t>Acer pictum</t>
  </si>
  <si>
    <t>Agave potatorum</t>
  </si>
  <si>
    <t>Alyxia stellata</t>
  </si>
  <si>
    <t>Anchusa crispa</t>
  </si>
  <si>
    <t>Andropogon gerardii</t>
  </si>
  <si>
    <t>Hepatica nobilis obtusa</t>
  </si>
  <si>
    <t>Anthriscus caucalis</t>
  </si>
  <si>
    <t>Anthyllis vulneraria alpicola</t>
  </si>
  <si>
    <t>Aquilegia sp.</t>
  </si>
  <si>
    <t>Argyroxiphium sandwicense</t>
  </si>
  <si>
    <t>Asplenium scolopendrium</t>
  </si>
  <si>
    <t>Astragalus cottonii</t>
  </si>
  <si>
    <t>Bursera graveolens</t>
  </si>
  <si>
    <t>Calamagrostis epigeios</t>
  </si>
  <si>
    <t>Calamus nambariensis</t>
  </si>
  <si>
    <t>Centaurea podospermifolia</t>
  </si>
  <si>
    <t>Chamaedorea ernesti-augusti</t>
  </si>
  <si>
    <t>Chondracanthus chamissoi</t>
  </si>
  <si>
    <t>Chondracanthus squarrulosus</t>
  </si>
  <si>
    <t>Cirsium tracyi</t>
  </si>
  <si>
    <t>Cleistesiopsis bifaria</t>
  </si>
  <si>
    <t>Erigeron canadensis</t>
  </si>
  <si>
    <t>Encholirium horridum</t>
  </si>
  <si>
    <t>Erodium texanum</t>
  </si>
  <si>
    <t>Eriogonum longifolium gnaphalifolium</t>
  </si>
  <si>
    <t>Eriophyllum lanosum</t>
  </si>
  <si>
    <t>Erodium cicutarium</t>
  </si>
  <si>
    <t>Euptelea pleiospermum</t>
  </si>
  <si>
    <t>Evax multicaulis</t>
  </si>
  <si>
    <t>Flourensia cernua</t>
  </si>
  <si>
    <t>Fritillaria biflora</t>
  </si>
  <si>
    <t>Geonoma pohliana weddelliana</t>
  </si>
  <si>
    <t>Stipa comata</t>
  </si>
  <si>
    <t>Asarum arifolium</t>
  </si>
  <si>
    <t>Pilosella officinarum</t>
  </si>
  <si>
    <t>Horkelia congesta</t>
  </si>
  <si>
    <t>Hudsonia montana</t>
  </si>
  <si>
    <t>Ipomopsis tenuituba</t>
  </si>
  <si>
    <t>Leontopodium nivale alpinum</t>
  </si>
  <si>
    <t>Lepanthes spp.</t>
  </si>
  <si>
    <t>Mezilaurus mahuba</t>
  </si>
  <si>
    <t>Lupinus polyphyllus</t>
  </si>
  <si>
    <t>Mammillaria mystax</t>
  </si>
  <si>
    <t>Monoptilon bellioides</t>
  </si>
  <si>
    <t>Oenothera californica</t>
  </si>
  <si>
    <t>Oenothera deltoides</t>
  </si>
  <si>
    <t>Pachycereus pringlei</t>
  </si>
  <si>
    <t>Pectocarya heterocarpa</t>
  </si>
  <si>
    <t>Pectocarya recurvata</t>
  </si>
  <si>
    <t>Pediocactus bradyi</t>
  </si>
  <si>
    <t>Phacelia insularis</t>
  </si>
  <si>
    <t>Pityopsis aspera aspera</t>
  </si>
  <si>
    <t>Plantago insularis</t>
  </si>
  <si>
    <t>Plantago patagonica</t>
  </si>
  <si>
    <t>Polygonum perfoliatum</t>
  </si>
  <si>
    <t>Protea neriifolia</t>
  </si>
  <si>
    <t>Prunus mahaleb</t>
  </si>
  <si>
    <t>Pyxidanthera brevifolia</t>
  </si>
  <si>
    <t>Quercus eduardi</t>
  </si>
  <si>
    <t>Raphanus raphanistrum</t>
  </si>
  <si>
    <t>Ledum palustre groenlandicum</t>
  </si>
  <si>
    <t>Rhododendron maximum</t>
  </si>
  <si>
    <t>Rhus copallinum</t>
  </si>
  <si>
    <t>Rourea induta</t>
  </si>
  <si>
    <t>Rubus praecox</t>
  </si>
  <si>
    <t>Rubus ursinus</t>
  </si>
  <si>
    <t>Sanicula europaea</t>
  </si>
  <si>
    <t>Sapium sebiferum</t>
  </si>
  <si>
    <t>Scalesia pedunculata</t>
  </si>
  <si>
    <t>Sedum laxum</t>
  </si>
  <si>
    <t>Senecio integrifolius</t>
  </si>
  <si>
    <t>Silene douglasii oraria</t>
  </si>
  <si>
    <t>Stylocline micropoides</t>
  </si>
  <si>
    <t>Styrax obassis</t>
  </si>
  <si>
    <t>Taraxacum campylodes</t>
  </si>
  <si>
    <t>Thymus vulgaris</t>
  </si>
  <si>
    <t>Tillandsia flexuosa</t>
  </si>
  <si>
    <t>Trillium apetalon</t>
  </si>
  <si>
    <t>Vella pseudocytisus</t>
  </si>
  <si>
    <t>Viola elatior</t>
  </si>
  <si>
    <t>Viola persicifolia</t>
  </si>
  <si>
    <t>Vulpia octoflora</t>
  </si>
  <si>
    <t>I, Clonal, Mean matrice = pooled?</t>
  </si>
  <si>
    <t>Only uses genet model; author is contacted for Information, will search for them in April 2015</t>
  </si>
  <si>
    <t>Raimondo; Donaldson</t>
  </si>
  <si>
    <t>Not primary source</t>
  </si>
  <si>
    <t>Clipping</t>
  </si>
  <si>
    <t>I;S;L</t>
  </si>
  <si>
    <t>Plots 20 (other stage classes to 13, 14 and 15)</t>
  </si>
  <si>
    <t>Plot 14 (other stages clases than 13, 15 and 20)</t>
  </si>
  <si>
    <t>Araucaria_hunsteinii_3</t>
  </si>
  <si>
    <t>02.23.2015</t>
  </si>
  <si>
    <t>I; AnnualPeriodicity; Stages Classes</t>
  </si>
  <si>
    <t>I; AnnualPeriodicity</t>
  </si>
  <si>
    <t>M;I; Paper</t>
  </si>
  <si>
    <t>Paper</t>
  </si>
  <si>
    <t>4.20.2012; 02.23.2015</t>
  </si>
  <si>
    <t>3.16.2012; 02.20.2015</t>
  </si>
  <si>
    <t>6.18.2013; 02.13.2015</t>
  </si>
  <si>
    <t>6.19.2013;01.29.2015</t>
  </si>
  <si>
    <t>11.19.2012; 11.19.2012; 02.24.2015</t>
  </si>
  <si>
    <t>asked 3 times</t>
  </si>
  <si>
    <t>Argyroxiphium_sandwicense_subsp._macrocephalum</t>
  </si>
  <si>
    <t>Oeco</t>
  </si>
  <si>
    <t>01.07.2013; 02.24.2015</t>
  </si>
  <si>
    <t>M;S;L</t>
  </si>
  <si>
    <t>02.24.2015</t>
  </si>
  <si>
    <t>per.aberg@bioenv.gu.se</t>
  </si>
  <si>
    <t>no new mail adress found</t>
  </si>
  <si>
    <t>No current mail adress available</t>
  </si>
  <si>
    <t>03.12.2014; 02.24.2015</t>
  </si>
  <si>
    <t>07.05.2007; 02.24.2015</t>
  </si>
  <si>
    <t>02.25.2015</t>
  </si>
  <si>
    <t>Yes, not Data</t>
  </si>
  <si>
    <t>Forbis doesn't work as a scientist anymore. Has no data for nothing.</t>
  </si>
  <si>
    <t>Yes, same matrices as for Khaya_senegalensi</t>
  </si>
  <si>
    <t>10.18.2012; 02.25.2015</t>
  </si>
  <si>
    <t>M (for other populations);I;S;O</t>
  </si>
  <si>
    <t>07.11.2006; 02.25.2015</t>
  </si>
  <si>
    <t>M;P</t>
  </si>
  <si>
    <t>03.25.2012; 02.26.2015</t>
  </si>
  <si>
    <t>paper for this plant: Garnier Ecol Model 2006a</t>
  </si>
  <si>
    <t>11.07.2008; 02.26.2015</t>
  </si>
  <si>
    <t>lhyatt@rider.edu</t>
  </si>
  <si>
    <t>Jarry; Khaladi; Hossaert-McKey; McKey</t>
  </si>
  <si>
    <t>Khaladi</t>
  </si>
  <si>
    <t>wasn't able to find any working email adresse of one of the authors</t>
  </si>
  <si>
    <t>Mammillaria_napina</t>
  </si>
  <si>
    <t>Emailed for individuals (March 2015)</t>
  </si>
  <si>
    <t>07.11.2006; 08.16.2006; 03.02.2015</t>
  </si>
  <si>
    <t>Emailed because of individuals (March 2015)</t>
  </si>
  <si>
    <t>3.3.2015</t>
  </si>
  <si>
    <t>contacted the Author</t>
  </si>
  <si>
    <t>03.03.2015</t>
  </si>
  <si>
    <t>Individuals will be published in future in another paper (03.03.2015)</t>
  </si>
  <si>
    <t>No Individuals available</t>
  </si>
  <si>
    <t>01.04.2013, 03.03.2015</t>
  </si>
  <si>
    <t>no mailadress found</t>
  </si>
  <si>
    <t>contacted for individuals twice, and fränce wrote second author</t>
  </si>
  <si>
    <t>10.13.2014; 03.04.2015(co author aswell)</t>
  </si>
  <si>
    <t>Jongejans; Jorritsma-Wienk; Becker; Dostál; Mildén</t>
  </si>
  <si>
    <t>10.1111/j.1365-2745.2009.01612.x</t>
  </si>
  <si>
    <t>Tragopogon_pratensis_subsp._orientalis</t>
  </si>
  <si>
    <t>Tragopogon_pratensis_subsp._pratensis</t>
  </si>
  <si>
    <t>Number of leaves; length of largest leaf; number of flower heads</t>
  </si>
  <si>
    <t>Hypochaeris_radicata_2</t>
  </si>
  <si>
    <t>Carlina_vulgaris_2</t>
  </si>
  <si>
    <t>3.4.2015</t>
  </si>
  <si>
    <t>Density of population</t>
  </si>
  <si>
    <t>4.3.2015</t>
  </si>
  <si>
    <t>Pruning</t>
  </si>
  <si>
    <t>asked author for clearification for NA-values in table</t>
  </si>
  <si>
    <t>some values are given as "NA", asked author what to do with them; calculate averages and A matrix after Eelke answered</t>
  </si>
  <si>
    <t>Information about Geolocation are wrong. Asked author for clearification</t>
  </si>
  <si>
    <t>09.17.2006; 08.11.2006; 05.21.2006; 05.21.2013 (Pico); 03.09.2015 (all authors)</t>
  </si>
  <si>
    <t>Emailed for matrices</t>
  </si>
  <si>
    <t>02.27.2012; 03.09.2015</t>
  </si>
  <si>
    <t>10.22.2014; 03.09.2015</t>
  </si>
  <si>
    <t>No individual matrices built</t>
  </si>
  <si>
    <t>Cedrela_odorata_2</t>
  </si>
  <si>
    <t>Cedrela_odorata_3</t>
  </si>
  <si>
    <t>Cedrela_odorata_4</t>
  </si>
  <si>
    <t>Cedrela_odorata_5</t>
  </si>
  <si>
    <t>Cedrela_odorata_6</t>
  </si>
  <si>
    <t>Cedrela_odorata_7</t>
  </si>
  <si>
    <t>Cedrela_odorata_8</t>
  </si>
  <si>
    <t>Blade length; stem height</t>
  </si>
  <si>
    <t>DBH; plant height</t>
  </si>
  <si>
    <t>Due to online appendix matrices can be splitted</t>
  </si>
  <si>
    <t>Chinese; I asked rob what to do</t>
  </si>
  <si>
    <t>11.07.2012; 03.12.2015</t>
  </si>
  <si>
    <t>Information ist onlien available (see his email)</t>
  </si>
  <si>
    <t>Oliva</t>
  </si>
  <si>
    <t>03.16.2015</t>
  </si>
  <si>
    <t>S, I</t>
  </si>
  <si>
    <t>11.07.2012; 03.03.2014; 03.16.2015</t>
  </si>
  <si>
    <t>Yes, Yes, NA</t>
  </si>
  <si>
    <t>contact again in Dec 2015 earliest (contact Rune Halvorsen for his 24 years of data and Knut Okland for his data)</t>
  </si>
  <si>
    <t>No, Yes</t>
  </si>
  <si>
    <t>Simulation, no census year, gibt es hier überhaupt richtige matrizen??</t>
  </si>
  <si>
    <t>Manipulation of tree canopy cover over lifestock</t>
  </si>
  <si>
    <t>Study was in 2001 and 2005 but data for 2005 where that bad that he just used the ones from 2001</t>
  </si>
  <si>
    <t>03.26.2015</t>
  </si>
  <si>
    <t>Snowpeak; fire (in "thinned" blocks); Canopy closure ("open": all trees removed; "closed" and "dense": unmanaged forest; "thinned": selected trees and surface fuel removed)</t>
  </si>
  <si>
    <t>14 (6 x 3 m)</t>
  </si>
  <si>
    <t>03.27.2015</t>
  </si>
  <si>
    <t> jmw309@psu.edu</t>
  </si>
  <si>
    <t>03.30.2015</t>
  </si>
  <si>
    <t>Emailed for individuals; rob recieved answer</t>
  </si>
  <si>
    <t>asked rob</t>
  </si>
  <si>
    <t>03.31.2015</t>
  </si>
  <si>
    <t>added as additional source for Plantago_coronopus_2 (all same matrices)</t>
  </si>
  <si>
    <t xml:space="preserve">no own data and focus is not on matrix modeling, quotation: “Using examples from Campanula americana, Dipsacus sylvestris, and Caretta caretta, I illustrate the relationship of the loops to biologically relevant life-history contrasts.” </t>
  </si>
  <si>
    <t>Inland: 6 locations with 22 plots (10 control and 12 mown) with (5 m x 2,5 m); costal: 12 locations with 18 plots (12 control, 6 mown) with (5 m x 2,5 m)</t>
  </si>
  <si>
    <t>nina.sletvold@ebc.uu.se (2013)</t>
  </si>
  <si>
    <t>04.01.2015</t>
  </si>
  <si>
    <t>Diameter growth rates calculated on ring measurements</t>
  </si>
  <si>
    <t xml:space="preserve">author will look for missing data </t>
  </si>
  <si>
    <t>igca27s76@yahoo.com.mx</t>
  </si>
  <si>
    <t>4.16.2015</t>
  </si>
  <si>
    <t>Flooding</t>
  </si>
  <si>
    <t>jarrod.thaxton@upr.edu</t>
  </si>
  <si>
    <t>hans.tersteege@naturalis.nl</t>
  </si>
  <si>
    <t>NC</t>
  </si>
  <si>
    <t>Classification realized with increments of growth rings</t>
  </si>
  <si>
    <t>DBH; number of stems</t>
  </si>
  <si>
    <t>4.17.2015</t>
  </si>
  <si>
    <t>02.28.2012; 04.17.2015</t>
  </si>
  <si>
    <t>3 times contcted (main author)</t>
  </si>
  <si>
    <t>04.27.2015</t>
  </si>
  <si>
    <t>Parameters for matrix models were extracted from other literature</t>
  </si>
  <si>
    <t>&gt; renamed other Cirsium_vulgare (4 into 2)</t>
  </si>
  <si>
    <t>Email for individuals</t>
  </si>
  <si>
    <t>4.22.2015</t>
  </si>
  <si>
    <t>rclark@juppa.unsij.edu.mx</t>
  </si>
  <si>
    <t>information on splitting matrix values</t>
  </si>
  <si>
    <t>maybe delete the species because they extracted the model and values from others ; seed movement within the soil simulated in an experiment with plastic beads</t>
  </si>
  <si>
    <t>Ter Steege has no more data (asked another author)</t>
  </si>
  <si>
    <t>04.30.2015</t>
  </si>
  <si>
    <t>Maybe same matrices as above (I asked for that in the email)</t>
  </si>
  <si>
    <t>No new mail found. Fecundity missing (not done!?); Email because of survival higher than one in September 2014</t>
  </si>
  <si>
    <t>Individuals for Unmaipulated missing; indivisible</t>
  </si>
  <si>
    <t>I;S;O</t>
  </si>
  <si>
    <t>Leaf cut experiement in Tennessee</t>
  </si>
  <si>
    <t>05.07.2015</t>
  </si>
  <si>
    <t>1.6 ha; 6.4 ha; 9.9 ha</t>
  </si>
  <si>
    <t>takada@ees.hokudai.ac.jp</t>
  </si>
  <si>
    <t>05.08.2015</t>
  </si>
  <si>
    <t>2nd mail</t>
  </si>
  <si>
    <t>I; L, O</t>
  </si>
  <si>
    <t>06.10.2013; 05.08.2015</t>
  </si>
  <si>
    <t>05.28.2013; 05.08.2015</t>
  </si>
  <si>
    <t>08.20.2012; 05.08.2015</t>
  </si>
  <si>
    <t xml:space="preserve">No Individuals available; just one value for coordinates from author but sites are close together  </t>
  </si>
  <si>
    <t>05.12.2015</t>
  </si>
  <si>
    <t>john.silander@uconn.edu</t>
  </si>
  <si>
    <t>05.16.2013; 05.12.2015</t>
  </si>
  <si>
    <t>Simulated matrix from 5yr data (asked for the measured values in this 5 years)</t>
  </si>
  <si>
    <t>08.01.2006; 05.12.2015</t>
  </si>
  <si>
    <t>Esparza Olguin</t>
  </si>
  <si>
    <t>05.13.2015</t>
  </si>
  <si>
    <t>M;O</t>
  </si>
  <si>
    <t>cloning! --&gt; matrix indivisible</t>
  </si>
  <si>
    <t>Vite Gonzalez; Zavala Hurtado</t>
  </si>
  <si>
    <t>Zavala Hurtado</t>
  </si>
  <si>
    <t>Usher Model</t>
  </si>
  <si>
    <t>complicated life table that needs to be analyzed; when writing mail ask for: studied years, within site, criteria size/age, geolocation and Individuals</t>
  </si>
  <si>
    <t>03.06.2013; 05.15.15</t>
  </si>
  <si>
    <t>04.25.2013; 05.15.15</t>
  </si>
  <si>
    <t>02.20.2012; 05.15.15</t>
  </si>
  <si>
    <t>05.15.15</t>
  </si>
  <si>
    <t>08.27.2013; 05.23.2014; 05.15.15</t>
  </si>
  <si>
    <t>I; cloning</t>
  </si>
  <si>
    <t>06.26.2014; 05.15.15</t>
  </si>
  <si>
    <t>L;S</t>
  </si>
  <si>
    <t>05.03.2012; 05.15.15</t>
  </si>
  <si>
    <t>02.26.2014; 10.20.2014; 05.15.15</t>
  </si>
  <si>
    <t>M; O; S</t>
  </si>
  <si>
    <t>I; Stage description</t>
  </si>
  <si>
    <t>I?;S;L</t>
  </si>
  <si>
    <t>04.30.2013; 05.15.15</t>
  </si>
  <si>
    <t xml:space="preserve">no email adress found; Nobody knows where data comes from; Missing: StudyYear, Geolocation, Population Name, maybe Individuals? </t>
  </si>
  <si>
    <t>between 1 and 0,25</t>
  </si>
  <si>
    <t>Aust J Ent</t>
  </si>
  <si>
    <t>02.26.2009; 05.15.15</t>
  </si>
  <si>
    <t>MEE</t>
  </si>
  <si>
    <t>France: 3 ( 1 m x 1 m) for each of the two sites; Portugal: 12 (1 m x 1 m) for only one site (Viana do Castelo)</t>
  </si>
  <si>
    <t>France: 2; Portugal: 1</t>
  </si>
  <si>
    <t>Dryweight</t>
  </si>
  <si>
    <t>France: 2 (2006-2007), 1 (2007-2009); Portugal: 2 (2006-2008), 1 (2009)</t>
  </si>
  <si>
    <t>France: 1 (2006-2009); Portugal: 3 (2005), 2 (2006) 1 (2007-2009)</t>
  </si>
  <si>
    <t>France: 2; Portugal: 2</t>
  </si>
  <si>
    <t>3 (1 m x 1 m )</t>
  </si>
  <si>
    <t>05.19.2015</t>
  </si>
  <si>
    <t>05.19.15</t>
  </si>
  <si>
    <t>I;M</t>
  </si>
  <si>
    <t>We only have matrices for two sites (but no Individuals), but there are four sites; write mail - email address?</t>
  </si>
  <si>
    <t>Sargassum_siliquosum_2</t>
  </si>
  <si>
    <t>mail!</t>
  </si>
  <si>
    <t>5.19.2015</t>
  </si>
  <si>
    <t>Aberg Ecol 1992b</t>
  </si>
  <si>
    <t>10.3354/meps063281</t>
  </si>
  <si>
    <t>10.15517/rbt.v58i1.5222</t>
  </si>
  <si>
    <t>978-90-9027402-7</t>
  </si>
  <si>
    <t>91-554-4781-3</t>
  </si>
  <si>
    <t>No matrices or further information in paper, I could not find an email adress . Delete?</t>
  </si>
  <si>
    <t>05.21.2015</t>
  </si>
  <si>
    <t>Laminaria_longicruris</t>
  </si>
  <si>
    <t>Chapman J Exp Mar Biol Ecol 1986</t>
  </si>
  <si>
    <t>Maximum length and maximum circumference</t>
  </si>
  <si>
    <t>Write an email later (when he answered to the previous email from gesa (other paper) or if not write him for both papers!</t>
  </si>
  <si>
    <t>06.02.2015</t>
  </si>
  <si>
    <t>Gelidium_sesquipedale_2</t>
  </si>
  <si>
    <t>Vieira, Santos</t>
  </si>
  <si>
    <t>J Phycol</t>
  </si>
  <si>
    <t>10.1111/j.1529-8817.2010.00924.x</t>
  </si>
  <si>
    <t>FRANK</t>
  </si>
  <si>
    <t>vvieira@ualg.pt</t>
  </si>
  <si>
    <t>Email contact because of Survival higher than 1</t>
  </si>
  <si>
    <t>E.Jongejans@science.ru.nl (doesn'T work anymore)</t>
  </si>
  <si>
    <t>asked the author (Veronika)</t>
  </si>
  <si>
    <t>06.16.2015</t>
  </si>
  <si>
    <t>emailed for Matrices or Propabilities (Veronika)</t>
  </si>
  <si>
    <t>Number of sprouts</t>
  </si>
  <si>
    <t>6 (20 m x 24 m) with a subset 0f 16 (2 m x 2 m )</t>
  </si>
  <si>
    <t>06.17.2015</t>
  </si>
  <si>
    <t>I, L</t>
  </si>
  <si>
    <t>There is an email from the coauthor, he wants to look up data because Kawano is retired but he needs half a year, send him the mails from contact in about September (see Inbox for compadre-contact and search for "Kawano")</t>
  </si>
  <si>
    <t>Andropogon_gerardii_2</t>
  </si>
  <si>
    <t>Am Midl Nat</t>
  </si>
  <si>
    <t>Ott; Hartnett</t>
  </si>
  <si>
    <t>jacquelinepott@fs.fed.us</t>
  </si>
  <si>
    <t>10.1674/0003-0031-174.1.14</t>
  </si>
  <si>
    <t>07.23.2015</t>
  </si>
  <si>
    <t>Plant size in dm³</t>
  </si>
  <si>
    <t>9.7 ha in total</t>
  </si>
  <si>
    <t>Contacted for matrices</t>
  </si>
  <si>
    <t>M, I</t>
  </si>
  <si>
    <t>Horvitz; Koop; Erickson</t>
  </si>
  <si>
    <t>10.3934/dcdsb.2015.20.1639</t>
  </si>
  <si>
    <t>Discret Contin Dyn S</t>
  </si>
  <si>
    <t>Oenocarpus_bataua_var._bataua_2</t>
  </si>
  <si>
    <t>Enright Watson Aust J Ecol 1991</t>
  </si>
  <si>
    <t>O'Connor and Pickett J Appl Ecol 1992 (find paper); "O'Connor TG 1994 Composition and population responses of an African savanna grassland to rainfall and grazing. J Applied Ecology 31; 155-171</t>
  </si>
  <si>
    <t>Raw data; Excel file from Miguel Franco's database</t>
  </si>
  <si>
    <t>Aberg Ecol 1992; Svensson Mar Biol 2009; Aberg Ecol 1992b; Aberg Mar Ecol Prog Ser 1996</t>
  </si>
  <si>
    <t>Fiedler PhD thesis 1986</t>
  </si>
  <si>
    <t>Groenendael Ecol 1994</t>
  </si>
  <si>
    <t>Online appendix</t>
  </si>
  <si>
    <t>Ecological Archives E080-010-A1; Hoffmann Ecol 1999; Hoffmann J Appl Ecol 1998</t>
  </si>
  <si>
    <t>Ecological Archives E080-010-A1</t>
  </si>
  <si>
    <t>Sarukhan J Ecol 1974a;  Sarukhan J Ecol 1974b</t>
  </si>
  <si>
    <t>Kanna J Veg Sci 2001 (PDF)</t>
  </si>
  <si>
    <t>Schmidt J Veg Sci 2002; Zotz Biol Cons 2006; Zotz Ecog 2005</t>
  </si>
  <si>
    <t>prwester@iastate.edu (dead)</t>
  </si>
  <si>
    <t>bruce@mills.edu (dead)</t>
  </si>
  <si>
    <t>abs@boku.forst.uni-muenchen.de (dead) (1999), Famabs@gmx.de (2008)</t>
  </si>
  <si>
    <t>dboucher@hood.edu (dead)</t>
  </si>
  <si>
    <t>vovidesa@ecologia.edu.mx (dead); maperez@aprender.fca.unam.mx</t>
  </si>
  <si>
    <t>montano@ecologia.edu.mx (dead)</t>
  </si>
  <si>
    <t>hiura@fsc.hokudai.ac.jp; hiura@exforagr.hokudai.ac (dead) (1999)</t>
  </si>
  <si>
    <t>stefan.wester@uni-oldenburg.de (dead)</t>
  </si>
  <si>
    <t>h.dalgleish@usu.edu (dead) (2010); hjdalgleish@wm.edu</t>
  </si>
  <si>
    <t>magda@toulouse.inra.fr (dead)</t>
  </si>
  <si>
    <t>dave.liddle@nt.gov.au (dead)</t>
  </si>
  <si>
    <t>Kathrine.rosenberg@unisa.edu.au (dead)</t>
  </si>
  <si>
    <t>kayet@peak.org (dead) (2004); kayet@bcc.orst.edu (2001)</t>
  </si>
  <si>
    <t>yamada07@hiroshima-u.ac.jp; tyamada@pu-kumamoto.ac.jp (dead) (2007)</t>
  </si>
  <si>
    <t>jfsilva@fas.harvard.edu (dead); ataroff@ula.ve</t>
  </si>
  <si>
    <t>matt.kauffman@mso.umt.edu (dead)</t>
  </si>
  <si>
    <t>patrick.endels@biw.kuleuven.be (dead) (2007); patrick.endels@agr.kuleuven.ac.be (2005)</t>
  </si>
  <si>
    <t>afsouza@unisinos.br (dead) (2006)</t>
  </si>
  <si>
    <t>Ricardo.calvo@hdrinc.com (dead)</t>
  </si>
  <si>
    <t>bucharka@e-mail.cz (dead)</t>
  </si>
  <si>
    <t>raghu@uark.edu (dead) (doesn't work anymore); raghu@uiuc.edu (2006); Raghu.Sathyamurthy@csiro.au (2015)</t>
  </si>
  <si>
    <t>schleuni@uni-mainz.de (dead)</t>
  </si>
  <si>
    <t> stilley@mun.ca (dead)</t>
  </si>
  <si>
    <t>sandra.floyd@ucdenver.edu; floyds@colorado.edu (dead) (1998)</t>
  </si>
  <si>
    <t>taradeq@gmail.com (2012); tforbis@tnc.org (dead) (2004)</t>
  </si>
  <si>
    <t>daoyuanzhang@163.net (dead)</t>
  </si>
  <si>
    <t>rlamar@swva.net (dead)</t>
  </si>
  <si>
    <t>apolinor@servidor.unam.mx (dead)</t>
  </si>
  <si>
    <t>aurelie.garnier@ese.u-psud.fr (dead) (doesn't work anymore); Aurelie.Garnier@lib.upmc.fr (2014)</t>
  </si>
  <si>
    <t>schutzmr@biology2.wustl.edu (dead)</t>
  </si>
  <si>
    <t>burns@ucdavis.edu; jbm122@case.edu (2013); burns@biology2.wustl.edu (dead)</t>
  </si>
  <si>
    <t>burns@ucdavis.edu; jbm122@case.edu (2013); burns@biology2.wustl.edu (dead) (2008)</t>
  </si>
  <si>
    <t>jnn@kvl.dk (dead)</t>
  </si>
  <si>
    <t>BrunaE@wec.ufl.edu (2003); embruno@ufl.edu (dead)</t>
  </si>
  <si>
    <t>jorge.gonzalez@inecol.edu.mx; dioonostorga@yahoo.es (dead)</t>
  </si>
  <si>
    <t>gross@stat.ncsu.edu (2006); kgross@students.wisc.edu (dead) (1998)</t>
  </si>
  <si>
    <t>kgross@students.wisc.edu (dead)</t>
  </si>
  <si>
    <t>anewton@ed.ac.uk (dead)</t>
  </si>
  <si>
    <t>nicolas.picard@cirad.fr (dead)</t>
  </si>
  <si>
    <t>anne.jakalaniemi@oulu.fi (2011); anne.jakalaniemi@pp.inet.fi (dead) (2006)</t>
  </si>
  <si>
    <t>Tina.Weppler@unibas.ch (dead)</t>
  </si>
  <si>
    <t>kwit@srel.edu (dead)</t>
  </si>
  <si>
    <t>kemery@arches.uga.edu (dead) (1999); emerysa1@msu.edu (2005)</t>
  </si>
  <si>
    <t>osunkoya@fos.ubd.edu.bn (dead) (2003); olusegun.osunkoya@daff.qld.gov.au (2013)</t>
  </si>
  <si>
    <t>goliva@correo.inta.gov.ar (dead) (doesn't work anymore); oliva.gabriel@inta.gob.ar (2014)</t>
  </si>
  <si>
    <t>jbpascar@valdosta.edu (dead)</t>
  </si>
  <si>
    <t>christel.gustafsson@ebc.uu.se (dead) (doesn't work anymore); johan.ehrlen@su.se</t>
  </si>
  <si>
    <t>condit@nceas.ucsb.edu (dead)</t>
  </si>
  <si>
    <t>hano.habrova@centrum.cz (dead) (doesn't work anymore); habova@mendulu.cz (dead) (dead) (doesn't work anymore)</t>
  </si>
  <si>
    <t>sattrth@biology.ucsc.edu (dead)</t>
  </si>
  <si>
    <t>hoffmann@unb.br (dead); John.Hoffmann@uct.ac.za</t>
  </si>
  <si>
    <t>John.Hoffmann@uct.ac.za (2015); 'hoffmann@unb.br (dead)' (doesn't work anymore)</t>
  </si>
  <si>
    <t>william_hoffmann@ncsu.edu; hoffmann@unb.br (dead) (2003)</t>
  </si>
  <si>
    <t>pquintan@mail.ucf.edu; pfquintana@archbold-station.org (dead) (2003)</t>
  </si>
  <si>
    <t xml:space="preserve">tommy.lennortsson@nvb.slu.se (dead) (2001); tommy.lennortsson@slu.se (dead) </t>
  </si>
  <si>
    <t>carlos.montana@inecol.edu.mx (dead)</t>
  </si>
  <si>
    <t>E.Jongejans@science.ru.nl (2015); exj10@psu.edu (dead) (2005)</t>
  </si>
  <si>
    <t>germatt@isu.edu (dead) (2010); janetprevey@gmail.com</t>
  </si>
  <si>
    <t>rune.halvorsen@nhm.uio.no (2014); r.h.okland@toyen.uio.no (dead) (2000)</t>
  </si>
  <si>
    <t>angert@email.arizono.edu (dead)</t>
  </si>
  <si>
    <t>daarango@unal.edu.co; ajduque@unol.edu.co (dead); edimeiro@gmail.com (dead)</t>
  </si>
  <si>
    <t>danoetoledo@gmail.com (dead); perezfarreram@yahoo.com.mx</t>
  </si>
  <si>
    <t>aditi.sinha@loras.edu; Aditi_Sinha@tamu-commerce.edu (dead) (2005)
merce.edu,</t>
  </si>
  <si>
    <t>Anne.Tolvanen@metla.fi; anne.tolvanen@oulu.fi (dead) (2001)</t>
  </si>
  <si>
    <t>anne.tolvanen@oulu.fi (dead)</t>
  </si>
  <si>
    <t>pirjo.rautiainen@oulu.fi (dead)</t>
  </si>
  <si>
    <t>mariab@ipe.csic.es (2010); garciam@cica.es (dead) (2002)</t>
  </si>
  <si>
    <t>ecrone@forestry.umt.edu (dead) (2004); elizabeth.crone@umontano.edu (dead) (2009)</t>
  </si>
  <si>
    <t>negronv@servms.fiu.edu (dead)</t>
  </si>
  <si>
    <t>jmm@nouvax.ucc.nou.edu (dead) (1997); jmaschinski@fairchildgarden.org</t>
  </si>
  <si>
    <t>j.g.b.oostermeijer@uva.nl; oostermeijer@bio.uva.nl (dead) (1996)</t>
  </si>
  <si>
    <t>abanores@oapn.mma.es (dead)</t>
  </si>
  <si>
    <t>asdavis1@uiuc.edu (2006); davisad7@msu.edu (dead) (2004)</t>
  </si>
  <si>
    <t>yichingtree@gmail.com; linyc@kmu.edu.tw (dead)</t>
  </si>
  <si>
    <t>xavier.pico@creaf.uab.es (dead) (2007); xavier.pico@sci.kun.nl (dead) (2002)</t>
  </si>
  <si>
    <t>k.stokes@qub.ac.uk (dead)</t>
  </si>
  <si>
    <t>m.del.roser.guardia@upc.edu; roser@uab.ed (dead) (2000)</t>
  </si>
  <si>
    <t>elderd@lsu.edu; belderd@uchicago.edu (dead) (2006)</t>
  </si>
  <si>
    <t>lecorff@angers.inra.fr (dead) (2005); carolhorvitz@miami.edu</t>
  </si>
  <si>
    <t>mtvv@hp.fciencias.unam.mx (1998); pieter.zuidema@pp.dpw.wau.nl (dead)</t>
  </si>
  <si>
    <t>levine@lifesci.ucsb.edu (dead)</t>
  </si>
  <si>
    <t xml:space="preserve">janette.steets@okstate.edu; jsteets@iab.alaska.edu (dead) (2007); </t>
  </si>
  <si>
    <t>ellner@stat.ncsu.edu (dead)</t>
  </si>
  <si>
    <t>pdixon@iastate.edu; ellner@stat.ncsu.edu (dead); easterling.michael@epa.gov</t>
  </si>
  <si>
    <t>agriffit@wellesley.edu (2010 this is the wrong AB Griffith!); alden@ucsc.edu (dead) (doesn't work anymore); agriffit@umw.edu (2005)</t>
  </si>
  <si>
    <t>agriffit@wellesley.edu (2010); alden@ucsc.edu (dead) (2009); agriffit@umw.edu (2005)</t>
  </si>
  <si>
    <t>idestamj@botan.su.se (dead)</t>
  </si>
  <si>
    <t>regina.lindborg@notgeo.su.se (dead); regina.lindborg@botan.su.se (dead) (2002)</t>
  </si>
  <si>
    <t>mikael.milden@botan.su.se (dead)</t>
  </si>
  <si>
    <t>camille.couralet@wur.nl (dead); couraletc@yahoo.fr</t>
  </si>
  <si>
    <t>clefebvr@ulb.ac.be (dead)</t>
  </si>
  <si>
    <t>mtpulido@yahoo.com; mpulido@ibiologia.unam.mx (dead)</t>
  </si>
  <si>
    <t>d326070@er.uqam.ca (dead)</t>
  </si>
  <si>
    <t>juerg.schulze@stud.unibas.ch (dead)</t>
  </si>
  <si>
    <t>tknight@biology2.wustl.edu; tknight@zoo.ufl.edu (dead) (2003)</t>
  </si>
  <si>
    <t>DammanH@pac.dfo-mpo.gc.ca; mcain@bowdoin.edu; andreenoult@videotron.ca (dead)</t>
  </si>
  <si>
    <t>huntla@bigpond.com (dead)</t>
  </si>
  <si>
    <t>lauralh@u.arizono.edu (dead)</t>
  </si>
  <si>
    <t>mary@forestvoices.org; mary.bricker@mso.umt.edu (2010); mbricker@pacificu.edu (dead) (2012, does not work)</t>
  </si>
  <si>
    <t>florence.nicole@gmail.com; florence.nicole@ujf-grenoble.fr (dead) (2005)</t>
  </si>
  <si>
    <t>kaneko-y@lberi.jp (doesn'T work anymore); ykaneko@lbri.go.jp (dead) (2002)</t>
  </si>
  <si>
    <t>kouadioignoce@yahoo.fr (dead)</t>
  </si>
  <si>
    <t>michele_sampaio@yahoo.com.br; xpico@ebd.csic.es (2009); f.scarano@conservacao.org (dead) (2010)</t>
  </si>
  <si>
    <t>pfeifermarion@web.de (2006); marion.kirchner@uni-jena.de (2006)</t>
  </si>
  <si>
    <t>andrea@appliedeco.org (dead)</t>
  </si>
  <si>
    <t>tony.grice@csiro.au (dead)</t>
  </si>
  <si>
    <t>satu.ramula@biol.lu.se (dead); s.ramula@uq.edu.au (dead) (2008); satu.ramula@utu.fi (2007)</t>
  </si>
  <si>
    <t>mpena@ibifbolivia.org.bo (dead)</t>
  </si>
  <si>
    <t>d-christensen@windstream.net (dead) (not working)</t>
  </si>
  <si>
    <t>yonezaw@cc.kyoto-su.ac.jp (dead); simizu-t@bea.hi-ho.ne.jp (dead)</t>
  </si>
  <si>
    <t>yonezaw@cc.kyoto-su.ac.jp (dead)</t>
  </si>
  <si>
    <t>Freville@isem.univ-montp2.fr (dead) (doesn't work anymore); helene.freville@cefe.cnrs.fr (dead) (doesn't work)</t>
  </si>
  <si>
    <t>kawano.shoichi@a0016656.mbox.media.kyoto-u.ac.jp (dead); skawano@mtb.biglobe.ne.jp (dead)</t>
  </si>
  <si>
    <t>rsantos@ualg.pt; rosantos@mozart.si.walg.pt (dead) (1996)</t>
  </si>
  <si>
    <t>Plant height; trunk circumference at 1.5m</t>
  </si>
  <si>
    <t>Based on size</t>
  </si>
  <si>
    <t>08.27.2015</t>
  </si>
  <si>
    <t>M,I,L</t>
  </si>
  <si>
    <t>Cucurbita_pepo</t>
  </si>
  <si>
    <t xml:space="preserve">Virus </t>
  </si>
  <si>
    <t>08.28.2015</t>
  </si>
  <si>
    <t>400 m²</t>
  </si>
  <si>
    <t>Shoot diameter at 40 cm from the node</t>
  </si>
  <si>
    <t>Vittoz</t>
  </si>
  <si>
    <t>pascal.vittoz@unil.ch; rkeller_lausanne@yahoo.fr (Coauthor)</t>
  </si>
  <si>
    <t>10.1007/s00035-014-0142-y</t>
  </si>
  <si>
    <t>Chandler; McGraw; Bennington; Shaver; Vavrek; Fetcher</t>
  </si>
  <si>
    <t>Chandler</t>
  </si>
  <si>
    <t>jchandler23@gmail.com (2015); jchandl8@mix.wvu.edu (2015)</t>
  </si>
  <si>
    <t>10.1007/s10144-014-0459-9</t>
  </si>
  <si>
    <t>Sletvold; Agren</t>
  </si>
  <si>
    <t>nina.sletvold@ebc.uu.se</t>
  </si>
  <si>
    <t>10.1111/1365-2745.12430</t>
  </si>
  <si>
    <t>Dactylorhiza_lapponica_3</t>
  </si>
  <si>
    <t>Balcazar-Vargas; Salguero-Gomez; Zuidema 2015</t>
  </si>
  <si>
    <t>Fortini Plos One 2015</t>
  </si>
  <si>
    <t>75 ha</t>
  </si>
  <si>
    <t>09.08.2015</t>
  </si>
  <si>
    <t>Chestnut blight infection</t>
  </si>
  <si>
    <t>Basal area; stem perimeter</t>
  </si>
  <si>
    <t>09.09.2015</t>
  </si>
  <si>
    <t>05.03.2012; 09.09.2015</t>
  </si>
  <si>
    <t>10.18.2012; 09.09.2015</t>
  </si>
  <si>
    <t>rdegouvenain@ric.edu</t>
  </si>
  <si>
    <t>No matrix modelling</t>
  </si>
  <si>
    <t>09.10.2015</t>
  </si>
  <si>
    <t>I; F</t>
  </si>
  <si>
    <t>09.15.2015</t>
  </si>
  <si>
    <t>Individuals and Fecundity for all species</t>
  </si>
  <si>
    <t>Contacted; Send reminder in December</t>
  </si>
  <si>
    <t>Nassella_trichotoma</t>
  </si>
  <si>
    <t>Lamoureaux; Basse; Bourdôt; Saville</t>
  </si>
  <si>
    <t>Basse</t>
  </si>
  <si>
    <t>britta.basse@agresearch.co.nz</t>
  </si>
  <si>
    <t>10.1111/wre.12158</t>
  </si>
  <si>
    <t>09.25.2015</t>
  </si>
  <si>
    <t>20 subpopulations (5-157 species, mean = 65.8), 11 canopy gaps, 9 control</t>
  </si>
  <si>
    <t xml:space="preserve">Canopy gaps </t>
  </si>
  <si>
    <t>04.05.2009; 6.20.2012; 02.24.2015; 10.01.2015</t>
  </si>
  <si>
    <t>No; No; No; No</t>
  </si>
  <si>
    <t>10.1890/06-2009.1</t>
  </si>
  <si>
    <t>10.1016/j.actao.2013.02.010</t>
  </si>
  <si>
    <t>Leaf length; number of flowers; number of fruits; number of fruits gone</t>
  </si>
  <si>
    <t>Lucas; Forseth; Casper</t>
  </si>
  <si>
    <t>Disturbed, preserved</t>
  </si>
  <si>
    <t>10.06.2015</t>
  </si>
  <si>
    <t>Piriqueta_caroliniana</t>
  </si>
  <si>
    <t>Piriqueta caroliniana</t>
  </si>
  <si>
    <t>Trees</t>
  </si>
  <si>
    <t>Curatella_americana</t>
  </si>
  <si>
    <t>isabela.lucena@svc.ifmt.edu.br</t>
  </si>
  <si>
    <t>10.09.2015</t>
  </si>
  <si>
    <t>10.18.2012; 10.09.2015</t>
  </si>
  <si>
    <t>M and P contacted by Stefan; M</t>
  </si>
  <si>
    <t>Ter Steege</t>
  </si>
  <si>
    <t>05.15.2015</t>
  </si>
  <si>
    <t>CommonName</t>
  </si>
  <si>
    <t>Roan Mountain rattlesnake-root</t>
  </si>
  <si>
    <t>Austrian dragonbead</t>
  </si>
  <si>
    <t>Wong</t>
  </si>
  <si>
    <t>Schödelbauerová; Tremblay; Kindlmann</t>
  </si>
  <si>
    <t>Elisa</t>
  </si>
  <si>
    <t>10.14.2015</t>
  </si>
  <si>
    <t>Flower removal; Hand pollination</t>
  </si>
  <si>
    <t>Wild daffodil</t>
  </si>
  <si>
    <t>Pitcher's thistle</t>
  </si>
  <si>
    <t>Wild olive tree</t>
  </si>
  <si>
    <t>Coast redwood</t>
  </si>
  <si>
    <t>Pacific yew</t>
  </si>
  <si>
    <t>Guayacan</t>
  </si>
  <si>
    <t>El cativo</t>
  </si>
  <si>
    <t>American chestnut</t>
  </si>
  <si>
    <t>Maritime pine</t>
  </si>
  <si>
    <t>Scots pine</t>
  </si>
  <si>
    <t>Mescal agave</t>
  </si>
  <si>
    <t>Mesa Verde cactus</t>
  </si>
  <si>
    <t>Candy barrel cactus</t>
  </si>
  <si>
    <t>Western prickly pear</t>
  </si>
  <si>
    <t>Purple prickly pear</t>
  </si>
  <si>
    <t>Nichol’s turk’s head cactus</t>
  </si>
  <si>
    <t>Tree cholla cactus</t>
  </si>
  <si>
    <t>Fragrant prickly apple cactus</t>
  </si>
  <si>
    <t>Saguaro</t>
  </si>
  <si>
    <t>Butterfly orchid</t>
  </si>
  <si>
    <t>Russian thistle; Tumbleweed</t>
  </si>
  <si>
    <t>African mabogany</t>
  </si>
  <si>
    <t>Big-leaf mahogany</t>
  </si>
  <si>
    <t>White copalillo</t>
  </si>
  <si>
    <t>Speckled alder</t>
  </si>
  <si>
    <t>Japanese horse chestnut</t>
  </si>
  <si>
    <t>Japanese wingnut</t>
  </si>
  <si>
    <t>Spanish cedar</t>
  </si>
  <si>
    <t>Groenendijk; Eshete; Sterck; Zuidema; Bongers</t>
  </si>
  <si>
    <t>Brazil nut tree</t>
  </si>
  <si>
    <t>Meranti Tembaga</t>
  </si>
  <si>
    <t>Baobab</t>
  </si>
  <si>
    <t>Greenheart</t>
  </si>
  <si>
    <t>Pinyon pine</t>
  </si>
  <si>
    <t>Guava</t>
  </si>
  <si>
    <t>Balsam Fir</t>
  </si>
  <si>
    <t>Florida Torreya</t>
  </si>
  <si>
    <t>Spanish Oak</t>
  </si>
  <si>
    <t>Yellow rattle</t>
  </si>
  <si>
    <t>Cheatgrass</t>
  </si>
  <si>
    <t>Giant foxtail</t>
  </si>
  <si>
    <t>Stiltgrass</t>
  </si>
  <si>
    <t>Evening primrose</t>
  </si>
  <si>
    <t>Monterey spineflower</t>
  </si>
  <si>
    <t>Sand gilia</t>
  </si>
  <si>
    <t>Winter oilseed rape</t>
  </si>
  <si>
    <t>Rose of Jericho</t>
  </si>
  <si>
    <t>Mile-a-minute weed</t>
  </si>
  <si>
    <t>Blue-eyed Mary</t>
  </si>
  <si>
    <t>Redshank</t>
  </si>
  <si>
    <t>Carter’s mustard</t>
  </si>
  <si>
    <t>Santa Cruz tarplant</t>
  </si>
  <si>
    <t>Red rice</t>
  </si>
  <si>
    <t>Earleaf false foxglove</t>
  </si>
  <si>
    <t>Wild barley</t>
  </si>
  <si>
    <t>Bur chervil</t>
  </si>
  <si>
    <t>Velvetleaf</t>
  </si>
  <si>
    <t>Hard shield fern</t>
  </si>
  <si>
    <t>Autumn crocus</t>
  </si>
  <si>
    <t>Prairie crocus</t>
  </si>
  <si>
    <t>Teasel</t>
  </si>
  <si>
    <t>Early spider orchid</t>
  </si>
  <si>
    <t>Paxiuba barriguda</t>
  </si>
  <si>
    <t>American ginseng</t>
  </si>
  <si>
    <t>Sulfur cinquefoil</t>
  </si>
  <si>
    <t>Antioch Dunes evening primrose</t>
  </si>
  <si>
    <t>Barbed goatgrass</t>
  </si>
  <si>
    <t>Yellow devil hawkweed</t>
  </si>
  <si>
    <t>Widgeongrass</t>
  </si>
  <si>
    <t>Long's braya</t>
  </si>
  <si>
    <t>Fernald's braya</t>
  </si>
  <si>
    <t>Mayapple</t>
  </si>
  <si>
    <t>Surfgrass</t>
  </si>
  <si>
    <t>Ribwort plantain</t>
  </si>
  <si>
    <t>Liverleaf</t>
  </si>
  <si>
    <t>Small yellow lady’s slipper orchid</t>
  </si>
  <si>
    <t>Nodding thistle; Musk thistle</t>
  </si>
  <si>
    <t>Woodland strawberry</t>
  </si>
  <si>
    <t>Nurse bromeliad</t>
  </si>
  <si>
    <t>Giant kelp</t>
  </si>
  <si>
    <t>Knotted wrack</t>
  </si>
  <si>
    <t>Scarlet gilia</t>
  </si>
  <si>
    <t>Lupinus_lepidus_var._lobii</t>
  </si>
  <si>
    <t>Lambsquarters</t>
  </si>
  <si>
    <t>Canarygrass</t>
  </si>
  <si>
    <t>Knapweed</t>
  </si>
  <si>
    <t>Peppergrass</t>
  </si>
  <si>
    <t>Buttercup</t>
  </si>
  <si>
    <t>Buckwheat</t>
  </si>
  <si>
    <t>Globeflower</t>
  </si>
  <si>
    <t>Cardoon</t>
  </si>
  <si>
    <t>Pracuuba</t>
  </si>
  <si>
    <t>Mauba</t>
  </si>
  <si>
    <t>Macucu</t>
  </si>
  <si>
    <t>Andiroba</t>
  </si>
  <si>
    <t>Macaranduba</t>
  </si>
  <si>
    <t>Macacauba</t>
  </si>
  <si>
    <t>Eastern hemlock</t>
  </si>
  <si>
    <t>Mountain birch</t>
  </si>
  <si>
    <t>Sugar maple</t>
  </si>
  <si>
    <t>Beech</t>
  </si>
  <si>
    <t>Blue pine; Mexican maxipiñon</t>
  </si>
  <si>
    <t>Silver Birch</t>
  </si>
  <si>
    <t>Sugar pine</t>
  </si>
  <si>
    <t>Red oak</t>
  </si>
  <si>
    <t>White oak</t>
  </si>
  <si>
    <t>Eastern white pine</t>
  </si>
  <si>
    <t>Marula</t>
  </si>
  <si>
    <t>Big leaf mahogany</t>
  </si>
  <si>
    <t>Ramon; ojite; ojoche; capomo</t>
  </si>
  <si>
    <t>Sapelli</t>
  </si>
  <si>
    <t>Longleaf pine</t>
  </si>
  <si>
    <t>Northern cypress pine</t>
  </si>
  <si>
    <t>Birdsfoot trefoil</t>
  </si>
  <si>
    <t>Platte thistle</t>
  </si>
  <si>
    <t>Salt marsh plant</t>
  </si>
  <si>
    <t>Swamp lousewort</t>
  </si>
  <si>
    <t>Western trillium</t>
  </si>
  <si>
    <t>Marsh thistle</t>
  </si>
  <si>
    <t>Wild squash</t>
  </si>
  <si>
    <t>Persistent trillium</t>
  </si>
  <si>
    <t>Broad-leaved dock</t>
  </si>
  <si>
    <t>Sweet alyssum</t>
  </si>
  <si>
    <t>Lizard orchid</t>
  </si>
  <si>
    <t>Contra Costa wallﬂower</t>
  </si>
  <si>
    <r>
      <rPr>
        <b/>
        <sz val="10"/>
        <color indexed="24"/>
        <rFont val="Arial"/>
        <family val="2"/>
      </rPr>
      <t>B</t>
    </r>
    <r>
      <rPr>
        <sz val="10"/>
        <color indexed="24"/>
        <rFont val="Arial"/>
        <family val="2"/>
      </rPr>
      <t>ig bluestem</t>
    </r>
  </si>
  <si>
    <t>Marsh gentian</t>
  </si>
  <si>
    <t>Giant hogweed</t>
  </si>
  <si>
    <t>Wild leek</t>
  </si>
  <si>
    <t>Cushion plant</t>
  </si>
  <si>
    <t>Furbish’s lousewort</t>
  </si>
  <si>
    <t>Florida rosemary scrub</t>
  </si>
  <si>
    <t>Florida scrub mint</t>
  </si>
  <si>
    <t>Garlic mustard</t>
  </si>
  <si>
    <t>Sentry milk-vetch</t>
  </si>
  <si>
    <t>Golden chervil</t>
  </si>
  <si>
    <t>Woodreed</t>
  </si>
  <si>
    <t>Lennartsson</t>
  </si>
  <si>
    <t>Mouse-ear hawkweed</t>
  </si>
  <si>
    <t>Trailing blackberry</t>
  </si>
  <si>
    <t>Himalayan blackberry</t>
  </si>
  <si>
    <t>Louisiana blue flag iris</t>
  </si>
  <si>
    <t>Yellow flag iris</t>
  </si>
  <si>
    <t>Eriophorum_vaginatum_2</t>
  </si>
  <si>
    <t>3.2.1</t>
  </si>
  <si>
    <t>MatrixCriteriaSize</t>
  </si>
  <si>
    <t>MatrixCriteriaOntogeny</t>
  </si>
  <si>
    <t>MatrixCriteriaAge</t>
  </si>
  <si>
    <t>Gray dogwood</t>
  </si>
  <si>
    <t>Dwarf birch</t>
  </si>
  <si>
    <t>Haleakala silversword</t>
  </si>
  <si>
    <t>Bilberry</t>
  </si>
  <si>
    <t>Wee Jasper Grevillea</t>
  </si>
  <si>
    <t>Bladder saltbush</t>
  </si>
  <si>
    <t>Lupine</t>
  </si>
  <si>
    <t>de Lucena</t>
  </si>
  <si>
    <t>10.1007/s00468-015-1207-2</t>
  </si>
  <si>
    <t>Blowout penstemon</t>
  </si>
  <si>
    <t>Wild mustard</t>
  </si>
  <si>
    <t>Cat's ear</t>
  </si>
  <si>
    <t>Meadow thistle</t>
  </si>
  <si>
    <t>Tartar catchfly</t>
  </si>
  <si>
    <t>Lady orchid</t>
  </si>
  <si>
    <t>Yellow fairybells</t>
  </si>
  <si>
    <t>Mountain golden heather</t>
  </si>
  <si>
    <t>Northern pitcher plant</t>
  </si>
  <si>
    <t>Pineland silkgrass</t>
  </si>
  <si>
    <t>Plains grass</t>
  </si>
  <si>
    <t>False salsify</t>
  </si>
  <si>
    <t>Lady slipper</t>
  </si>
  <si>
    <t>Divaricate sunﬂower</t>
  </si>
  <si>
    <t>Bull thistle; Spear thistle</t>
  </si>
  <si>
    <t>Cottonsedge</t>
  </si>
  <si>
    <t>Common silverweed</t>
  </si>
  <si>
    <t>Northern monkshood</t>
  </si>
  <si>
    <t>Narrow-leaved purple coneflower</t>
  </si>
  <si>
    <t>Tracy's thistle</t>
  </si>
  <si>
    <t>Rocky Mountain thistle</t>
  </si>
  <si>
    <t>Dwarf ﬁreweed</t>
  </si>
  <si>
    <t>05.05.2015</t>
  </si>
  <si>
    <t>Common bentgrass</t>
  </si>
  <si>
    <t>Lima bean</t>
  </si>
  <si>
    <t>Kidney vetch</t>
  </si>
  <si>
    <t>Wild ginger</t>
  </si>
  <si>
    <t>Darkred helleborine</t>
  </si>
  <si>
    <t>Tansy ragwort</t>
  </si>
  <si>
    <t>Pink lady's slipper</t>
  </si>
  <si>
    <t>Prairie turnips</t>
  </si>
  <si>
    <t>Wild radish</t>
  </si>
  <si>
    <t>Pine Barrens boneset</t>
  </si>
  <si>
    <t>Common boneset</t>
  </si>
  <si>
    <t>Dandelion</t>
  </si>
  <si>
    <t>Yellow pitcher plant</t>
  </si>
  <si>
    <t>Eastern flowering dogwood</t>
  </si>
  <si>
    <t>Northern spicebush</t>
  </si>
  <si>
    <t>Labrador tea</t>
  </si>
  <si>
    <t>Spanish broom</t>
  </si>
  <si>
    <t>Cotton bush</t>
  </si>
  <si>
    <t>Mulga</t>
  </si>
  <si>
    <t>Fragrant sumac</t>
  </si>
  <si>
    <t>Four-winged salt-bush</t>
  </si>
  <si>
    <t>Tubercled salt-bush</t>
  </si>
  <si>
    <t>White bursage</t>
  </si>
  <si>
    <t>Arizona cliffrose</t>
  </si>
  <si>
    <t>van Lent; Hernandez-Barrios; Anten; Martinez-Ramos</t>
  </si>
  <si>
    <t>Martinez-Ramos</t>
  </si>
  <si>
    <t>Fish-tail palm</t>
  </si>
  <si>
    <t>Triangle plam</t>
  </si>
  <si>
    <t>Coco de mer</t>
  </si>
  <si>
    <t>Nikau palm</t>
  </si>
  <si>
    <t>Cabbage palm</t>
  </si>
  <si>
    <t>Keller; Vittoz</t>
  </si>
  <si>
    <t>11.02.2015</t>
  </si>
  <si>
    <t>Two ecological regions (moist and dry) and three harvesting intensities (low, medium, and dry)</t>
  </si>
  <si>
    <t>Regulated river and natural river</t>
  </si>
  <si>
    <t>1.7 ha; 1 ha; 4 ha</t>
  </si>
  <si>
    <t>Up to 0.5 ha</t>
  </si>
  <si>
    <t>Leaf length; stem length</t>
  </si>
  <si>
    <t>Plant height; height of the base of the pseudocephalium; shoot diameter</t>
  </si>
  <si>
    <t>Total leaf area of each plant bearing three leaves</t>
  </si>
  <si>
    <t>Number of leaves multiplied by the width of the longest leaf</t>
  </si>
  <si>
    <t>Number of leaves; number of flowers</t>
  </si>
  <si>
    <t>Mowing; grazing</t>
  </si>
  <si>
    <t>Silva; Mejias; Garcia</t>
  </si>
  <si>
    <t>Sonchus_pustulatus</t>
  </si>
  <si>
    <t>jlsilva@us.es; biosylva3@gmail.com</t>
  </si>
  <si>
    <t>10.1016/j.baae.2015.02.009</t>
  </si>
  <si>
    <t>Still monitoring the species- ask for information again in summer 2016</t>
  </si>
  <si>
    <t>04.09.2015</t>
  </si>
  <si>
    <t>11.09.2015</t>
  </si>
  <si>
    <t>11.10.2015</t>
  </si>
  <si>
    <t>Seed dispersal and removal by birds and bats</t>
  </si>
  <si>
    <t>10.1890/0012-9658(2002)083[2617:TROSDI]2.0.CO;2</t>
  </si>
  <si>
    <t>Godinez-Alvarez; Valiente-Banuet; Valiente Banuet, Can J Bot 1999</t>
  </si>
  <si>
    <t>No matrix models built</t>
  </si>
  <si>
    <t>11.11.2015</t>
  </si>
  <si>
    <t>Prevéy; Seastedt</t>
  </si>
  <si>
    <t>Prevéy</t>
  </si>
  <si>
    <t>janet.prevey@gmail.com</t>
  </si>
  <si>
    <t>10.​1007/​s00442-015-3398-z</t>
  </si>
  <si>
    <t>Bromus_tectorum_3</t>
  </si>
  <si>
    <t>Himatanthus_drasticus</t>
  </si>
  <si>
    <t>Plumel</t>
  </si>
  <si>
    <t>Baldauf; Correa; Ferreira; Santos</t>
  </si>
  <si>
    <t>10.1016/j.foreco.2015.06.022</t>
  </si>
  <si>
    <t>crisbaldauf@ufersa.edu.br</t>
  </si>
  <si>
    <t>Baldauf</t>
  </si>
  <si>
    <t>4times contacted - no answers</t>
  </si>
  <si>
    <t>Winter; Jung; Eckstein; Otte; Donath; Kriechbaum</t>
  </si>
  <si>
    <t>silvia.winter@boku.ac.at; linda.jung@umwelt-giessen.de</t>
  </si>
  <si>
    <t>Winter; Jung</t>
  </si>
  <si>
    <t>10.1111/1365-2664.12217</t>
  </si>
  <si>
    <t>11.12.2015</t>
  </si>
  <si>
    <t>Colchicum_autumnale_2</t>
  </si>
  <si>
    <t>Flower removal; Mowing</t>
  </si>
  <si>
    <t>Schutzenhofer; Valone; Knight</t>
  </si>
  <si>
    <t>Lespedeza_virginica</t>
  </si>
  <si>
    <t>10.1007/s00442-009-1354-6</t>
  </si>
  <si>
    <t>mrschutzenhofer@mckendree.edu</t>
  </si>
  <si>
    <t>11.16.2015</t>
  </si>
  <si>
    <t>rcamacho@escet.urjc.es (doesn't work anymore); raul.garcia-camacho@uni-tübingen.de (2014, doesn't work anymore); 'r.garciacamacho@gmail.com' (Contacted 11.16.2015)</t>
  </si>
  <si>
    <t>10.18.2012; 11.16.2015</t>
  </si>
  <si>
    <t>Paper for this plant: Garnier Ecol Model 2006b</t>
  </si>
  <si>
    <t>11.17.2015</t>
  </si>
  <si>
    <t>Herbivory reduction</t>
  </si>
  <si>
    <t>No; No; Yes (r.garciacamacho@gmail.com)</t>
  </si>
  <si>
    <t>Seedling emerging from seed bank scenarios</t>
  </si>
  <si>
    <t>IPMs</t>
  </si>
  <si>
    <t>Matrices out of paper, mean one was reconstructed by Godfree (via e-mail contact)</t>
  </si>
  <si>
    <t>05.27.2013; 11.21.2014; 11.18.2015</t>
  </si>
  <si>
    <t>3rd email</t>
  </si>
  <si>
    <t>Shimada</t>
  </si>
  <si>
    <t>11.07.2012; 11.18.2015</t>
  </si>
  <si>
    <t>2nd email</t>
  </si>
  <si>
    <t>11.20.2015</t>
  </si>
  <si>
    <t>No paper</t>
  </si>
  <si>
    <t>Leaf progress</t>
  </si>
  <si>
    <t xml:space="preserve">Impact of pollinatior abundance </t>
  </si>
  <si>
    <t>OrganismType</t>
  </si>
  <si>
    <t>DateDigitization</t>
  </si>
  <si>
    <t>DOI.ISBN</t>
  </si>
  <si>
    <t>DateOfCheck</t>
  </si>
  <si>
    <t>06.04.2012; 11.24.2015</t>
  </si>
  <si>
    <t>06.04.2013; 11.24.2015</t>
  </si>
  <si>
    <t>12.11.2014; 05.15.2015</t>
  </si>
  <si>
    <t>100 symbiotic and 100 non-symbiotic plants</t>
  </si>
  <si>
    <t>Nutrients added to the soil</t>
  </si>
  <si>
    <t>Gibert; Magda; Hazard Oikos 2013</t>
  </si>
  <si>
    <t>10.1371/journal.pone.0139919</t>
  </si>
  <si>
    <t>03.27.2012; 11.26.2014;11.24.2015</t>
  </si>
  <si>
    <t>Information ist online available (see his email)</t>
  </si>
  <si>
    <t>mvdvoort@sympatico.ca (dead); jmcgraw56@gmail.com</t>
  </si>
  <si>
    <t>No individuals available</t>
  </si>
  <si>
    <t>bzeng@swnu.edu.cn (dead)</t>
  </si>
  <si>
    <t>No; No; Pico: Yes; No</t>
  </si>
  <si>
    <t>Syzygium_rehderianum</t>
  </si>
  <si>
    <t>Syzygium rehderianum</t>
  </si>
  <si>
    <t>No mail adress</t>
  </si>
  <si>
    <t>No mail adress found; No Reproduction included</t>
  </si>
  <si>
    <t>Asked for ind. Matrices, pop vectors are missing; only grazing</t>
  </si>
  <si>
    <t>We contacted author. Dataset is from Debbie Roach, she's not willing to share her information yet. Contact her in a few month.</t>
  </si>
  <si>
    <t>Ask Rob</t>
  </si>
  <si>
    <t>No mail adress found</t>
  </si>
  <si>
    <t>Tracheophyta</t>
  </si>
  <si>
    <t>11.26.2015</t>
  </si>
  <si>
    <t>Sonchus</t>
  </si>
  <si>
    <t>Sonchus pustulatus</t>
  </si>
  <si>
    <t>Lespedeza virginica</t>
  </si>
  <si>
    <t>PLos ONE</t>
  </si>
  <si>
    <t>Ulmus_pumila</t>
  </si>
  <si>
    <t>Su; Liu; Xu; Wang; Zhang; Hu; Li</t>
  </si>
  <si>
    <t>Ecol &amp; Evol</t>
  </si>
  <si>
    <t>liyonggeng@ibcas.ac.cn</t>
  </si>
  <si>
    <t>11.27.2015</t>
  </si>
  <si>
    <t>Simulated Models with basic data from other literature</t>
  </si>
  <si>
    <t>Plant height of scape</t>
  </si>
  <si>
    <t>Plant volume</t>
  </si>
  <si>
    <t>Number of flowers</t>
  </si>
  <si>
    <t>TH</t>
  </si>
  <si>
    <t>Not listed</t>
  </si>
  <si>
    <t>Disturbance and Seed Addition</t>
  </si>
  <si>
    <t>Transplanting plants</t>
  </si>
  <si>
    <t>Seed predation</t>
  </si>
  <si>
    <t>Protection</t>
  </si>
  <si>
    <t>Percentage of bare soil</t>
  </si>
  <si>
    <t>Blister rust infection</t>
  </si>
  <si>
    <t>Mulching; Abandonment</t>
  </si>
  <si>
    <t>Seed addition</t>
  </si>
  <si>
    <t>Length of branch segments</t>
  </si>
  <si>
    <t>Plant length in cm</t>
  </si>
  <si>
    <t>DBH; RCD (root collar diameter)</t>
  </si>
  <si>
    <t>Plant height; leaf area</t>
  </si>
  <si>
    <t>DBH; number of leaves</t>
  </si>
  <si>
    <t>04.22.2015</t>
  </si>
  <si>
    <t>Himatanthus</t>
  </si>
  <si>
    <t>Himatanthus drasticus</t>
  </si>
  <si>
    <t>Cyperales</t>
  </si>
  <si>
    <t>Nassella trichotoma</t>
  </si>
  <si>
    <t>12.02.2015</t>
  </si>
  <si>
    <t>Dilleniales</t>
  </si>
  <si>
    <t>Dilleniaceae</t>
  </si>
  <si>
    <t>Curatella</t>
  </si>
  <si>
    <t>Curatella americana</t>
  </si>
  <si>
    <t>Andropogon</t>
  </si>
  <si>
    <t>Chromista</t>
  </si>
  <si>
    <t>Ochrophyta</t>
  </si>
  <si>
    <t>Laminaria longicruris</t>
  </si>
  <si>
    <t>Tragopogon pratensis subsp. Orientalis</t>
  </si>
  <si>
    <t>Tragopogon pratensis subsp. Pratensis</t>
  </si>
  <si>
    <t>Poa_alsodes</t>
  </si>
  <si>
    <t>Grove bluegrass</t>
  </si>
  <si>
    <t>Poa_sylvestris</t>
  </si>
  <si>
    <t>Woodland bluegrass</t>
  </si>
  <si>
    <t>Chung; Miller; Rudgers</t>
  </si>
  <si>
    <t>Chung</t>
  </si>
  <si>
    <t>yyachung@unm.edu</t>
  </si>
  <si>
    <t>10.1111/1365-2745.12406</t>
  </si>
  <si>
    <t>10.1111/1365-2745.12407</t>
  </si>
  <si>
    <t>Poa alsodes</t>
  </si>
  <si>
    <t>12.02.2016</t>
  </si>
  <si>
    <t>Poa sylvestris</t>
  </si>
  <si>
    <t>Ferocactus_wislizeni</t>
  </si>
  <si>
    <t>Fishhook barrel cactus</t>
  </si>
  <si>
    <t>Ford; Ness; Bronstein; Morris</t>
  </si>
  <si>
    <t>Ford</t>
  </si>
  <si>
    <t>kford10@gmail.com</t>
  </si>
  <si>
    <t>10.1007/s00442-015-3341-3</t>
  </si>
  <si>
    <t>Ferocactus</t>
  </si>
  <si>
    <t>Ferocactus wislizeni</t>
  </si>
  <si>
    <t>Olearia_flocktoniae</t>
  </si>
  <si>
    <t>Gross; Mackay</t>
  </si>
  <si>
    <t>cgross@une.edu.au</t>
  </si>
  <si>
    <t>10.1093/aob/mcu082</t>
  </si>
  <si>
    <t>Olearia</t>
  </si>
  <si>
    <t>Olearia flocktoniae</t>
  </si>
  <si>
    <t>Cirsium_pitcheri_7</t>
  </si>
  <si>
    <t>Halsey; Bell; McEachern; Pavlovic</t>
  </si>
  <si>
    <t>Halsey</t>
  </si>
  <si>
    <t>shalsey@mortonarb.org</t>
  </si>
  <si>
    <t>10.1111/rec.12191</t>
  </si>
  <si>
    <t>M;I;L;S;O</t>
  </si>
  <si>
    <t>I;L</t>
  </si>
  <si>
    <t>Stem diameter at 15 cm-heigh; plant height</t>
  </si>
  <si>
    <t>Stem length; stems per clump; leaf number; number of leaflets; plant height</t>
  </si>
  <si>
    <t>Stem length; plant height</t>
  </si>
  <si>
    <t>Stem length; shoot length</t>
  </si>
  <si>
    <t>Total basal diameter; number of flowering scapes</t>
  </si>
  <si>
    <t>Number of stems; number of flowering stems</t>
  </si>
  <si>
    <t>Tree height; DBH</t>
  </si>
  <si>
    <t>1000 m²</t>
  </si>
  <si>
    <t>5 (15 x 20 m²)</t>
  </si>
  <si>
    <t>9(1 m²)</t>
  </si>
  <si>
    <t>Cut or uncut area</t>
  </si>
  <si>
    <t>2000 m²</t>
  </si>
  <si>
    <t>10 m²</t>
  </si>
  <si>
    <t>Plant diameter; plant height</t>
  </si>
  <si>
    <t>50 x 50 m²</t>
  </si>
  <si>
    <t>Plant height; crown diameter; crown width</t>
  </si>
  <si>
    <t>Plant height; plant diameter</t>
  </si>
  <si>
    <t>Plant height; plant diameter; stem diameter</t>
  </si>
  <si>
    <t>Stem height; number of flower heads</t>
  </si>
  <si>
    <t>Upper and lower height</t>
  </si>
  <si>
    <t>500 m²</t>
  </si>
  <si>
    <t>70 (1 x 0.5 m²)</t>
  </si>
  <si>
    <t>25 (10 x 40 m)</t>
  </si>
  <si>
    <t>2 (10 m x 15 m); 1 (5 m x 20.25 m)</t>
  </si>
  <si>
    <t>Plant height; number of capsules; number of offshoots</t>
  </si>
  <si>
    <t>2 (4 - 8 ha)</t>
  </si>
  <si>
    <t>225 (5 x 5 cm²)</t>
  </si>
  <si>
    <t>Plant height; stem length</t>
  </si>
  <si>
    <t>15 (20 x 20 m²)</t>
  </si>
  <si>
    <t>4 (1 x 1 m²)</t>
  </si>
  <si>
    <t>4 (500 m²)</t>
  </si>
  <si>
    <t>1 (5000 m²)</t>
  </si>
  <si>
    <t>10 x 10 cm²</t>
  </si>
  <si>
    <t>18 (5 x 5 m²)</t>
  </si>
  <si>
    <t>10 (50 x 50 cm²)</t>
  </si>
  <si>
    <t>Plant height; basal diameter; number of flowering whorls; number of stems</t>
  </si>
  <si>
    <t>Ramet height; basal diameter; ramet volume</t>
  </si>
  <si>
    <t>Plant height; leaf length</t>
  </si>
  <si>
    <t>Plant height; number of leaves</t>
  </si>
  <si>
    <t>Plant height; number of rosettes</t>
  </si>
  <si>
    <t>Plant height; canopy diameter</t>
  </si>
  <si>
    <t>Number of leaves; width of the lowest largest central leaflet</t>
  </si>
  <si>
    <t>Leaf size; biomass</t>
  </si>
  <si>
    <t xml:space="preserve">Plant length </t>
  </si>
  <si>
    <t>2 (2 x 3 m²)</t>
  </si>
  <si>
    <t>4 (1 m²)</t>
  </si>
  <si>
    <t>10 x 60 m</t>
  </si>
  <si>
    <t>1 x 1 m²</t>
  </si>
  <si>
    <t>8 (20 x 250 m²)</t>
  </si>
  <si>
    <t>53 (1 x 1 m²)</t>
  </si>
  <si>
    <t>25 host trees on 400 m²</t>
  </si>
  <si>
    <t>4 (10 x 50 m²)</t>
  </si>
  <si>
    <t>0.25 x 0.25 m</t>
  </si>
  <si>
    <t>(4.5 m²); (14 m²); (17.5 m²); (16.5 m²)</t>
  </si>
  <si>
    <t>Area of a cushion; plant height; number of rosettes</t>
  </si>
  <si>
    <t>Basal diameter; stem length; branching; number of leaves</t>
  </si>
  <si>
    <t>DBH; plant height; canopy area</t>
  </si>
  <si>
    <t>Frond length; length of frond scars</t>
  </si>
  <si>
    <t>Frond length; stem height</t>
  </si>
  <si>
    <t>Plant height; basal area</t>
  </si>
  <si>
    <t>Number of stems; stem length</t>
  </si>
  <si>
    <t>Number of cladodes; number of fruits</t>
  </si>
  <si>
    <t>Number of shoots; individual plant size</t>
  </si>
  <si>
    <t>Plant diameter; biomass</t>
  </si>
  <si>
    <t>Plant height; plant diameter; number of leaf per trunk; number of leaf bases</t>
  </si>
  <si>
    <t>Plant height; canopy radius; DBH</t>
  </si>
  <si>
    <t>Plant length; plant diameter</t>
  </si>
  <si>
    <t>Rosette diameter; number of flowers; number of seeds</t>
  </si>
  <si>
    <t>Number of samplings</t>
  </si>
  <si>
    <t xml:space="preserve">Shoot length; number of leaves </t>
  </si>
  <si>
    <t>Stem length; number of leaves; leaf size</t>
  </si>
  <si>
    <t>Basal diameter; number of flowering scapes</t>
  </si>
  <si>
    <t>Thallus surface area</t>
  </si>
  <si>
    <t>131 (1 x 1 m²)</t>
  </si>
  <si>
    <t>26 (0.5 x 0.5 m²)</t>
  </si>
  <si>
    <t>6 (1 x 1 m²)</t>
  </si>
  <si>
    <t>Segment size; number of growing points</t>
  </si>
  <si>
    <t>Algae size</t>
  </si>
  <si>
    <t>300 x 200 m²</t>
  </si>
  <si>
    <t>18 (8 x 2 m)</t>
  </si>
  <si>
    <t>Ziziphus_mauritiana</t>
  </si>
  <si>
    <t>Zull; Laws; Cacho</t>
  </si>
  <si>
    <t>Environ Modell Softw</t>
  </si>
  <si>
    <t>Zull</t>
  </si>
  <si>
    <t>10.1016/j.envsoft.2015.10.026</t>
  </si>
  <si>
    <t>andrew.zull@gmail.com</t>
  </si>
  <si>
    <t>30 ha (20 x 20 m²), 9 ha, 225 (15 x 15 m²)</t>
  </si>
  <si>
    <t>500 x 100 m²</t>
  </si>
  <si>
    <t>7 (different sizes)</t>
  </si>
  <si>
    <t>7 (4 - 20 m²)</t>
  </si>
  <si>
    <t>4 m²</t>
  </si>
  <si>
    <t>12 (25 x 20 m)</t>
  </si>
  <si>
    <t>2 (1 x 1 m²)</t>
  </si>
  <si>
    <t>4 (3.75 - 6 ha)</t>
  </si>
  <si>
    <t>3 (30 x 30 m²)</t>
  </si>
  <si>
    <t>3 (10 x 100 m²)</t>
  </si>
  <si>
    <t>(1 x 1 m²) or (0.5 x 0.5 m²)</t>
  </si>
  <si>
    <t>10 x 10 m²</t>
  </si>
  <si>
    <t>16 (50 x 100 m²)</t>
  </si>
  <si>
    <t>200 m²</t>
  </si>
  <si>
    <t>50 x 100 m²</t>
  </si>
  <si>
    <t>32 (3 m x 3 m)</t>
  </si>
  <si>
    <t>4 (20 x 10) m²</t>
  </si>
  <si>
    <t>30 (1 x 0.5 m²)</t>
  </si>
  <si>
    <t>1 (200 x 150 m²)</t>
  </si>
  <si>
    <t>20 (25 x 25 cm²)</t>
  </si>
  <si>
    <t>3 (20 x 50 m); 4 (20 x 50 m); 5 (20 x 50 m)</t>
  </si>
  <si>
    <t>1 (60 x 30 m²)</t>
  </si>
  <si>
    <t>900 m²</t>
  </si>
  <si>
    <t>2 (20 m x 20 m)</t>
  </si>
  <si>
    <t>1 (20 m x 20 m); 1 (20 m x 20 m)</t>
  </si>
  <si>
    <t>1-3 (10 x 10 m) within 8 paddocks (1-3 ha, 4 excluded, 4 grazed)</t>
  </si>
  <si>
    <t>10 (50 x 2 m²)</t>
  </si>
  <si>
    <t>5 (1 x 1 m²)</t>
  </si>
  <si>
    <t>50 ha</t>
  </si>
  <si>
    <t>6 (100 x 50 m²)</t>
  </si>
  <si>
    <t>4 (30 - 40 m x 30 - 40 m)</t>
  </si>
  <si>
    <t>50 (1 x 1 m²)</t>
  </si>
  <si>
    <t>2 (20 x 20 m²)</t>
  </si>
  <si>
    <t>5 x 5 m²</t>
  </si>
  <si>
    <t>&gt; 50 (1 m²)</t>
  </si>
  <si>
    <t>3487 ha</t>
  </si>
  <si>
    <t>50 x 1 m²</t>
  </si>
  <si>
    <t>0.5 x 0.5 m²</t>
  </si>
  <si>
    <t>8 - 16 (9 x 9 m²)</t>
  </si>
  <si>
    <t>2 (3.8 x 12.2 m²)</t>
  </si>
  <si>
    <t>30 (0.5 x 0.5 m²)</t>
  </si>
  <si>
    <t>(33.6 m² / 37.1 m²)</t>
  </si>
  <si>
    <t>(24.1 m² / 44.1 m²)</t>
  </si>
  <si>
    <t>49 (100 x 4 m²)</t>
  </si>
  <si>
    <t>20 x 10 m²; 20 x 100 m²</t>
  </si>
  <si>
    <t>10 ( 7 x 7 m)</t>
  </si>
  <si>
    <t>20 x 20 m²</t>
  </si>
  <si>
    <t>4 (50 x 50 cm²)</t>
  </si>
  <si>
    <t>3 (50 x 50 cm²)</t>
  </si>
  <si>
    <t>5 - 6 (50 x 50 cm²)</t>
  </si>
  <si>
    <t>4 (2 x 2 m²)</t>
  </si>
  <si>
    <t>80 1 m x 0.5 m²</t>
  </si>
  <si>
    <t>7 (10 x 100 m)</t>
  </si>
  <si>
    <t>28 (5 m x 5 m)</t>
  </si>
  <si>
    <t>27 (2 x 2,5 m²)</t>
  </si>
  <si>
    <t>5 (590 m²)</t>
  </si>
  <si>
    <t>25 m²</t>
  </si>
  <si>
    <t>12; 10 (0.5 x 0.5 m²)</t>
  </si>
  <si>
    <t>3 (1 m²)</t>
  </si>
  <si>
    <t>(0.1 - 1 ha)</t>
  </si>
  <si>
    <t>3 m radius plots</t>
  </si>
  <si>
    <t>3-4 (1 x 1 m²)</t>
  </si>
  <si>
    <t>9 (2 x 2 m²)</t>
  </si>
  <si>
    <t xml:space="preserve">20 (1 x 1 m²) </t>
  </si>
  <si>
    <t>6 (10 x 10 m²)</t>
  </si>
  <si>
    <t>12 (20 x 20 m)</t>
  </si>
  <si>
    <t>3 (13 ha)</t>
  </si>
  <si>
    <t>39 ha</t>
  </si>
  <si>
    <t>0.33-14.32 m²</t>
  </si>
  <si>
    <t>34 (0.5 x 0.5 m²)</t>
  </si>
  <si>
    <t>58 (0.5 ha)</t>
  </si>
  <si>
    <t>2 (3 x 6 m², 3 x 10 m²)</t>
  </si>
  <si>
    <t>14 (1 m²)</t>
  </si>
  <si>
    <t>1 (3 ha)</t>
  </si>
  <si>
    <t>(1:) (7.5 m x 8 m and 15 m x 6 m), (2:) 2 x (15 m x 5 m)</t>
  </si>
  <si>
    <t>6 (9 x 11 m²)</t>
  </si>
  <si>
    <t>6-15 (5 x 1 m²)</t>
  </si>
  <si>
    <t xml:space="preserve">34 ha; 12 x (1 m²) </t>
  </si>
  <si>
    <t>16 x 30 m; 30 x 40 m</t>
  </si>
  <si>
    <t>3 x (3 x 6 m)</t>
  </si>
  <si>
    <t>9 (1 m x 1 m) plots</t>
  </si>
  <si>
    <t>300 m²</t>
  </si>
  <si>
    <t>24 (480 - 896 cm²)</t>
  </si>
  <si>
    <t>3 (9 x 9 m²)</t>
  </si>
  <si>
    <t>4 (10 x 10 cm²)</t>
  </si>
  <si>
    <t>8 (100 x 40 m²)</t>
  </si>
  <si>
    <t>16 (0.3 to 1.0 m²)</t>
  </si>
  <si>
    <t>10 x 10 m</t>
  </si>
  <si>
    <t>360 (d = 60 cm)</t>
  </si>
  <si>
    <t>1 ha plot with 100 (5 x 5 m) subplots</t>
  </si>
  <si>
    <t>0.8 ha</t>
  </si>
  <si>
    <t>16 (40 x 40 cm²)</t>
  </si>
  <si>
    <t>10 (10 x 10 m²)</t>
  </si>
  <si>
    <t>40 x 40 m²</t>
  </si>
  <si>
    <t>12 (15 x 25 m²)</t>
  </si>
  <si>
    <t>5 (20 x 100 m²)</t>
  </si>
  <si>
    <t>8 x 8.4 m²; 5.1 x 6.5 m²; 5.2 x 5 m²; 5 x 5.2 m²</t>
  </si>
  <si>
    <t>3 (20 x 10 m²)</t>
  </si>
  <si>
    <t>10 (1 x 1 m²)</t>
  </si>
  <si>
    <t>5 (30 x 30 cm²)</t>
  </si>
  <si>
    <t>(1 x 5 m²) + (50 x 50 cm²)</t>
  </si>
  <si>
    <t>1-2 (2 x 4 m²)</t>
  </si>
  <si>
    <t>10 (3 x 3 m²)</t>
  </si>
  <si>
    <t>8 x 8 m²</t>
  </si>
  <si>
    <t>(10 x 20 m²; 50 x 50 m²)</t>
  </si>
  <si>
    <t>2 (100 x 10 m²)</t>
  </si>
  <si>
    <t>3 x 0.75 m²; 2.5 x 0.9 m²; 1.1 x 1.1 m²</t>
  </si>
  <si>
    <t>3; 4; 5; 2; 3 (1 x 1 m²)</t>
  </si>
  <si>
    <t>6; 4; 8 (1 x 1 m²)</t>
  </si>
  <si>
    <t>6; 4; 5 (1 x 1 m²)</t>
  </si>
  <si>
    <t>13 (1 x 1 m)</t>
  </si>
  <si>
    <t>a,b,c,d,e,f: (0.5 x 0.5 m); g and h: (5 x 5 m)</t>
  </si>
  <si>
    <t>i,j: (1.5 x 1.5 m); m,n: (5 x 5 m)</t>
  </si>
  <si>
    <t>k,l: (1.5 x 1.5 m)</t>
  </si>
  <si>
    <t>o,p,q: (1.5 x 1.5 m); r,s: (0.5 x 0.5 m); t: (5 x 5 m)</t>
  </si>
  <si>
    <t>20 till 35 (1 x 1 m); Site 1: 0.5 x 0.35 m)</t>
  </si>
  <si>
    <t>24 (9 x 9 m²)</t>
  </si>
  <si>
    <t>4 (40 m² - 144 m²)</t>
  </si>
  <si>
    <t>20 (0.5 x 0.5 m²)</t>
  </si>
  <si>
    <t>15 (5 x 5 m²)</t>
  </si>
  <si>
    <t>56 (3 x 3 m²)</t>
  </si>
  <si>
    <t>100 (1 x 1 m²)</t>
  </si>
  <si>
    <t>C: 3 x (0.25 m²); D: 3 x (0.25 m²) since 1994 4 x (0.25 m²)</t>
  </si>
  <si>
    <t>A: 3 x (0.25 m²) B: 5 x (0.25 m²)</t>
  </si>
  <si>
    <t>44 (0.3 x 0.6 m²)</t>
  </si>
  <si>
    <t>1500 (1 x 1 m²)</t>
  </si>
  <si>
    <t>27 (1 x 1 m²)</t>
  </si>
  <si>
    <t>3 (200 x 200 m²)</t>
  </si>
  <si>
    <t>42 (1 x 1 m²)</t>
  </si>
  <si>
    <t>4 (20 x 20 m²)</t>
  </si>
  <si>
    <t>16 (5 x 5 m²)</t>
  </si>
  <si>
    <t>12 (2 x 2 m²)</t>
  </si>
  <si>
    <t>8 (1 m²)</t>
  </si>
  <si>
    <t>6-20 (0.6 m²)</t>
  </si>
  <si>
    <t>3 (4 m²) AND 1 (12 m²)</t>
  </si>
  <si>
    <t>12 (1 x 1 m²)</t>
  </si>
  <si>
    <t>8 (48 m x 68 m); 1 (216 m x 260 m)</t>
  </si>
  <si>
    <t>5-10 (0.5 x 0.5 m²)</t>
  </si>
  <si>
    <t>Los Reyes (50 m x 100 m) Botanical Garden (40 m x 100 m)</t>
  </si>
  <si>
    <t>20 (d = 4 m)</t>
  </si>
  <si>
    <t>8 (60 x 40 m²)</t>
  </si>
  <si>
    <t>3 (20 m x 50 m)</t>
  </si>
  <si>
    <t>48 (0.25 m²); (1 m²)</t>
  </si>
  <si>
    <t>10 x 10 cm</t>
  </si>
  <si>
    <t>20 x 30; 50 x 50</t>
  </si>
  <si>
    <t>6 (20 x 50 m²); 5 (20 x 50 m²)</t>
  </si>
  <si>
    <t>4 (20 x 20 m² nopalera); 5 (20 x 50 m² grasslands)</t>
  </si>
  <si>
    <t>5 (4 x 8 m²)</t>
  </si>
  <si>
    <t>2 x (20 x 20 m)</t>
  </si>
  <si>
    <t>14 (20 x 60 m)</t>
  </si>
  <si>
    <t>2 (0.5 ha)</t>
  </si>
  <si>
    <t>100 x 100 m</t>
  </si>
  <si>
    <t>30 (4 m x 10 m)</t>
  </si>
  <si>
    <t>15 (5 x 5 cm)</t>
  </si>
  <si>
    <t>7 (3 x 10 m²)</t>
  </si>
  <si>
    <t>30 x (0.5 m x 0.5 m)</t>
  </si>
  <si>
    <t>7 (0.25 x 0.25 m²)</t>
  </si>
  <si>
    <t>10 x 40 m²; 2 (20 x 20 m²)</t>
  </si>
  <si>
    <t xml:space="preserve">4 (972 m²) </t>
  </si>
  <si>
    <t>4 (972 m²)</t>
  </si>
  <si>
    <t>39 m²; 17 m²; 84 m²; 37 m²; 12 m²; 13 m²; 30 m²; 6 m²</t>
  </si>
  <si>
    <t>3.1 x 2.3 km²</t>
  </si>
  <si>
    <t>36; 36; 23(0.5 x 0.5 m²)</t>
  </si>
  <si>
    <t>4 (10 x 10 m²)</t>
  </si>
  <si>
    <t>10 x 60 m²</t>
  </si>
  <si>
    <t>(5 x 15 m²)</t>
  </si>
  <si>
    <t>5 (0.5 x 11 m²) T; 5 (0.5 x 0.5 m²) Q</t>
  </si>
  <si>
    <t>3 (10 x 2 m²); 3 (2 x 1 m²)</t>
  </si>
  <si>
    <t>5 (1: 100 x 10 Mw, 4: 20 x 20 m²)</t>
  </si>
  <si>
    <t>5 (1: 125 x 90 m², 4: 50 x 50 m²)</t>
  </si>
  <si>
    <t>1 m² transects</t>
  </si>
  <si>
    <t>3 x 4 (300 x 300 m²)</t>
  </si>
  <si>
    <t>5 plots per population, with approximately 30 marked individuals per plot</t>
  </si>
  <si>
    <t>3 (2 x 2 m²)</t>
  </si>
  <si>
    <t>3 (2 m²)</t>
  </si>
  <si>
    <t>2 m²</t>
  </si>
  <si>
    <t>5 m x 5 m quadrats</t>
  </si>
  <si>
    <t>18 (1 x 1 m²)</t>
  </si>
  <si>
    <t>4 (45 x 30 m)</t>
  </si>
  <si>
    <t>3 (4 x 16 m²)</t>
  </si>
  <si>
    <t>6 (10 m²)</t>
  </si>
  <si>
    <t>5 (1 x 5 m²)</t>
  </si>
  <si>
    <t>0.81 ha; 0.64 ha</t>
  </si>
  <si>
    <t>0.95 ha; 0.85 ha</t>
  </si>
  <si>
    <t>0.64 ha ; 0.81 ha</t>
  </si>
  <si>
    <t>0.85 ha ; 0.95 ha</t>
  </si>
  <si>
    <t>2 (10 x 20 m²)</t>
  </si>
  <si>
    <t>1 (1 x 1 m²)</t>
  </si>
  <si>
    <t xml:space="preserve">32-54 (1-10 m²) each site </t>
  </si>
  <si>
    <t>500 m²; 2000 m²; 1200 m²; 1500 m²</t>
  </si>
  <si>
    <t>2-3 (1-4 m²)</t>
  </si>
  <si>
    <t>30 x 340 m²; 40 x 270 m²; 40 x 170 m²; 110 x 780 m²</t>
  </si>
  <si>
    <t>4 (1 x 40 m²)</t>
  </si>
  <si>
    <t>24 (25 x 25 cm²)</t>
  </si>
  <si>
    <t>3 (27 ha)</t>
  </si>
  <si>
    <t xml:space="preserve">6 (20 m x 20 m) </t>
  </si>
  <si>
    <t>15 (20 x 20 m)</t>
  </si>
  <si>
    <t>2-4 (0.21 - 1.40 m²)</t>
  </si>
  <si>
    <t>5 x 9 (30 x 30 m²)</t>
  </si>
  <si>
    <t>288 planting locations about 15 x 15 cm each with 4 seeds</t>
  </si>
  <si>
    <t>13 (25 x 25 m)</t>
  </si>
  <si>
    <t>3 (400 m²)</t>
  </si>
  <si>
    <t>5 (0.5 x 1 m)</t>
  </si>
  <si>
    <t>5 (4 x 4 m²)</t>
  </si>
  <si>
    <t>1 x 0.5 m²</t>
  </si>
  <si>
    <t>(30 x 15 m²), (60 x 5 m²), (6 x 8 m²)</t>
  </si>
  <si>
    <t>20 (15 x 15 cm²)</t>
  </si>
  <si>
    <t>3 (radius = 3 m)</t>
  </si>
  <si>
    <t>14 (1 x 4 m); 4 (1 x 5 m)</t>
  </si>
  <si>
    <t>8 (1 x 15 m)</t>
  </si>
  <si>
    <t>12 (5 x 12 m)</t>
  </si>
  <si>
    <t>5 (12 x 12 m²)</t>
  </si>
  <si>
    <t>15 (1 x 2 m²)</t>
  </si>
  <si>
    <t>8 (100 m x 100 m)</t>
  </si>
  <si>
    <t>40 (20x10 m)</t>
  </si>
  <si>
    <t>7 (1 x 1 m²)</t>
  </si>
  <si>
    <t>27 (1 m²)</t>
  </si>
  <si>
    <t>30 (7 x 7 m)</t>
  </si>
  <si>
    <t>6 (4-14 x (10 x 10 m) )</t>
  </si>
  <si>
    <t>9-17 (2 x 2 m²) in each population</t>
  </si>
  <si>
    <t>7-13 (50 x 50 cm²)</t>
  </si>
  <si>
    <t>5 (1 x 1.3 m)</t>
  </si>
  <si>
    <t>4 - 20 (0.5 x 0.5 m²)</t>
  </si>
  <si>
    <t>Forest 52 (1 m²); hedgerows 109 (1 m²)</t>
  </si>
  <si>
    <t>100 x 70 m²; 120 x 80 m²</t>
  </si>
  <si>
    <t>2-3 (0.5 x 10 m²)</t>
  </si>
  <si>
    <t>10 (0.5 x 0.5 m²)</t>
  </si>
  <si>
    <t>1 x 15 m</t>
  </si>
  <si>
    <t>total: 20 ha (400 m x 500 m)</t>
  </si>
  <si>
    <t>stage1 (0.2 m x 0.2 m); stage2 (0.5 m x 0.5 m); stage3 (1 m x 1 m); stage4 (2.5 m x 2.5 m)</t>
  </si>
  <si>
    <t>28; 30 (5 x 2.5 m²)</t>
  </si>
  <si>
    <t>1000 (0.5 m²)</t>
  </si>
  <si>
    <t>2 x 2 m²</t>
  </si>
  <si>
    <t>100 x 300 m²</t>
  </si>
  <si>
    <t>8 (50 x 50 cm²)</t>
  </si>
  <si>
    <t>(200 m x 300 m)</t>
  </si>
  <si>
    <t xml:space="preserve">9 sites; 37 plots with 4 (4.5 m x 4.5 m) subplots </t>
  </si>
  <si>
    <t>20 ( 20 m wide, length 80-100 m)</t>
  </si>
  <si>
    <t>2 (1 x 8 m²)</t>
  </si>
  <si>
    <t>30 (0.5 m x 0.5 m)</t>
  </si>
  <si>
    <t>1-35 (2 m x 2 m)</t>
  </si>
  <si>
    <t>7 (10 x 100 m²)</t>
  </si>
  <si>
    <t>10 (10 x 100 m²)</t>
  </si>
  <si>
    <t>20 (50 x 50 cm) for ungrazed; 10 (50 x 50 cm) for grazed</t>
  </si>
  <si>
    <t>20 (50 x 50 cm²)</t>
  </si>
  <si>
    <t>15 (150 x 150 m); each with 3 (2 x 1 m) subplots for censuses</t>
  </si>
  <si>
    <t>(16 x 30 m), (10 x 42 m), (14 x 17 m)</t>
  </si>
  <si>
    <t>(3085 m²) (1755 m²)</t>
  </si>
  <si>
    <t>3x (300 plants)</t>
  </si>
  <si>
    <t>2 (28.3 m²)</t>
  </si>
  <si>
    <t>8-32 (1 x 1 m²)</t>
  </si>
  <si>
    <t>37 (1 x 1 m)</t>
  </si>
  <si>
    <t>4 (1 x 3 m²)</t>
  </si>
  <si>
    <t>90 (1 x 1 m)</t>
  </si>
  <si>
    <t>36 (10 x 10 cm²)</t>
  </si>
  <si>
    <t>2 x 550 m²</t>
  </si>
  <si>
    <t xml:space="preserve">2-17 permanent (1 × 1 m) plots </t>
  </si>
  <si>
    <t xml:space="preserve">4 (20 x 20 m²) </t>
  </si>
  <si>
    <t>(60 x 15 cm²) T: None</t>
  </si>
  <si>
    <t>30 (2.25 m²)</t>
  </si>
  <si>
    <t>30 (0.125 m²)</t>
  </si>
  <si>
    <t>SR 170 m², HR 125 m², ER 300 m², ES 120 m², OD 550 m², WD 300 m², 5S 250 m², 7O 650 m² 15W 500 m²</t>
  </si>
  <si>
    <t>100 x 100 m²</t>
  </si>
  <si>
    <t>5 x 6 (100 x 4 m²)</t>
  </si>
  <si>
    <t>5 x 4 m</t>
  </si>
  <si>
    <t>20 x 20 m</t>
  </si>
  <si>
    <t>30 (1 m²); 15 (1 m²)</t>
  </si>
  <si>
    <t>3 (20 x 20 m)</t>
  </si>
  <si>
    <t>108 (5 x 5 m²)</t>
  </si>
  <si>
    <t>1300 (20 x 20 m²)</t>
  </si>
  <si>
    <t>49 (1 m²)</t>
  </si>
  <si>
    <t>Undisturbed: 2.5 ha; exploited: 3.6 ha</t>
  </si>
  <si>
    <t>15 (0.5 m x 0.5 m)</t>
  </si>
  <si>
    <t>2500 m²</t>
  </si>
  <si>
    <t>16 x 30 m (240 individuals); 30 x 40 m (133 individuals)</t>
  </si>
  <si>
    <t>6 (10 m x 10 m)</t>
  </si>
  <si>
    <t>Surface area 57 (0.1-2.9 m²)</t>
  </si>
  <si>
    <t>12 (720-12500 cm²)</t>
  </si>
  <si>
    <t>12 (1.6-2.0 ha)</t>
  </si>
  <si>
    <t>6 ha with 25 x 25 m subplots</t>
  </si>
  <si>
    <t>El Tigre: 12 ha with 6 (25 m x 25 m); El Sena: 6 ha with 6 (20 m x 20 m)</t>
  </si>
  <si>
    <t>30 x 30 m²(control) 20 x 30 m²(defoliation)</t>
  </si>
  <si>
    <t>90 (10.3 km x 5 m)</t>
  </si>
  <si>
    <t>29 plots</t>
  </si>
  <si>
    <t>21 plots</t>
  </si>
  <si>
    <t>5 (1 x 0.5 m²)</t>
  </si>
  <si>
    <t>32 (25 m x 25 m) plots</t>
  </si>
  <si>
    <t>63 (10 m x 10 m); (total 2.75 ha); 1991 divided into supplots (5 m x 5 m)</t>
  </si>
  <si>
    <t>14 (0.5 - 2.5 ha); total 15.5 ha</t>
  </si>
  <si>
    <t>10 (10 m x 10 m)</t>
  </si>
  <si>
    <t>2 (50 x 100 m)</t>
  </si>
  <si>
    <t>3 (20 x 3 m)</t>
  </si>
  <si>
    <t>2 (15 m²), 2 (0.5-2 m)</t>
  </si>
  <si>
    <t>24 (4 (1 x 1 m²)</t>
  </si>
  <si>
    <t>3 (0.5 ha)</t>
  </si>
  <si>
    <t>3 (0.25 m²)</t>
  </si>
  <si>
    <t>Donaldson@sanbi.org (dead); donaldson@nbict.nbi.ac.za (dead)</t>
  </si>
  <si>
    <t>sforsyth@anselm.edu (dead); Stacey.Forsyth@Colorado.EDU (2014)</t>
  </si>
  <si>
    <t>No paper!</t>
  </si>
  <si>
    <t>Rhamnales</t>
  </si>
  <si>
    <t>Ziziphus</t>
  </si>
  <si>
    <t>Ziziphus jujuba</t>
  </si>
  <si>
    <t>12.14.2015</t>
  </si>
  <si>
    <t>12.17.2015</t>
  </si>
  <si>
    <t>Opuntia_macrorhiza_2</t>
  </si>
  <si>
    <t>Haridas; Keeler; Tenhumberg</t>
  </si>
  <si>
    <t>Haridas</t>
  </si>
  <si>
    <t>hchirakka12@unl.edu</t>
  </si>
  <si>
    <t>10.1890/13-1984.1</t>
  </si>
  <si>
    <t>Keeler SW Nat 2011</t>
  </si>
  <si>
    <t>4 (100 m²); 1 (92 m²)</t>
  </si>
  <si>
    <t>Survival higher than 1</t>
  </si>
  <si>
    <t>DateDigitalization</t>
  </si>
  <si>
    <t>DBH; girth at breast hight</t>
  </si>
  <si>
    <t>Quercus_rubra</t>
  </si>
  <si>
    <t>Billings; Glaser; Boone; Stephen</t>
  </si>
  <si>
    <t>sharon.billings@ku.edu (2015)</t>
  </si>
  <si>
    <t>Cirsium_pitcheri_8</t>
  </si>
  <si>
    <t>Jolls; Marik; Hamze; Havens</t>
  </si>
  <si>
    <t>Jolls</t>
  </si>
  <si>
    <t>jollsc@ecu.edu (2015)</t>
  </si>
  <si>
    <t>10.1016/j.biocon.2015.04.006</t>
  </si>
  <si>
    <t>01.13.2016</t>
  </si>
  <si>
    <t>Trollius_europaeus</t>
  </si>
  <si>
    <t>Lemke; Salguero-Gomez</t>
  </si>
  <si>
    <t>Lemke</t>
  </si>
  <si>
    <t>tristan.lemke@uni-rostock.de (2015)</t>
  </si>
  <si>
    <t>10.1007/s10144-015-0519-9</t>
  </si>
  <si>
    <t>Trollius europaeus</t>
  </si>
  <si>
    <t>Sabal_yapa_2</t>
  </si>
  <si>
    <t>Martinez-Balleste; Martorell</t>
  </si>
  <si>
    <t>martorell@ciencias.unam.mx (2015)</t>
  </si>
  <si>
    <t>10.1371/journal.pone.0120666</t>
  </si>
  <si>
    <t>Sabal_mexicana</t>
  </si>
  <si>
    <t>Sabal mexicana</t>
  </si>
  <si>
    <t>Pardini; Vickstrom; Knight</t>
  </si>
  <si>
    <t>Pardini</t>
  </si>
  <si>
    <t>epardini@wustl.edu (2015)</t>
  </si>
  <si>
    <t>10.1371/journal.pone.0119567</t>
  </si>
  <si>
    <t>Lupinus_tidestromii_2</t>
  </si>
  <si>
    <t>Lantana_camara_2</t>
  </si>
  <si>
    <t>Raghu; Osunkoya; Perrett; Pichancourt</t>
  </si>
  <si>
    <t>s.raghu@csiro.au (2014)</t>
  </si>
  <si>
    <t>10.1016/j.baae.2014.08.006</t>
  </si>
  <si>
    <t>Dendrophylax_lindenii</t>
  </si>
  <si>
    <t>Ghost orchid</t>
  </si>
  <si>
    <t>Raventos; Gonzalez; Mujica; Doak</t>
  </si>
  <si>
    <t>jraventos@ua.es (2015)</t>
  </si>
  <si>
    <t>10.1111/btp.12202</t>
  </si>
  <si>
    <t>Dendrophylax</t>
  </si>
  <si>
    <t>Dendrophylax lindenii</t>
  </si>
  <si>
    <t>01.14.2016</t>
  </si>
  <si>
    <t>Mowing; abandoned; grazed; woodland</t>
  </si>
  <si>
    <t>1-3 (2 x 12 m); Hastorf: (2 x 10 m); Jägerwiese woodland: (2 x 6 m)</t>
  </si>
  <si>
    <t>Lemna_minor</t>
  </si>
  <si>
    <t>Common duckweed; lesser duckweed</t>
  </si>
  <si>
    <t>Lemna</t>
  </si>
  <si>
    <t>Lemna minor</t>
  </si>
  <si>
    <t>01.15.2016</t>
  </si>
  <si>
    <t>Barks; Laird</t>
  </si>
  <si>
    <t>Barks</t>
  </si>
  <si>
    <t>patrick.barks@gmail.com (2016)</t>
  </si>
  <si>
    <t>10.111/jeb.12823</t>
  </si>
  <si>
    <t>Khaya_senegalensis_3</t>
  </si>
  <si>
    <t>ogaoue@hawaii.edu (2016)</t>
  </si>
  <si>
    <t>10.1111/1365-2664.12553</t>
  </si>
  <si>
    <t>01.21.2016</t>
  </si>
  <si>
    <t>01.22.2016</t>
  </si>
  <si>
    <t>Number of stems, number of leaves per stem; lenght and widthof the largest leaf of each stem</t>
  </si>
  <si>
    <t>9-12 (2 m x 2 m)</t>
  </si>
  <si>
    <t>2 (2500 m²)</t>
  </si>
  <si>
    <t>Number of leaves; width and length of the last 4 leaves unfolded from the central bud</t>
  </si>
  <si>
    <t>02.01.2016</t>
  </si>
  <si>
    <t>04.10.2015</t>
  </si>
  <si>
    <t>Prunus_mahaleb_2</t>
  </si>
  <si>
    <t>Saint Lucie's cherry</t>
  </si>
  <si>
    <t>Zalba; Amodeo</t>
  </si>
  <si>
    <t>Tillandsia_butzii</t>
  </si>
  <si>
    <t>Tillandsia butzii</t>
  </si>
  <si>
    <t>02.04.2016</t>
  </si>
  <si>
    <t>Toledo-Aceves; Hernandez-Apolinar</t>
  </si>
  <si>
    <t>tarintoledo@gmail.com (2016)</t>
  </si>
  <si>
    <t>10.1016/j.actao.2016.01.007</t>
  </si>
  <si>
    <t>Acta Oecol</t>
  </si>
  <si>
    <t>Lupinus_polyphyllus_2</t>
  </si>
  <si>
    <t>02.08.2016</t>
  </si>
  <si>
    <t>Li; Vasemägi; Ramula</t>
  </si>
  <si>
    <t>Ann Bot-London</t>
  </si>
  <si>
    <t>sxl5716@psu.edu (2016)</t>
  </si>
  <si>
    <t>Neobuxbaumia_polylopha</t>
  </si>
  <si>
    <t>Neobuxbaumia polylopha</t>
  </si>
  <si>
    <t>gfjordan@correo.xoc.uam.mx (2016)</t>
  </si>
  <si>
    <t>10.1016/j.actao.2016.01.006</t>
  </si>
  <si>
    <t>Carnegiea_gigantea_2</t>
  </si>
  <si>
    <t>Drezner; Drezner; Balakrishnan</t>
  </si>
  <si>
    <t>Environmetrics</t>
  </si>
  <si>
    <t>Drezner</t>
  </si>
  <si>
    <t>drezner@yorku.ca (2015)</t>
  </si>
  <si>
    <t>10.1002/env.2351</t>
  </si>
  <si>
    <t>02.16.2016</t>
  </si>
  <si>
    <t>Arroyo-Cosultchi; Golubov; Mandujano</t>
  </si>
  <si>
    <t>40 m x 40 m</t>
  </si>
  <si>
    <t>Leaf morphology</t>
  </si>
  <si>
    <t>10 (10 m²)</t>
  </si>
  <si>
    <t>02.25.2016</t>
  </si>
  <si>
    <t>Rainfall</t>
  </si>
  <si>
    <t>16 (50 x 50 cm²)</t>
  </si>
  <si>
    <t>02.28.2013; 07.18.2013; 05.15.2015</t>
  </si>
  <si>
    <t>3 times contacted</t>
  </si>
  <si>
    <t>4 (400 m x 400 m)</t>
  </si>
  <si>
    <t>Removal of aboveground biomass</t>
  </si>
  <si>
    <t>02.26.2016</t>
  </si>
  <si>
    <t>I; L;S</t>
  </si>
  <si>
    <t>Melito</t>
  </si>
  <si>
    <t>12 (1 ha)</t>
  </si>
  <si>
    <t>DBH; basal diameter</t>
  </si>
  <si>
    <t>Foliage and bark harvesting</t>
  </si>
  <si>
    <t>Pinus_radiata</t>
  </si>
  <si>
    <t>Reynolds</t>
  </si>
  <si>
    <t>greynolds@ucdavis.edu</t>
  </si>
  <si>
    <t>02.03.2016</t>
  </si>
  <si>
    <t>Moved to IPM folder</t>
  </si>
  <si>
    <t>Le Maitre 1992 book</t>
  </si>
  <si>
    <t>Protea_spp.</t>
  </si>
  <si>
    <t>03.02.2016</t>
  </si>
  <si>
    <t>Phanerophyte</t>
  </si>
  <si>
    <t>Height of reproductive plants</t>
  </si>
  <si>
    <t>Fire</t>
  </si>
  <si>
    <t>Matrices include 3 species: P. nerifolia, P. nitida, P. repens; Matrices build using the R Script (Supplementary Material)</t>
  </si>
  <si>
    <t>03.03.2016</t>
  </si>
  <si>
    <t>Phanerophytes</t>
  </si>
  <si>
    <t>No matrix modelling. Generalised linear models</t>
  </si>
  <si>
    <t>No matrix modelling. ANOVA</t>
  </si>
  <si>
    <t>Unmanipulated</t>
  </si>
  <si>
    <t>03.04.2016</t>
  </si>
  <si>
    <t>03.08.2016</t>
  </si>
  <si>
    <t>Matlaga J Appl Ecol 2013 Appendix</t>
  </si>
  <si>
    <t>Baldauf Forest Ecol Manag 2015 Appendix</t>
  </si>
  <si>
    <t>DGL</t>
  </si>
  <si>
    <t>12 (200 x 50 m)</t>
  </si>
  <si>
    <t>Astragalus_bibullatus</t>
  </si>
  <si>
    <t>Albrecht; Becknell; Long</t>
  </si>
  <si>
    <t>Harrisia_portoricensis_2</t>
  </si>
  <si>
    <t>Higo chumbo; Puerto Rico applecactus</t>
  </si>
  <si>
    <t>Harrisia portoricensis</t>
  </si>
  <si>
    <t>03.17.2016</t>
  </si>
  <si>
    <t>Rojas-Sandoval; Meléndez-Ackerman; Anglés-Alcázar</t>
  </si>
  <si>
    <t>julirs07@gmail.com (2016)</t>
  </si>
  <si>
    <t>10.1016/j.biocon.2016.02.015</t>
  </si>
  <si>
    <t>Prosopis_spp.</t>
  </si>
  <si>
    <t>Van Klinken; Pichancourt</t>
  </si>
  <si>
    <t>Van Klinken</t>
  </si>
  <si>
    <t>rieks.vanklinken@csiro.au (2015)</t>
  </si>
  <si>
    <t>10.1890/14-2202.1</t>
  </si>
  <si>
    <t>modeled study on the base of pot experiments</t>
  </si>
  <si>
    <t>L;S;O</t>
  </si>
  <si>
    <t>No matrix modelling. Used ANOVA.</t>
  </si>
  <si>
    <t>03.30.2016</t>
  </si>
  <si>
    <t>matthew.albrecht@mobot.org (2016)</t>
  </si>
  <si>
    <t>Spotted knapweed</t>
  </si>
  <si>
    <t>Precipitation; biological control</t>
  </si>
  <si>
    <t>Cephalanthera_damasonium</t>
  </si>
  <si>
    <t>Cephalanthera_longifolia</t>
  </si>
  <si>
    <t>Shefferson; Roy; Püttsepp; Selosse</t>
  </si>
  <si>
    <t>cdorm@mail.ecc.u-tokyo.ac.jp (2016)</t>
  </si>
  <si>
    <t>10.1890/15-1336.1</t>
  </si>
  <si>
    <t>Cephalanthera</t>
  </si>
  <si>
    <t>Cephalanthera damasonium</t>
  </si>
  <si>
    <t>Cephalanthera longifolia</t>
  </si>
  <si>
    <t>kmm388@cornell.edu (2014)</t>
  </si>
  <si>
    <t>10.1890/13-1309.1</t>
  </si>
  <si>
    <t>Portilla-Alonso J Arid Env 2011</t>
  </si>
  <si>
    <t>Rojas-Sandoval; Melendez-Ackerman; Angles-Alcazar</t>
  </si>
  <si>
    <t>elizabeth.crone@tufts.edu</t>
  </si>
  <si>
    <t>10.1111/1365-2745.12500</t>
  </si>
  <si>
    <t>Pasqueflower</t>
  </si>
  <si>
    <t>Pulsatilla_patens</t>
  </si>
  <si>
    <t>No matrix modelling used?</t>
  </si>
  <si>
    <t>04.01.2016</t>
  </si>
  <si>
    <t>Primary forest: 20 (15 x 15 m) plots; secundary forest: 10 (15 x 15 m) plots</t>
  </si>
  <si>
    <t>Fire; grazing</t>
  </si>
  <si>
    <t>Ott PhD thesis 2014</t>
  </si>
  <si>
    <t>Battle Creek: 69 (1 x 1 m); Moccasi Creek: 32 (1 x 1 m); Moody Creek: 40 (2 x 2 m); Panther Creek: 75 (1 x 1 m)</t>
  </si>
  <si>
    <t>Leaf width; leaf length</t>
  </si>
  <si>
    <t>04.04.2016</t>
  </si>
  <si>
    <t>Pinus radiata</t>
  </si>
  <si>
    <t>No email adress</t>
  </si>
  <si>
    <t>6 sites</t>
  </si>
  <si>
    <t>Scanga PhD thesis 2009</t>
  </si>
  <si>
    <t>Cirsium_arvense_2</t>
  </si>
  <si>
    <t>Bourdôt; Basse; Cripps</t>
  </si>
  <si>
    <t>Bourdôt</t>
  </si>
  <si>
    <t>graeme.bourdot@agresearch.co.nz (2016)</t>
  </si>
  <si>
    <t>10.1002/ece3.2090</t>
  </si>
  <si>
    <t>Prosopis_ﬂexuosa</t>
  </si>
  <si>
    <t>Aschero; Morris; Vázquez; Alvarez; Villagra</t>
  </si>
  <si>
    <t>Aschero</t>
  </si>
  <si>
    <t>vaschero@mendoza-conicet.gob.ar (2016)</t>
  </si>
  <si>
    <t>10.1016/foreco.2016.03.028</t>
  </si>
  <si>
    <t>Calamagrostis_epigeios_2</t>
  </si>
  <si>
    <t>10.1016/j.ecolmodel.2016.02.015</t>
  </si>
  <si>
    <t>Fire; grazing; hay pasture</t>
  </si>
  <si>
    <t>2 (50 mx 50 m); 1 (30 m x 50 m)</t>
  </si>
  <si>
    <t>04.15.2016</t>
  </si>
  <si>
    <t>Indian jujube; chinee apple</t>
  </si>
  <si>
    <t>04.21.2016</t>
  </si>
  <si>
    <t>I;L;S;O</t>
  </si>
  <si>
    <t>Plant height; number of plants</t>
  </si>
  <si>
    <t>Model is parameterised from different sources.</t>
  </si>
  <si>
    <t>Knautia arvensis</t>
  </si>
  <si>
    <t>Knautia_arvensis</t>
  </si>
  <si>
    <t>Field scabiosa</t>
  </si>
  <si>
    <t>Dipsacaceae</t>
  </si>
  <si>
    <t>Knautia</t>
  </si>
  <si>
    <t>04.27.2016</t>
  </si>
  <si>
    <t>Johansen; Wehn; Hovstad</t>
  </si>
  <si>
    <t>Johansen</t>
  </si>
  <si>
    <t>line.johansen@nibio.no (2016)</t>
  </si>
  <si>
    <t>10.1016/j.flora.2016.04.007</t>
  </si>
  <si>
    <t>Mimulus_guttatus_2</t>
  </si>
  <si>
    <t>Peterson; Kay; Angert</t>
  </si>
  <si>
    <t>New Phytol</t>
  </si>
  <si>
    <t>Peterson</t>
  </si>
  <si>
    <t>Megan.Peterson@Colorado.edu</t>
  </si>
  <si>
    <t>10.1111/nph.13971</t>
  </si>
  <si>
    <t>10.1098/rspb.2002.2037</t>
  </si>
  <si>
    <t>11.17.2015; 05.09.2016</t>
  </si>
  <si>
    <t>11.13.2015; 05.09.2016</t>
  </si>
  <si>
    <t>Prosopis flexuosa</t>
  </si>
  <si>
    <t>05.09.2016</t>
  </si>
  <si>
    <t>5 x 0.25 ha</t>
  </si>
  <si>
    <t>No matrix modelling. Used Generalized linear mixed models.</t>
  </si>
  <si>
    <t>05.12.2016</t>
  </si>
  <si>
    <t>6 ( 6 (15 - 16 m²))</t>
  </si>
  <si>
    <t>Cutting; removal of hay; grazing</t>
  </si>
  <si>
    <t>J Evol Biol</t>
  </si>
  <si>
    <t>09.30.2014; 05.13.2016</t>
  </si>
  <si>
    <t>No matrix modelling. Used Nonlinear forecasting models.</t>
  </si>
  <si>
    <t>05.13.2016</t>
  </si>
  <si>
    <t>Dicentra canadensis</t>
  </si>
  <si>
    <t>Dicentra_canadensis</t>
  </si>
  <si>
    <t>Squirrel corn</t>
  </si>
  <si>
    <t>Dicentra</t>
  </si>
  <si>
    <t>05.20.16</t>
  </si>
  <si>
    <t>Lin; Miriti; Goodell</t>
  </si>
  <si>
    <t>Ecol Evol</t>
  </si>
  <si>
    <t>chlin.724@gmail.com (2016)</t>
  </si>
  <si>
    <t>10.1002/ece3.2163</t>
  </si>
  <si>
    <t>60 km²</t>
  </si>
  <si>
    <t>total</t>
  </si>
  <si>
    <t>Gymnospermes</t>
  </si>
  <si>
    <t>Angiospermes</t>
  </si>
  <si>
    <t>Transferred TREES</t>
  </si>
  <si>
    <t>Transferred TOTAL</t>
  </si>
  <si>
    <t>Need to contact author.</t>
  </si>
  <si>
    <t>TMB; MON</t>
  </si>
  <si>
    <t>38 plots (5 x 20 m)</t>
  </si>
  <si>
    <t>DOI.ISBN not working; Matrices missing; Need to contact author</t>
  </si>
  <si>
    <t>30 (2 x 2 m) along 60 m plot</t>
  </si>
  <si>
    <t>20 (2 x 2 m)</t>
  </si>
  <si>
    <t>6 (30 x 30 m)</t>
  </si>
  <si>
    <t>2 (50 x 50 m)</t>
  </si>
  <si>
    <t>Matrices missing; contact author</t>
  </si>
  <si>
    <t>Coordinates not given; author needs contacting</t>
  </si>
  <si>
    <t>150 (10 x 10 m)</t>
  </si>
  <si>
    <t>site protected from fire</t>
  </si>
  <si>
    <t>Plant height; Canopy volume</t>
  </si>
  <si>
    <t>1 x 100 m transect with 1 m² quadrat established every 5m</t>
  </si>
  <si>
    <t>21 (0.25 x 0.25 m)</t>
  </si>
  <si>
    <t>Number of leaves; plant height; plant diameter</t>
  </si>
  <si>
    <t>100 (5 x 5 m)</t>
  </si>
  <si>
    <t>10.1046/j.1365-2664.2003.00842.x</t>
  </si>
  <si>
    <t>Study dates missing; contact author</t>
  </si>
  <si>
    <t xml:space="preserve">We therefore assumed that seed production was proportional to the total green area of the shrub, and long-term average number of established seedlings was fro portioNAl  to  the  number  of  seeds.  </t>
  </si>
  <si>
    <t>Harvesting; protected from domestic animals</t>
  </si>
  <si>
    <t>20-m transect</t>
  </si>
  <si>
    <t>Leaf number</t>
  </si>
  <si>
    <t>Dorrigo daisy</t>
  </si>
  <si>
    <t>Plant height; Plant width; Number of branches; Number of inflorescences</t>
  </si>
  <si>
    <t>27 (98 cohorts)</t>
  </si>
  <si>
    <t>Individual matrices missing</t>
  </si>
  <si>
    <t>125 x 160 m</t>
  </si>
  <si>
    <t>Hoebee</t>
  </si>
  <si>
    <t>Paper missing</t>
  </si>
  <si>
    <t>978-90-393-5473-5</t>
  </si>
  <si>
    <t>Herbivory; herbivory exclusion</t>
  </si>
  <si>
    <t>3 (100 x 100 m)</t>
  </si>
  <si>
    <t>Plant height; crown diameter</t>
  </si>
  <si>
    <t>460 m²; 460 m²; 456 m²</t>
  </si>
  <si>
    <t>Plant height; basal stem diameter</t>
  </si>
  <si>
    <t>114 (30 x 30 m)</t>
  </si>
  <si>
    <t>100 x 90 m</t>
  </si>
  <si>
    <t>50 x 200 m</t>
  </si>
  <si>
    <t>30 (1 x 1 m)</t>
  </si>
  <si>
    <t>Herbivory; fenced exclosures; grazing control</t>
  </si>
  <si>
    <t>M+E240:AA240;I;L;S;O</t>
  </si>
  <si>
    <t>06.06.2016</t>
  </si>
  <si>
    <t>Matrices, geolocation</t>
  </si>
  <si>
    <t>Matrices; Study dates</t>
  </si>
  <si>
    <t>Hegland</t>
  </si>
  <si>
    <t>Simon</t>
  </si>
  <si>
    <t>38 (100 x 1 m2)</t>
  </si>
  <si>
    <t>Height; basal diameter</t>
  </si>
  <si>
    <t>M;I;L</t>
  </si>
  <si>
    <t>Koop, Horvitz Ecology 2005</t>
  </si>
  <si>
    <t>Plant height; number of branches</t>
  </si>
  <si>
    <t>10.1046/j.1523-1739.1995.9051189.x-i1</t>
  </si>
  <si>
    <t>978-90-393-5778-1</t>
  </si>
  <si>
    <t>4-5 (20 x 20 m)</t>
  </si>
  <si>
    <t>Matrices missing</t>
  </si>
  <si>
    <t>10 (1 x 1 m)</t>
  </si>
  <si>
    <t>plant height</t>
  </si>
  <si>
    <t>Matrices, geolocations</t>
  </si>
  <si>
    <t>Monterey Pine</t>
  </si>
  <si>
    <t>Plant height; stem diameter</t>
  </si>
  <si>
    <t>highly protected areas</t>
  </si>
  <si>
    <t>3 (25 x 25 m)</t>
  </si>
  <si>
    <t>Navarro; Galeano; Bernal</t>
  </si>
  <si>
    <t>experimental defoliation</t>
  </si>
  <si>
    <t>3 (20 x 20)</t>
  </si>
  <si>
    <t>number of primary veins; number of rings</t>
  </si>
  <si>
    <t>Fleischer-Dogley PhD thesis 2006</t>
  </si>
  <si>
    <t>de Lucena; Amorim; de Lobo; Silva; Sampaio e Silva; Matos</t>
  </si>
  <si>
    <t>Dodonaea_angustifolia</t>
  </si>
  <si>
    <t>Dodonaea</t>
  </si>
  <si>
    <t>Dodonaea viscosa angustifolia</t>
  </si>
  <si>
    <t>TMB; TGV; MON</t>
  </si>
  <si>
    <t>Cyrtandra_dentata</t>
  </si>
  <si>
    <t>Cyrtandra</t>
  </si>
  <si>
    <t>Cyrtandra dentata</t>
  </si>
  <si>
    <t>Bialic-Murphy</t>
  </si>
  <si>
    <t>bialic@hawaii.edu</t>
  </si>
  <si>
    <t>Delissea_waianaeensis</t>
  </si>
  <si>
    <t>Delissea</t>
  </si>
  <si>
    <t>Delissea waianaeensis</t>
  </si>
  <si>
    <t>Schiedea_obovata</t>
  </si>
  <si>
    <t>Alsinidendron obovatum</t>
  </si>
  <si>
    <t>Rytigynia_kigeziensis</t>
  </si>
  <si>
    <t>Rytigynia</t>
  </si>
  <si>
    <t>Rytigynia kigeziensis</t>
  </si>
  <si>
    <t>05.31.2016</t>
  </si>
  <si>
    <t>Eudicots</t>
  </si>
  <si>
    <t>Stas; Langbroek; Bitariho; Sheil; Zuidema</t>
  </si>
  <si>
    <t>Afr J Ecol</t>
  </si>
  <si>
    <t>Stas</t>
  </si>
  <si>
    <t>suzanne_stas@hotmail.com (2016)</t>
  </si>
  <si>
    <t>Ocotea_usambarensis</t>
  </si>
  <si>
    <t>Ocotea usambarensis</t>
  </si>
  <si>
    <t>Angiosperms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</si>
</sst>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2" formatCode="_-&quot;£&quot;* #,##0_-;\-&quot;£&quot;* #,##0_-;_-&quot;£&quot;* &quot;-&quot;_-;_-@_-"/>
    <numFmt numFmtId="41" formatCode="_-* #,##0_-;\-* #,##0_-;_-* &quot;-&quot;_-;_-@_-"/>
    <numFmt numFmtId="164" formatCode="_(* #,##0.00_);_(* \(#,##0.00\);_(* &quot;-&quot;??_);_(@_)"/>
    <numFmt numFmtId="165" formatCode="m/d/yy;@"/>
    <numFmt numFmtId="166" formatCode="d\-mmm;@"/>
    <numFmt numFmtId="167" formatCode="mm/dd/yy;@"/>
    <numFmt numFmtId="168" formatCode="dd/mm/yy;@"/>
    <numFmt numFmtId="169" formatCode="d/m/yy;@"/>
    <numFmt numFmtId="170" formatCode="0.000"/>
    <numFmt numFmtId="171" formatCode="0.0000"/>
  </numFmts>
  <fonts count="106" x14ac:knownFonts="1">
    <font>
      <sz val="10"/>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0"/>
      <name val="Arial"/>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sz val="11"/>
      <name val="Calibri"/>
      <family val="2"/>
    </font>
    <font>
      <sz val="10"/>
      <name val="MS Sans Serif"/>
      <family val="2"/>
    </font>
    <font>
      <sz val="12"/>
      <color indexed="8"/>
      <name val="Arial"/>
      <family val="2"/>
    </font>
    <font>
      <sz val="10"/>
      <name val="Verdana"/>
      <family val="2"/>
    </font>
    <font>
      <u/>
      <sz val="10"/>
      <color indexed="9"/>
      <name val="Arial"/>
      <family val="2"/>
    </font>
    <font>
      <u/>
      <sz val="10"/>
      <color indexed="8"/>
      <name val="Arial"/>
      <family val="2"/>
    </font>
    <font>
      <sz val="12"/>
      <color indexed="16"/>
      <name val="Arial"/>
      <family val="2"/>
    </font>
    <font>
      <sz val="10"/>
      <name val="Arial"/>
      <family val="2"/>
    </font>
    <font>
      <u/>
      <sz val="12"/>
      <color indexed="9"/>
      <name val="Calibri"/>
      <family val="2"/>
      <scheme val="minor"/>
    </font>
    <font>
      <u/>
      <sz val="12"/>
      <color indexed="8"/>
      <name val="Calibri"/>
      <family val="2"/>
      <scheme val="minor"/>
    </font>
    <font>
      <sz val="12"/>
      <color indexed="16"/>
      <name val="Calibri"/>
      <family val="2"/>
      <scheme val="minor"/>
    </font>
    <font>
      <u/>
      <sz val="10"/>
      <color theme="10"/>
      <name val="Arial"/>
      <family val="2"/>
    </font>
    <font>
      <sz val="10"/>
      <name val="Arial"/>
      <family val="2"/>
    </font>
    <font>
      <sz val="12"/>
      <color theme="1"/>
      <name val="Calibri"/>
      <family val="2"/>
      <scheme val="minor"/>
    </font>
    <font>
      <u/>
      <sz val="10"/>
      <color theme="11"/>
      <name val="Arial"/>
      <family val="2"/>
    </font>
    <font>
      <u/>
      <sz val="12"/>
      <color theme="11"/>
      <name val="Calibri"/>
      <family val="2"/>
      <scheme val="minor"/>
    </font>
    <font>
      <u/>
      <sz val="12"/>
      <color theme="10"/>
      <name val="Calibri"/>
      <family val="2"/>
      <scheme val="minor"/>
    </font>
    <font>
      <sz val="12"/>
      <color theme="1"/>
      <name val="Arial"/>
      <family val="2"/>
    </font>
    <font>
      <sz val="10"/>
      <color theme="3" tint="0.39997558519241921"/>
      <name val="Arial"/>
      <family val="2"/>
    </font>
    <font>
      <sz val="12"/>
      <name val="Arial"/>
      <family val="2"/>
    </font>
    <font>
      <sz val="12"/>
      <color indexed="9"/>
      <name val="Arial"/>
      <family val="2"/>
    </font>
    <font>
      <sz val="16"/>
      <name val="Arial"/>
      <family val="2"/>
    </font>
    <font>
      <u/>
      <sz val="12"/>
      <color theme="10"/>
      <name val="Arial"/>
      <family val="2"/>
    </font>
    <font>
      <u/>
      <sz val="12"/>
      <color theme="11"/>
      <name val="Arial"/>
      <family val="2"/>
    </font>
    <font>
      <sz val="12"/>
      <color rgb="FF000000"/>
      <name val="Times New Roman"/>
      <family val="1"/>
    </font>
    <font>
      <b/>
      <sz val="12"/>
      <color indexed="8"/>
      <name val="Arial"/>
      <family val="2"/>
    </font>
    <font>
      <sz val="12"/>
      <color theme="3"/>
      <name val="Arial"/>
      <family val="2"/>
    </font>
    <font>
      <sz val="10"/>
      <color theme="0"/>
      <name val="Arial"/>
      <family val="2"/>
    </font>
    <font>
      <sz val="10"/>
      <color indexed="16"/>
      <name val="Arial"/>
      <family val="2"/>
    </font>
    <font>
      <b/>
      <sz val="10"/>
      <name val="Arial"/>
      <family val="2"/>
    </font>
    <font>
      <b/>
      <i/>
      <sz val="10"/>
      <color theme="0"/>
      <name val="Arial"/>
      <family val="2"/>
    </font>
    <font>
      <sz val="10"/>
      <color indexed="24"/>
      <name val="Arial"/>
      <family val="2"/>
    </font>
    <font>
      <b/>
      <sz val="10"/>
      <color theme="0"/>
      <name val="Arial"/>
      <family val="2"/>
    </font>
    <font>
      <i/>
      <sz val="10"/>
      <color theme="0"/>
      <name val="Arial"/>
      <family val="2"/>
    </font>
    <font>
      <i/>
      <sz val="10"/>
      <color indexed="24"/>
      <name val="Arial"/>
      <family val="2"/>
    </font>
    <font>
      <sz val="10"/>
      <color indexed="9"/>
      <name val="Arial"/>
      <family val="2"/>
    </font>
    <font>
      <sz val="10"/>
      <color indexed="60"/>
      <name val="Arial"/>
      <family val="2"/>
    </font>
    <font>
      <sz val="10"/>
      <color indexed="15"/>
      <name val="Arial"/>
      <family val="2"/>
    </font>
    <font>
      <sz val="10"/>
      <color indexed="62"/>
      <name val="Arial"/>
      <family val="2"/>
    </font>
    <font>
      <b/>
      <sz val="10"/>
      <color indexed="9"/>
      <name val="Arial"/>
      <family val="2"/>
    </font>
    <font>
      <sz val="10"/>
      <color indexed="53"/>
      <name val="Arial"/>
      <family val="2"/>
    </font>
    <font>
      <sz val="10"/>
      <color indexed="10"/>
      <name val="Arial"/>
      <family val="2"/>
    </font>
    <font>
      <sz val="10"/>
      <color indexed="12"/>
      <name val="Arial"/>
      <family val="2"/>
    </font>
    <font>
      <sz val="10"/>
      <color theme="1"/>
      <name val="Arial"/>
      <family val="2"/>
    </font>
    <font>
      <sz val="10"/>
      <color theme="9"/>
      <name val="Arial"/>
      <family val="2"/>
    </font>
    <font>
      <u/>
      <sz val="12"/>
      <color theme="10"/>
      <name val="Calibri"/>
      <family val="2"/>
    </font>
    <font>
      <i/>
      <sz val="10"/>
      <name val="Arial"/>
      <family val="2"/>
    </font>
    <font>
      <u/>
      <sz val="10"/>
      <name val="Arial"/>
      <family val="2"/>
    </font>
    <font>
      <sz val="10"/>
      <color indexed="20"/>
      <name val="Arial"/>
      <family val="2"/>
    </font>
    <font>
      <sz val="10"/>
      <name val="Arial"/>
      <family val="2"/>
    </font>
    <font>
      <sz val="10"/>
      <color indexed="60"/>
      <name val="Arial"/>
      <family val="2"/>
    </font>
    <font>
      <sz val="10"/>
      <color rgb="FF000000"/>
      <name val="Arial"/>
      <family val="2"/>
    </font>
    <font>
      <sz val="10"/>
      <name val="Arial"/>
      <family val="2"/>
    </font>
    <font>
      <sz val="10"/>
      <name val="Arial"/>
      <family val="2"/>
    </font>
    <font>
      <sz val="10"/>
      <color rgb="FF333333"/>
      <name val="Arial"/>
      <family val="2"/>
    </font>
    <font>
      <sz val="10"/>
      <name val="Arial"/>
      <family val="2"/>
    </font>
    <font>
      <sz val="10"/>
      <name val="Arial"/>
      <family val="2"/>
    </font>
    <font>
      <sz val="10"/>
      <name val="Arial"/>
      <family val="2"/>
    </font>
    <font>
      <sz val="11"/>
      <color theme="1"/>
      <name val="Arial"/>
      <family val="2"/>
    </font>
    <font>
      <sz val="10"/>
      <name val="Arial"/>
      <family val="2"/>
    </font>
    <font>
      <sz val="10"/>
      <name val="Arial"/>
      <family val="2"/>
    </font>
    <font>
      <sz val="11"/>
      <color rgb="FF000000"/>
      <name val="Calibri"/>
      <family val="2"/>
    </font>
    <font>
      <sz val="10"/>
      <name val="Arial"/>
      <family val="2"/>
    </font>
    <font>
      <sz val="10"/>
      <name val="Arial"/>
      <family val="2"/>
    </font>
    <font>
      <sz val="11"/>
      <name val="Times New Roman"/>
      <family val="1"/>
    </font>
    <font>
      <sz val="10"/>
      <name val="Arial"/>
      <family val="2"/>
    </font>
    <font>
      <sz val="9"/>
      <color rgb="FF000000"/>
      <name val="Arial"/>
      <family val="2"/>
    </font>
    <font>
      <sz val="10"/>
      <name val="Arial"/>
      <family val="2"/>
    </font>
    <font>
      <sz val="12"/>
      <name val="Calibri"/>
      <family val="2"/>
    </font>
    <font>
      <sz val="10"/>
      <name val="Arial"/>
      <family val="2"/>
    </font>
    <font>
      <b/>
      <i/>
      <sz val="10"/>
      <color indexed="24"/>
      <name val="Arial"/>
      <family val="2"/>
    </font>
    <font>
      <b/>
      <sz val="10"/>
      <color indexed="24"/>
      <name val="Arial"/>
      <family val="2"/>
    </font>
    <font>
      <sz val="10"/>
      <name val="Arial"/>
      <family val="2"/>
    </font>
    <font>
      <sz val="10"/>
      <color indexed="16"/>
      <name val="Arial"/>
      <family val="2"/>
    </font>
    <font>
      <i/>
      <sz val="10"/>
      <color theme="0"/>
      <name val="Arial"/>
      <family val="2"/>
    </font>
    <font>
      <sz val="10"/>
      <name val="Arial"/>
    </font>
    <font>
      <sz val="9"/>
      <color theme="1"/>
      <name val="Arial"/>
      <family val="2"/>
    </font>
  </fonts>
  <fills count="6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15"/>
        <bgColor indexed="64"/>
      </patternFill>
    </fill>
    <fill>
      <patternFill patternType="solid">
        <fgColor indexed="51"/>
        <bgColor indexed="64"/>
      </patternFill>
    </fill>
    <fill>
      <patternFill patternType="solid">
        <fgColor indexed="16"/>
        <bgColor indexed="64"/>
      </patternFill>
    </fill>
    <fill>
      <patternFill patternType="solid">
        <fgColor indexed="53"/>
        <bgColor indexed="64"/>
      </patternFill>
    </fill>
    <fill>
      <patternFill patternType="solid">
        <fgColor indexed="62"/>
        <bgColor indexed="64"/>
      </patternFill>
    </fill>
    <fill>
      <patternFill patternType="solid">
        <fgColor indexed="60"/>
        <bgColor indexed="64"/>
      </patternFill>
    </fill>
    <fill>
      <patternFill patternType="solid">
        <fgColor indexed="37"/>
        <bgColor indexed="64"/>
      </patternFill>
    </fill>
    <fill>
      <patternFill patternType="solid">
        <fgColor indexed="57"/>
        <bgColor indexed="64"/>
      </patternFill>
    </fill>
    <fill>
      <patternFill patternType="solid">
        <fgColor indexed="17"/>
        <bgColor indexed="64"/>
      </patternFill>
    </fill>
    <fill>
      <patternFill patternType="solid">
        <fgColor indexed="42"/>
        <bgColor indexed="64"/>
      </patternFill>
    </fill>
    <fill>
      <patternFill patternType="solid">
        <fgColor indexed="36"/>
        <bgColor indexed="64"/>
      </patternFill>
    </fill>
    <fill>
      <patternFill patternType="solid">
        <fgColor indexed="34"/>
        <bgColor indexed="64"/>
      </patternFill>
    </fill>
    <fill>
      <patternFill patternType="solid">
        <fgColor indexed="12"/>
        <bgColor indexed="64"/>
      </patternFill>
    </fill>
    <fill>
      <patternFill patternType="solid">
        <fgColor indexed="22"/>
        <bgColor indexed="64"/>
      </patternFill>
    </fill>
    <fill>
      <patternFill patternType="solid">
        <fgColor indexed="10"/>
        <bgColor indexed="64"/>
      </patternFill>
    </fill>
    <fill>
      <patternFill patternType="solid">
        <fgColor indexed="55"/>
        <bgColor indexed="64"/>
      </patternFill>
    </fill>
    <fill>
      <patternFill patternType="solid">
        <fgColor theme="1"/>
        <bgColor indexed="64"/>
      </patternFill>
    </fill>
    <fill>
      <patternFill patternType="solid">
        <fgColor rgb="FF333399"/>
        <bgColor indexed="64"/>
      </patternFill>
    </fill>
    <fill>
      <patternFill patternType="solid">
        <fgColor rgb="FF339966"/>
        <bgColor indexed="64"/>
      </patternFill>
    </fill>
    <fill>
      <patternFill patternType="solid">
        <fgColor rgb="FF993300"/>
        <bgColor indexed="64"/>
      </patternFill>
    </fill>
    <fill>
      <patternFill patternType="solid">
        <fgColor rgb="FF800000"/>
        <bgColor indexed="64"/>
      </patternFill>
    </fill>
    <fill>
      <patternFill patternType="solid">
        <fgColor rgb="FF0DFF0D"/>
        <bgColor indexed="64"/>
      </patternFill>
    </fill>
    <fill>
      <patternFill patternType="solid">
        <fgColor rgb="FF800080"/>
        <bgColor indexed="64"/>
      </patternFill>
    </fill>
    <fill>
      <patternFill patternType="solid">
        <fgColor rgb="FFFFFF00"/>
        <bgColor indexed="64"/>
      </patternFill>
    </fill>
    <fill>
      <patternFill patternType="solid">
        <fgColor rgb="FF0070C0"/>
        <bgColor indexed="64"/>
      </patternFill>
    </fill>
    <fill>
      <patternFill patternType="solid">
        <fgColor rgb="FFFFC000"/>
        <bgColor indexed="64"/>
      </patternFill>
    </fill>
    <fill>
      <patternFill patternType="solid">
        <fgColor theme="0" tint="-0.14999847407452621"/>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rgb="FFFF0000"/>
        <bgColor indexed="64"/>
      </patternFill>
    </fill>
    <fill>
      <patternFill patternType="solid">
        <fgColor rgb="FF00FF00"/>
        <bgColor indexed="64"/>
      </patternFill>
    </fill>
    <fill>
      <patternFill patternType="solid">
        <fgColor rgb="FFCCFFCC"/>
        <bgColor rgb="FF000000"/>
      </patternFill>
    </fill>
    <fill>
      <patternFill patternType="solid">
        <fgColor theme="0"/>
        <bgColor indexed="64"/>
      </patternFill>
    </fill>
    <fill>
      <patternFill patternType="solid">
        <fgColor theme="0" tint="-0.499984740745262"/>
        <bgColor indexed="64"/>
      </patternFill>
    </fill>
    <fill>
      <patternFill patternType="solid">
        <fgColor theme="9" tint="0.79998168889431442"/>
        <bgColor indexed="64"/>
      </patternFill>
    </fill>
    <fill>
      <patternFill patternType="solid">
        <fgColor theme="9"/>
        <bgColor indexed="64"/>
      </patternFill>
    </fill>
    <fill>
      <patternFill patternType="solid">
        <fgColor rgb="FF808080"/>
        <bgColor rgb="FF000000"/>
      </patternFill>
    </fill>
    <fill>
      <patternFill patternType="solid">
        <fgColor rgb="FFFF99FF"/>
        <bgColor indexed="64"/>
      </patternFill>
    </fill>
    <fill>
      <patternFill patternType="solid">
        <fgColor theme="0"/>
      </patternFill>
    </fill>
    <fill>
      <patternFill patternType="solid">
        <fgColor theme="9" tint="-0.249977111117893"/>
        <bgColor indexed="64"/>
      </patternFill>
    </fill>
    <fill>
      <patternFill patternType="solid">
        <fgColor rgb="FF00FFFF"/>
        <bgColor indexed="64"/>
      </patternFill>
    </fill>
    <fill>
      <patternFill patternType="solid">
        <fgColor rgb="FFD9D9D9"/>
        <bgColor indexed="64"/>
      </patternFill>
    </fill>
  </fills>
  <borders count="3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theme="0" tint="-0.34998626667073579"/>
      </top>
      <bottom style="thin">
        <color theme="0" tint="-0.34998626667073579"/>
      </bottom>
      <diagonal/>
    </border>
    <border>
      <left/>
      <right/>
      <top/>
      <bottom style="thin">
        <color theme="0" tint="-0.34998626667073579"/>
      </bottom>
      <diagonal/>
    </border>
    <border>
      <left/>
      <right/>
      <top style="thin">
        <color theme="0" tint="-0.34998626667073579"/>
      </top>
      <bottom/>
      <diagonal/>
    </border>
    <border>
      <left/>
      <right style="thin">
        <color theme="0" tint="-0.34998626667073579"/>
      </right>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top style="thin">
        <color theme="0" tint="-0.34998626667073579"/>
      </top>
      <bottom/>
      <diagonal/>
    </border>
    <border>
      <left style="thin">
        <color theme="0" tint="-0.34998626667073579"/>
      </left>
      <right/>
      <top/>
      <bottom/>
      <diagonal/>
    </border>
    <border>
      <left style="thin">
        <color theme="0" tint="-0.34998626667073579"/>
      </left>
      <right style="thin">
        <color theme="0" tint="-0.34998626667073579"/>
      </right>
      <top/>
      <bottom/>
      <diagonal/>
    </border>
    <border>
      <left/>
      <right/>
      <top style="thin">
        <color auto="1"/>
      </top>
      <bottom/>
      <diagonal/>
    </border>
    <border>
      <left/>
      <right style="thin">
        <color theme="0" tint="-0.34998626667073579"/>
      </right>
      <top style="thin">
        <color auto="1"/>
      </top>
      <bottom style="thin">
        <color theme="0" tint="-0.34998626667073579"/>
      </bottom>
      <diagonal/>
    </border>
    <border>
      <left style="thin">
        <color theme="0" tint="-0.34998626667073579"/>
      </left>
      <right style="thin">
        <color theme="0" tint="-0.34998626667073579"/>
      </right>
      <top style="thin">
        <color auto="1"/>
      </top>
      <bottom style="thin">
        <color theme="0" tint="-0.34998626667073579"/>
      </bottom>
      <diagonal/>
    </border>
    <border>
      <left style="thin">
        <color theme="0" tint="-0.34998626667073579"/>
      </left>
      <right/>
      <top style="thin">
        <color auto="1"/>
      </top>
      <bottom style="thin">
        <color theme="0" tint="-0.34998626667073579"/>
      </bottom>
      <diagonal/>
    </border>
    <border>
      <left/>
      <right/>
      <top style="thin">
        <color auto="1"/>
      </top>
      <bottom style="thin">
        <color theme="0" tint="-0.34998626667073579"/>
      </bottom>
      <diagonal/>
    </border>
    <border>
      <left/>
      <right style="thin">
        <color theme="0" tint="-0.34998626667073579"/>
      </right>
      <top style="thin">
        <color theme="0" tint="-0.34998626667073579"/>
      </top>
      <bottom style="thin">
        <color indexed="64"/>
      </bottom>
      <diagonal/>
    </border>
    <border>
      <left style="thin">
        <color theme="0" tint="-0.34998626667073579"/>
      </left>
      <right/>
      <top style="thin">
        <color theme="0" tint="-0.34998626667073579"/>
      </top>
      <bottom style="thin">
        <color indexed="64"/>
      </bottom>
      <diagonal/>
    </border>
  </borders>
  <cellStyleXfs count="48956">
    <xf numFmtId="0" fontId="0" fillId="0" borderId="0">
      <alignment vertical="center"/>
    </xf>
    <xf numFmtId="170" fontId="15" fillId="0" borderId="0"/>
    <xf numFmtId="170" fontId="15" fillId="0" borderId="0"/>
    <xf numFmtId="170" fontId="15" fillId="0" borderId="0"/>
    <xf numFmtId="170" fontId="15" fillId="0" borderId="0"/>
    <xf numFmtId="170" fontId="15" fillId="0" borderId="0"/>
    <xf numFmtId="170" fontId="15" fillId="0" borderId="0"/>
    <xf numFmtId="170" fontId="15" fillId="0" borderId="0"/>
    <xf numFmtId="170" fontId="15" fillId="0" borderId="0"/>
    <xf numFmtId="170" fontId="15" fillId="0" borderId="0"/>
    <xf numFmtId="170" fontId="15" fillId="0" borderId="0"/>
    <xf numFmtId="170" fontId="15" fillId="0" borderId="0"/>
    <xf numFmtId="170" fontId="15" fillId="0" borderId="0"/>
    <xf numFmtId="170" fontId="15" fillId="0" borderId="0"/>
    <xf numFmtId="170" fontId="15" fillId="0" borderId="0"/>
    <xf numFmtId="170" fontId="15" fillId="0" borderId="0"/>
    <xf numFmtId="170" fontId="15" fillId="0" borderId="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5"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3" fillId="20" borderId="1" applyNumberFormat="0" applyAlignment="0" applyProtection="0"/>
    <xf numFmtId="0" fontId="13" fillId="20" borderId="1" applyNumberFormat="0" applyAlignment="0" applyProtection="0"/>
    <xf numFmtId="0" fontId="13" fillId="20" borderId="1" applyNumberFormat="0" applyAlignment="0" applyProtection="0"/>
    <xf numFmtId="0" fontId="14" fillId="21" borderId="2" applyNumberFormat="0" applyAlignment="0" applyProtection="0"/>
    <xf numFmtId="0" fontId="14" fillId="21" borderId="2" applyNumberFormat="0" applyAlignment="0" applyProtection="0"/>
    <xf numFmtId="0" fontId="14" fillId="21" borderId="2" applyNumberFormat="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164" fontId="31" fillId="0" borderId="0" applyFont="0" applyFill="0" applyBorder="0" applyAlignment="0" applyProtection="0"/>
    <xf numFmtId="164" fontId="15" fillId="0" borderId="0" applyFont="0" applyFill="0" applyBorder="0" applyAlignment="0" applyProtection="0"/>
    <xf numFmtId="164" fontId="15" fillId="0" borderId="0" applyFon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7"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7"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7"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7"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7"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7"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7"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17" fillId="4" borderId="0" applyNumberFormat="0" applyBorder="0" applyAlignment="0" applyProtection="0"/>
    <xf numFmtId="0" fontId="17" fillId="4" borderId="0" applyNumberFormat="0" applyBorder="0" applyAlignment="0" applyProtection="0"/>
    <xf numFmtId="0" fontId="17" fillId="4" borderId="0" applyNumberFormat="0" applyBorder="0" applyAlignment="0" applyProtection="0"/>
    <xf numFmtId="0" fontId="18" fillId="0" borderId="3" applyNumberFormat="0" applyFill="0" applyAlignment="0" applyProtection="0"/>
    <xf numFmtId="0" fontId="18" fillId="0" borderId="3" applyNumberFormat="0" applyFill="0" applyAlignment="0" applyProtection="0"/>
    <xf numFmtId="0" fontId="18" fillId="0" borderId="3" applyNumberFormat="0" applyFill="0" applyAlignment="0" applyProtection="0"/>
    <xf numFmtId="0" fontId="19" fillId="0" borderId="4" applyNumberFormat="0" applyFill="0" applyAlignment="0" applyProtection="0"/>
    <xf numFmtId="0" fontId="19" fillId="0" borderId="4" applyNumberFormat="0" applyFill="0" applyAlignment="0" applyProtection="0"/>
    <xf numFmtId="0" fontId="19" fillId="0" borderId="4"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8"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8"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8"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8"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8"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8"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8"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21" fillId="7" borderId="1" applyNumberFormat="0" applyAlignment="0" applyProtection="0"/>
    <xf numFmtId="0" fontId="21" fillId="7" borderId="1" applyNumberFormat="0" applyAlignment="0" applyProtection="0"/>
    <xf numFmtId="0" fontId="21" fillId="7" borderId="1" applyNumberFormat="0" applyAlignment="0" applyProtection="0"/>
    <xf numFmtId="0" fontId="22" fillId="0" borderId="6" applyNumberFormat="0" applyFill="0" applyAlignment="0" applyProtection="0"/>
    <xf numFmtId="0" fontId="22" fillId="0" borderId="6" applyNumberFormat="0" applyFill="0" applyAlignment="0" applyProtection="0"/>
    <xf numFmtId="0" fontId="22" fillId="0" borderId="6" applyNumberFormat="0" applyFill="0" applyAlignment="0" applyProtection="0"/>
    <xf numFmtId="0" fontId="23" fillId="22" borderId="0" applyNumberFormat="0" applyBorder="0" applyAlignment="0" applyProtection="0"/>
    <xf numFmtId="0" fontId="23" fillId="22" borderId="0" applyNumberFormat="0" applyBorder="0" applyAlignment="0" applyProtection="0"/>
    <xf numFmtId="0" fontId="23" fillId="22" borderId="0" applyNumberFormat="0" applyBorder="0" applyAlignment="0" applyProtection="0"/>
    <xf numFmtId="0" fontId="30"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2"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alignment vertical="center"/>
    </xf>
    <xf numFmtId="0" fontId="15" fillId="0" borderId="0">
      <alignment vertical="center"/>
    </xf>
    <xf numFmtId="0" fontId="15" fillId="0" borderId="0"/>
    <xf numFmtId="0" fontId="36" fillId="0" borderId="0"/>
    <xf numFmtId="0" fontId="15" fillId="0" borderId="0">
      <alignment vertical="center"/>
    </xf>
    <xf numFmtId="0" fontId="39" fillId="0" borderId="0"/>
    <xf numFmtId="0" fontId="10"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alignment vertical="center"/>
    </xf>
    <xf numFmtId="0" fontId="15" fillId="0" borderId="0">
      <alignment vertical="center"/>
    </xf>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28" fillId="0" borderId="0">
      <alignment vertical="center"/>
    </xf>
    <xf numFmtId="0" fontId="15" fillId="0" borderId="0"/>
    <xf numFmtId="0" fontId="15" fillId="23" borderId="7" applyNumberFormat="0" applyFont="0" applyAlignment="0" applyProtection="0"/>
    <xf numFmtId="0" fontId="10" fillId="23" borderId="7" applyNumberFormat="0" applyFont="0" applyAlignment="0" applyProtection="0"/>
    <xf numFmtId="0" fontId="15" fillId="23" borderId="7" applyNumberFormat="0" applyFont="0" applyAlignment="0" applyProtection="0"/>
    <xf numFmtId="0" fontId="15" fillId="23" borderId="7" applyNumberFormat="0" applyFont="0" applyAlignment="0" applyProtection="0"/>
    <xf numFmtId="0" fontId="15" fillId="23" borderId="7" applyNumberFormat="0" applyFont="0" applyAlignment="0" applyProtection="0"/>
    <xf numFmtId="0" fontId="15" fillId="23" borderId="7" applyNumberFormat="0" applyFont="0" applyAlignment="0" applyProtection="0"/>
    <xf numFmtId="0" fontId="15" fillId="23" borderId="7" applyNumberFormat="0" applyFon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15" fillId="0" borderId="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6" fillId="0" borderId="9" applyNumberFormat="0" applyFill="0" applyAlignment="0" applyProtection="0"/>
    <xf numFmtId="0" fontId="26" fillId="0" borderId="9" applyNumberFormat="0" applyFill="0" applyAlignment="0" applyProtection="0"/>
    <xf numFmtId="0" fontId="26" fillId="0" borderId="9" applyNumberFormat="0" applyFill="0" applyAlignment="0" applyProtection="0"/>
    <xf numFmtId="41" fontId="15" fillId="0" borderId="0" applyFont="0" applyFill="0" applyBorder="0" applyAlignment="0" applyProtection="0"/>
    <xf numFmtId="42" fontId="15" fillId="0" borderId="0" applyFon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41" fillId="0" borderId="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2" fillId="0" borderId="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6" fillId="0" borderId="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1" fillId="0" borderId="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40" fillId="0" borderId="0" applyNumberFormat="0" applyFill="0" applyBorder="0" applyAlignment="0" applyProtection="0"/>
    <xf numFmtId="0" fontId="4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7"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7"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7"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7"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7"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7"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7"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8"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8"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8"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8"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8"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8"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8"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9" fillId="0" borderId="0"/>
    <xf numFmtId="0" fontId="35" fillId="0" borderId="0"/>
    <xf numFmtId="0" fontId="15" fillId="0" borderId="0"/>
    <xf numFmtId="0" fontId="31" fillId="0" borderId="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9" fillId="0" borderId="0"/>
    <xf numFmtId="0" fontId="42" fillId="0" borderId="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8" fillId="0" borderId="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7" fillId="0" borderId="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6" fillId="0" borderId="0"/>
    <xf numFmtId="0" fontId="5" fillId="0" borderId="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xf numFmtId="0" fontId="4" fillId="0" borderId="0"/>
    <xf numFmtId="0" fontId="3" fillId="0" borderId="0"/>
    <xf numFmtId="0" fontId="3" fillId="0" borderId="0"/>
    <xf numFmtId="0" fontId="74" fillId="0" borderId="0" applyNumberFormat="0" applyFill="0" applyBorder="0" applyAlignment="0" applyProtection="0">
      <alignment vertical="top"/>
      <protection locked="0"/>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 fillId="0" borderId="0"/>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1" fillId="0" borderId="0"/>
    <xf numFmtId="0" fontId="40"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cellStyleXfs>
  <cellXfs count="523">
    <xf numFmtId="0" fontId="0" fillId="0" borderId="0" xfId="0">
      <alignment vertical="center"/>
    </xf>
    <xf numFmtId="0" fontId="31" fillId="0" borderId="0" xfId="0" applyFont="1" applyFill="1" applyAlignment="1"/>
    <xf numFmtId="0" fontId="48" fillId="0" borderId="0" xfId="0" applyFont="1" applyFill="1" applyAlignment="1"/>
    <xf numFmtId="0" fontId="49" fillId="0" borderId="0" xfId="0" applyFont="1" applyFill="1" applyAlignment="1"/>
    <xf numFmtId="0" fontId="48" fillId="0" borderId="0" xfId="0" applyFont="1" applyFill="1" applyAlignment="1">
      <alignment horizontal="left"/>
    </xf>
    <xf numFmtId="0" fontId="48" fillId="0" borderId="0" xfId="0" applyFont="1" applyFill="1" applyAlignment="1">
      <alignment horizontal="center"/>
    </xf>
    <xf numFmtId="171" fontId="48" fillId="0" borderId="0" xfId="0" applyNumberFormat="1" applyFont="1" applyFill="1" applyAlignment="1">
      <alignment horizontal="center"/>
    </xf>
    <xf numFmtId="171" fontId="48" fillId="0" borderId="0" xfId="0" applyNumberFormat="1" applyFont="1" applyFill="1" applyAlignment="1"/>
    <xf numFmtId="0" fontId="0" fillId="0" borderId="0" xfId="0" applyFill="1">
      <alignment vertical="center"/>
    </xf>
    <xf numFmtId="0" fontId="50" fillId="0" borderId="0" xfId="0" applyFont="1" applyFill="1" applyAlignment="1"/>
    <xf numFmtId="0" fontId="50" fillId="0" borderId="0" xfId="0" applyFont="1" applyFill="1" applyAlignment="1">
      <alignment horizontal="center"/>
    </xf>
    <xf numFmtId="171" fontId="50" fillId="0" borderId="0" xfId="0" applyNumberFormat="1" applyFont="1" applyFill="1" applyAlignment="1"/>
    <xf numFmtId="0" fontId="0" fillId="0" borderId="0" xfId="0" applyFont="1" applyAlignment="1"/>
    <xf numFmtId="0" fontId="53" fillId="0" borderId="0" xfId="0" applyFont="1">
      <alignment vertical="center"/>
    </xf>
    <xf numFmtId="0" fontId="54" fillId="0" borderId="0" xfId="0" applyFont="1" applyFill="1" applyAlignment="1"/>
    <xf numFmtId="0" fontId="50" fillId="0" borderId="0" xfId="0" applyFont="1" applyFill="1" applyAlignment="1">
      <alignment horizontal="left"/>
    </xf>
    <xf numFmtId="0" fontId="29" fillId="0" borderId="0" xfId="0" applyFont="1">
      <alignment vertical="center"/>
    </xf>
    <xf numFmtId="0" fontId="55" fillId="0" borderId="0" xfId="0" applyFont="1" applyFill="1" applyAlignment="1"/>
    <xf numFmtId="0" fontId="62" fillId="26" borderId="0" xfId="0" applyNumberFormat="1" applyFont="1" applyFill="1" applyAlignment="1"/>
    <xf numFmtId="0" fontId="60" fillId="26" borderId="0" xfId="0" applyNumberFormat="1" applyFont="1" applyFill="1" applyAlignment="1"/>
    <xf numFmtId="0" fontId="0" fillId="0" borderId="0" xfId="0" applyNumberFormat="1" applyFont="1" applyFill="1" applyBorder="1" applyAlignment="1"/>
    <xf numFmtId="0" fontId="0" fillId="0" borderId="0" xfId="0" applyNumberFormat="1" applyFont="1" applyFill="1" applyAlignment="1"/>
    <xf numFmtId="0" fontId="0" fillId="0" borderId="0" xfId="2499" applyNumberFormat="1" applyFont="1" applyFill="1" applyAlignment="1"/>
    <xf numFmtId="0" fontId="0" fillId="0" borderId="0" xfId="2500" applyFont="1" applyBorder="1" applyAlignment="1"/>
    <xf numFmtId="0" fontId="0" fillId="0" borderId="0" xfId="0" applyFont="1" applyFill="1" applyAlignment="1"/>
    <xf numFmtId="0" fontId="57" fillId="0" borderId="0" xfId="0" applyNumberFormat="1" applyFont="1" applyFill="1" applyBorder="1" applyAlignment="1"/>
    <xf numFmtId="0" fontId="47" fillId="26" borderId="0" xfId="0" applyNumberFormat="1" applyFont="1" applyFill="1" applyAlignment="1"/>
    <xf numFmtId="0" fontId="62" fillId="40" borderId="0" xfId="0" applyNumberFormat="1" applyFont="1" applyFill="1" applyAlignment="1"/>
    <xf numFmtId="0" fontId="62" fillId="40" borderId="0" xfId="0" applyFont="1" applyFill="1" applyAlignment="1"/>
    <xf numFmtId="0" fontId="60" fillId="26" borderId="0" xfId="0" applyFont="1" applyFill="1" applyAlignment="1"/>
    <xf numFmtId="0" fontId="62" fillId="40" borderId="0" xfId="0" applyNumberFormat="1" applyFont="1" applyFill="1" applyBorder="1" applyAlignment="1"/>
    <xf numFmtId="0" fontId="60" fillId="26" borderId="0" xfId="0" applyNumberFormat="1" applyFont="1" applyFill="1" applyBorder="1" applyAlignment="1"/>
    <xf numFmtId="165" fontId="57" fillId="0" borderId="0" xfId="0" applyNumberFormat="1" applyFont="1" applyFill="1" applyBorder="1" applyAlignment="1"/>
    <xf numFmtId="0" fontId="71" fillId="26" borderId="0" xfId="0" applyFont="1" applyFill="1" applyAlignment="1"/>
    <xf numFmtId="165" fontId="0" fillId="0" borderId="0" xfId="0" applyNumberFormat="1" applyFont="1" applyFill="1" applyAlignment="1"/>
    <xf numFmtId="165" fontId="0" fillId="0" borderId="0" xfId="0" applyNumberFormat="1" applyFont="1" applyFill="1" applyAlignment="1">
      <alignment wrapText="1"/>
    </xf>
    <xf numFmtId="0" fontId="0" fillId="0" borderId="0" xfId="0" applyFont="1" applyBorder="1" applyAlignment="1"/>
    <xf numFmtId="0" fontId="47" fillId="26" borderId="0" xfId="0" applyNumberFormat="1" applyFont="1" applyFill="1" applyBorder="1" applyAlignment="1"/>
    <xf numFmtId="165" fontId="62" fillId="40" borderId="0" xfId="0" applyNumberFormat="1" applyFont="1" applyFill="1" applyAlignment="1"/>
    <xf numFmtId="165" fontId="60" fillId="26" borderId="0" xfId="0" applyNumberFormat="1" applyFont="1" applyFill="1" applyAlignment="1"/>
    <xf numFmtId="0" fontId="57" fillId="0" borderId="0" xfId="0" applyFont="1" applyFill="1" applyBorder="1" applyAlignment="1"/>
    <xf numFmtId="0" fontId="57" fillId="0" borderId="0" xfId="0" applyFont="1" applyBorder="1" applyAlignment="1"/>
    <xf numFmtId="0" fontId="0" fillId="0" borderId="0" xfId="0" applyFont="1" applyAlignment="1">
      <alignment horizontal="left"/>
    </xf>
    <xf numFmtId="0" fontId="57" fillId="39" borderId="0" xfId="0" applyFont="1" applyFill="1" applyBorder="1" applyAlignment="1"/>
    <xf numFmtId="0" fontId="0" fillId="50" borderId="10" xfId="0" applyFont="1" applyFill="1" applyBorder="1" applyAlignment="1"/>
    <xf numFmtId="0" fontId="0" fillId="50" borderId="10" xfId="0" applyNumberFormat="1" applyFont="1" applyFill="1" applyBorder="1" applyAlignment="1"/>
    <xf numFmtId="0" fontId="0" fillId="50" borderId="11" xfId="0" applyNumberFormat="1" applyFont="1" applyFill="1" applyBorder="1" applyAlignment="1"/>
    <xf numFmtId="0" fontId="0" fillId="50" borderId="12" xfId="0" applyNumberFormat="1" applyFont="1" applyFill="1" applyBorder="1" applyAlignment="1"/>
    <xf numFmtId="0" fontId="0" fillId="0" borderId="0" xfId="0" applyNumberFormat="1" applyFont="1" applyFill="1" applyAlignment="1">
      <alignment horizontal="left"/>
    </xf>
    <xf numFmtId="0" fontId="0" fillId="0" borderId="0" xfId="0" applyNumberFormat="1" applyFont="1" applyFill="1" applyBorder="1" applyAlignment="1">
      <alignment horizontal="left"/>
    </xf>
    <xf numFmtId="0" fontId="0" fillId="50" borderId="0" xfId="0" applyNumberFormat="1" applyFont="1" applyFill="1" applyBorder="1" applyAlignment="1"/>
    <xf numFmtId="0" fontId="47" fillId="39" borderId="0" xfId="0" applyFont="1" applyFill="1" applyBorder="1" applyAlignment="1"/>
    <xf numFmtId="0" fontId="57" fillId="24" borderId="0" xfId="0" applyNumberFormat="1" applyFont="1" applyFill="1" applyBorder="1" applyAlignment="1"/>
    <xf numFmtId="0" fontId="62" fillId="26" borderId="0" xfId="0" applyNumberFormat="1" applyFont="1" applyFill="1" applyBorder="1" applyAlignment="1">
      <alignment wrapText="1"/>
    </xf>
    <xf numFmtId="0" fontId="62" fillId="26" borderId="0" xfId="0" applyNumberFormat="1" applyFont="1" applyFill="1" applyBorder="1" applyAlignment="1"/>
    <xf numFmtId="0" fontId="0" fillId="0" borderId="0" xfId="0" applyFont="1" applyFill="1" applyBorder="1" applyAlignment="1"/>
    <xf numFmtId="0" fontId="72" fillId="39" borderId="0" xfId="0" applyFont="1" applyFill="1" applyBorder="1" applyAlignment="1"/>
    <xf numFmtId="0" fontId="57" fillId="29" borderId="0" xfId="0" applyNumberFormat="1" applyFont="1" applyFill="1" applyBorder="1" applyAlignment="1"/>
    <xf numFmtId="0" fontId="57" fillId="31" borderId="0" xfId="0" applyNumberFormat="1" applyFont="1" applyFill="1" applyBorder="1" applyAlignment="1"/>
    <xf numFmtId="0" fontId="77" fillId="0" borderId="0" xfId="2500" applyFont="1" applyFill="1" applyBorder="1" applyAlignment="1"/>
    <xf numFmtId="0" fontId="0" fillId="50" borderId="0" xfId="0" applyFont="1" applyFill="1" applyBorder="1" applyAlignment="1"/>
    <xf numFmtId="0" fontId="0" fillId="0" borderId="0" xfId="0" applyFont="1" applyBorder="1" applyAlignment="1">
      <alignment horizontal="left"/>
    </xf>
    <xf numFmtId="14" fontId="0" fillId="0" borderId="0" xfId="0" applyNumberFormat="1" applyFont="1" applyBorder="1" applyAlignment="1">
      <alignment horizontal="left"/>
    </xf>
    <xf numFmtId="0" fontId="0" fillId="49" borderId="0" xfId="0" applyFont="1" applyFill="1" applyBorder="1" applyAlignment="1"/>
    <xf numFmtId="0" fontId="47" fillId="0" borderId="0" xfId="0" applyFont="1" applyAlignment="1"/>
    <xf numFmtId="0" fontId="0" fillId="0" borderId="0" xfId="0" applyFont="1" applyBorder="1" applyAlignment="1">
      <alignment horizontal="center"/>
    </xf>
    <xf numFmtId="0" fontId="0" fillId="0" borderId="0" xfId="0" applyFont="1" applyFill="1" applyBorder="1" applyAlignment="1">
      <alignment horizontal="center"/>
    </xf>
    <xf numFmtId="0" fontId="68" fillId="39" borderId="0" xfId="0" applyFont="1" applyFill="1" applyBorder="1" applyAlignment="1"/>
    <xf numFmtId="0" fontId="47" fillId="0" borderId="0" xfId="0" applyFont="1" applyFill="1" applyBorder="1" applyAlignment="1"/>
    <xf numFmtId="0" fontId="0" fillId="0" borderId="0" xfId="0" applyFont="1" applyFill="1" applyBorder="1" applyAlignment="1">
      <alignment horizontal="left"/>
    </xf>
    <xf numFmtId="0" fontId="69" fillId="0" borderId="0" xfId="0" applyFont="1" applyBorder="1" applyAlignment="1"/>
    <xf numFmtId="0" fontId="70" fillId="0" borderId="0" xfId="0" applyFont="1" applyBorder="1" applyAlignment="1"/>
    <xf numFmtId="0" fontId="64" fillId="0" borderId="0" xfId="0" applyNumberFormat="1" applyFont="1" applyFill="1" applyBorder="1" applyAlignment="1"/>
    <xf numFmtId="0" fontId="47" fillId="0" borderId="0" xfId="0" applyFont="1" applyBorder="1" applyAlignment="1"/>
    <xf numFmtId="0" fontId="0" fillId="0" borderId="0" xfId="0" applyNumberFormat="1" applyFont="1" applyFill="1" applyBorder="1" applyAlignment="1" applyProtection="1"/>
    <xf numFmtId="0" fontId="67" fillId="7" borderId="0" xfId="0" applyNumberFormat="1" applyFont="1" applyFill="1" applyBorder="1" applyAlignment="1" applyProtection="1"/>
    <xf numFmtId="0" fontId="65" fillId="0" borderId="0" xfId="0" applyFont="1" applyFill="1" applyBorder="1" applyAlignment="1"/>
    <xf numFmtId="0" fontId="68" fillId="21" borderId="0" xfId="0" applyFont="1" applyFill="1" applyBorder="1" applyAlignment="1"/>
    <xf numFmtId="14" fontId="0" fillId="0" borderId="0" xfId="0" applyNumberFormat="1" applyFont="1" applyBorder="1" applyAlignment="1"/>
    <xf numFmtId="0" fontId="65" fillId="0" borderId="0" xfId="0" applyNumberFormat="1" applyFont="1" applyFill="1" applyBorder="1" applyAlignment="1" applyProtection="1"/>
    <xf numFmtId="0" fontId="66" fillId="0" borderId="0" xfId="0" applyFont="1" applyBorder="1" applyAlignment="1"/>
    <xf numFmtId="0" fontId="69" fillId="0" borderId="0" xfId="0" applyNumberFormat="1" applyFont="1" applyFill="1" applyBorder="1" applyAlignment="1"/>
    <xf numFmtId="0" fontId="73" fillId="0" borderId="0" xfId="0" applyFont="1" applyBorder="1" applyAlignment="1"/>
    <xf numFmtId="14" fontId="0" fillId="0" borderId="0" xfId="0" applyNumberFormat="1" applyFont="1" applyFill="1" applyBorder="1" applyAlignment="1"/>
    <xf numFmtId="0" fontId="75" fillId="0" borderId="0" xfId="0" applyFont="1" applyAlignment="1"/>
    <xf numFmtId="0" fontId="62" fillId="40" borderId="0" xfId="0" applyFont="1" applyFill="1" applyAlignment="1">
      <alignment horizontal="left"/>
    </xf>
    <xf numFmtId="0" fontId="0" fillId="0" borderId="18" xfId="0" applyFont="1" applyFill="1" applyBorder="1" applyAlignment="1"/>
    <xf numFmtId="0" fontId="0" fillId="0" borderId="17" xfId="0" applyFont="1" applyFill="1" applyBorder="1" applyAlignment="1"/>
    <xf numFmtId="0" fontId="63" fillId="40" borderId="0" xfId="0" applyNumberFormat="1" applyFont="1" applyFill="1" applyAlignment="1">
      <alignment vertical="top" wrapText="1"/>
    </xf>
    <xf numFmtId="0" fontId="67" fillId="0" borderId="0" xfId="0" applyNumberFormat="1" applyFont="1" applyFill="1" applyBorder="1" applyAlignment="1" applyProtection="1"/>
    <xf numFmtId="0" fontId="67" fillId="7" borderId="0" xfId="0" applyFont="1" applyFill="1" applyBorder="1" applyAlignment="1"/>
    <xf numFmtId="0" fontId="67" fillId="0" borderId="0" xfId="0" applyFont="1" applyFill="1" applyBorder="1" applyAlignment="1"/>
    <xf numFmtId="0" fontId="67" fillId="0" borderId="0" xfId="2500" applyFont="1" applyFill="1" applyBorder="1" applyAlignment="1"/>
    <xf numFmtId="0" fontId="0" fillId="0" borderId="17" xfId="0" applyNumberFormat="1" applyFont="1" applyFill="1" applyBorder="1" applyAlignment="1"/>
    <xf numFmtId="0" fontId="0" fillId="0" borderId="18" xfId="0" applyNumberFormat="1" applyFont="1" applyFill="1" applyBorder="1" applyAlignment="1"/>
    <xf numFmtId="0" fontId="57" fillId="27" borderId="0" xfId="0" applyNumberFormat="1" applyFont="1" applyFill="1" applyBorder="1" applyAlignment="1"/>
    <xf numFmtId="0" fontId="62" fillId="40" borderId="0" xfId="0" applyFont="1" applyFill="1" applyBorder="1" applyAlignment="1">
      <alignment horizontal="left"/>
    </xf>
    <xf numFmtId="0" fontId="57" fillId="24" borderId="0" xfId="0" applyFont="1" applyFill="1" applyBorder="1" applyAlignment="1"/>
    <xf numFmtId="0" fontId="61" fillId="48" borderId="0" xfId="0" applyNumberFormat="1" applyFont="1" applyFill="1" applyAlignment="1">
      <alignment wrapText="1"/>
    </xf>
    <xf numFmtId="0" fontId="59" fillId="26" borderId="0" xfId="0" applyNumberFormat="1" applyFont="1" applyFill="1" applyAlignment="1">
      <alignment wrapText="1"/>
    </xf>
    <xf numFmtId="0" fontId="60" fillId="26" borderId="0" xfId="0" applyNumberFormat="1" applyFont="1" applyFill="1" applyAlignment="1">
      <alignment wrapText="1"/>
    </xf>
    <xf numFmtId="0" fontId="0" fillId="0" borderId="0" xfId="0" applyFont="1" applyAlignment="1">
      <alignment wrapText="1"/>
    </xf>
    <xf numFmtId="0" fontId="56" fillId="40" borderId="0" xfId="0" applyFont="1" applyFill="1" applyAlignment="1"/>
    <xf numFmtId="0" fontId="0" fillId="0" borderId="0" xfId="0" applyBorder="1" applyAlignment="1"/>
    <xf numFmtId="16" fontId="0" fillId="0" borderId="0" xfId="0" applyNumberFormat="1" applyFont="1" applyBorder="1" applyAlignment="1"/>
    <xf numFmtId="0" fontId="57" fillId="32" borderId="0" xfId="0" applyNumberFormat="1" applyFont="1" applyFill="1" applyBorder="1" applyAlignment="1"/>
    <xf numFmtId="0" fontId="56" fillId="30" borderId="0" xfId="0" applyNumberFormat="1" applyFont="1" applyFill="1" applyBorder="1" applyAlignment="1"/>
    <xf numFmtId="0" fontId="58" fillId="25" borderId="0" xfId="0" applyNumberFormat="1" applyFont="1" applyFill="1" applyAlignment="1">
      <alignment wrapText="1"/>
    </xf>
    <xf numFmtId="0" fontId="0" fillId="51" borderId="0" xfId="0" applyNumberFormat="1" applyFont="1" applyFill="1" applyAlignment="1"/>
    <xf numFmtId="165" fontId="0" fillId="0" borderId="0" xfId="0" applyNumberFormat="1" applyFont="1" applyFill="1" applyBorder="1" applyAlignment="1"/>
    <xf numFmtId="0" fontId="0" fillId="52" borderId="0" xfId="0" applyNumberFormat="1" applyFont="1" applyFill="1" applyAlignment="1"/>
    <xf numFmtId="0" fontId="0" fillId="51" borderId="0" xfId="0" applyNumberFormat="1" applyFont="1" applyFill="1" applyBorder="1" applyAlignment="1"/>
    <xf numFmtId="0" fontId="0" fillId="53" borderId="0" xfId="0" applyNumberFormat="1" applyFont="1" applyFill="1" applyAlignment="1"/>
    <xf numFmtId="0" fontId="0" fillId="36" borderId="0" xfId="0" applyNumberFormat="1" applyFont="1" applyFill="1" applyAlignment="1"/>
    <xf numFmtId="0" fontId="0" fillId="47" borderId="0" xfId="0" applyNumberFormat="1" applyFont="1" applyFill="1" applyBorder="1" applyAlignment="1"/>
    <xf numFmtId="165" fontId="0" fillId="0" borderId="0" xfId="0" applyNumberFormat="1" applyFont="1" applyAlignment="1"/>
    <xf numFmtId="0" fontId="0" fillId="51" borderId="0" xfId="0" applyFont="1" applyFill="1" applyAlignment="1"/>
    <xf numFmtId="0" fontId="0" fillId="47" borderId="0" xfId="0" applyNumberFormat="1" applyFont="1" applyFill="1" applyAlignment="1"/>
    <xf numFmtId="165" fontId="0" fillId="0" borderId="0" xfId="0" applyNumberFormat="1" applyFont="1" applyFill="1" applyAlignment="1">
      <alignment horizontal="left"/>
    </xf>
    <xf numFmtId="0" fontId="0" fillId="40" borderId="0" xfId="0" applyNumberFormat="1" applyFont="1" applyFill="1" applyAlignment="1"/>
    <xf numFmtId="0" fontId="61" fillId="27" borderId="0" xfId="0" applyNumberFormat="1" applyFont="1" applyFill="1" applyAlignment="1">
      <alignment wrapText="1"/>
    </xf>
    <xf numFmtId="0" fontId="58" fillId="37" borderId="0" xfId="0" applyNumberFormat="1" applyFont="1" applyFill="1" applyAlignment="1">
      <alignment wrapText="1"/>
    </xf>
    <xf numFmtId="0" fontId="0" fillId="0" borderId="16" xfId="0" applyNumberFormat="1" applyFont="1" applyFill="1" applyBorder="1" applyAlignment="1"/>
    <xf numFmtId="2" fontId="0" fillId="0" borderId="0" xfId="0" applyNumberFormat="1" applyFont="1" applyFill="1" applyAlignment="1"/>
    <xf numFmtId="0" fontId="61" fillId="41" borderId="0" xfId="0" applyNumberFormat="1" applyFont="1" applyFill="1" applyAlignment="1">
      <alignment wrapText="1"/>
    </xf>
    <xf numFmtId="0" fontId="58" fillId="24" borderId="0" xfId="0" applyNumberFormat="1" applyFont="1" applyFill="1" applyBorder="1" applyAlignment="1">
      <alignment wrapText="1"/>
    </xf>
    <xf numFmtId="0" fontId="59" fillId="26" borderId="0" xfId="0" applyNumberFormat="1" applyFont="1" applyFill="1" applyBorder="1" applyAlignment="1">
      <alignment wrapText="1"/>
    </xf>
    <xf numFmtId="0" fontId="57" fillId="55" borderId="0" xfId="0" applyNumberFormat="1" applyFont="1" applyFill="1" applyBorder="1" applyAlignment="1"/>
    <xf numFmtId="0" fontId="57" fillId="45" borderId="0" xfId="0" applyNumberFormat="1" applyFont="1" applyFill="1" applyBorder="1" applyAlignment="1"/>
    <xf numFmtId="0" fontId="56" fillId="44" borderId="0" xfId="0" applyNumberFormat="1" applyFont="1" applyFill="1" applyBorder="1" applyAlignment="1"/>
    <xf numFmtId="0" fontId="56" fillId="30" borderId="0" xfId="0" applyNumberFormat="1" applyFont="1" applyFill="1" applyBorder="1" applyAlignment="1">
      <alignment horizontal="left"/>
    </xf>
    <xf numFmtId="0" fontId="78" fillId="0" borderId="0" xfId="0" applyFont="1" applyBorder="1" applyAlignment="1"/>
    <xf numFmtId="0" fontId="56" fillId="28" borderId="0" xfId="0" applyNumberFormat="1" applyFont="1" applyFill="1" applyBorder="1" applyAlignment="1"/>
    <xf numFmtId="0" fontId="57" fillId="33" borderId="0" xfId="0" applyNumberFormat="1" applyFont="1" applyFill="1" applyBorder="1" applyAlignment="1"/>
    <xf numFmtId="0" fontId="56" fillId="41" borderId="0" xfId="0" applyNumberFormat="1" applyFont="1" applyFill="1" applyBorder="1" applyAlignment="1"/>
    <xf numFmtId="0" fontId="57" fillId="37" borderId="0" xfId="0" applyNumberFormat="1" applyFont="1" applyFill="1" applyBorder="1" applyAlignment="1"/>
    <xf numFmtId="0" fontId="57" fillId="42" borderId="0" xfId="0" applyNumberFormat="1" applyFont="1" applyFill="1" applyBorder="1" applyAlignment="1"/>
    <xf numFmtId="0" fontId="57" fillId="31" borderId="0" xfId="0" applyFont="1" applyFill="1" applyBorder="1" applyAlignment="1"/>
    <xf numFmtId="0" fontId="57" fillId="35" borderId="0" xfId="0" applyNumberFormat="1" applyFont="1" applyFill="1" applyBorder="1" applyAlignment="1"/>
    <xf numFmtId="0" fontId="57" fillId="34" borderId="0" xfId="0" applyNumberFormat="1" applyFont="1" applyFill="1" applyBorder="1" applyAlignment="1"/>
    <xf numFmtId="0" fontId="57" fillId="46" borderId="0" xfId="0" applyNumberFormat="1" applyFont="1" applyFill="1" applyBorder="1" applyAlignment="1"/>
    <xf numFmtId="0" fontId="57" fillId="38" borderId="0" xfId="0" applyNumberFormat="1" applyFont="1" applyFill="1" applyBorder="1" applyAlignment="1"/>
    <xf numFmtId="0" fontId="57" fillId="25" borderId="0" xfId="0" applyNumberFormat="1" applyFont="1" applyFill="1" applyBorder="1" applyAlignment="1"/>
    <xf numFmtId="0" fontId="57" fillId="43" borderId="0" xfId="0" applyNumberFormat="1" applyFont="1" applyFill="1" applyBorder="1" applyAlignment="1"/>
    <xf numFmtId="49" fontId="0" fillId="0" borderId="0" xfId="2500" applyNumberFormat="1" applyFont="1" applyBorder="1" applyAlignment="1"/>
    <xf numFmtId="0" fontId="0" fillId="0" borderId="0" xfId="0" applyAlignment="1"/>
    <xf numFmtId="0" fontId="81" fillId="0" borderId="0" xfId="0" applyNumberFormat="1" applyFont="1" applyFill="1" applyAlignment="1"/>
    <xf numFmtId="165" fontId="0" fillId="0" borderId="0" xfId="0" applyNumberFormat="1" applyAlignment="1"/>
    <xf numFmtId="0" fontId="81" fillId="0" borderId="0" xfId="0" applyNumberFormat="1" applyFont="1" applyFill="1" applyBorder="1" applyAlignment="1"/>
    <xf numFmtId="0" fontId="56" fillId="40" borderId="0" xfId="0" applyFont="1" applyFill="1" applyBorder="1" applyAlignment="1"/>
    <xf numFmtId="0" fontId="0" fillId="57" borderId="0" xfId="0" applyNumberFormat="1" applyFont="1" applyFill="1" applyBorder="1" applyAlignment="1"/>
    <xf numFmtId="0" fontId="56" fillId="40" borderId="0" xfId="0" applyNumberFormat="1" applyFont="1" applyFill="1" applyAlignment="1"/>
    <xf numFmtId="0" fontId="82" fillId="0" borderId="0" xfId="0" applyNumberFormat="1" applyFont="1" applyFill="1" applyAlignment="1"/>
    <xf numFmtId="0" fontId="82" fillId="0" borderId="0" xfId="0" applyNumberFormat="1" applyFont="1" applyFill="1" applyBorder="1" applyAlignment="1"/>
    <xf numFmtId="0" fontId="0" fillId="0" borderId="0" xfId="2500" applyFont="1" applyFill="1" applyBorder="1" applyAlignment="1"/>
    <xf numFmtId="0" fontId="82" fillId="0" borderId="0" xfId="0" applyFont="1" applyFill="1" applyBorder="1" applyAlignment="1"/>
    <xf numFmtId="0" fontId="82" fillId="0" borderId="0" xfId="0" applyFont="1" applyBorder="1" applyAlignment="1"/>
    <xf numFmtId="0" fontId="0" fillId="50" borderId="0" xfId="0" applyFont="1" applyFill="1" applyAlignment="1"/>
    <xf numFmtId="0" fontId="56" fillId="41" borderId="0" xfId="0" applyNumberFormat="1" applyFont="1" applyFill="1" applyAlignment="1">
      <alignment wrapText="1"/>
    </xf>
    <xf numFmtId="0" fontId="0" fillId="0" borderId="14" xfId="0" applyNumberFormat="1" applyFont="1" applyFill="1" applyBorder="1" applyAlignment="1"/>
    <xf numFmtId="0" fontId="0" fillId="0" borderId="15" xfId="0" applyNumberFormat="1" applyFont="1" applyFill="1" applyBorder="1" applyAlignment="1"/>
    <xf numFmtId="166" fontId="0" fillId="0" borderId="17" xfId="0" applyNumberFormat="1" applyFont="1" applyFill="1" applyBorder="1" applyAlignment="1"/>
    <xf numFmtId="166" fontId="0" fillId="0" borderId="18" xfId="0" applyNumberFormat="1" applyFont="1" applyFill="1" applyBorder="1" applyAlignment="1"/>
    <xf numFmtId="0" fontId="0" fillId="0" borderId="20" xfId="0" applyNumberFormat="1" applyFont="1" applyFill="1" applyBorder="1" applyAlignment="1"/>
    <xf numFmtId="0" fontId="0" fillId="0" borderId="21" xfId="0" applyNumberFormat="1" applyFont="1" applyFill="1" applyBorder="1" applyAlignment="1"/>
    <xf numFmtId="0" fontId="0" fillId="0" borderId="13" xfId="0" applyNumberFormat="1" applyFont="1" applyFill="1" applyBorder="1" applyAlignment="1"/>
    <xf numFmtId="0" fontId="0" fillId="0" borderId="16" xfId="0" applyFont="1" applyFill="1" applyBorder="1" applyAlignment="1"/>
    <xf numFmtId="0" fontId="0" fillId="0" borderId="19" xfId="0" applyNumberFormat="1" applyFont="1" applyFill="1" applyBorder="1" applyAlignment="1"/>
    <xf numFmtId="0" fontId="0" fillId="0" borderId="0" xfId="0" applyFill="1" applyAlignment="1"/>
    <xf numFmtId="0" fontId="0" fillId="58" borderId="13" xfId="0" applyNumberFormat="1" applyFont="1" applyFill="1" applyBorder="1" applyAlignment="1"/>
    <xf numFmtId="0" fontId="0" fillId="58" borderId="14" xfId="0" applyNumberFormat="1" applyFont="1" applyFill="1" applyBorder="1" applyAlignment="1"/>
    <xf numFmtId="0" fontId="0" fillId="58" borderId="15" xfId="0" applyNumberFormat="1" applyFont="1" applyFill="1" applyBorder="1" applyAlignment="1"/>
    <xf numFmtId="0" fontId="0" fillId="58" borderId="16" xfId="0" applyNumberFormat="1" applyFont="1" applyFill="1" applyBorder="1" applyAlignment="1"/>
    <xf numFmtId="0" fontId="0" fillId="58" borderId="17" xfId="0" applyNumberFormat="1" applyFont="1" applyFill="1" applyBorder="1" applyAlignment="1"/>
    <xf numFmtId="0" fontId="0" fillId="58" borderId="18" xfId="0" applyNumberFormat="1" applyFont="1" applyFill="1" applyBorder="1" applyAlignment="1"/>
    <xf numFmtId="0" fontId="0" fillId="58" borderId="16" xfId="0" applyFont="1" applyFill="1" applyBorder="1" applyAlignment="1"/>
    <xf numFmtId="0" fontId="0" fillId="58" borderId="17" xfId="0" applyFont="1" applyFill="1" applyBorder="1" applyAlignment="1"/>
    <xf numFmtId="0" fontId="0" fillId="58" borderId="18" xfId="0" applyFont="1" applyFill="1" applyBorder="1" applyAlignment="1"/>
    <xf numFmtId="0" fontId="0" fillId="58" borderId="0" xfId="0" applyNumberFormat="1" applyFont="1" applyFill="1" applyBorder="1" applyAlignment="1"/>
    <xf numFmtId="0" fontId="0" fillId="58" borderId="0" xfId="0" applyFont="1" applyFill="1" applyBorder="1" applyAlignment="1"/>
    <xf numFmtId="0" fontId="0" fillId="58" borderId="19" xfId="0" applyNumberFormat="1" applyFont="1" applyFill="1" applyBorder="1" applyAlignment="1"/>
    <xf numFmtId="0" fontId="0" fillId="58" borderId="20" xfId="0" applyNumberFormat="1" applyFont="1" applyFill="1" applyBorder="1" applyAlignment="1"/>
    <xf numFmtId="0" fontId="0" fillId="58" borderId="21" xfId="0" applyNumberFormat="1" applyFont="1" applyFill="1" applyBorder="1" applyAlignment="1"/>
    <xf numFmtId="0" fontId="0" fillId="58" borderId="0" xfId="0" applyFont="1" applyFill="1" applyAlignment="1"/>
    <xf numFmtId="0" fontId="0" fillId="50" borderId="0" xfId="0" applyNumberFormat="1" applyFont="1" applyFill="1" applyAlignment="1"/>
    <xf numFmtId="0" fontId="82" fillId="50" borderId="0" xfId="0" applyNumberFormat="1" applyFont="1" applyFill="1" applyAlignment="1"/>
    <xf numFmtId="0" fontId="81" fillId="50" borderId="0" xfId="0" applyNumberFormat="1" applyFont="1" applyFill="1" applyAlignment="1"/>
    <xf numFmtId="0" fontId="0" fillId="58" borderId="0" xfId="2414" applyNumberFormat="1" applyFont="1" applyFill="1" applyAlignment="1"/>
    <xf numFmtId="0" fontId="0" fillId="58" borderId="0" xfId="2414" applyNumberFormat="1" applyFont="1" applyFill="1" applyBorder="1" applyAlignment="1"/>
    <xf numFmtId="0" fontId="0" fillId="58" borderId="0" xfId="2414" applyNumberFormat="1" applyFont="1" applyFill="1" applyBorder="1" applyAlignment="1" applyProtection="1"/>
    <xf numFmtId="0" fontId="0" fillId="58" borderId="0" xfId="2414" applyFont="1" applyFill="1" applyAlignment="1"/>
    <xf numFmtId="0" fontId="0" fillId="58" borderId="0" xfId="2414" applyFont="1" applyFill="1" applyBorder="1" applyAlignment="1"/>
    <xf numFmtId="49" fontId="0" fillId="0" borderId="0" xfId="2500" applyNumberFormat="1" applyFont="1" applyFill="1" applyBorder="1" applyAlignment="1"/>
    <xf numFmtId="165" fontId="0" fillId="0" borderId="0" xfId="0" applyNumberFormat="1" applyFont="1" applyFill="1" applyBorder="1" applyAlignment="1">
      <alignment horizontal="left"/>
    </xf>
    <xf numFmtId="0" fontId="58" fillId="48" borderId="0" xfId="0" applyNumberFormat="1" applyFont="1" applyFill="1" applyBorder="1" applyAlignment="1">
      <alignment wrapText="1"/>
    </xf>
    <xf numFmtId="0" fontId="65" fillId="0" borderId="0" xfId="0" applyNumberFormat="1" applyFont="1" applyFill="1" applyBorder="1" applyAlignment="1"/>
    <xf numFmtId="0" fontId="84" fillId="0" borderId="0" xfId="0" applyNumberFormat="1" applyFont="1" applyFill="1" applyAlignment="1"/>
    <xf numFmtId="0" fontId="84" fillId="0" borderId="0" xfId="0" applyNumberFormat="1" applyFont="1" applyFill="1" applyBorder="1" applyAlignment="1"/>
    <xf numFmtId="0" fontId="84" fillId="0" borderId="0" xfId="0" applyFont="1" applyBorder="1" applyAlignment="1"/>
    <xf numFmtId="0" fontId="84" fillId="0" borderId="0" xfId="0" applyFont="1" applyFill="1" applyBorder="1" applyAlignment="1"/>
    <xf numFmtId="0" fontId="0" fillId="61" borderId="0" xfId="0" applyFill="1" applyAlignment="1"/>
    <xf numFmtId="0" fontId="84" fillId="0" borderId="0" xfId="0" applyFont="1" applyFill="1" applyAlignment="1"/>
    <xf numFmtId="165" fontId="84" fillId="0" borderId="0" xfId="0" applyNumberFormat="1" applyFont="1" applyFill="1" applyAlignment="1"/>
    <xf numFmtId="0" fontId="0" fillId="0" borderId="22" xfId="0" applyNumberFormat="1" applyFont="1" applyFill="1" applyBorder="1" applyAlignment="1"/>
    <xf numFmtId="0" fontId="58" fillId="62" borderId="0" xfId="0" applyNumberFormat="1" applyFont="1" applyFill="1" applyAlignment="1">
      <alignment wrapText="1"/>
    </xf>
    <xf numFmtId="0" fontId="0" fillId="0" borderId="0" xfId="2500" applyNumberFormat="1" applyFont="1" applyFill="1" applyBorder="1" applyAlignment="1"/>
    <xf numFmtId="0" fontId="0" fillId="0" borderId="0" xfId="0" applyAlignment="1">
      <alignment horizontal="center" vertical="center"/>
    </xf>
    <xf numFmtId="0" fontId="85" fillId="0" borderId="0" xfId="0" applyNumberFormat="1" applyFont="1" applyFill="1" applyAlignment="1"/>
    <xf numFmtId="0" fontId="85" fillId="0" borderId="0" xfId="0" applyNumberFormat="1" applyFont="1" applyFill="1" applyBorder="1" applyAlignment="1"/>
    <xf numFmtId="0" fontId="0" fillId="0" borderId="0" xfId="0" applyAlignment="1">
      <alignment vertical="center" wrapText="1"/>
    </xf>
    <xf numFmtId="0" fontId="0" fillId="0" borderId="0" xfId="0" applyAlignment="1">
      <alignment horizontal="left" vertical="center"/>
    </xf>
    <xf numFmtId="0" fontId="56" fillId="40" borderId="0" xfId="0" applyNumberFormat="1" applyFont="1" applyFill="1" applyBorder="1" applyAlignment="1"/>
    <xf numFmtId="0" fontId="86" fillId="0" borderId="0" xfId="0" applyNumberFormat="1" applyFont="1" applyFill="1" applyAlignment="1"/>
    <xf numFmtId="0" fontId="86" fillId="0" borderId="0" xfId="0" applyFont="1" applyBorder="1" applyAlignment="1"/>
    <xf numFmtId="0" fontId="0" fillId="0" borderId="0" xfId="2500" applyNumberFormat="1" applyFont="1" applyFill="1" applyBorder="1" applyAlignment="1" applyProtection="1"/>
    <xf numFmtId="0" fontId="0" fillId="0" borderId="0" xfId="0" applyFont="1" applyFill="1" applyAlignment="1">
      <alignment vertical="center"/>
    </xf>
    <xf numFmtId="0" fontId="72" fillId="50" borderId="0" xfId="48799" applyFont="1" applyFill="1" applyAlignment="1"/>
    <xf numFmtId="0" fontId="0" fillId="61" borderId="0" xfId="0" applyFont="1" applyFill="1" applyAlignment="1"/>
    <xf numFmtId="0" fontId="56" fillId="26" borderId="0" xfId="0" applyNumberFormat="1" applyFont="1" applyFill="1" applyAlignment="1"/>
    <xf numFmtId="165" fontId="40" fillId="0" borderId="0" xfId="48844" applyNumberFormat="1" applyFill="1" applyAlignment="1"/>
    <xf numFmtId="0" fontId="40" fillId="0" borderId="0" xfId="48844" applyAlignment="1"/>
    <xf numFmtId="0" fontId="88" fillId="0" borderId="0" xfId="0" applyFont="1" applyBorder="1" applyAlignment="1"/>
    <xf numFmtId="0" fontId="88" fillId="0" borderId="0" xfId="0" applyFont="1" applyFill="1" applyBorder="1" applyAlignment="1"/>
    <xf numFmtId="0" fontId="79" fillId="0" borderId="0" xfId="0" applyFont="1" applyFill="1" applyBorder="1" applyAlignment="1"/>
    <xf numFmtId="0" fontId="67" fillId="0" borderId="0" xfId="2500" applyNumberFormat="1" applyFont="1" applyFill="1" applyBorder="1" applyAlignment="1" applyProtection="1"/>
    <xf numFmtId="0" fontId="89" fillId="0" borderId="0" xfId="0" applyNumberFormat="1" applyFont="1" applyFill="1" applyAlignment="1"/>
    <xf numFmtId="0" fontId="89" fillId="0" borderId="0" xfId="0" applyFont="1" applyBorder="1" applyAlignment="1"/>
    <xf numFmtId="0" fontId="0" fillId="60" borderId="0" xfId="0" applyFont="1" applyFill="1" applyBorder="1" applyAlignment="1"/>
    <xf numFmtId="0" fontId="57" fillId="60" borderId="0" xfId="0" applyFont="1" applyFill="1" applyBorder="1" applyAlignment="1"/>
    <xf numFmtId="0" fontId="91" fillId="0" borderId="0" xfId="0" applyNumberFormat="1" applyFont="1" applyFill="1" applyBorder="1" applyAlignment="1"/>
    <xf numFmtId="0" fontId="91" fillId="0" borderId="0" xfId="0" applyFont="1" applyFill="1" applyBorder="1" applyAlignment="1"/>
    <xf numFmtId="0" fontId="91" fillId="0" borderId="0" xfId="0" applyFont="1" applyBorder="1" applyAlignment="1"/>
    <xf numFmtId="0" fontId="92" fillId="0" borderId="0" xfId="0" applyNumberFormat="1" applyFont="1" applyFill="1" applyAlignment="1"/>
    <xf numFmtId="0" fontId="0" fillId="0" borderId="0" xfId="0" applyNumberFormat="1" applyFont="1" applyFill="1" applyAlignment="1">
      <alignment vertical="center"/>
    </xf>
    <xf numFmtId="0" fontId="56" fillId="40" borderId="0" xfId="0" applyFont="1" applyFill="1" applyAlignment="1">
      <alignment horizontal="left"/>
    </xf>
    <xf numFmtId="0" fontId="56" fillId="40" borderId="0" xfId="0" applyFont="1" applyFill="1" applyBorder="1" applyAlignment="1">
      <alignment horizontal="left"/>
    </xf>
    <xf numFmtId="0" fontId="94" fillId="0" borderId="0" xfId="0" applyNumberFormat="1" applyFont="1" applyFill="1" applyBorder="1" applyAlignment="1"/>
    <xf numFmtId="0" fontId="94" fillId="0" borderId="0" xfId="0" applyNumberFormat="1" applyFont="1" applyFill="1" applyAlignment="1"/>
    <xf numFmtId="0" fontId="94" fillId="0" borderId="0" xfId="0" applyFont="1" applyBorder="1" applyAlignment="1"/>
    <xf numFmtId="0" fontId="94" fillId="0" borderId="0" xfId="0" applyFont="1" applyFill="1" applyBorder="1" applyAlignment="1"/>
    <xf numFmtId="0" fontId="58" fillId="0" borderId="0" xfId="0" applyNumberFormat="1" applyFont="1" applyFill="1" applyAlignment="1"/>
    <xf numFmtId="0" fontId="96" fillId="0" borderId="0" xfId="0" applyFont="1" applyAlignment="1"/>
    <xf numFmtId="0" fontId="67" fillId="60" borderId="0" xfId="0" applyFont="1" applyFill="1" applyBorder="1" applyAlignment="1"/>
    <xf numFmtId="0" fontId="96" fillId="0" borderId="0" xfId="0" applyNumberFormat="1" applyFont="1" applyFill="1" applyBorder="1" applyAlignment="1"/>
    <xf numFmtId="0" fontId="98" fillId="0" borderId="0" xfId="0" applyNumberFormat="1" applyFont="1" applyFill="1" applyAlignment="1"/>
    <xf numFmtId="0" fontId="98" fillId="0" borderId="0" xfId="0" applyNumberFormat="1" applyFont="1" applyFill="1" applyBorder="1" applyAlignment="1"/>
    <xf numFmtId="0" fontId="0" fillId="0" borderId="10" xfId="0" applyNumberFormat="1" applyFont="1" applyFill="1" applyBorder="1" applyAlignment="1"/>
    <xf numFmtId="0" fontId="0" fillId="0" borderId="14" xfId="0" applyFont="1" applyFill="1" applyBorder="1" applyAlignment="1"/>
    <xf numFmtId="0" fontId="0" fillId="59" borderId="0" xfId="0" applyFont="1" applyFill="1" applyBorder="1" applyAlignment="1"/>
    <xf numFmtId="0" fontId="0" fillId="59" borderId="0" xfId="0" applyNumberFormat="1" applyFont="1" applyFill="1" applyBorder="1" applyAlignment="1"/>
    <xf numFmtId="167" fontId="0" fillId="0" borderId="0" xfId="0" applyNumberFormat="1" applyFont="1" applyFill="1" applyAlignment="1"/>
    <xf numFmtId="14" fontId="0" fillId="0" borderId="0" xfId="2500" applyNumberFormat="1" applyFont="1" applyBorder="1" applyAlignment="1"/>
    <xf numFmtId="0" fontId="0" fillId="59" borderId="0" xfId="2500" applyFont="1" applyFill="1" applyBorder="1" applyAlignment="1"/>
    <xf numFmtId="0" fontId="76" fillId="0" borderId="0" xfId="0" applyNumberFormat="1" applyFont="1" applyFill="1" applyAlignment="1"/>
    <xf numFmtId="0" fontId="0" fillId="0" borderId="0" xfId="0" applyFont="1" applyAlignment="1">
      <alignment vertical="center"/>
    </xf>
    <xf numFmtId="0" fontId="0" fillId="0" borderId="16" xfId="0" applyFont="1" applyFill="1" applyBorder="1" applyAlignment="1">
      <alignment vertical="center"/>
    </xf>
    <xf numFmtId="0" fontId="0" fillId="0" borderId="18" xfId="0" applyFont="1" applyFill="1" applyBorder="1" applyAlignment="1">
      <alignment vertical="center"/>
    </xf>
    <xf numFmtId="0" fontId="0" fillId="50" borderId="0" xfId="0" applyFont="1" applyFill="1" applyAlignment="1">
      <alignment vertical="center"/>
    </xf>
    <xf numFmtId="0" fontId="0" fillId="0" borderId="17" xfId="0" applyFont="1" applyFill="1" applyBorder="1" applyAlignment="1">
      <alignment vertical="center"/>
    </xf>
    <xf numFmtId="169" fontId="0" fillId="0" borderId="0" xfId="0" applyNumberFormat="1" applyFont="1" applyFill="1" applyAlignment="1"/>
    <xf numFmtId="168" fontId="0" fillId="0" borderId="0" xfId="0" applyNumberFormat="1" applyFont="1" applyFill="1" applyAlignment="1"/>
    <xf numFmtId="0" fontId="0" fillId="60" borderId="0" xfId="2500" applyFont="1" applyFill="1" applyBorder="1" applyAlignment="1"/>
    <xf numFmtId="14" fontId="47" fillId="0" borderId="0" xfId="0" applyNumberFormat="1" applyFont="1" applyBorder="1" applyAlignment="1"/>
    <xf numFmtId="0" fontId="0" fillId="58" borderId="0" xfId="0" applyFill="1" applyBorder="1" applyAlignment="1">
      <alignment vertical="center"/>
    </xf>
    <xf numFmtId="170" fontId="0" fillId="59" borderId="0" xfId="0" applyNumberFormat="1" applyFont="1" applyFill="1" applyBorder="1" applyAlignment="1" applyProtection="1"/>
    <xf numFmtId="14" fontId="0" fillId="0" borderId="0" xfId="0" applyNumberFormat="1" applyFont="1" applyFill="1" applyBorder="1" applyAlignment="1" applyProtection="1"/>
    <xf numFmtId="0" fontId="57" fillId="0" borderId="0" xfId="0" applyNumberFormat="1" applyFont="1" applyFill="1" applyAlignment="1"/>
    <xf numFmtId="16" fontId="0" fillId="0" borderId="0" xfId="0" applyNumberFormat="1" applyFont="1" applyFill="1" applyBorder="1" applyAlignment="1"/>
    <xf numFmtId="14" fontId="68" fillId="21" borderId="0" xfId="0" applyNumberFormat="1" applyFont="1" applyFill="1" applyBorder="1" applyAlignment="1"/>
    <xf numFmtId="0" fontId="0" fillId="0" borderId="0" xfId="0" applyAlignment="1">
      <alignment vertical="center"/>
    </xf>
    <xf numFmtId="14" fontId="0" fillId="0" borderId="0" xfId="0" applyNumberFormat="1" applyFont="1" applyAlignment="1"/>
    <xf numFmtId="14" fontId="0" fillId="0" borderId="0" xfId="0" applyNumberFormat="1" applyFont="1" applyFill="1" applyAlignment="1"/>
    <xf numFmtId="0" fontId="0" fillId="40" borderId="0" xfId="0" applyFont="1" applyFill="1" applyAlignment="1"/>
    <xf numFmtId="14" fontId="64" fillId="0" borderId="0" xfId="0" applyNumberFormat="1" applyFont="1" applyFill="1" applyBorder="1" applyAlignment="1"/>
    <xf numFmtId="0" fontId="80" fillId="0" borderId="0" xfId="0" applyFont="1" applyAlignment="1">
      <alignment vertical="center"/>
    </xf>
    <xf numFmtId="0" fontId="0" fillId="60" borderId="0" xfId="0" applyNumberFormat="1" applyFont="1" applyFill="1" applyBorder="1" applyAlignment="1"/>
    <xf numFmtId="0" fontId="63" fillId="40" borderId="0" xfId="0" applyNumberFormat="1" applyFont="1" applyFill="1" applyAlignment="1"/>
    <xf numFmtId="0" fontId="0" fillId="50" borderId="0" xfId="0" applyNumberFormat="1" applyFont="1" applyFill="1" applyAlignment="1">
      <alignment wrapText="1"/>
    </xf>
    <xf numFmtId="0" fontId="83" fillId="0" borderId="0" xfId="0" applyFont="1" applyAlignment="1">
      <alignment vertical="center"/>
    </xf>
    <xf numFmtId="0" fontId="80" fillId="56" borderId="0" xfId="0" applyFont="1" applyFill="1" applyAlignment="1"/>
    <xf numFmtId="0" fontId="57" fillId="59" borderId="0" xfId="0" applyNumberFormat="1" applyFont="1" applyFill="1" applyBorder="1" applyAlignment="1"/>
    <xf numFmtId="0" fontId="57" fillId="59" borderId="0" xfId="0" applyFont="1" applyFill="1" applyBorder="1" applyAlignment="1"/>
    <xf numFmtId="14" fontId="57" fillId="0" borderId="0" xfId="0" applyNumberFormat="1" applyFont="1" applyFill="1" applyBorder="1" applyAlignment="1"/>
    <xf numFmtId="0" fontId="0" fillId="39" borderId="0" xfId="0" applyFont="1" applyFill="1" applyBorder="1" applyAlignment="1"/>
    <xf numFmtId="14" fontId="47" fillId="39" borderId="0" xfId="0" applyNumberFormat="1" applyFont="1" applyFill="1" applyBorder="1" applyAlignment="1"/>
    <xf numFmtId="168" fontId="0" fillId="0" borderId="0" xfId="0" applyNumberFormat="1" applyFont="1" applyFill="1" applyBorder="1" applyAlignment="1"/>
    <xf numFmtId="0" fontId="0" fillId="47" borderId="0" xfId="0" applyFont="1" applyFill="1" applyBorder="1" applyAlignment="1"/>
    <xf numFmtId="0" fontId="97" fillId="0" borderId="0" xfId="0" applyFont="1" applyAlignment="1">
      <alignment vertical="center"/>
    </xf>
    <xf numFmtId="0" fontId="93" fillId="0" borderId="0" xfId="0" applyFont="1" applyAlignment="1">
      <alignment vertical="center"/>
    </xf>
    <xf numFmtId="0" fontId="90" fillId="0" borderId="0" xfId="0" applyFont="1" applyAlignment="1">
      <alignment vertical="center"/>
    </xf>
    <xf numFmtId="0" fontId="0" fillId="0" borderId="0" xfId="43866" applyFont="1" applyFill="1" applyAlignment="1"/>
    <xf numFmtId="167" fontId="0" fillId="0" borderId="0" xfId="0" applyNumberFormat="1" applyFont="1" applyFill="1" applyBorder="1" applyAlignment="1"/>
    <xf numFmtId="167" fontId="0" fillId="0" borderId="0" xfId="0" applyNumberFormat="1" applyFont="1" applyAlignment="1"/>
    <xf numFmtId="14" fontId="57" fillId="0" borderId="0" xfId="0" applyNumberFormat="1" applyFont="1" applyBorder="1" applyAlignment="1"/>
    <xf numFmtId="14" fontId="0" fillId="39" borderId="0" xfId="0" applyNumberFormat="1" applyFont="1" applyFill="1" applyBorder="1" applyAlignment="1"/>
    <xf numFmtId="169" fontId="0" fillId="0" borderId="0" xfId="0" applyNumberFormat="1" applyFont="1" applyFill="1" applyBorder="1" applyAlignment="1"/>
    <xf numFmtId="0" fontId="95" fillId="0" borderId="0" xfId="0" applyFont="1" applyAlignment="1">
      <alignment vertical="center" wrapText="1"/>
    </xf>
    <xf numFmtId="0" fontId="62" fillId="40" borderId="0" xfId="0" applyFont="1" applyFill="1" applyBorder="1" applyAlignment="1"/>
    <xf numFmtId="0" fontId="0" fillId="54" borderId="0" xfId="0" applyFont="1" applyFill="1" applyBorder="1" applyAlignment="1"/>
    <xf numFmtId="14" fontId="47" fillId="0" borderId="0" xfId="0" applyNumberFormat="1" applyFont="1" applyFill="1" applyBorder="1" applyAlignment="1"/>
    <xf numFmtId="2" fontId="87" fillId="0" borderId="0" xfId="48843" applyNumberFormat="1" applyFont="1" applyAlignment="1"/>
    <xf numFmtId="0" fontId="0" fillId="0" borderId="23" xfId="0" applyNumberFormat="1" applyFont="1" applyFill="1" applyBorder="1" applyAlignment="1"/>
    <xf numFmtId="0" fontId="0" fillId="0" borderId="17" xfId="0" applyFont="1" applyFill="1" applyBorder="1" applyAlignment="1">
      <alignment horizontal="left"/>
    </xf>
    <xf numFmtId="0" fontId="0" fillId="0" borderId="18" xfId="0" applyFont="1" applyFill="1" applyBorder="1" applyAlignment="1">
      <alignment horizontal="left"/>
    </xf>
    <xf numFmtId="0" fontId="0" fillId="59" borderId="24" xfId="0" applyFont="1" applyFill="1" applyBorder="1" applyAlignment="1"/>
    <xf numFmtId="0" fontId="0" fillId="0" borderId="24" xfId="0" applyFont="1" applyBorder="1" applyAlignment="1"/>
    <xf numFmtId="0" fontId="0" fillId="0" borderId="24" xfId="0" applyFont="1" applyFill="1" applyBorder="1" applyAlignment="1"/>
    <xf numFmtId="0" fontId="57" fillId="31" borderId="24" xfId="0" applyNumberFormat="1" applyFont="1" applyFill="1" applyBorder="1" applyAlignment="1"/>
    <xf numFmtId="0" fontId="62" fillId="40" borderId="24" xfId="0" applyNumberFormat="1" applyFont="1" applyFill="1" applyBorder="1" applyAlignment="1"/>
    <xf numFmtId="0" fontId="60" fillId="26" borderId="24" xfId="0" applyNumberFormat="1" applyFont="1" applyFill="1" applyBorder="1" applyAlignment="1"/>
    <xf numFmtId="0" fontId="0" fillId="0" borderId="24" xfId="0" applyNumberFormat="1" applyFont="1" applyFill="1" applyBorder="1" applyAlignment="1"/>
    <xf numFmtId="165" fontId="0" fillId="0" borderId="24" xfId="0" applyNumberFormat="1" applyFont="1" applyFill="1" applyBorder="1" applyAlignment="1"/>
    <xf numFmtId="0" fontId="0" fillId="58" borderId="25" xfId="0" applyNumberFormat="1" applyFont="1" applyFill="1" applyBorder="1" applyAlignment="1"/>
    <xf numFmtId="0" fontId="0" fillId="58" borderId="26" xfId="0" applyNumberFormat="1" applyFont="1" applyFill="1" applyBorder="1" applyAlignment="1"/>
    <xf numFmtId="0" fontId="0" fillId="58" borderId="27" xfId="0" applyNumberFormat="1" applyFont="1" applyFill="1" applyBorder="1" applyAlignment="1"/>
    <xf numFmtId="0" fontId="0" fillId="50" borderId="28" xfId="0" applyNumberFormat="1" applyFont="1" applyFill="1" applyBorder="1" applyAlignment="1"/>
    <xf numFmtId="0" fontId="0" fillId="0" borderId="25" xfId="0" applyNumberFormat="1" applyFont="1" applyFill="1" applyBorder="1" applyAlignment="1"/>
    <xf numFmtId="0" fontId="0" fillId="0" borderId="27" xfId="0" applyNumberFormat="1" applyFont="1" applyFill="1" applyBorder="1" applyAlignment="1"/>
    <xf numFmtId="0" fontId="0" fillId="50" borderId="24" xfId="0" applyNumberFormat="1" applyFont="1" applyFill="1" applyBorder="1" applyAlignment="1"/>
    <xf numFmtId="0" fontId="0" fillId="0" borderId="26" xfId="0" applyNumberFormat="1" applyFont="1" applyFill="1" applyBorder="1" applyAlignment="1"/>
    <xf numFmtId="0" fontId="0" fillId="58" borderId="24" xfId="2414" applyNumberFormat="1" applyFont="1" applyFill="1" applyBorder="1" applyAlignment="1"/>
    <xf numFmtId="0" fontId="0" fillId="58" borderId="24" xfId="0" applyFont="1" applyFill="1" applyBorder="1" applyAlignment="1"/>
    <xf numFmtId="0" fontId="0" fillId="0" borderId="0" xfId="0" applyNumberFormat="1" applyFont="1" applyFill="1" applyBorder="1" applyAlignment="1">
      <alignment vertical="center"/>
    </xf>
    <xf numFmtId="0" fontId="57" fillId="0" borderId="0" xfId="0" applyNumberFormat="1" applyFont="1" applyFill="1" applyBorder="1" applyAlignment="1" applyProtection="1"/>
    <xf numFmtId="0" fontId="0" fillId="54" borderId="16" xfId="0" applyNumberFormat="1" applyFont="1" applyFill="1" applyBorder="1" applyAlignment="1"/>
    <xf numFmtId="0" fontId="0" fillId="54" borderId="18" xfId="0" applyNumberFormat="1" applyFont="1" applyFill="1" applyBorder="1" applyAlignment="1"/>
    <xf numFmtId="0" fontId="0" fillId="54" borderId="0" xfId="0" applyNumberFormat="1" applyFont="1" applyFill="1" applyAlignment="1"/>
    <xf numFmtId="0" fontId="0" fillId="54" borderId="0" xfId="0" applyNumberFormat="1" applyFont="1" applyFill="1" applyBorder="1" applyAlignment="1"/>
    <xf numFmtId="0" fontId="0" fillId="54" borderId="0" xfId="0" applyFont="1" applyFill="1" applyAlignment="1"/>
    <xf numFmtId="0" fontId="47" fillId="21" borderId="0" xfId="0" applyFont="1" applyFill="1" applyBorder="1" applyAlignment="1"/>
    <xf numFmtId="14" fontId="47" fillId="21" borderId="0" xfId="0" applyNumberFormat="1" applyFont="1" applyFill="1" applyBorder="1" applyAlignment="1"/>
    <xf numFmtId="0" fontId="58" fillId="24" borderId="0" xfId="0" applyNumberFormat="1" applyFont="1" applyFill="1" applyBorder="1" applyAlignment="1">
      <alignment horizontal="right" wrapText="1"/>
    </xf>
    <xf numFmtId="0" fontId="0" fillId="0" borderId="0" xfId="2500" applyNumberFormat="1" applyFont="1" applyBorder="1" applyAlignment="1">
      <alignment horizontal="right"/>
    </xf>
    <xf numFmtId="0" fontId="0" fillId="0" borderId="0" xfId="2500" applyNumberFormat="1" applyFont="1" applyFill="1" applyBorder="1" applyAlignment="1">
      <alignment horizontal="right"/>
    </xf>
    <xf numFmtId="0" fontId="0" fillId="0" borderId="0" xfId="0" applyNumberFormat="1" applyFont="1" applyBorder="1" applyAlignment="1">
      <alignment horizontal="right"/>
    </xf>
    <xf numFmtId="0" fontId="0" fillId="0" borderId="0" xfId="0" applyNumberFormat="1" applyFont="1" applyFill="1" applyBorder="1" applyAlignment="1">
      <alignment horizontal="right"/>
    </xf>
    <xf numFmtId="0" fontId="15" fillId="0" borderId="0" xfId="2500" applyNumberFormat="1" applyFont="1" applyBorder="1" applyAlignment="1">
      <alignment horizontal="right"/>
    </xf>
    <xf numFmtId="0" fontId="0" fillId="0" borderId="24" xfId="2500" applyNumberFormat="1" applyFont="1" applyBorder="1" applyAlignment="1">
      <alignment horizontal="right"/>
    </xf>
    <xf numFmtId="0" fontId="98" fillId="0" borderId="0" xfId="2500" applyNumberFormat="1" applyFont="1" applyFill="1" applyBorder="1" applyAlignment="1">
      <alignment horizontal="right"/>
    </xf>
    <xf numFmtId="0" fontId="15" fillId="0" borderId="0" xfId="2500" applyNumberFormat="1" applyFont="1" applyFill="1" applyBorder="1" applyAlignment="1">
      <alignment horizontal="right"/>
    </xf>
    <xf numFmtId="0" fontId="0" fillId="40" borderId="0" xfId="2500" applyNumberFormat="1" applyFont="1" applyFill="1" applyBorder="1" applyAlignment="1">
      <alignment horizontal="right"/>
    </xf>
    <xf numFmtId="14" fontId="0" fillId="63" borderId="0" xfId="0" applyNumberFormat="1" applyFont="1" applyFill="1" applyBorder="1" applyAlignment="1"/>
    <xf numFmtId="14" fontId="0" fillId="57" borderId="0" xfId="0" applyNumberFormat="1" applyFont="1" applyFill="1" applyBorder="1" applyAlignment="1"/>
    <xf numFmtId="14" fontId="0" fillId="57" borderId="0" xfId="0" applyNumberFormat="1" applyFont="1" applyFill="1" applyAlignment="1"/>
    <xf numFmtId="0" fontId="99" fillId="26" borderId="0" xfId="0" applyNumberFormat="1" applyFont="1" applyFill="1" applyAlignment="1">
      <alignment wrapText="1"/>
    </xf>
    <xf numFmtId="14" fontId="0" fillId="57" borderId="16" xfId="0" applyNumberFormat="1" applyFont="1" applyFill="1" applyBorder="1" applyAlignment="1"/>
    <xf numFmtId="14" fontId="0" fillId="57" borderId="18" xfId="0" applyNumberFormat="1" applyFont="1" applyFill="1" applyBorder="1" applyAlignment="1"/>
    <xf numFmtId="0" fontId="56" fillId="26" borderId="0" xfId="0" applyNumberFormat="1" applyFont="1" applyFill="1" applyBorder="1" applyAlignment="1"/>
    <xf numFmtId="0" fontId="60" fillId="40" borderId="0" xfId="0" applyNumberFormat="1" applyFont="1" applyFill="1" applyAlignment="1"/>
    <xf numFmtId="0" fontId="0" fillId="0" borderId="0" xfId="2500" applyNumberFormat="1" applyFont="1" applyFill="1" applyBorder="1" applyAlignment="1" applyProtection="1">
      <alignment horizontal="right"/>
    </xf>
    <xf numFmtId="165" fontId="0" fillId="0" borderId="0" xfId="0" applyNumberFormat="1" applyFont="1" applyBorder="1" applyAlignment="1"/>
    <xf numFmtId="0" fontId="101" fillId="0" borderId="0" xfId="0" applyNumberFormat="1" applyFont="1" applyFill="1" applyAlignment="1"/>
    <xf numFmtId="0" fontId="101" fillId="0" borderId="0" xfId="0" applyNumberFormat="1" applyFont="1" applyFill="1" applyBorder="1" applyAlignment="1"/>
    <xf numFmtId="0" fontId="101" fillId="0" borderId="0" xfId="0" applyFont="1" applyBorder="1" applyAlignment="1"/>
    <xf numFmtId="165" fontId="40" fillId="0" borderId="0" xfId="48844" applyNumberFormat="1" applyFill="1" applyBorder="1" applyAlignment="1"/>
    <xf numFmtId="14" fontId="0" fillId="0" borderId="10" xfId="0" applyNumberFormat="1" applyFont="1" applyBorder="1" applyAlignment="1"/>
    <xf numFmtId="0" fontId="101" fillId="0" borderId="16" xfId="0" applyNumberFormat="1" applyFont="1" applyFill="1" applyBorder="1" applyAlignment="1"/>
    <xf numFmtId="14" fontId="0" fillId="0" borderId="18" xfId="0" applyNumberFormat="1" applyFont="1" applyBorder="1" applyAlignment="1"/>
    <xf numFmtId="14" fontId="0" fillId="0" borderId="17" xfId="0" applyNumberFormat="1" applyFont="1" applyBorder="1" applyAlignment="1"/>
    <xf numFmtId="0" fontId="83" fillId="0" borderId="0" xfId="0" applyFont="1">
      <alignment vertical="center"/>
    </xf>
    <xf numFmtId="0" fontId="0" fillId="0" borderId="0" xfId="0" applyFont="1" applyAlignment="1">
      <alignment horizontal="right"/>
    </xf>
    <xf numFmtId="0" fontId="57" fillId="25" borderId="0" xfId="0" applyFont="1" applyFill="1" applyAlignment="1"/>
    <xf numFmtId="0" fontId="0" fillId="60" borderId="0" xfId="2500" applyNumberFormat="1" applyFont="1" applyFill="1" applyBorder="1" applyAlignment="1">
      <alignment horizontal="right"/>
    </xf>
    <xf numFmtId="14" fontId="0" fillId="60" borderId="0" xfId="0" applyNumberFormat="1" applyFont="1" applyFill="1" applyBorder="1" applyAlignment="1"/>
    <xf numFmtId="0" fontId="0" fillId="60" borderId="0" xfId="0" applyNumberFormat="1" applyFont="1" applyFill="1" applyAlignment="1"/>
    <xf numFmtId="165" fontId="0" fillId="60" borderId="0" xfId="0" applyNumberFormat="1" applyFont="1" applyFill="1" applyAlignment="1"/>
    <xf numFmtId="0" fontId="58" fillId="54" borderId="0" xfId="0" applyNumberFormat="1" applyFont="1" applyFill="1" applyAlignment="1">
      <alignment wrapText="1"/>
    </xf>
    <xf numFmtId="0" fontId="102" fillId="0" borderId="0" xfId="0" applyFont="1" applyBorder="1" applyAlignment="1"/>
    <xf numFmtId="0" fontId="102" fillId="29" borderId="0" xfId="0" applyNumberFormat="1" applyFont="1" applyFill="1" applyBorder="1" applyAlignment="1"/>
    <xf numFmtId="0" fontId="103" fillId="40" borderId="0" xfId="0" applyNumberFormat="1" applyFont="1" applyFill="1" applyAlignment="1"/>
    <xf numFmtId="0" fontId="0" fillId="58" borderId="10" xfId="0" applyNumberFormat="1" applyFont="1" applyFill="1" applyBorder="1" applyAlignment="1"/>
    <xf numFmtId="0" fontId="0" fillId="52" borderId="0" xfId="0" applyNumberFormat="1" applyFont="1" applyFill="1" applyBorder="1" applyAlignment="1"/>
    <xf numFmtId="0" fontId="0" fillId="58" borderId="0" xfId="0" applyNumberFormat="1" applyFont="1" applyFill="1" applyAlignment="1"/>
    <xf numFmtId="0" fontId="57" fillId="58" borderId="0" xfId="0" applyFont="1" applyFill="1" applyBorder="1" applyAlignment="1"/>
    <xf numFmtId="14" fontId="0" fillId="58" borderId="0" xfId="0" applyNumberFormat="1" applyFont="1" applyFill="1" applyBorder="1" applyAlignment="1"/>
    <xf numFmtId="165" fontId="0" fillId="0" borderId="16" xfId="0" applyNumberFormat="1" applyFont="1" applyFill="1" applyBorder="1" applyAlignment="1"/>
    <xf numFmtId="165" fontId="0" fillId="0" borderId="17" xfId="0" applyNumberFormat="1" applyFont="1" applyFill="1" applyBorder="1" applyAlignment="1"/>
    <xf numFmtId="165" fontId="0" fillId="0" borderId="18" xfId="0" applyNumberFormat="1" applyFont="1" applyFill="1" applyBorder="1" applyAlignment="1"/>
    <xf numFmtId="165" fontId="0" fillId="0" borderId="10" xfId="0" applyNumberFormat="1" applyFont="1" applyFill="1" applyBorder="1" applyAlignment="1"/>
    <xf numFmtId="0" fontId="0" fillId="0" borderId="14" xfId="0" applyFont="1" applyFill="1" applyBorder="1" applyAlignment="1">
      <alignment vertical="center"/>
    </xf>
    <xf numFmtId="0" fontId="0" fillId="0" borderId="0" xfId="2499" applyNumberFormat="1" applyFont="1" applyFill="1" applyBorder="1" applyAlignment="1"/>
    <xf numFmtId="0" fontId="0" fillId="61" borderId="0" xfId="0" applyFill="1" applyBorder="1" applyAlignment="1"/>
    <xf numFmtId="0" fontId="101" fillId="0" borderId="18" xfId="0" applyNumberFormat="1" applyFont="1" applyFill="1" applyBorder="1" applyAlignment="1"/>
    <xf numFmtId="0" fontId="0" fillId="50" borderId="16" xfId="0" applyNumberFormat="1" applyFont="1" applyFill="1" applyBorder="1" applyAlignment="1"/>
    <xf numFmtId="0" fontId="0" fillId="50" borderId="18" xfId="0" applyNumberFormat="1" applyFont="1" applyFill="1" applyBorder="1" applyAlignment="1"/>
    <xf numFmtId="0" fontId="0" fillId="58" borderId="0" xfId="0" applyFill="1" applyAlignment="1">
      <alignment vertical="center"/>
    </xf>
    <xf numFmtId="0" fontId="57" fillId="0" borderId="24" xfId="0" applyFont="1" applyFill="1" applyBorder="1" applyAlignment="1"/>
    <xf numFmtId="14" fontId="0" fillId="0" borderId="24" xfId="0" applyNumberFormat="1" applyFont="1" applyBorder="1" applyAlignment="1"/>
    <xf numFmtId="0" fontId="0" fillId="0" borderId="17" xfId="2523" applyNumberFormat="1" applyFont="1" applyFill="1" applyBorder="1" applyAlignment="1"/>
    <xf numFmtId="0" fontId="64" fillId="21" borderId="0" xfId="0" applyFont="1" applyFill="1" applyBorder="1" applyAlignment="1"/>
    <xf numFmtId="49" fontId="15" fillId="0" borderId="0" xfId="2500" applyNumberFormat="1" applyFont="1" applyFill="1" applyBorder="1" applyAlignment="1"/>
    <xf numFmtId="14" fontId="64" fillId="21" borderId="0" xfId="0" applyNumberFormat="1" applyFont="1" applyFill="1" applyBorder="1" applyAlignment="1"/>
    <xf numFmtId="0" fontId="0" fillId="0" borderId="0" xfId="0" applyAlignment="1">
      <alignment horizontal="right"/>
    </xf>
    <xf numFmtId="14" fontId="0" fillId="0" borderId="0" xfId="0" applyNumberFormat="1" applyAlignment="1"/>
    <xf numFmtId="14" fontId="0" fillId="0" borderId="0" xfId="0" applyNumberFormat="1" applyFill="1" applyAlignment="1"/>
    <xf numFmtId="0" fontId="102" fillId="29" borderId="0" xfId="0" applyFont="1" applyFill="1" applyAlignment="1"/>
    <xf numFmtId="0" fontId="101" fillId="0" borderId="0" xfId="0" applyFont="1" applyAlignment="1"/>
    <xf numFmtId="0" fontId="0" fillId="0" borderId="0" xfId="0" applyNumberFormat="1" applyAlignment="1"/>
    <xf numFmtId="0" fontId="57" fillId="54" borderId="0" xfId="0" applyFont="1" applyFill="1" applyBorder="1" applyAlignment="1"/>
    <xf numFmtId="0" fontId="0" fillId="64" borderId="0" xfId="0" applyFont="1" applyFill="1" applyBorder="1" applyAlignment="1"/>
    <xf numFmtId="0" fontId="64" fillId="0" borderId="0" xfId="0" applyFont="1" applyFill="1" applyBorder="1" applyAlignment="1"/>
    <xf numFmtId="14" fontId="0" fillId="58" borderId="0" xfId="0" applyNumberFormat="1" applyFill="1" applyAlignment="1"/>
    <xf numFmtId="14" fontId="0" fillId="0" borderId="16" xfId="0" applyNumberFormat="1" applyFill="1" applyBorder="1" applyAlignment="1"/>
    <xf numFmtId="14" fontId="0" fillId="0" borderId="17" xfId="0" applyNumberFormat="1" applyFill="1" applyBorder="1" applyAlignment="1"/>
    <xf numFmtId="14" fontId="0" fillId="0" borderId="18" xfId="0" applyNumberFormat="1" applyFill="1" applyBorder="1" applyAlignment="1"/>
    <xf numFmtId="14" fontId="0" fillId="0" borderId="10" xfId="0" applyNumberFormat="1" applyFill="1" applyBorder="1" applyAlignment="1"/>
    <xf numFmtId="14" fontId="0" fillId="0" borderId="14" xfId="0" applyNumberFormat="1" applyFill="1" applyBorder="1" applyAlignment="1"/>
    <xf numFmtId="0" fontId="0" fillId="0" borderId="0" xfId="0" applyFont="1">
      <alignment vertical="center"/>
    </xf>
    <xf numFmtId="0" fontId="0" fillId="0" borderId="0" xfId="0" applyNumberFormat="1" applyFill="1" applyAlignment="1"/>
    <xf numFmtId="0" fontId="65" fillId="22" borderId="0" xfId="0" applyNumberFormat="1" applyFont="1" applyFill="1" applyBorder="1" applyAlignment="1"/>
    <xf numFmtId="0" fontId="0" fillId="0" borderId="0" xfId="2414" applyNumberFormat="1" applyFont="1" applyFill="1" applyAlignment="1"/>
    <xf numFmtId="0" fontId="62" fillId="40" borderId="0" xfId="0" applyFont="1" applyFill="1">
      <alignment vertical="center"/>
    </xf>
    <xf numFmtId="0" fontId="0" fillId="0" borderId="16" xfId="0" applyNumberFormat="1" applyFill="1" applyBorder="1" applyAlignment="1"/>
    <xf numFmtId="0" fontId="0" fillId="0" borderId="18" xfId="0" applyNumberFormat="1" applyFill="1" applyBorder="1" applyAlignment="1"/>
    <xf numFmtId="14" fontId="0" fillId="50" borderId="10" xfId="0" applyNumberFormat="1" applyFill="1" applyBorder="1" applyAlignment="1"/>
    <xf numFmtId="0" fontId="62" fillId="40" borderId="24" xfId="0" applyFont="1" applyFill="1" applyBorder="1" applyAlignment="1"/>
    <xf numFmtId="0" fontId="60" fillId="40" borderId="0" xfId="0" applyNumberFormat="1" applyFont="1" applyFill="1" applyBorder="1" applyAlignment="1"/>
    <xf numFmtId="0" fontId="0" fillId="50" borderId="28" xfId="0" applyFont="1" applyFill="1" applyBorder="1" applyAlignment="1"/>
    <xf numFmtId="14" fontId="0" fillId="0" borderId="0" xfId="0" applyNumberFormat="1" applyFill="1" applyBorder="1" applyAlignment="1"/>
    <xf numFmtId="0" fontId="0" fillId="58" borderId="0" xfId="0" applyFill="1">
      <alignment vertical="center"/>
    </xf>
    <xf numFmtId="0" fontId="0" fillId="0" borderId="24" xfId="0" applyNumberFormat="1" applyFont="1" applyFill="1" applyBorder="1" applyAlignment="1" applyProtection="1"/>
    <xf numFmtId="0" fontId="57" fillId="25" borderId="24" xfId="0" applyNumberFormat="1" applyFont="1" applyFill="1" applyBorder="1" applyAlignment="1"/>
    <xf numFmtId="0" fontId="0" fillId="61" borderId="24" xfId="0" applyFill="1" applyBorder="1" applyAlignment="1"/>
    <xf numFmtId="0" fontId="0" fillId="58" borderId="19" xfId="0" applyFont="1" applyFill="1" applyBorder="1" applyAlignment="1"/>
    <xf numFmtId="0" fontId="0" fillId="58" borderId="25" xfId="0" applyFont="1" applyFill="1" applyBorder="1" applyAlignment="1"/>
    <xf numFmtId="0" fontId="57" fillId="0" borderId="16" xfId="0" applyFont="1" applyFill="1" applyBorder="1" applyAlignment="1"/>
    <xf numFmtId="14" fontId="0" fillId="0" borderId="16" xfId="0" applyNumberFormat="1" applyBorder="1" applyAlignment="1"/>
    <xf numFmtId="0" fontId="0" fillId="58" borderId="26" xfId="0" applyFont="1" applyFill="1" applyBorder="1" applyAlignment="1"/>
    <xf numFmtId="0" fontId="57" fillId="0" borderId="17" xfId="0" applyFont="1" applyFill="1" applyBorder="1" applyAlignment="1"/>
    <xf numFmtId="14" fontId="0" fillId="0" borderId="17" xfId="0" applyNumberFormat="1" applyBorder="1" applyAlignment="1"/>
    <xf numFmtId="0" fontId="0" fillId="58" borderId="27" xfId="0" applyFont="1" applyFill="1" applyBorder="1" applyAlignment="1"/>
    <xf numFmtId="0" fontId="57" fillId="0" borderId="18" xfId="0" applyFont="1" applyFill="1" applyBorder="1" applyAlignment="1"/>
    <xf numFmtId="14" fontId="0" fillId="0" borderId="18" xfId="0" applyNumberFormat="1" applyBorder="1" applyAlignment="1"/>
    <xf numFmtId="0" fontId="96" fillId="0" borderId="24" xfId="0" applyNumberFormat="1" applyFont="1" applyFill="1" applyBorder="1" applyAlignment="1"/>
    <xf numFmtId="0" fontId="97" fillId="0" borderId="24" xfId="0" applyFont="1" applyBorder="1" applyAlignment="1">
      <alignment vertical="center"/>
    </xf>
    <xf numFmtId="14" fontId="0" fillId="0" borderId="10" xfId="0" applyNumberFormat="1" applyBorder="1" applyAlignment="1"/>
    <xf numFmtId="0" fontId="0" fillId="0" borderId="16" xfId="0" applyNumberFormat="1" applyBorder="1" applyAlignment="1"/>
    <xf numFmtId="0" fontId="0" fillId="0" borderId="0" xfId="0" applyNumberFormat="1" applyFill="1" applyBorder="1" applyAlignment="1"/>
    <xf numFmtId="0" fontId="0" fillId="0" borderId="19" xfId="0" applyFont="1" applyFill="1" applyBorder="1" applyAlignment="1">
      <alignment vertical="center"/>
    </xf>
    <xf numFmtId="0" fontId="0" fillId="0" borderId="25" xfId="0" applyFont="1" applyFill="1" applyBorder="1" applyAlignment="1"/>
    <xf numFmtId="0" fontId="0" fillId="0" borderId="0" xfId="0" applyFont="1" applyFill="1" applyBorder="1" applyAlignment="1">
      <alignment vertical="center"/>
    </xf>
    <xf numFmtId="0" fontId="0" fillId="0" borderId="21" xfId="0" applyFont="1" applyFill="1" applyBorder="1" applyAlignment="1">
      <alignment vertical="center"/>
    </xf>
    <xf numFmtId="0" fontId="0" fillId="0" borderId="27" xfId="0" applyFont="1" applyFill="1" applyBorder="1" applyAlignment="1"/>
    <xf numFmtId="0" fontId="0" fillId="0" borderId="18" xfId="0" applyNumberFormat="1" applyBorder="1" applyAlignment="1"/>
    <xf numFmtId="0" fontId="0" fillId="50" borderId="24" xfId="0" applyFont="1" applyFill="1" applyBorder="1" applyAlignment="1"/>
    <xf numFmtId="0" fontId="0" fillId="0" borderId="20" xfId="0" applyFont="1" applyFill="1" applyBorder="1" applyAlignment="1">
      <alignment vertical="center"/>
    </xf>
    <xf numFmtId="0" fontId="0" fillId="0" borderId="26" xfId="0" applyFont="1" applyFill="1" applyBorder="1" applyAlignment="1"/>
    <xf numFmtId="0" fontId="0" fillId="0" borderId="23" xfId="0" applyFont="1" applyFill="1" applyBorder="1" applyAlignment="1">
      <alignment vertical="center"/>
    </xf>
    <xf numFmtId="0" fontId="0" fillId="0" borderId="22" xfId="0" applyFont="1" applyFill="1" applyBorder="1" applyAlignment="1">
      <alignment vertical="center"/>
    </xf>
    <xf numFmtId="14" fontId="0" fillId="50" borderId="0" xfId="0" applyNumberFormat="1" applyFill="1" applyAlignment="1"/>
    <xf numFmtId="0" fontId="60" fillId="0" borderId="0" xfId="0" applyNumberFormat="1" applyFont="1" applyFill="1" applyAlignment="1"/>
    <xf numFmtId="0" fontId="15" fillId="0" borderId="0" xfId="2500" applyFont="1" applyFill="1" applyBorder="1" applyAlignment="1"/>
    <xf numFmtId="0" fontId="57" fillId="50" borderId="10" xfId="0" applyFont="1" applyFill="1" applyBorder="1" applyAlignment="1"/>
    <xf numFmtId="0" fontId="57" fillId="50" borderId="0" xfId="0" applyFont="1" applyFill="1" applyBorder="1" applyAlignment="1"/>
    <xf numFmtId="0" fontId="0" fillId="0" borderId="0" xfId="2414" applyNumberFormat="1" applyFont="1" applyFill="1" applyBorder="1" applyAlignment="1"/>
    <xf numFmtId="0" fontId="72" fillId="0" borderId="0" xfId="0" applyNumberFormat="1" applyFont="1" applyFill="1" applyAlignment="1"/>
    <xf numFmtId="0" fontId="57" fillId="47" borderId="0" xfId="0" applyFont="1" applyFill="1" applyBorder="1" applyAlignment="1"/>
    <xf numFmtId="0" fontId="104" fillId="54" borderId="0" xfId="0" applyFont="1" applyFill="1" applyBorder="1" applyAlignment="1"/>
    <xf numFmtId="0" fontId="57" fillId="34" borderId="24" xfId="0" applyNumberFormat="1" applyFont="1" applyFill="1" applyBorder="1" applyAlignment="1"/>
    <xf numFmtId="0" fontId="0" fillId="51" borderId="24" xfId="0" applyNumberFormat="1" applyFont="1" applyFill="1" applyBorder="1" applyAlignment="1"/>
    <xf numFmtId="0" fontId="0" fillId="0" borderId="16" xfId="0" applyBorder="1">
      <alignment vertical="center"/>
    </xf>
    <xf numFmtId="0" fontId="0" fillId="58" borderId="13" xfId="0" applyFont="1" applyFill="1" applyBorder="1" applyAlignment="1"/>
    <xf numFmtId="0" fontId="0" fillId="0" borderId="17" xfId="0" applyBorder="1">
      <alignment vertical="center"/>
    </xf>
    <xf numFmtId="0" fontId="0" fillId="0" borderId="18" xfId="0" applyBorder="1">
      <alignment vertical="center"/>
    </xf>
    <xf numFmtId="0" fontId="97" fillId="0" borderId="0" xfId="0" applyFont="1" applyBorder="1" applyAlignment="1">
      <alignment vertical="center"/>
    </xf>
    <xf numFmtId="0" fontId="0" fillId="0" borderId="10" xfId="0" applyBorder="1">
      <alignment vertical="center"/>
    </xf>
    <xf numFmtId="0" fontId="0" fillId="50" borderId="16" xfId="0" applyFont="1" applyFill="1" applyBorder="1" applyAlignment="1"/>
    <xf numFmtId="0" fontId="0" fillId="0" borderId="13" xfId="0" applyFont="1" applyFill="1" applyBorder="1" applyAlignment="1">
      <alignment vertical="center"/>
    </xf>
    <xf numFmtId="0" fontId="0" fillId="50" borderId="18" xfId="0" applyFont="1" applyFill="1" applyBorder="1" applyAlignment="1"/>
    <xf numFmtId="0" fontId="0" fillId="0" borderId="15" xfId="0" applyFont="1" applyFill="1" applyBorder="1" applyAlignment="1">
      <alignment vertical="center"/>
    </xf>
    <xf numFmtId="0" fontId="0" fillId="57" borderId="17" xfId="0" applyFont="1" applyFill="1" applyBorder="1" applyAlignment="1"/>
    <xf numFmtId="166" fontId="0" fillId="0" borderId="14" xfId="0" applyNumberFormat="1" applyFont="1" applyFill="1" applyBorder="1" applyAlignment="1"/>
    <xf numFmtId="0" fontId="56" fillId="30" borderId="24" xfId="0" applyNumberFormat="1" applyFont="1" applyFill="1" applyBorder="1" applyAlignment="1"/>
    <xf numFmtId="0" fontId="0" fillId="58" borderId="14" xfId="0" applyFont="1" applyFill="1" applyBorder="1" applyAlignment="1"/>
    <xf numFmtId="0" fontId="0" fillId="58" borderId="20" xfId="0" applyFont="1" applyFill="1" applyBorder="1" applyAlignment="1"/>
    <xf numFmtId="0" fontId="0" fillId="58" borderId="15" xfId="0" applyFont="1" applyFill="1" applyBorder="1" applyAlignment="1"/>
    <xf numFmtId="0" fontId="0" fillId="58" borderId="21" xfId="0" applyFont="1" applyFill="1" applyBorder="1" applyAlignment="1"/>
    <xf numFmtId="0" fontId="0" fillId="58" borderId="24" xfId="0" applyNumberFormat="1" applyFont="1" applyFill="1" applyBorder="1" applyAlignment="1"/>
    <xf numFmtId="0" fontId="0" fillId="50" borderId="11" xfId="0" applyFont="1" applyFill="1" applyBorder="1" applyAlignment="1"/>
    <xf numFmtId="0" fontId="0" fillId="50" borderId="12" xfId="0" applyFont="1" applyFill="1" applyBorder="1" applyAlignment="1"/>
    <xf numFmtId="14" fontId="0" fillId="50" borderId="0" xfId="0" applyNumberFormat="1" applyFill="1" applyBorder="1" applyAlignment="1"/>
    <xf numFmtId="14" fontId="0" fillId="0" borderId="0" xfId="0" applyNumberFormat="1" applyBorder="1" applyAlignment="1"/>
    <xf numFmtId="0" fontId="0" fillId="0" borderId="13" xfId="0" applyFont="1" applyFill="1" applyBorder="1" applyAlignment="1"/>
    <xf numFmtId="0" fontId="0" fillId="0" borderId="19" xfId="0" applyFont="1" applyFill="1" applyBorder="1" applyAlignment="1"/>
    <xf numFmtId="0" fontId="0" fillId="0" borderId="15" xfId="0" applyFont="1" applyFill="1" applyBorder="1" applyAlignment="1"/>
    <xf numFmtId="0" fontId="0" fillId="0" borderId="21" xfId="0" applyFont="1" applyFill="1" applyBorder="1" applyAlignment="1"/>
    <xf numFmtId="0" fontId="0" fillId="0" borderId="14" xfId="0" applyFont="1" applyFill="1" applyBorder="1" applyAlignment="1">
      <alignment horizontal="left"/>
    </xf>
    <xf numFmtId="0" fontId="0" fillId="50" borderId="0" xfId="0" applyFill="1">
      <alignment vertical="center"/>
    </xf>
    <xf numFmtId="0" fontId="0" fillId="50" borderId="10" xfId="0" applyFill="1" applyBorder="1">
      <alignment vertical="center"/>
    </xf>
    <xf numFmtId="0" fontId="0" fillId="65" borderId="0" xfId="0" applyNumberFormat="1" applyFont="1" applyFill="1" applyBorder="1" applyAlignment="1"/>
    <xf numFmtId="0" fontId="0" fillId="65" borderId="0" xfId="0" applyFont="1" applyFill="1" applyBorder="1" applyAlignment="1"/>
    <xf numFmtId="14" fontId="0" fillId="65" borderId="0" xfId="0" applyNumberFormat="1" applyFont="1" applyFill="1" applyBorder="1" applyAlignment="1"/>
    <xf numFmtId="0" fontId="72" fillId="0" borderId="0" xfId="0" applyNumberFormat="1" applyFont="1" applyFill="1" applyBorder="1" applyAlignment="1"/>
    <xf numFmtId="0" fontId="0" fillId="65" borderId="10" xfId="0" applyNumberFormat="1" applyFont="1" applyFill="1" applyBorder="1" applyAlignment="1"/>
    <xf numFmtId="0" fontId="0" fillId="65" borderId="0" xfId="0" applyNumberFormat="1" applyFont="1" applyFill="1" applyAlignment="1"/>
    <xf numFmtId="0" fontId="83" fillId="0" borderId="0" xfId="0" applyFont="1" applyAlignment="1"/>
    <xf numFmtId="0" fontId="72" fillId="0" borderId="0" xfId="0" applyFont="1" applyFill="1" applyBorder="1" applyAlignment="1"/>
    <xf numFmtId="0" fontId="0" fillId="0" borderId="0" xfId="0" applyNumberFormat="1" applyFont="1" applyAlignment="1"/>
    <xf numFmtId="0" fontId="0" fillId="65" borderId="0" xfId="0" applyNumberFormat="1" applyFill="1" applyAlignment="1"/>
    <xf numFmtId="0" fontId="57" fillId="65" borderId="0" xfId="0" applyFont="1" applyFill="1" applyBorder="1" applyAlignment="1"/>
    <xf numFmtId="0" fontId="105" fillId="0" borderId="0" xfId="0" applyFont="1">
      <alignment vertical="center"/>
    </xf>
    <xf numFmtId="0" fontId="15" fillId="0" borderId="0" xfId="0" applyFont="1" applyBorder="1" applyAlignment="1"/>
    <xf numFmtId="0" fontId="0" fillId="0" borderId="0" xfId="0" applyFill="1" applyAlignment="1">
      <alignment vertical="center"/>
    </xf>
    <xf numFmtId="0" fontId="0" fillId="0" borderId="0" xfId="0" applyNumberFormat="1" applyFill="1" applyAlignment="1">
      <alignment vertical="center"/>
    </xf>
    <xf numFmtId="165" fontId="0" fillId="0" borderId="19" xfId="0" applyNumberFormat="1" applyFont="1" applyFill="1" applyBorder="1" applyAlignment="1"/>
    <xf numFmtId="165" fontId="0" fillId="0" borderId="20" xfId="0" applyNumberFormat="1" applyFont="1" applyFill="1" applyBorder="1" applyAlignment="1"/>
    <xf numFmtId="165" fontId="0" fillId="0" borderId="21" xfId="0" applyNumberFormat="1" applyFont="1" applyFill="1" applyBorder="1" applyAlignment="1"/>
    <xf numFmtId="0" fontId="0" fillId="0" borderId="10" xfId="0" applyFont="1" applyBorder="1" applyAlignment="1"/>
    <xf numFmtId="165" fontId="0" fillId="0" borderId="12" xfId="0" applyNumberFormat="1" applyFont="1" applyFill="1" applyBorder="1" applyAlignment="1"/>
    <xf numFmtId="0" fontId="0" fillId="0" borderId="10" xfId="0" applyFill="1" applyBorder="1" applyAlignment="1">
      <alignment vertical="center"/>
    </xf>
    <xf numFmtId="0" fontId="0" fillId="58" borderId="29" xfId="0" applyNumberFormat="1" applyFont="1" applyFill="1" applyBorder="1" applyAlignment="1"/>
    <xf numFmtId="0" fontId="0" fillId="0" borderId="16" xfId="0" applyFont="1" applyBorder="1" applyAlignment="1"/>
    <xf numFmtId="0" fontId="0" fillId="0" borderId="16" xfId="0" applyNumberFormat="1" applyFill="1" applyBorder="1" applyAlignment="1">
      <alignment vertical="center"/>
    </xf>
    <xf numFmtId="0" fontId="0" fillId="58" borderId="30" xfId="0" applyNumberFormat="1" applyFont="1" applyFill="1" applyBorder="1" applyAlignment="1"/>
    <xf numFmtId="0" fontId="0" fillId="0" borderId="18" xfId="0" applyFont="1" applyBorder="1" applyAlignment="1"/>
    <xf numFmtId="0" fontId="0" fillId="0" borderId="18" xfId="0" applyNumberFormat="1" applyFill="1" applyBorder="1" applyAlignment="1">
      <alignment vertical="center"/>
    </xf>
    <xf numFmtId="0" fontId="0" fillId="0" borderId="17" xfId="0" applyFont="1" applyBorder="1" applyAlignment="1"/>
    <xf numFmtId="0" fontId="0" fillId="0" borderId="17" xfId="0" applyFill="1" applyBorder="1" applyAlignment="1">
      <alignment vertical="center"/>
    </xf>
    <xf numFmtId="0" fontId="0" fillId="65" borderId="17" xfId="0" applyNumberFormat="1" applyFont="1" applyFill="1" applyBorder="1" applyAlignment="1"/>
    <xf numFmtId="165" fontId="0" fillId="65" borderId="20" xfId="0" applyNumberFormat="1" applyFont="1" applyFill="1" applyBorder="1" applyAlignment="1"/>
    <xf numFmtId="165" fontId="0" fillId="0" borderId="14" xfId="0" applyNumberFormat="1" applyFont="1" applyFill="1" applyBorder="1" applyAlignment="1"/>
    <xf numFmtId="0" fontId="0" fillId="0" borderId="18" xfId="0" applyFill="1" applyBorder="1" applyAlignment="1">
      <alignment vertical="center"/>
    </xf>
    <xf numFmtId="0" fontId="0" fillId="66" borderId="0" xfId="0" applyFont="1" applyFill="1" applyAlignment="1"/>
  </cellXfs>
  <cellStyles count="48956">
    <cellStyle name=".000" xfId="1"/>
    <cellStyle name=".000 2" xfId="2"/>
    <cellStyle name=".000 2 2" xfId="3"/>
    <cellStyle name=".000 3" xfId="4"/>
    <cellStyle name=".000 3 2" xfId="5"/>
    <cellStyle name=".000 3 2 2" xfId="6"/>
    <cellStyle name=".000 3 3" xfId="7"/>
    <cellStyle name=".000 3 3 2" xfId="8"/>
    <cellStyle name=".000 3 4" xfId="9"/>
    <cellStyle name=".000 3 4 2" xfId="10"/>
    <cellStyle name=".000 3 5" xfId="11"/>
    <cellStyle name=".000 4" xfId="12"/>
    <cellStyle name=".000 4 2" xfId="13"/>
    <cellStyle name=".000 5" xfId="14"/>
    <cellStyle name=".000 5 2" xfId="15"/>
    <cellStyle name=".000 6" xfId="16"/>
    <cellStyle name="20% - Accent1" xfId="17" builtinId="30" customBuiltin="1"/>
    <cellStyle name="20% - Accent1 2" xfId="18"/>
    <cellStyle name="20% - Accent1 3" xfId="19"/>
    <cellStyle name="20% - Accent2" xfId="20" builtinId="34" customBuiltin="1"/>
    <cellStyle name="20% - Accent2 2" xfId="21"/>
    <cellStyle name="20% - Accent2 3" xfId="22"/>
    <cellStyle name="20% - Accent3" xfId="23" builtinId="38" customBuiltin="1"/>
    <cellStyle name="20% - Accent3 2" xfId="24"/>
    <cellStyle name="20% - Accent3 3" xfId="25"/>
    <cellStyle name="20% - Accent4" xfId="26" builtinId="42" customBuiltin="1"/>
    <cellStyle name="20% - Accent4 2" xfId="27"/>
    <cellStyle name="20% - Accent4 3" xfId="28"/>
    <cellStyle name="20% - Accent5" xfId="29" builtinId="46" customBuiltin="1"/>
    <cellStyle name="20% - Accent5 2" xfId="30"/>
    <cellStyle name="20% - Accent5 3" xfId="31"/>
    <cellStyle name="20% - Accent6" xfId="32" builtinId="50" customBuiltin="1"/>
    <cellStyle name="20% - Accent6 2" xfId="33"/>
    <cellStyle name="20% - Accent6 3" xfId="34"/>
    <cellStyle name="20% - Énfasis4" xfId="35"/>
    <cellStyle name="40% - Accent1" xfId="36" builtinId="31" customBuiltin="1"/>
    <cellStyle name="40% - Accent1 2" xfId="37"/>
    <cellStyle name="40% - Accent1 3" xfId="38"/>
    <cellStyle name="40% - Accent2" xfId="39" builtinId="35" customBuiltin="1"/>
    <cellStyle name="40% - Accent2 2" xfId="40"/>
    <cellStyle name="40% - Accent2 3" xfId="41"/>
    <cellStyle name="40% - Accent3" xfId="42" builtinId="39" customBuiltin="1"/>
    <cellStyle name="40% - Accent3 2" xfId="43"/>
    <cellStyle name="40% - Accent3 3" xfId="44"/>
    <cellStyle name="40% - Accent4" xfId="45" builtinId="43" customBuiltin="1"/>
    <cellStyle name="40% - Accent4 2" xfId="46"/>
    <cellStyle name="40% - Accent4 3" xfId="47"/>
    <cellStyle name="40% - Accent5" xfId="48" builtinId="47" customBuiltin="1"/>
    <cellStyle name="40% - Accent5 2" xfId="49"/>
    <cellStyle name="40% - Accent5 3" xfId="50"/>
    <cellStyle name="40% - Accent6" xfId="51" builtinId="51" customBuiltin="1"/>
    <cellStyle name="40% - Accent6 2" xfId="52"/>
    <cellStyle name="40% - Accent6 3" xfId="53"/>
    <cellStyle name="60% - Accent1" xfId="54" builtinId="32" customBuiltin="1"/>
    <cellStyle name="60% - Accent1 2" xfId="55"/>
    <cellStyle name="60% - Accent1 3" xfId="56"/>
    <cellStyle name="60% - Accent2" xfId="57" builtinId="36" customBuiltin="1"/>
    <cellStyle name="60% - Accent2 2" xfId="58"/>
    <cellStyle name="60% - Accent2 3" xfId="59"/>
    <cellStyle name="60% - Accent3" xfId="60" builtinId="40" customBuiltin="1"/>
    <cellStyle name="60% - Accent3 2" xfId="61"/>
    <cellStyle name="60% - Accent3 3" xfId="62"/>
    <cellStyle name="60% - Accent4" xfId="63" builtinId="44" customBuiltin="1"/>
    <cellStyle name="60% - Accent4 2" xfId="64"/>
    <cellStyle name="60% - Accent4 3" xfId="65"/>
    <cellStyle name="60% - Accent5" xfId="66" builtinId="48" customBuiltin="1"/>
    <cellStyle name="60% - Accent5 2" xfId="67"/>
    <cellStyle name="60% - Accent5 3" xfId="68"/>
    <cellStyle name="60% - Accent6" xfId="69" builtinId="52" customBuiltin="1"/>
    <cellStyle name="60% - Accent6 2" xfId="70"/>
    <cellStyle name="60% - Accent6 3" xfId="71"/>
    <cellStyle name="Accent1" xfId="72" builtinId="29" customBuiltin="1"/>
    <cellStyle name="Accent1 2" xfId="73"/>
    <cellStyle name="Accent1 3" xfId="74"/>
    <cellStyle name="Accent2" xfId="75" builtinId="33" customBuiltin="1"/>
    <cellStyle name="Accent2 2" xfId="76"/>
    <cellStyle name="Accent2 3" xfId="77"/>
    <cellStyle name="Accent3" xfId="78" builtinId="37" customBuiltin="1"/>
    <cellStyle name="Accent3 2" xfId="79"/>
    <cellStyle name="Accent3 3" xfId="80"/>
    <cellStyle name="Accent4" xfId="81" builtinId="41" customBuiltin="1"/>
    <cellStyle name="Accent4 2" xfId="82"/>
    <cellStyle name="Accent4 3" xfId="83"/>
    <cellStyle name="Accent5" xfId="84" builtinId="45" customBuiltin="1"/>
    <cellStyle name="Accent5 2" xfId="85"/>
    <cellStyle name="Accent5 3" xfId="86"/>
    <cellStyle name="Accent6" xfId="87" builtinId="49" customBuiltin="1"/>
    <cellStyle name="Accent6 2" xfId="88"/>
    <cellStyle name="Accent6 3" xfId="89"/>
    <cellStyle name="Bad" xfId="90" builtinId="27" customBuiltin="1"/>
    <cellStyle name="Bad 2" xfId="91"/>
    <cellStyle name="Bad 3" xfId="92"/>
    <cellStyle name="Calculation" xfId="93" builtinId="22" customBuiltin="1"/>
    <cellStyle name="Calculation 2" xfId="94"/>
    <cellStyle name="Calculation 3" xfId="95"/>
    <cellStyle name="Check Cell" xfId="96" builtinId="23" customBuiltin="1"/>
    <cellStyle name="Check Cell 2" xfId="97"/>
    <cellStyle name="Check Cell 3" xfId="98"/>
    <cellStyle name="Comma 2" xfId="99"/>
    <cellStyle name="Comma 2 2" xfId="100"/>
    <cellStyle name="Comma 2 2 2" xfId="101"/>
    <cellStyle name="Comma 2 3" xfId="102"/>
    <cellStyle name="Comma 3" xfId="103"/>
    <cellStyle name="Comma 3 2" xfId="104"/>
    <cellStyle name="Comma 4" xfId="105"/>
    <cellStyle name="Comma 4 2" xfId="106"/>
    <cellStyle name="Comma 4 2 2" xfId="107"/>
    <cellStyle name="Comma 4 3" xfId="108"/>
    <cellStyle name="Comma 4 3 2" xfId="109"/>
    <cellStyle name="Comma 4 4" xfId="110"/>
    <cellStyle name="Comma 4 4 2" xfId="111"/>
    <cellStyle name="Comma 4 5" xfId="112"/>
    <cellStyle name="Comma 5" xfId="113"/>
    <cellStyle name="Comma 5 2" xfId="114"/>
    <cellStyle name="Comma 6" xfId="115"/>
    <cellStyle name="Comma 7" xfId="116"/>
    <cellStyle name="Comma 7 2" xfId="117"/>
    <cellStyle name="Explanatory Text" xfId="118" builtinId="53" customBuiltin="1"/>
    <cellStyle name="Explanatory Text 2" xfId="119"/>
    <cellStyle name="Explanatory Text 3" xfId="120"/>
    <cellStyle name="Followed Hyperlink" xfId="2525" builtinId="9" hidden="1"/>
    <cellStyle name="Followed Hyperlink" xfId="2527" builtinId="9" hidden="1"/>
    <cellStyle name="Followed Hyperlink" xfId="2529" builtinId="9" hidden="1"/>
    <cellStyle name="Followed Hyperlink" xfId="2531" builtinId="9" hidden="1"/>
    <cellStyle name="Followed Hyperlink" xfId="2533" builtinId="9" hidden="1"/>
    <cellStyle name="Followed Hyperlink" xfId="2535" builtinId="9" hidden="1"/>
    <cellStyle name="Followed Hyperlink" xfId="2537" builtinId="9" hidden="1"/>
    <cellStyle name="Followed Hyperlink" xfId="2539" builtinId="9" hidden="1"/>
    <cellStyle name="Followed Hyperlink" xfId="2541" builtinId="9" hidden="1"/>
    <cellStyle name="Followed Hyperlink" xfId="2543" builtinId="9" hidden="1"/>
    <cellStyle name="Followed Hyperlink" xfId="2545" builtinId="9" hidden="1"/>
    <cellStyle name="Followed Hyperlink" xfId="2547" builtinId="9" hidden="1"/>
    <cellStyle name="Followed Hyperlink" xfId="2549" builtinId="9" hidden="1"/>
    <cellStyle name="Followed Hyperlink" xfId="2551" builtinId="9" hidden="1"/>
    <cellStyle name="Followed Hyperlink" xfId="2553" builtinId="9" hidden="1"/>
    <cellStyle name="Followed Hyperlink" xfId="2555" builtinId="9" hidden="1"/>
    <cellStyle name="Followed Hyperlink" xfId="2557" builtinId="9" hidden="1"/>
    <cellStyle name="Followed Hyperlink" xfId="2559" builtinId="9" hidden="1"/>
    <cellStyle name="Followed Hyperlink" xfId="2561" builtinId="9" hidden="1"/>
    <cellStyle name="Followed Hyperlink" xfId="2563" builtinId="9" hidden="1"/>
    <cellStyle name="Followed Hyperlink" xfId="2565" builtinId="9" hidden="1"/>
    <cellStyle name="Followed Hyperlink" xfId="2567" builtinId="9" hidden="1"/>
    <cellStyle name="Followed Hyperlink" xfId="2569" builtinId="9" hidden="1"/>
    <cellStyle name="Followed Hyperlink" xfId="2571" builtinId="9" hidden="1"/>
    <cellStyle name="Followed Hyperlink" xfId="2573" builtinId="9" hidden="1"/>
    <cellStyle name="Followed Hyperlink" xfId="2575" builtinId="9" hidden="1"/>
    <cellStyle name="Followed Hyperlink" xfId="2577" builtinId="9" hidden="1"/>
    <cellStyle name="Followed Hyperlink" xfId="2579" builtinId="9" hidden="1"/>
    <cellStyle name="Followed Hyperlink" xfId="2581" builtinId="9" hidden="1"/>
    <cellStyle name="Followed Hyperlink" xfId="2583" builtinId="9" hidden="1"/>
    <cellStyle name="Followed Hyperlink" xfId="2585" builtinId="9" hidden="1"/>
    <cellStyle name="Followed Hyperlink" xfId="2587" builtinId="9" hidden="1"/>
    <cellStyle name="Followed Hyperlink" xfId="2589" builtinId="9" hidden="1"/>
    <cellStyle name="Followed Hyperlink" xfId="2591" builtinId="9" hidden="1"/>
    <cellStyle name="Followed Hyperlink" xfId="2593" builtinId="9" hidden="1"/>
    <cellStyle name="Followed Hyperlink" xfId="2595" builtinId="9" hidden="1"/>
    <cellStyle name="Followed Hyperlink" xfId="2597" builtinId="9" hidden="1"/>
    <cellStyle name="Followed Hyperlink" xfId="2599" builtinId="9" hidden="1"/>
    <cellStyle name="Followed Hyperlink" xfId="2601" builtinId="9" hidden="1"/>
    <cellStyle name="Followed Hyperlink" xfId="2603" builtinId="9" hidden="1"/>
    <cellStyle name="Followed Hyperlink" xfId="2605" builtinId="9" hidden="1"/>
    <cellStyle name="Followed Hyperlink" xfId="2607" builtinId="9" hidden="1"/>
    <cellStyle name="Followed Hyperlink" xfId="2609" builtinId="9" hidden="1"/>
    <cellStyle name="Followed Hyperlink" xfId="2611" builtinId="9" hidden="1"/>
    <cellStyle name="Followed Hyperlink" xfId="2613" builtinId="9" hidden="1"/>
    <cellStyle name="Followed Hyperlink" xfId="2615" builtinId="9" hidden="1"/>
    <cellStyle name="Followed Hyperlink" xfId="2617" builtinId="9" hidden="1"/>
    <cellStyle name="Followed Hyperlink" xfId="2619" builtinId="9" hidden="1"/>
    <cellStyle name="Followed Hyperlink" xfId="2621" builtinId="9" hidden="1"/>
    <cellStyle name="Followed Hyperlink" xfId="2623" builtinId="9" hidden="1"/>
    <cellStyle name="Followed Hyperlink" xfId="2625" builtinId="9" hidden="1"/>
    <cellStyle name="Followed Hyperlink" xfId="2627" builtinId="9" hidden="1"/>
    <cellStyle name="Followed Hyperlink" xfId="2629" builtinId="9" hidden="1"/>
    <cellStyle name="Followed Hyperlink" xfId="2631" builtinId="9" hidden="1"/>
    <cellStyle name="Followed Hyperlink" xfId="2633" builtinId="9" hidden="1"/>
    <cellStyle name="Followed Hyperlink" xfId="2635" builtinId="9" hidden="1"/>
    <cellStyle name="Followed Hyperlink" xfId="2637" builtinId="9" hidden="1"/>
    <cellStyle name="Followed Hyperlink" xfId="2639" builtinId="9" hidden="1"/>
    <cellStyle name="Followed Hyperlink" xfId="2641" builtinId="9" hidden="1"/>
    <cellStyle name="Followed Hyperlink" xfId="2643" builtinId="9" hidden="1"/>
    <cellStyle name="Followed Hyperlink" xfId="2645" builtinId="9" hidden="1"/>
    <cellStyle name="Followed Hyperlink" xfId="2647" builtinId="9" hidden="1"/>
    <cellStyle name="Followed Hyperlink" xfId="2649" builtinId="9" hidden="1"/>
    <cellStyle name="Followed Hyperlink" xfId="2651" builtinId="9" hidden="1"/>
    <cellStyle name="Followed Hyperlink" xfId="2653" builtinId="9" hidden="1"/>
    <cellStyle name="Followed Hyperlink" xfId="2655" builtinId="9" hidden="1"/>
    <cellStyle name="Followed Hyperlink" xfId="2657" builtinId="9" hidden="1"/>
    <cellStyle name="Followed Hyperlink" xfId="2659" builtinId="9" hidden="1"/>
    <cellStyle name="Followed Hyperlink" xfId="2661" builtinId="9" hidden="1"/>
    <cellStyle name="Followed Hyperlink" xfId="2663" builtinId="9" hidden="1"/>
    <cellStyle name="Followed Hyperlink" xfId="2665" builtinId="9" hidden="1"/>
    <cellStyle name="Followed Hyperlink" xfId="2667" builtinId="9" hidden="1"/>
    <cellStyle name="Followed Hyperlink" xfId="2669" builtinId="9" hidden="1"/>
    <cellStyle name="Followed Hyperlink" xfId="2671" builtinId="9" hidden="1"/>
    <cellStyle name="Followed Hyperlink" xfId="2673" builtinId="9" hidden="1"/>
    <cellStyle name="Followed Hyperlink" xfId="2675" builtinId="9" hidden="1"/>
    <cellStyle name="Followed Hyperlink" xfId="2677" builtinId="9" hidden="1"/>
    <cellStyle name="Followed Hyperlink" xfId="2679" builtinId="9" hidden="1"/>
    <cellStyle name="Followed Hyperlink" xfId="2681" builtinId="9" hidden="1"/>
    <cellStyle name="Followed Hyperlink" xfId="2683" builtinId="9" hidden="1"/>
    <cellStyle name="Followed Hyperlink" xfId="2685" builtinId="9" hidden="1"/>
    <cellStyle name="Followed Hyperlink" xfId="2687" builtinId="9" hidden="1"/>
    <cellStyle name="Followed Hyperlink" xfId="2689" builtinId="9" hidden="1"/>
    <cellStyle name="Followed Hyperlink" xfId="2691" builtinId="9" hidden="1"/>
    <cellStyle name="Followed Hyperlink" xfId="2693" builtinId="9" hidden="1"/>
    <cellStyle name="Followed Hyperlink" xfId="2695" builtinId="9" hidden="1"/>
    <cellStyle name="Followed Hyperlink" xfId="2697" builtinId="9" hidden="1"/>
    <cellStyle name="Followed Hyperlink" xfId="2699" builtinId="9" hidden="1"/>
    <cellStyle name="Followed Hyperlink" xfId="2701" builtinId="9" hidden="1"/>
    <cellStyle name="Followed Hyperlink" xfId="2703" builtinId="9" hidden="1"/>
    <cellStyle name="Followed Hyperlink" xfId="2705" builtinId="9" hidden="1"/>
    <cellStyle name="Followed Hyperlink" xfId="2707" builtinId="9" hidden="1"/>
    <cellStyle name="Followed Hyperlink" xfId="2709" builtinId="9" hidden="1"/>
    <cellStyle name="Followed Hyperlink" xfId="2711" builtinId="9" hidden="1"/>
    <cellStyle name="Followed Hyperlink" xfId="2713" builtinId="9" hidden="1"/>
    <cellStyle name="Followed Hyperlink" xfId="2715" builtinId="9" hidden="1"/>
    <cellStyle name="Followed Hyperlink" xfId="2717" builtinId="9" hidden="1"/>
    <cellStyle name="Followed Hyperlink" xfId="2719" builtinId="9" hidden="1"/>
    <cellStyle name="Followed Hyperlink" xfId="2721" builtinId="9" hidden="1"/>
    <cellStyle name="Followed Hyperlink" xfId="2723" builtinId="9" hidden="1"/>
    <cellStyle name="Followed Hyperlink" xfId="2725" builtinId="9" hidden="1"/>
    <cellStyle name="Followed Hyperlink" xfId="2727" builtinId="9" hidden="1"/>
    <cellStyle name="Followed Hyperlink" xfId="2729" builtinId="9" hidden="1"/>
    <cellStyle name="Followed Hyperlink" xfId="2731" builtinId="9" hidden="1"/>
    <cellStyle name="Followed Hyperlink" xfId="2733" builtinId="9" hidden="1"/>
    <cellStyle name="Followed Hyperlink" xfId="2735" builtinId="9" hidden="1"/>
    <cellStyle name="Followed Hyperlink" xfId="2737" builtinId="9" hidden="1"/>
    <cellStyle name="Followed Hyperlink" xfId="2739" builtinId="9" hidden="1"/>
    <cellStyle name="Followed Hyperlink" xfId="2741" builtinId="9" hidden="1"/>
    <cellStyle name="Followed Hyperlink" xfId="2743" builtinId="9" hidden="1"/>
    <cellStyle name="Followed Hyperlink" xfId="2745" builtinId="9" hidden="1"/>
    <cellStyle name="Followed Hyperlink" xfId="2747" builtinId="9" hidden="1"/>
    <cellStyle name="Followed Hyperlink" xfId="2749" builtinId="9" hidden="1"/>
    <cellStyle name="Followed Hyperlink" xfId="2751" builtinId="9" hidden="1"/>
    <cellStyle name="Followed Hyperlink" xfId="2753" builtinId="9" hidden="1"/>
    <cellStyle name="Followed Hyperlink" xfId="2755" builtinId="9" hidden="1"/>
    <cellStyle name="Followed Hyperlink" xfId="2757" builtinId="9" hidden="1"/>
    <cellStyle name="Followed Hyperlink" xfId="2759" builtinId="9" hidden="1"/>
    <cellStyle name="Followed Hyperlink" xfId="2761" builtinId="9" hidden="1"/>
    <cellStyle name="Followed Hyperlink" xfId="2763" builtinId="9" hidden="1"/>
    <cellStyle name="Followed Hyperlink" xfId="2765" builtinId="9" hidden="1"/>
    <cellStyle name="Followed Hyperlink" xfId="2767" builtinId="9" hidden="1"/>
    <cellStyle name="Followed Hyperlink" xfId="2769" builtinId="9" hidden="1"/>
    <cellStyle name="Followed Hyperlink" xfId="2771" builtinId="9" hidden="1"/>
    <cellStyle name="Followed Hyperlink" xfId="2773" builtinId="9" hidden="1"/>
    <cellStyle name="Followed Hyperlink" xfId="2775" builtinId="9" hidden="1"/>
    <cellStyle name="Followed Hyperlink" xfId="2777" builtinId="9" hidden="1"/>
    <cellStyle name="Followed Hyperlink" xfId="2779" builtinId="9" hidden="1"/>
    <cellStyle name="Followed Hyperlink" xfId="2781" builtinId="9" hidden="1"/>
    <cellStyle name="Followed Hyperlink" xfId="2783" builtinId="9" hidden="1"/>
    <cellStyle name="Followed Hyperlink" xfId="2785" builtinId="9" hidden="1"/>
    <cellStyle name="Followed Hyperlink" xfId="2787" builtinId="9" hidden="1"/>
    <cellStyle name="Followed Hyperlink" xfId="2789" builtinId="9" hidden="1"/>
    <cellStyle name="Followed Hyperlink" xfId="2791" builtinId="9" hidden="1"/>
    <cellStyle name="Followed Hyperlink" xfId="2793" builtinId="9" hidden="1"/>
    <cellStyle name="Followed Hyperlink" xfId="2795" builtinId="9" hidden="1"/>
    <cellStyle name="Followed Hyperlink" xfId="2797" builtinId="9" hidden="1"/>
    <cellStyle name="Followed Hyperlink" xfId="2799" builtinId="9" hidden="1"/>
    <cellStyle name="Followed Hyperlink" xfId="2801" builtinId="9" hidden="1"/>
    <cellStyle name="Followed Hyperlink" xfId="2803" builtinId="9" hidden="1"/>
    <cellStyle name="Followed Hyperlink" xfId="2805" builtinId="9" hidden="1"/>
    <cellStyle name="Followed Hyperlink" xfId="2807" builtinId="9" hidden="1"/>
    <cellStyle name="Followed Hyperlink" xfId="2809" builtinId="9" hidden="1"/>
    <cellStyle name="Followed Hyperlink" xfId="2811" builtinId="9" hidden="1"/>
    <cellStyle name="Followed Hyperlink" xfId="2813" builtinId="9" hidden="1"/>
    <cellStyle name="Followed Hyperlink" xfId="2815" builtinId="9" hidden="1"/>
    <cellStyle name="Followed Hyperlink" xfId="2817" builtinId="9" hidden="1"/>
    <cellStyle name="Followed Hyperlink" xfId="2819" builtinId="9" hidden="1"/>
    <cellStyle name="Followed Hyperlink" xfId="2821" builtinId="9" hidden="1"/>
    <cellStyle name="Followed Hyperlink" xfId="2823" builtinId="9" hidden="1"/>
    <cellStyle name="Followed Hyperlink" xfId="2825" builtinId="9" hidden="1"/>
    <cellStyle name="Followed Hyperlink" xfId="2827" builtinId="9" hidden="1"/>
    <cellStyle name="Followed Hyperlink" xfId="2829" builtinId="9" hidden="1"/>
    <cellStyle name="Followed Hyperlink" xfId="2831" builtinId="9" hidden="1"/>
    <cellStyle name="Followed Hyperlink" xfId="2833" builtinId="9" hidden="1"/>
    <cellStyle name="Followed Hyperlink" xfId="2835" builtinId="9" hidden="1"/>
    <cellStyle name="Followed Hyperlink" xfId="2837" builtinId="9" hidden="1"/>
    <cellStyle name="Followed Hyperlink" xfId="2839" builtinId="9" hidden="1"/>
    <cellStyle name="Followed Hyperlink" xfId="2841" builtinId="9" hidden="1"/>
    <cellStyle name="Followed Hyperlink" xfId="2843" builtinId="9" hidden="1"/>
    <cellStyle name="Followed Hyperlink" xfId="2845" builtinId="9" hidden="1"/>
    <cellStyle name="Followed Hyperlink" xfId="2847" builtinId="9" hidden="1"/>
    <cellStyle name="Followed Hyperlink" xfId="2849" builtinId="9" hidden="1"/>
    <cellStyle name="Followed Hyperlink" xfId="2851" builtinId="9" hidden="1"/>
    <cellStyle name="Followed Hyperlink" xfId="2853" builtinId="9" hidden="1"/>
    <cellStyle name="Followed Hyperlink" xfId="2855" builtinId="9" hidden="1"/>
    <cellStyle name="Followed Hyperlink" xfId="2857" builtinId="9" hidden="1"/>
    <cellStyle name="Followed Hyperlink" xfId="2859" builtinId="9" hidden="1"/>
    <cellStyle name="Followed Hyperlink" xfId="2861" builtinId="9" hidden="1"/>
    <cellStyle name="Followed Hyperlink" xfId="2863" builtinId="9" hidden="1"/>
    <cellStyle name="Followed Hyperlink" xfId="2865" builtinId="9" hidden="1"/>
    <cellStyle name="Followed Hyperlink" xfId="2867" builtinId="9" hidden="1"/>
    <cellStyle name="Followed Hyperlink" xfId="2869" builtinId="9" hidden="1"/>
    <cellStyle name="Followed Hyperlink" xfId="2871" builtinId="9" hidden="1"/>
    <cellStyle name="Followed Hyperlink" xfId="2873" builtinId="9" hidden="1"/>
    <cellStyle name="Followed Hyperlink" xfId="2875" builtinId="9" hidden="1"/>
    <cellStyle name="Followed Hyperlink" xfId="2877" builtinId="9" hidden="1"/>
    <cellStyle name="Followed Hyperlink" xfId="2879" builtinId="9" hidden="1"/>
    <cellStyle name="Followed Hyperlink" xfId="2881" builtinId="9" hidden="1"/>
    <cellStyle name="Followed Hyperlink" xfId="2883" builtinId="9" hidden="1"/>
    <cellStyle name="Followed Hyperlink" xfId="2885" builtinId="9" hidden="1"/>
    <cellStyle name="Followed Hyperlink" xfId="2887" builtinId="9" hidden="1"/>
    <cellStyle name="Followed Hyperlink" xfId="2889" builtinId="9" hidden="1"/>
    <cellStyle name="Followed Hyperlink" xfId="2891" builtinId="9" hidden="1"/>
    <cellStyle name="Followed Hyperlink" xfId="2893" builtinId="9" hidden="1"/>
    <cellStyle name="Followed Hyperlink" xfId="2895" builtinId="9" hidden="1"/>
    <cellStyle name="Followed Hyperlink" xfId="2897" builtinId="9" hidden="1"/>
    <cellStyle name="Followed Hyperlink" xfId="2899" builtinId="9" hidden="1"/>
    <cellStyle name="Followed Hyperlink" xfId="2901" builtinId="9" hidden="1"/>
    <cellStyle name="Followed Hyperlink" xfId="2903" builtinId="9" hidden="1"/>
    <cellStyle name="Followed Hyperlink" xfId="2905" builtinId="9" hidden="1"/>
    <cellStyle name="Followed Hyperlink" xfId="2907" builtinId="9" hidden="1"/>
    <cellStyle name="Followed Hyperlink" xfId="2909" builtinId="9" hidden="1"/>
    <cellStyle name="Followed Hyperlink" xfId="2911" builtinId="9" hidden="1"/>
    <cellStyle name="Followed Hyperlink" xfId="2913" builtinId="9" hidden="1"/>
    <cellStyle name="Followed Hyperlink" xfId="2915" builtinId="9" hidden="1"/>
    <cellStyle name="Followed Hyperlink" xfId="2917" builtinId="9" hidden="1"/>
    <cellStyle name="Followed Hyperlink" xfId="2919" builtinId="9" hidden="1"/>
    <cellStyle name="Followed Hyperlink" xfId="2921" builtinId="9" hidden="1"/>
    <cellStyle name="Followed Hyperlink" xfId="2923" builtinId="9" hidden="1"/>
    <cellStyle name="Followed Hyperlink" xfId="2925" builtinId="9" hidden="1"/>
    <cellStyle name="Followed Hyperlink" xfId="2927" builtinId="9" hidden="1"/>
    <cellStyle name="Followed Hyperlink" xfId="2929" builtinId="9" hidden="1"/>
    <cellStyle name="Followed Hyperlink" xfId="2931" builtinId="9" hidden="1"/>
    <cellStyle name="Followed Hyperlink" xfId="2933" builtinId="9" hidden="1"/>
    <cellStyle name="Followed Hyperlink" xfId="2935"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6" builtinId="9" hidden="1"/>
    <cellStyle name="Followed Hyperlink" xfId="2988" builtinId="9" hidden="1"/>
    <cellStyle name="Followed Hyperlink" xfId="2990" builtinId="9" hidden="1"/>
    <cellStyle name="Followed Hyperlink" xfId="2992" builtinId="9" hidden="1"/>
    <cellStyle name="Followed Hyperlink" xfId="2994" builtinId="9" hidden="1"/>
    <cellStyle name="Followed Hyperlink" xfId="2996" builtinId="9" hidden="1"/>
    <cellStyle name="Followed Hyperlink" xfId="2998" builtinId="9" hidden="1"/>
    <cellStyle name="Followed Hyperlink" xfId="3000" builtinId="9" hidden="1"/>
    <cellStyle name="Followed Hyperlink" xfId="3002" builtinId="9" hidden="1"/>
    <cellStyle name="Followed Hyperlink" xfId="3004" builtinId="9" hidden="1"/>
    <cellStyle name="Followed Hyperlink" xfId="3006" builtinId="9" hidden="1"/>
    <cellStyle name="Followed Hyperlink" xfId="3008" builtinId="9" hidden="1"/>
    <cellStyle name="Followed Hyperlink" xfId="3010" builtinId="9" hidden="1"/>
    <cellStyle name="Followed Hyperlink" xfId="3012" builtinId="9" hidden="1"/>
    <cellStyle name="Followed Hyperlink" xfId="3014" builtinId="9" hidden="1"/>
    <cellStyle name="Followed Hyperlink" xfId="3016" builtinId="9" hidden="1"/>
    <cellStyle name="Followed Hyperlink" xfId="3018" builtinId="9" hidden="1"/>
    <cellStyle name="Followed Hyperlink" xfId="3020" builtinId="9" hidden="1"/>
    <cellStyle name="Followed Hyperlink" xfId="3022" builtinId="9" hidden="1"/>
    <cellStyle name="Followed Hyperlink" xfId="3024" builtinId="9" hidden="1"/>
    <cellStyle name="Followed Hyperlink" xfId="3026" builtinId="9" hidden="1"/>
    <cellStyle name="Followed Hyperlink" xfId="3028" builtinId="9" hidden="1"/>
    <cellStyle name="Followed Hyperlink" xfId="3030" builtinId="9" hidden="1"/>
    <cellStyle name="Followed Hyperlink" xfId="3032" builtinId="9" hidden="1"/>
    <cellStyle name="Followed Hyperlink" xfId="3034" builtinId="9" hidden="1"/>
    <cellStyle name="Followed Hyperlink" xfId="3036" builtinId="9" hidden="1"/>
    <cellStyle name="Followed Hyperlink" xfId="3038" builtinId="9" hidden="1"/>
    <cellStyle name="Followed Hyperlink" xfId="3040" builtinId="9" hidden="1"/>
    <cellStyle name="Followed Hyperlink" xfId="3042" builtinId="9" hidden="1"/>
    <cellStyle name="Followed Hyperlink" xfId="3044" builtinId="9" hidden="1"/>
    <cellStyle name="Followed Hyperlink" xfId="3046" builtinId="9" hidden="1"/>
    <cellStyle name="Followed Hyperlink" xfId="3048" builtinId="9" hidden="1"/>
    <cellStyle name="Followed Hyperlink" xfId="3050" builtinId="9" hidden="1"/>
    <cellStyle name="Followed Hyperlink" xfId="3052" builtinId="9" hidden="1"/>
    <cellStyle name="Followed Hyperlink" xfId="3054" builtinId="9" hidden="1"/>
    <cellStyle name="Followed Hyperlink" xfId="3056" builtinId="9" hidden="1"/>
    <cellStyle name="Followed Hyperlink" xfId="3058" builtinId="9" hidden="1"/>
    <cellStyle name="Followed Hyperlink" xfId="3060" builtinId="9" hidden="1"/>
    <cellStyle name="Followed Hyperlink" xfId="3062" builtinId="9" hidden="1"/>
    <cellStyle name="Followed Hyperlink" xfId="3064" builtinId="9" hidden="1"/>
    <cellStyle name="Followed Hyperlink" xfId="3081" builtinId="9" hidden="1"/>
    <cellStyle name="Followed Hyperlink" xfId="3083" builtinId="9" hidden="1"/>
    <cellStyle name="Followed Hyperlink" xfId="3085" builtinId="9" hidden="1"/>
    <cellStyle name="Followed Hyperlink" xfId="3087" builtinId="9" hidden="1"/>
    <cellStyle name="Followed Hyperlink" xfId="3089" builtinId="9" hidden="1"/>
    <cellStyle name="Followed Hyperlink" xfId="3091" builtinId="9" hidden="1"/>
    <cellStyle name="Followed Hyperlink" xfId="3093" builtinId="9" hidden="1"/>
    <cellStyle name="Followed Hyperlink" xfId="3095" builtinId="9" hidden="1"/>
    <cellStyle name="Followed Hyperlink" xfId="3097" builtinId="9" hidden="1"/>
    <cellStyle name="Followed Hyperlink" xfId="3099" builtinId="9" hidden="1"/>
    <cellStyle name="Followed Hyperlink" xfId="3101" builtinId="9" hidden="1"/>
    <cellStyle name="Followed Hyperlink" xfId="3103" builtinId="9" hidden="1"/>
    <cellStyle name="Followed Hyperlink" xfId="3105" builtinId="9" hidden="1"/>
    <cellStyle name="Followed Hyperlink" xfId="3107" builtinId="9" hidden="1"/>
    <cellStyle name="Followed Hyperlink" xfId="3109" builtinId="9" hidden="1"/>
    <cellStyle name="Followed Hyperlink" xfId="3111" builtinId="9" hidden="1"/>
    <cellStyle name="Followed Hyperlink" xfId="3113" builtinId="9" hidden="1"/>
    <cellStyle name="Followed Hyperlink" xfId="3115" builtinId="9" hidden="1"/>
    <cellStyle name="Followed Hyperlink" xfId="3117" builtinId="9" hidden="1"/>
    <cellStyle name="Followed Hyperlink" xfId="3119" builtinId="9" hidden="1"/>
    <cellStyle name="Followed Hyperlink" xfId="3121" builtinId="9" hidden="1"/>
    <cellStyle name="Followed Hyperlink" xfId="3123" builtinId="9" hidden="1"/>
    <cellStyle name="Followed Hyperlink" xfId="3125" builtinId="9" hidden="1"/>
    <cellStyle name="Followed Hyperlink" xfId="3127" builtinId="9" hidden="1"/>
    <cellStyle name="Followed Hyperlink" xfId="3129" builtinId="9" hidden="1"/>
    <cellStyle name="Followed Hyperlink" xfId="3131" builtinId="9" hidden="1"/>
    <cellStyle name="Followed Hyperlink" xfId="3133" builtinId="9" hidden="1"/>
    <cellStyle name="Followed Hyperlink" xfId="3137" builtinId="9" hidden="1"/>
    <cellStyle name="Followed Hyperlink" xfId="3139" builtinId="9" hidden="1"/>
    <cellStyle name="Followed Hyperlink" xfId="3141" builtinId="9" hidden="1"/>
    <cellStyle name="Followed Hyperlink" xfId="3143" builtinId="9" hidden="1"/>
    <cellStyle name="Followed Hyperlink" xfId="3145" builtinId="9" hidden="1"/>
    <cellStyle name="Followed Hyperlink" xfId="3147" builtinId="9" hidden="1"/>
    <cellStyle name="Followed Hyperlink" xfId="3149" builtinId="9" hidden="1"/>
    <cellStyle name="Followed Hyperlink" xfId="3151" builtinId="9" hidden="1"/>
    <cellStyle name="Followed Hyperlink" xfId="3153" builtinId="9" hidden="1"/>
    <cellStyle name="Followed Hyperlink" xfId="3155" builtinId="9" hidden="1"/>
    <cellStyle name="Followed Hyperlink" xfId="3157" builtinId="9" hidden="1"/>
    <cellStyle name="Followed Hyperlink" xfId="3159" builtinId="9" hidden="1"/>
    <cellStyle name="Followed Hyperlink" xfId="3161" builtinId="9" hidden="1"/>
    <cellStyle name="Followed Hyperlink" xfId="3163" builtinId="9" hidden="1"/>
    <cellStyle name="Followed Hyperlink" xfId="3165" builtinId="9" hidden="1"/>
    <cellStyle name="Followed Hyperlink" xfId="3167" builtinId="9" hidden="1"/>
    <cellStyle name="Followed Hyperlink" xfId="3169" builtinId="9" hidden="1"/>
    <cellStyle name="Followed Hyperlink" xfId="3171" builtinId="9" hidden="1"/>
    <cellStyle name="Followed Hyperlink" xfId="3173" builtinId="9" hidden="1"/>
    <cellStyle name="Followed Hyperlink" xfId="3175" builtinId="9" hidden="1"/>
    <cellStyle name="Followed Hyperlink" xfId="3177" builtinId="9" hidden="1"/>
    <cellStyle name="Followed Hyperlink" xfId="3179" builtinId="9" hidden="1"/>
    <cellStyle name="Followed Hyperlink" xfId="3181" builtinId="9" hidden="1"/>
    <cellStyle name="Followed Hyperlink" xfId="3183" builtinId="9" hidden="1"/>
    <cellStyle name="Followed Hyperlink" xfId="3185" builtinId="9" hidden="1"/>
    <cellStyle name="Followed Hyperlink" xfId="3187" builtinId="9" hidden="1"/>
    <cellStyle name="Followed Hyperlink" xfId="3189" builtinId="9" hidden="1"/>
    <cellStyle name="Followed Hyperlink" xfId="3191" builtinId="9" hidden="1"/>
    <cellStyle name="Followed Hyperlink" xfId="3193" builtinId="9" hidden="1"/>
    <cellStyle name="Followed Hyperlink" xfId="3195" builtinId="9" hidden="1"/>
    <cellStyle name="Followed Hyperlink" xfId="3197" builtinId="9" hidden="1"/>
    <cellStyle name="Followed Hyperlink" xfId="3199" builtinId="9" hidden="1"/>
    <cellStyle name="Followed Hyperlink" xfId="3201" builtinId="9" hidden="1"/>
    <cellStyle name="Followed Hyperlink" xfId="3203" builtinId="9" hidden="1"/>
    <cellStyle name="Followed Hyperlink" xfId="3205" builtinId="9" hidden="1"/>
    <cellStyle name="Followed Hyperlink" xfId="3207" builtinId="9" hidden="1"/>
    <cellStyle name="Followed Hyperlink" xfId="3209" builtinId="9" hidden="1"/>
    <cellStyle name="Followed Hyperlink" xfId="3211" builtinId="9" hidden="1"/>
    <cellStyle name="Followed Hyperlink" xfId="3213" builtinId="9" hidden="1"/>
    <cellStyle name="Followed Hyperlink" xfId="3215" builtinId="9" hidden="1"/>
    <cellStyle name="Followed Hyperlink" xfId="3217" builtinId="9" hidden="1"/>
    <cellStyle name="Followed Hyperlink" xfId="3219" builtinId="9" hidden="1"/>
    <cellStyle name="Followed Hyperlink" xfId="3221" builtinId="9" hidden="1"/>
    <cellStyle name="Followed Hyperlink" xfId="3223" builtinId="9" hidden="1"/>
    <cellStyle name="Followed Hyperlink" xfId="3225" builtinId="9" hidden="1"/>
    <cellStyle name="Followed Hyperlink" xfId="3227" builtinId="9" hidden="1"/>
    <cellStyle name="Followed Hyperlink" xfId="3229" builtinId="9" hidden="1"/>
    <cellStyle name="Followed Hyperlink" xfId="3231" builtinId="9" hidden="1"/>
    <cellStyle name="Followed Hyperlink" xfId="3233" builtinId="9" hidden="1"/>
    <cellStyle name="Followed Hyperlink" xfId="3235" builtinId="9" hidden="1"/>
    <cellStyle name="Followed Hyperlink" xfId="3237" builtinId="9" hidden="1"/>
    <cellStyle name="Followed Hyperlink" xfId="3239" builtinId="9" hidden="1"/>
    <cellStyle name="Followed Hyperlink" xfId="3241" builtinId="9" hidden="1"/>
    <cellStyle name="Followed Hyperlink" xfId="3243" builtinId="9" hidden="1"/>
    <cellStyle name="Followed Hyperlink" xfId="3245" builtinId="9" hidden="1"/>
    <cellStyle name="Followed Hyperlink" xfId="3247" builtinId="9" hidden="1"/>
    <cellStyle name="Followed Hyperlink" xfId="3249" builtinId="9" hidden="1"/>
    <cellStyle name="Followed Hyperlink" xfId="3251" builtinId="9" hidden="1"/>
    <cellStyle name="Followed Hyperlink" xfId="3253" builtinId="9" hidden="1"/>
    <cellStyle name="Followed Hyperlink" xfId="3255" builtinId="9" hidden="1"/>
    <cellStyle name="Followed Hyperlink" xfId="3257" builtinId="9" hidden="1"/>
    <cellStyle name="Followed Hyperlink" xfId="3259" builtinId="9" hidden="1"/>
    <cellStyle name="Followed Hyperlink" xfId="3261" builtinId="9" hidden="1"/>
    <cellStyle name="Followed Hyperlink" xfId="3263" builtinId="9" hidden="1"/>
    <cellStyle name="Followed Hyperlink" xfId="3265" builtinId="9" hidden="1"/>
    <cellStyle name="Followed Hyperlink" xfId="3267" builtinId="9" hidden="1"/>
    <cellStyle name="Followed Hyperlink" xfId="3269" builtinId="9" hidden="1"/>
    <cellStyle name="Followed Hyperlink" xfId="3271" builtinId="9" hidden="1"/>
    <cellStyle name="Followed Hyperlink" xfId="3273" builtinId="9" hidden="1"/>
    <cellStyle name="Followed Hyperlink" xfId="3275" builtinId="9" hidden="1"/>
    <cellStyle name="Followed Hyperlink" xfId="3277" builtinId="9" hidden="1"/>
    <cellStyle name="Followed Hyperlink" xfId="3279" builtinId="9" hidden="1"/>
    <cellStyle name="Followed Hyperlink" xfId="3281" builtinId="9" hidden="1"/>
    <cellStyle name="Followed Hyperlink" xfId="3283" builtinId="9" hidden="1"/>
    <cellStyle name="Followed Hyperlink" xfId="3285" builtinId="9" hidden="1"/>
    <cellStyle name="Followed Hyperlink" xfId="3287" builtinId="9" hidden="1"/>
    <cellStyle name="Followed Hyperlink" xfId="3289" builtinId="9" hidden="1"/>
    <cellStyle name="Followed Hyperlink" xfId="3291" builtinId="9" hidden="1"/>
    <cellStyle name="Followed Hyperlink" xfId="3293" builtinId="9" hidden="1"/>
    <cellStyle name="Followed Hyperlink" xfId="3295" builtinId="9" hidden="1"/>
    <cellStyle name="Followed Hyperlink" xfId="3297" builtinId="9" hidden="1"/>
    <cellStyle name="Followed Hyperlink" xfId="3299" builtinId="9" hidden="1"/>
    <cellStyle name="Followed Hyperlink" xfId="3301" builtinId="9" hidden="1"/>
    <cellStyle name="Followed Hyperlink" xfId="3303" builtinId="9" hidden="1"/>
    <cellStyle name="Followed Hyperlink" xfId="3305" builtinId="9" hidden="1"/>
    <cellStyle name="Followed Hyperlink" xfId="3307" builtinId="9" hidden="1"/>
    <cellStyle name="Followed Hyperlink" xfId="3309" builtinId="9" hidden="1"/>
    <cellStyle name="Followed Hyperlink" xfId="3311" builtinId="9" hidden="1"/>
    <cellStyle name="Followed Hyperlink" xfId="3313" builtinId="9" hidden="1"/>
    <cellStyle name="Followed Hyperlink" xfId="3315" builtinId="9" hidden="1"/>
    <cellStyle name="Followed Hyperlink" xfId="3317" builtinId="9" hidden="1"/>
    <cellStyle name="Followed Hyperlink" xfId="3319" builtinId="9" hidden="1"/>
    <cellStyle name="Followed Hyperlink" xfId="3321" builtinId="9" hidden="1"/>
    <cellStyle name="Followed Hyperlink" xfId="3323" builtinId="9" hidden="1"/>
    <cellStyle name="Followed Hyperlink" xfId="3325" builtinId="9" hidden="1"/>
    <cellStyle name="Followed Hyperlink" xfId="3327" builtinId="9" hidden="1"/>
    <cellStyle name="Followed Hyperlink" xfId="3329" builtinId="9" hidden="1"/>
    <cellStyle name="Followed Hyperlink" xfId="3331" builtinId="9" hidden="1"/>
    <cellStyle name="Followed Hyperlink" xfId="3333" builtinId="9" hidden="1"/>
    <cellStyle name="Followed Hyperlink" xfId="3335" builtinId="9" hidden="1"/>
    <cellStyle name="Followed Hyperlink" xfId="3337" builtinId="9" hidden="1"/>
    <cellStyle name="Followed Hyperlink" xfId="3339" builtinId="9" hidden="1"/>
    <cellStyle name="Followed Hyperlink" xfId="3341" builtinId="9" hidden="1"/>
    <cellStyle name="Followed Hyperlink" xfId="3343" builtinId="9" hidden="1"/>
    <cellStyle name="Followed Hyperlink" xfId="3345" builtinId="9" hidden="1"/>
    <cellStyle name="Followed Hyperlink" xfId="3347" builtinId="9" hidden="1"/>
    <cellStyle name="Followed Hyperlink" xfId="3349" builtinId="9" hidden="1"/>
    <cellStyle name="Followed Hyperlink" xfId="3351" builtinId="9" hidden="1"/>
    <cellStyle name="Followed Hyperlink" xfId="3353" builtinId="9" hidden="1"/>
    <cellStyle name="Followed Hyperlink" xfId="3355" builtinId="9" hidden="1"/>
    <cellStyle name="Followed Hyperlink" xfId="3357" builtinId="9" hidden="1"/>
    <cellStyle name="Followed Hyperlink" xfId="3359" builtinId="9" hidden="1"/>
    <cellStyle name="Followed Hyperlink" xfId="3361" builtinId="9" hidden="1"/>
    <cellStyle name="Followed Hyperlink" xfId="3363" builtinId="9" hidden="1"/>
    <cellStyle name="Followed Hyperlink" xfId="3365" builtinId="9" hidden="1"/>
    <cellStyle name="Followed Hyperlink" xfId="3367" builtinId="9" hidden="1"/>
    <cellStyle name="Followed Hyperlink" xfId="3369" builtinId="9" hidden="1"/>
    <cellStyle name="Followed Hyperlink" xfId="3371" builtinId="9" hidden="1"/>
    <cellStyle name="Followed Hyperlink" xfId="3373" builtinId="9" hidden="1"/>
    <cellStyle name="Followed Hyperlink" xfId="3375" builtinId="9" hidden="1"/>
    <cellStyle name="Followed Hyperlink" xfId="3377" builtinId="9" hidden="1"/>
    <cellStyle name="Followed Hyperlink" xfId="3379" builtinId="9" hidden="1"/>
    <cellStyle name="Followed Hyperlink" xfId="3381" builtinId="9" hidden="1"/>
    <cellStyle name="Followed Hyperlink" xfId="3383" builtinId="9" hidden="1"/>
    <cellStyle name="Followed Hyperlink" xfId="3385" builtinId="9" hidden="1"/>
    <cellStyle name="Followed Hyperlink" xfId="3387" builtinId="9" hidden="1"/>
    <cellStyle name="Followed Hyperlink" xfId="3389" builtinId="9" hidden="1"/>
    <cellStyle name="Followed Hyperlink" xfId="3391" builtinId="9" hidden="1"/>
    <cellStyle name="Followed Hyperlink" xfId="3393" builtinId="9" hidden="1"/>
    <cellStyle name="Followed Hyperlink" xfId="3395" builtinId="9" hidden="1"/>
    <cellStyle name="Followed Hyperlink" xfId="3397" builtinId="9" hidden="1"/>
    <cellStyle name="Followed Hyperlink" xfId="3399" builtinId="9" hidden="1"/>
    <cellStyle name="Followed Hyperlink" xfId="3401" builtinId="9" hidden="1"/>
    <cellStyle name="Followed Hyperlink" xfId="3403" builtinId="9" hidden="1"/>
    <cellStyle name="Followed Hyperlink" xfId="3405" builtinId="9" hidden="1"/>
    <cellStyle name="Followed Hyperlink" xfId="3407" builtinId="9" hidden="1"/>
    <cellStyle name="Followed Hyperlink" xfId="3409" builtinId="9" hidden="1"/>
    <cellStyle name="Followed Hyperlink" xfId="3411" builtinId="9" hidden="1"/>
    <cellStyle name="Followed Hyperlink" xfId="3413" builtinId="9" hidden="1"/>
    <cellStyle name="Followed Hyperlink" xfId="3415" builtinId="9" hidden="1"/>
    <cellStyle name="Followed Hyperlink" xfId="3417" builtinId="9" hidden="1"/>
    <cellStyle name="Followed Hyperlink" xfId="3419" builtinId="9" hidden="1"/>
    <cellStyle name="Followed Hyperlink" xfId="3421" builtinId="9" hidden="1"/>
    <cellStyle name="Followed Hyperlink" xfId="3423" builtinId="9" hidden="1"/>
    <cellStyle name="Followed Hyperlink" xfId="3425" builtinId="9" hidden="1"/>
    <cellStyle name="Followed Hyperlink" xfId="3427" builtinId="9" hidden="1"/>
    <cellStyle name="Followed Hyperlink" xfId="3429" builtinId="9" hidden="1"/>
    <cellStyle name="Followed Hyperlink" xfId="3431" builtinId="9" hidden="1"/>
    <cellStyle name="Followed Hyperlink" xfId="3433" builtinId="9" hidden="1"/>
    <cellStyle name="Followed Hyperlink" xfId="3435" builtinId="9" hidden="1"/>
    <cellStyle name="Followed Hyperlink" xfId="3437" builtinId="9" hidden="1"/>
    <cellStyle name="Followed Hyperlink" xfId="3439" builtinId="9" hidden="1"/>
    <cellStyle name="Followed Hyperlink" xfId="3441" builtinId="9" hidden="1"/>
    <cellStyle name="Followed Hyperlink" xfId="3443" builtinId="9" hidden="1"/>
    <cellStyle name="Followed Hyperlink" xfId="3445" builtinId="9" hidden="1"/>
    <cellStyle name="Followed Hyperlink" xfId="3447" builtinId="9" hidden="1"/>
    <cellStyle name="Followed Hyperlink" xfId="3449" builtinId="9" hidden="1"/>
    <cellStyle name="Followed Hyperlink" xfId="3451" builtinId="9" hidden="1"/>
    <cellStyle name="Followed Hyperlink" xfId="3453" builtinId="9" hidden="1"/>
    <cellStyle name="Followed Hyperlink" xfId="3455" builtinId="9" hidden="1"/>
    <cellStyle name="Followed Hyperlink" xfId="3457" builtinId="9" hidden="1"/>
    <cellStyle name="Followed Hyperlink" xfId="3459" builtinId="9" hidden="1"/>
    <cellStyle name="Followed Hyperlink" xfId="3461" builtinId="9" hidden="1"/>
    <cellStyle name="Followed Hyperlink" xfId="3463" builtinId="9" hidden="1"/>
    <cellStyle name="Followed Hyperlink" xfId="3465" builtinId="9" hidden="1"/>
    <cellStyle name="Followed Hyperlink" xfId="3467" builtinId="9" hidden="1"/>
    <cellStyle name="Followed Hyperlink" xfId="3469" builtinId="9" hidden="1"/>
    <cellStyle name="Followed Hyperlink" xfId="3471" builtinId="9" hidden="1"/>
    <cellStyle name="Followed Hyperlink" xfId="3473" builtinId="9" hidden="1"/>
    <cellStyle name="Followed Hyperlink" xfId="3475" builtinId="9" hidden="1"/>
    <cellStyle name="Followed Hyperlink" xfId="3477" builtinId="9" hidden="1"/>
    <cellStyle name="Followed Hyperlink" xfId="3479" builtinId="9" hidden="1"/>
    <cellStyle name="Followed Hyperlink" xfId="3481" builtinId="9" hidden="1"/>
    <cellStyle name="Followed Hyperlink" xfId="3483" builtinId="9" hidden="1"/>
    <cellStyle name="Followed Hyperlink" xfId="3485" builtinId="9" hidden="1"/>
    <cellStyle name="Followed Hyperlink" xfId="3487" builtinId="9" hidden="1"/>
    <cellStyle name="Followed Hyperlink" xfId="3489" builtinId="9" hidden="1"/>
    <cellStyle name="Followed Hyperlink" xfId="3491" builtinId="9" hidden="1"/>
    <cellStyle name="Followed Hyperlink" xfId="3493" builtinId="9" hidden="1"/>
    <cellStyle name="Followed Hyperlink" xfId="3495" builtinId="9" hidden="1"/>
    <cellStyle name="Followed Hyperlink" xfId="3497" builtinId="9" hidden="1"/>
    <cellStyle name="Followed Hyperlink" xfId="3499" builtinId="9" hidden="1"/>
    <cellStyle name="Followed Hyperlink" xfId="3501" builtinId="9" hidden="1"/>
    <cellStyle name="Followed Hyperlink" xfId="3503" builtinId="9" hidden="1"/>
    <cellStyle name="Followed Hyperlink" xfId="3505" builtinId="9" hidden="1"/>
    <cellStyle name="Followed Hyperlink" xfId="3507" builtinId="9" hidden="1"/>
    <cellStyle name="Followed Hyperlink" xfId="3509" builtinId="9" hidden="1"/>
    <cellStyle name="Followed Hyperlink" xfId="3511" builtinId="9" hidden="1"/>
    <cellStyle name="Followed Hyperlink" xfId="3513" builtinId="9" hidden="1"/>
    <cellStyle name="Followed Hyperlink" xfId="3515" builtinId="9" hidden="1"/>
    <cellStyle name="Followed Hyperlink" xfId="3517" builtinId="9" hidden="1"/>
    <cellStyle name="Followed Hyperlink" xfId="3519" builtinId="9" hidden="1"/>
    <cellStyle name="Followed Hyperlink" xfId="3521" builtinId="9" hidden="1"/>
    <cellStyle name="Followed Hyperlink" xfId="3523" builtinId="9" hidden="1"/>
    <cellStyle name="Followed Hyperlink" xfId="3525" builtinId="9" hidden="1"/>
    <cellStyle name="Followed Hyperlink" xfId="3527" builtinId="9" hidden="1"/>
    <cellStyle name="Followed Hyperlink" xfId="3529" builtinId="9" hidden="1"/>
    <cellStyle name="Followed Hyperlink" xfId="3531" builtinId="9" hidden="1"/>
    <cellStyle name="Followed Hyperlink" xfId="3533" builtinId="9" hidden="1"/>
    <cellStyle name="Followed Hyperlink" xfId="3535" builtinId="9" hidden="1"/>
    <cellStyle name="Followed Hyperlink" xfId="3537" builtinId="9" hidden="1"/>
    <cellStyle name="Followed Hyperlink" xfId="3539" builtinId="9" hidden="1"/>
    <cellStyle name="Followed Hyperlink" xfId="3541" builtinId="9" hidden="1"/>
    <cellStyle name="Followed Hyperlink" xfId="3543" builtinId="9" hidden="1"/>
    <cellStyle name="Followed Hyperlink" xfId="3545" builtinId="9" hidden="1"/>
    <cellStyle name="Followed Hyperlink" xfId="3547" builtinId="9" hidden="1"/>
    <cellStyle name="Followed Hyperlink" xfId="3550" builtinId="9" hidden="1"/>
    <cellStyle name="Followed Hyperlink" xfId="3552" builtinId="9" hidden="1"/>
    <cellStyle name="Followed Hyperlink" xfId="3554" builtinId="9" hidden="1"/>
    <cellStyle name="Followed Hyperlink" xfId="3556" builtinId="9" hidden="1"/>
    <cellStyle name="Followed Hyperlink" xfId="3558" builtinId="9" hidden="1"/>
    <cellStyle name="Followed Hyperlink" xfId="3560" builtinId="9" hidden="1"/>
    <cellStyle name="Followed Hyperlink" xfId="3562" builtinId="9" hidden="1"/>
    <cellStyle name="Followed Hyperlink" xfId="3564" builtinId="9" hidden="1"/>
    <cellStyle name="Followed Hyperlink" xfId="3566" builtinId="9" hidden="1"/>
    <cellStyle name="Followed Hyperlink" xfId="3568" builtinId="9" hidden="1"/>
    <cellStyle name="Followed Hyperlink" xfId="3570" builtinId="9" hidden="1"/>
    <cellStyle name="Followed Hyperlink" xfId="3572" builtinId="9" hidden="1"/>
    <cellStyle name="Followed Hyperlink" xfId="3574" builtinId="9" hidden="1"/>
    <cellStyle name="Followed Hyperlink" xfId="3576" builtinId="9" hidden="1"/>
    <cellStyle name="Followed Hyperlink" xfId="3578" builtinId="9" hidden="1"/>
    <cellStyle name="Followed Hyperlink" xfId="3580" builtinId="9" hidden="1"/>
    <cellStyle name="Followed Hyperlink" xfId="3582" builtinId="9" hidden="1"/>
    <cellStyle name="Followed Hyperlink" xfId="3584" builtinId="9" hidden="1"/>
    <cellStyle name="Followed Hyperlink" xfId="3586" builtinId="9" hidden="1"/>
    <cellStyle name="Followed Hyperlink" xfId="3588" builtinId="9" hidden="1"/>
    <cellStyle name="Followed Hyperlink" xfId="3590" builtinId="9" hidden="1"/>
    <cellStyle name="Followed Hyperlink" xfId="3592" builtinId="9" hidden="1"/>
    <cellStyle name="Followed Hyperlink" xfId="3594" builtinId="9" hidden="1"/>
    <cellStyle name="Followed Hyperlink" xfId="3596" builtinId="9" hidden="1"/>
    <cellStyle name="Followed Hyperlink" xfId="3598" builtinId="9" hidden="1"/>
    <cellStyle name="Followed Hyperlink" xfId="3600" builtinId="9" hidden="1"/>
    <cellStyle name="Followed Hyperlink" xfId="3602" builtinId="9" hidden="1"/>
    <cellStyle name="Followed Hyperlink" xfId="3604" builtinId="9" hidden="1"/>
    <cellStyle name="Followed Hyperlink" xfId="3606" builtinId="9" hidden="1"/>
    <cellStyle name="Followed Hyperlink" xfId="3608" builtinId="9" hidden="1"/>
    <cellStyle name="Followed Hyperlink" xfId="3610" builtinId="9" hidden="1"/>
    <cellStyle name="Followed Hyperlink" xfId="3612" builtinId="9" hidden="1"/>
    <cellStyle name="Followed Hyperlink" xfId="3614" builtinId="9" hidden="1"/>
    <cellStyle name="Followed Hyperlink" xfId="3616" builtinId="9" hidden="1"/>
    <cellStyle name="Followed Hyperlink" xfId="3618" builtinId="9" hidden="1"/>
    <cellStyle name="Followed Hyperlink" xfId="3620" builtinId="9" hidden="1"/>
    <cellStyle name="Followed Hyperlink" xfId="3622"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853" builtinId="9" hidden="1"/>
    <cellStyle name="Followed Hyperlink" xfId="3851" builtinId="9" hidden="1"/>
    <cellStyle name="Followed Hyperlink" xfId="3135" builtinId="9" hidden="1"/>
    <cellStyle name="Followed Hyperlink" xfId="3850" builtinId="9" hidden="1"/>
    <cellStyle name="Followed Hyperlink" xfId="3848" builtinId="9" hidden="1"/>
    <cellStyle name="Followed Hyperlink" xfId="3845" builtinId="9" hidden="1"/>
    <cellStyle name="Followed Hyperlink" xfId="3843" builtinId="9" hidden="1"/>
    <cellStyle name="Followed Hyperlink" xfId="3841" builtinId="9" hidden="1"/>
    <cellStyle name="Followed Hyperlink" xfId="3839" builtinId="9" hidden="1"/>
    <cellStyle name="Followed Hyperlink" xfId="3837" builtinId="9" hidden="1"/>
    <cellStyle name="Followed Hyperlink" xfId="3835" builtinId="9" hidden="1"/>
    <cellStyle name="Followed Hyperlink" xfId="3833" builtinId="9" hidden="1"/>
    <cellStyle name="Followed Hyperlink" xfId="3831" builtinId="9" hidden="1"/>
    <cellStyle name="Followed Hyperlink" xfId="3829" builtinId="9" hidden="1"/>
    <cellStyle name="Followed Hyperlink" xfId="3827" builtinId="9" hidden="1"/>
    <cellStyle name="Followed Hyperlink" xfId="3825" builtinId="9" hidden="1"/>
    <cellStyle name="Followed Hyperlink" xfId="3823" builtinId="9" hidden="1"/>
    <cellStyle name="Followed Hyperlink" xfId="3821" builtinId="9" hidden="1"/>
    <cellStyle name="Followed Hyperlink" xfId="3819" builtinId="9" hidden="1"/>
    <cellStyle name="Followed Hyperlink" xfId="3817" builtinId="9" hidden="1"/>
    <cellStyle name="Followed Hyperlink" xfId="3815" builtinId="9" hidden="1"/>
    <cellStyle name="Followed Hyperlink" xfId="3813" builtinId="9" hidden="1"/>
    <cellStyle name="Followed Hyperlink" xfId="3811" builtinId="9" hidden="1"/>
    <cellStyle name="Followed Hyperlink" xfId="3809" builtinId="9" hidden="1"/>
    <cellStyle name="Followed Hyperlink" xfId="3807" builtinId="9" hidden="1"/>
    <cellStyle name="Followed Hyperlink" xfId="3805" builtinId="9" hidden="1"/>
    <cellStyle name="Followed Hyperlink" xfId="3803" builtinId="9" hidden="1"/>
    <cellStyle name="Followed Hyperlink" xfId="3677" builtinId="9" hidden="1"/>
    <cellStyle name="Followed Hyperlink" xfId="3801" builtinId="9" hidden="1"/>
    <cellStyle name="Followed Hyperlink" xfId="3799" builtinId="9" hidden="1"/>
    <cellStyle name="Followed Hyperlink" xfId="3797" builtinId="9" hidden="1"/>
    <cellStyle name="Followed Hyperlink" xfId="3795" builtinId="9" hidden="1"/>
    <cellStyle name="Followed Hyperlink" xfId="3793" builtinId="9" hidden="1"/>
    <cellStyle name="Followed Hyperlink" xfId="3791" builtinId="9" hidden="1"/>
    <cellStyle name="Followed Hyperlink" xfId="3789" builtinId="9" hidden="1"/>
    <cellStyle name="Followed Hyperlink" xfId="3787" builtinId="9" hidden="1"/>
    <cellStyle name="Followed Hyperlink" xfId="3785" builtinId="9" hidden="1"/>
    <cellStyle name="Followed Hyperlink" xfId="3134" builtinId="9" hidden="1"/>
    <cellStyle name="Followed Hyperlink" xfId="3783" builtinId="9" hidden="1"/>
    <cellStyle name="Followed Hyperlink" xfId="3781" builtinId="9" hidden="1"/>
    <cellStyle name="Followed Hyperlink" xfId="3779" builtinId="9" hidden="1"/>
    <cellStyle name="Followed Hyperlink" xfId="3776" builtinId="9" hidden="1"/>
    <cellStyle name="Followed Hyperlink" xfId="3774" builtinId="9" hidden="1"/>
    <cellStyle name="Followed Hyperlink" xfId="3772" builtinId="9" hidden="1"/>
    <cellStyle name="Followed Hyperlink" xfId="3770" builtinId="9" hidden="1"/>
    <cellStyle name="Followed Hyperlink" xfId="3769" builtinId="9" hidden="1"/>
    <cellStyle name="Followed Hyperlink" xfId="3767" builtinId="9" hidden="1"/>
    <cellStyle name="Followed Hyperlink" xfId="3765" builtinId="9" hidden="1"/>
    <cellStyle name="Followed Hyperlink" xfId="3763" builtinId="9" hidden="1"/>
    <cellStyle name="Followed Hyperlink" xfId="3761" builtinId="9" hidden="1"/>
    <cellStyle name="Followed Hyperlink" xfId="3758" builtinId="9" hidden="1"/>
    <cellStyle name="Followed Hyperlink" xfId="3756" builtinId="9" hidden="1"/>
    <cellStyle name="Followed Hyperlink" xfId="3754" builtinId="9" hidden="1"/>
    <cellStyle name="Followed Hyperlink" xfId="3751" builtinId="9" hidden="1"/>
    <cellStyle name="Followed Hyperlink" xfId="3750" builtinId="9" hidden="1"/>
    <cellStyle name="Followed Hyperlink" xfId="3748" builtinId="9" hidden="1"/>
    <cellStyle name="Followed Hyperlink" xfId="3746" builtinId="9" hidden="1"/>
    <cellStyle name="Followed Hyperlink" xfId="3744" builtinId="9" hidden="1"/>
    <cellStyle name="Followed Hyperlink" xfId="3742" builtinId="9" hidden="1"/>
    <cellStyle name="Followed Hyperlink" xfId="3739" builtinId="9" hidden="1"/>
    <cellStyle name="Followed Hyperlink" xfId="3737" builtinId="9" hidden="1"/>
    <cellStyle name="Followed Hyperlink" xfId="3735" builtinId="9" hidden="1"/>
    <cellStyle name="Followed Hyperlink" xfId="3733" builtinId="9" hidden="1"/>
    <cellStyle name="Followed Hyperlink" xfId="3731" builtinId="9" hidden="1"/>
    <cellStyle name="Followed Hyperlink" xfId="3729" builtinId="9" hidden="1"/>
    <cellStyle name="Followed Hyperlink" xfId="3727" builtinId="9" hidden="1"/>
    <cellStyle name="Followed Hyperlink" xfId="3725" builtinId="9" hidden="1"/>
    <cellStyle name="Followed Hyperlink" xfId="3723" builtinId="9" hidden="1"/>
    <cellStyle name="Followed Hyperlink" xfId="3721" builtinId="9" hidden="1"/>
    <cellStyle name="Followed Hyperlink" xfId="3719" builtinId="9" hidden="1"/>
    <cellStyle name="Followed Hyperlink" xfId="3717" builtinId="9" hidden="1"/>
    <cellStyle name="Followed Hyperlink" xfId="3715" builtinId="9" hidden="1"/>
    <cellStyle name="Followed Hyperlink" xfId="3713" builtinId="9" hidden="1"/>
    <cellStyle name="Followed Hyperlink" xfId="3711" builtinId="9" hidden="1"/>
    <cellStyle name="Followed Hyperlink" xfId="3709" builtinId="9" hidden="1"/>
    <cellStyle name="Followed Hyperlink" xfId="3707" builtinId="9" hidden="1"/>
    <cellStyle name="Followed Hyperlink" xfId="3705" builtinId="9" hidden="1"/>
    <cellStyle name="Followed Hyperlink" xfId="3703" builtinId="9" hidden="1"/>
    <cellStyle name="Followed Hyperlink" xfId="3701" builtinId="9" hidden="1"/>
    <cellStyle name="Followed Hyperlink" xfId="3699" builtinId="9" hidden="1"/>
    <cellStyle name="Followed Hyperlink" xfId="3698" builtinId="9" hidden="1"/>
    <cellStyle name="Followed Hyperlink" xfId="3697" builtinId="9" hidden="1"/>
    <cellStyle name="Followed Hyperlink" xfId="3695" builtinId="9" hidden="1"/>
    <cellStyle name="Followed Hyperlink" xfId="3693" builtinId="9" hidden="1"/>
    <cellStyle name="Followed Hyperlink" xfId="3691" builtinId="9" hidden="1"/>
    <cellStyle name="Followed Hyperlink" xfId="3689" builtinId="9" hidden="1"/>
    <cellStyle name="Followed Hyperlink" xfId="3687" builtinId="9" hidden="1"/>
    <cellStyle name="Followed Hyperlink" xfId="3684" builtinId="9" hidden="1"/>
    <cellStyle name="Followed Hyperlink" xfId="3682" builtinId="9" hidden="1"/>
    <cellStyle name="Followed Hyperlink" xfId="3680" builtinId="9" hidden="1"/>
    <cellStyle name="Followed Hyperlink" xfId="3678" builtinId="9" hidden="1"/>
    <cellStyle name="Followed Hyperlink" xfId="3860" builtinId="9" hidden="1"/>
    <cellStyle name="Followed Hyperlink" xfId="3862" builtinId="9" hidden="1"/>
    <cellStyle name="Followed Hyperlink" xfId="3864" builtinId="9" hidden="1"/>
    <cellStyle name="Followed Hyperlink" xfId="3866" builtinId="9" hidden="1"/>
    <cellStyle name="Followed Hyperlink" xfId="3868" builtinId="9" hidden="1"/>
    <cellStyle name="Followed Hyperlink" xfId="3870" builtinId="9" hidden="1"/>
    <cellStyle name="Followed Hyperlink" xfId="3872" builtinId="9" hidden="1"/>
    <cellStyle name="Followed Hyperlink" xfId="3874" builtinId="9" hidden="1"/>
    <cellStyle name="Followed Hyperlink" xfId="3876" builtinId="9" hidden="1"/>
    <cellStyle name="Followed Hyperlink" xfId="3878" builtinId="9" hidden="1"/>
    <cellStyle name="Followed Hyperlink" xfId="3880" builtinId="9" hidden="1"/>
    <cellStyle name="Followed Hyperlink" xfId="3882" builtinId="9" hidden="1"/>
    <cellStyle name="Followed Hyperlink" xfId="3884" builtinId="9" hidden="1"/>
    <cellStyle name="Followed Hyperlink" xfId="3886" builtinId="9" hidden="1"/>
    <cellStyle name="Followed Hyperlink" xfId="3888" builtinId="9" hidden="1"/>
    <cellStyle name="Followed Hyperlink" xfId="3890" builtinId="9" hidden="1"/>
    <cellStyle name="Followed Hyperlink" xfId="3892" builtinId="9" hidden="1"/>
    <cellStyle name="Followed Hyperlink" xfId="3894" builtinId="9" hidden="1"/>
    <cellStyle name="Followed Hyperlink" xfId="3896" builtinId="9" hidden="1"/>
    <cellStyle name="Followed Hyperlink" xfId="3898" builtinId="9" hidden="1"/>
    <cellStyle name="Followed Hyperlink" xfId="3900" builtinId="9" hidden="1"/>
    <cellStyle name="Followed Hyperlink" xfId="3902" builtinId="9" hidden="1"/>
    <cellStyle name="Followed Hyperlink" xfId="3904" builtinId="9" hidden="1"/>
    <cellStyle name="Followed Hyperlink" xfId="3906" builtinId="9" hidden="1"/>
    <cellStyle name="Followed Hyperlink" xfId="3908" builtinId="9" hidden="1"/>
    <cellStyle name="Followed Hyperlink" xfId="3910" builtinId="9" hidden="1"/>
    <cellStyle name="Followed Hyperlink" xfId="3912" builtinId="9" hidden="1"/>
    <cellStyle name="Followed Hyperlink" xfId="3914" builtinId="9" hidden="1"/>
    <cellStyle name="Followed Hyperlink" xfId="3916" builtinId="9" hidden="1"/>
    <cellStyle name="Followed Hyperlink" xfId="3918" builtinId="9" hidden="1"/>
    <cellStyle name="Followed Hyperlink" xfId="3920" builtinId="9" hidden="1"/>
    <cellStyle name="Followed Hyperlink" xfId="3922" builtinId="9" hidden="1"/>
    <cellStyle name="Followed Hyperlink" xfId="3924" builtinId="9" hidden="1"/>
    <cellStyle name="Followed Hyperlink" xfId="3926" builtinId="9" hidden="1"/>
    <cellStyle name="Followed Hyperlink" xfId="3928" builtinId="9" hidden="1"/>
    <cellStyle name="Followed Hyperlink" xfId="3930" builtinId="9" hidden="1"/>
    <cellStyle name="Followed Hyperlink" xfId="3932" builtinId="9" hidden="1"/>
    <cellStyle name="Followed Hyperlink" xfId="3934" builtinId="9" hidden="1"/>
    <cellStyle name="Followed Hyperlink" xfId="3936" builtinId="9" hidden="1"/>
    <cellStyle name="Followed Hyperlink" xfId="3938" builtinId="9" hidden="1"/>
    <cellStyle name="Followed Hyperlink" xfId="3940" builtinId="9" hidden="1"/>
    <cellStyle name="Followed Hyperlink" xfId="3942" builtinId="9" hidden="1"/>
    <cellStyle name="Followed Hyperlink" xfId="3944" builtinId="9" hidden="1"/>
    <cellStyle name="Followed Hyperlink" xfId="3946" builtinId="9" hidden="1"/>
    <cellStyle name="Followed Hyperlink" xfId="3948" builtinId="9" hidden="1"/>
    <cellStyle name="Followed Hyperlink" xfId="3950" builtinId="9" hidden="1"/>
    <cellStyle name="Followed Hyperlink" xfId="3952" builtinId="9" hidden="1"/>
    <cellStyle name="Followed Hyperlink" xfId="3954" builtinId="9" hidden="1"/>
    <cellStyle name="Followed Hyperlink" xfId="3956" builtinId="9" hidden="1"/>
    <cellStyle name="Followed Hyperlink" xfId="3958" builtinId="9" hidden="1"/>
    <cellStyle name="Followed Hyperlink" xfId="3960" builtinId="9" hidden="1"/>
    <cellStyle name="Followed Hyperlink" xfId="3962" builtinId="9" hidden="1"/>
    <cellStyle name="Followed Hyperlink" xfId="3964" builtinId="9" hidden="1"/>
    <cellStyle name="Followed Hyperlink" xfId="3966" builtinId="9" hidden="1"/>
    <cellStyle name="Followed Hyperlink" xfId="3968" builtinId="9" hidden="1"/>
    <cellStyle name="Followed Hyperlink" xfId="3970" builtinId="9" hidden="1"/>
    <cellStyle name="Followed Hyperlink" xfId="3972" builtinId="9" hidden="1"/>
    <cellStyle name="Followed Hyperlink" xfId="3974" builtinId="9" hidden="1"/>
    <cellStyle name="Followed Hyperlink" xfId="3976" builtinId="9" hidden="1"/>
    <cellStyle name="Followed Hyperlink" xfId="3978" builtinId="9" hidden="1"/>
    <cellStyle name="Followed Hyperlink" xfId="3980" builtinId="9" hidden="1"/>
    <cellStyle name="Followed Hyperlink" xfId="3982" builtinId="9" hidden="1"/>
    <cellStyle name="Followed Hyperlink" xfId="3984" builtinId="9" hidden="1"/>
    <cellStyle name="Followed Hyperlink" xfId="3986" builtinId="9" hidden="1"/>
    <cellStyle name="Followed Hyperlink" xfId="3988" builtinId="9" hidden="1"/>
    <cellStyle name="Followed Hyperlink" xfId="3990" builtinId="9" hidden="1"/>
    <cellStyle name="Followed Hyperlink" xfId="3992" builtinId="9" hidden="1"/>
    <cellStyle name="Followed Hyperlink" xfId="3994" builtinId="9" hidden="1"/>
    <cellStyle name="Followed Hyperlink" xfId="3996" builtinId="9" hidden="1"/>
    <cellStyle name="Followed Hyperlink" xfId="3998" builtinId="9" hidden="1"/>
    <cellStyle name="Followed Hyperlink" xfId="4000" builtinId="9" hidden="1"/>
    <cellStyle name="Followed Hyperlink" xfId="4002" builtinId="9" hidden="1"/>
    <cellStyle name="Followed Hyperlink" xfId="4004" builtinId="9" hidden="1"/>
    <cellStyle name="Followed Hyperlink" xfId="4006" builtinId="9" hidden="1"/>
    <cellStyle name="Followed Hyperlink" xfId="4008" builtinId="9" hidden="1"/>
    <cellStyle name="Followed Hyperlink" xfId="4010" builtinId="9" hidden="1"/>
    <cellStyle name="Followed Hyperlink" xfId="4012" builtinId="9" hidden="1"/>
    <cellStyle name="Followed Hyperlink" xfId="4014" builtinId="9" hidden="1"/>
    <cellStyle name="Followed Hyperlink" xfId="4016" builtinId="9" hidden="1"/>
    <cellStyle name="Followed Hyperlink" xfId="4018" builtinId="9" hidden="1"/>
    <cellStyle name="Followed Hyperlink" xfId="4020" builtinId="9" hidden="1"/>
    <cellStyle name="Followed Hyperlink" xfId="4022" builtinId="9" hidden="1"/>
    <cellStyle name="Followed Hyperlink" xfId="4024" builtinId="9" hidden="1"/>
    <cellStyle name="Followed Hyperlink" xfId="4026" builtinId="9" hidden="1"/>
    <cellStyle name="Followed Hyperlink" xfId="4028" builtinId="9" hidden="1"/>
    <cellStyle name="Followed Hyperlink" xfId="4030" builtinId="9" hidden="1"/>
    <cellStyle name="Followed Hyperlink" xfId="4032" builtinId="9" hidden="1"/>
    <cellStyle name="Followed Hyperlink" xfId="4034" builtinId="9" hidden="1"/>
    <cellStyle name="Followed Hyperlink" xfId="4036" builtinId="9" hidden="1"/>
    <cellStyle name="Followed Hyperlink" xfId="4038" builtinId="9" hidden="1"/>
    <cellStyle name="Followed Hyperlink" xfId="4040" builtinId="9" hidden="1"/>
    <cellStyle name="Followed Hyperlink" xfId="4042" builtinId="9" hidden="1"/>
    <cellStyle name="Followed Hyperlink" xfId="4044" builtinId="9" hidden="1"/>
    <cellStyle name="Followed Hyperlink" xfId="4046" builtinId="9" hidden="1"/>
    <cellStyle name="Followed Hyperlink" xfId="4048" builtinId="9" hidden="1"/>
    <cellStyle name="Followed Hyperlink" xfId="4050" builtinId="9" hidden="1"/>
    <cellStyle name="Followed Hyperlink" xfId="4052" builtinId="9" hidden="1"/>
    <cellStyle name="Followed Hyperlink" xfId="4054" builtinId="9" hidden="1"/>
    <cellStyle name="Followed Hyperlink" xfId="4056" builtinId="9" hidden="1"/>
    <cellStyle name="Followed Hyperlink" xfId="4058" builtinId="9" hidden="1"/>
    <cellStyle name="Followed Hyperlink" xfId="4060" builtinId="9" hidden="1"/>
    <cellStyle name="Followed Hyperlink" xfId="4062" builtinId="9" hidden="1"/>
    <cellStyle name="Followed Hyperlink" xfId="4064" builtinId="9" hidden="1"/>
    <cellStyle name="Followed Hyperlink" xfId="4066" builtinId="9" hidden="1"/>
    <cellStyle name="Followed Hyperlink" xfId="4068" builtinId="9" hidden="1"/>
    <cellStyle name="Followed Hyperlink" xfId="4070" builtinId="9" hidden="1"/>
    <cellStyle name="Followed Hyperlink" xfId="4072" builtinId="9" hidden="1"/>
    <cellStyle name="Followed Hyperlink" xfId="4074" builtinId="9" hidden="1"/>
    <cellStyle name="Followed Hyperlink" xfId="4076" builtinId="9" hidden="1"/>
    <cellStyle name="Followed Hyperlink" xfId="4078" builtinId="9" hidden="1"/>
    <cellStyle name="Followed Hyperlink" xfId="4080" builtinId="9" hidden="1"/>
    <cellStyle name="Followed Hyperlink" xfId="4082" builtinId="9" hidden="1"/>
    <cellStyle name="Followed Hyperlink" xfId="4084" builtinId="9" hidden="1"/>
    <cellStyle name="Followed Hyperlink" xfId="4086" builtinId="9" hidden="1"/>
    <cellStyle name="Followed Hyperlink" xfId="4088" builtinId="9" hidden="1"/>
    <cellStyle name="Followed Hyperlink" xfId="4091" builtinId="9" hidden="1"/>
    <cellStyle name="Followed Hyperlink" xfId="4093" builtinId="9" hidden="1"/>
    <cellStyle name="Followed Hyperlink" xfId="4095" builtinId="9" hidden="1"/>
    <cellStyle name="Followed Hyperlink" xfId="4097" builtinId="9" hidden="1"/>
    <cellStyle name="Followed Hyperlink" xfId="4099" builtinId="9" hidden="1"/>
    <cellStyle name="Followed Hyperlink" xfId="4101" builtinId="9" hidden="1"/>
    <cellStyle name="Followed Hyperlink" xfId="4103" builtinId="9" hidden="1"/>
    <cellStyle name="Followed Hyperlink" xfId="4105" builtinId="9" hidden="1"/>
    <cellStyle name="Followed Hyperlink" xfId="4107" builtinId="9" hidden="1"/>
    <cellStyle name="Followed Hyperlink" xfId="4109" builtinId="9" hidden="1"/>
    <cellStyle name="Followed Hyperlink" xfId="4111" builtinId="9" hidden="1"/>
    <cellStyle name="Followed Hyperlink" xfId="4113" builtinId="9" hidden="1"/>
    <cellStyle name="Followed Hyperlink" xfId="4115" builtinId="9" hidden="1"/>
    <cellStyle name="Followed Hyperlink" xfId="4117" builtinId="9" hidden="1"/>
    <cellStyle name="Followed Hyperlink" xfId="4119" builtinId="9" hidden="1"/>
    <cellStyle name="Followed Hyperlink" xfId="4121" builtinId="9" hidden="1"/>
    <cellStyle name="Followed Hyperlink" xfId="4123" builtinId="9" hidden="1"/>
    <cellStyle name="Followed Hyperlink" xfId="4125" builtinId="9" hidden="1"/>
    <cellStyle name="Followed Hyperlink" xfId="4127" builtinId="9" hidden="1"/>
    <cellStyle name="Followed Hyperlink" xfId="4129" builtinId="9" hidden="1"/>
    <cellStyle name="Followed Hyperlink" xfId="4131" builtinId="9" hidden="1"/>
    <cellStyle name="Followed Hyperlink" xfId="4133" builtinId="9" hidden="1"/>
    <cellStyle name="Followed Hyperlink" xfId="4135" builtinId="9" hidden="1"/>
    <cellStyle name="Followed Hyperlink" xfId="4137" builtinId="9" hidden="1"/>
    <cellStyle name="Followed Hyperlink" xfId="4139" builtinId="9" hidden="1"/>
    <cellStyle name="Followed Hyperlink" xfId="4141" builtinId="9" hidden="1"/>
    <cellStyle name="Followed Hyperlink" xfId="4143" builtinId="9" hidden="1"/>
    <cellStyle name="Followed Hyperlink" xfId="4145" builtinId="9" hidden="1"/>
    <cellStyle name="Followed Hyperlink" xfId="4147" builtinId="9" hidden="1"/>
    <cellStyle name="Followed Hyperlink" xfId="4149" builtinId="9" hidden="1"/>
    <cellStyle name="Followed Hyperlink" xfId="4151" builtinId="9" hidden="1"/>
    <cellStyle name="Followed Hyperlink" xfId="4153" builtinId="9" hidden="1"/>
    <cellStyle name="Followed Hyperlink" xfId="4155" builtinId="9" hidden="1"/>
    <cellStyle name="Followed Hyperlink" xfId="4157" builtinId="9" hidden="1"/>
    <cellStyle name="Followed Hyperlink" xfId="4159" builtinId="9" hidden="1"/>
    <cellStyle name="Followed Hyperlink" xfId="4161" builtinId="9" hidden="1"/>
    <cellStyle name="Followed Hyperlink" xfId="4163" builtinId="9" hidden="1"/>
    <cellStyle name="Followed Hyperlink" xfId="4165" builtinId="9" hidden="1"/>
    <cellStyle name="Followed Hyperlink" xfId="4167" builtinId="9" hidden="1"/>
    <cellStyle name="Followed Hyperlink" xfId="4169" builtinId="9" hidden="1"/>
    <cellStyle name="Followed Hyperlink" xfId="4171" builtinId="9" hidden="1"/>
    <cellStyle name="Followed Hyperlink" xfId="4173" builtinId="9" hidden="1"/>
    <cellStyle name="Followed Hyperlink" xfId="4175" builtinId="9" hidden="1"/>
    <cellStyle name="Followed Hyperlink" xfId="4177" builtinId="9" hidden="1"/>
    <cellStyle name="Followed Hyperlink" xfId="4179" builtinId="9" hidden="1"/>
    <cellStyle name="Followed Hyperlink" xfId="4181" builtinId="9" hidden="1"/>
    <cellStyle name="Followed Hyperlink" xfId="4183" builtinId="9" hidden="1"/>
    <cellStyle name="Followed Hyperlink" xfId="4185" builtinId="9" hidden="1"/>
    <cellStyle name="Followed Hyperlink" xfId="4187" builtinId="9" hidden="1"/>
    <cellStyle name="Followed Hyperlink" xfId="4189" builtinId="9" hidden="1"/>
    <cellStyle name="Followed Hyperlink" xfId="4191" builtinId="9" hidden="1"/>
    <cellStyle name="Followed Hyperlink" xfId="4193" builtinId="9" hidden="1"/>
    <cellStyle name="Followed Hyperlink" xfId="4195" builtinId="9" hidden="1"/>
    <cellStyle name="Followed Hyperlink" xfId="4197" builtinId="9" hidden="1"/>
    <cellStyle name="Followed Hyperlink" xfId="4199" builtinId="9" hidden="1"/>
    <cellStyle name="Followed Hyperlink" xfId="4201" builtinId="9" hidden="1"/>
    <cellStyle name="Followed Hyperlink" xfId="4203" builtinId="9" hidden="1"/>
    <cellStyle name="Followed Hyperlink" xfId="4205" builtinId="9" hidden="1"/>
    <cellStyle name="Followed Hyperlink" xfId="4207" builtinId="9" hidden="1"/>
    <cellStyle name="Followed Hyperlink" xfId="4209" builtinId="9" hidden="1"/>
    <cellStyle name="Followed Hyperlink" xfId="4211" builtinId="9" hidden="1"/>
    <cellStyle name="Followed Hyperlink" xfId="4213" builtinId="9" hidden="1"/>
    <cellStyle name="Followed Hyperlink" xfId="4215" builtinId="9" hidden="1"/>
    <cellStyle name="Followed Hyperlink" xfId="4217" builtinId="9" hidden="1"/>
    <cellStyle name="Followed Hyperlink" xfId="4394" builtinId="9" hidden="1"/>
    <cellStyle name="Followed Hyperlink" xfId="4392" builtinId="9" hidden="1"/>
    <cellStyle name="Followed Hyperlink" xfId="3856" builtinId="9" hidden="1"/>
    <cellStyle name="Followed Hyperlink" xfId="4391" builtinId="9" hidden="1"/>
    <cellStyle name="Followed Hyperlink" xfId="4389" builtinId="9" hidden="1"/>
    <cellStyle name="Followed Hyperlink" xfId="3858" builtinId="9" hidden="1"/>
    <cellStyle name="Followed Hyperlink" xfId="4385" builtinId="9" hidden="1"/>
    <cellStyle name="Followed Hyperlink" xfId="4383" builtinId="9" hidden="1"/>
    <cellStyle name="Followed Hyperlink" xfId="4381" builtinId="9" hidden="1"/>
    <cellStyle name="Followed Hyperlink" xfId="4379" builtinId="9" hidden="1"/>
    <cellStyle name="Followed Hyperlink" xfId="4377" builtinId="9" hidden="1"/>
    <cellStyle name="Followed Hyperlink" xfId="4375" builtinId="9" hidden="1"/>
    <cellStyle name="Followed Hyperlink" xfId="4373" builtinId="9" hidden="1"/>
    <cellStyle name="Followed Hyperlink" xfId="4371" builtinId="9" hidden="1"/>
    <cellStyle name="Followed Hyperlink" xfId="4369" builtinId="9" hidden="1"/>
    <cellStyle name="Followed Hyperlink" xfId="4367" builtinId="9" hidden="1"/>
    <cellStyle name="Followed Hyperlink" xfId="4365" builtinId="9" hidden="1"/>
    <cellStyle name="Followed Hyperlink" xfId="4363" builtinId="9" hidden="1"/>
    <cellStyle name="Followed Hyperlink" xfId="4361" builtinId="9" hidden="1"/>
    <cellStyle name="Followed Hyperlink" xfId="4359" builtinId="9" hidden="1"/>
    <cellStyle name="Followed Hyperlink" xfId="4357" builtinId="9" hidden="1"/>
    <cellStyle name="Followed Hyperlink" xfId="4355" builtinId="9" hidden="1"/>
    <cellStyle name="Followed Hyperlink" xfId="4353" builtinId="9" hidden="1"/>
    <cellStyle name="Followed Hyperlink" xfId="4351" builtinId="9" hidden="1"/>
    <cellStyle name="Followed Hyperlink" xfId="4349" builtinId="9" hidden="1"/>
    <cellStyle name="Followed Hyperlink" xfId="4347" builtinId="9" hidden="1"/>
    <cellStyle name="Followed Hyperlink" xfId="4345" builtinId="9" hidden="1"/>
    <cellStyle name="Followed Hyperlink" xfId="4089" builtinId="9" hidden="1"/>
    <cellStyle name="Followed Hyperlink" xfId="4343" builtinId="9" hidden="1"/>
    <cellStyle name="Followed Hyperlink" xfId="4341" builtinId="9" hidden="1"/>
    <cellStyle name="Followed Hyperlink" xfId="4339" builtinId="9" hidden="1"/>
    <cellStyle name="Followed Hyperlink" xfId="4337" builtinId="9" hidden="1"/>
    <cellStyle name="Followed Hyperlink" xfId="4335" builtinId="9" hidden="1"/>
    <cellStyle name="Followed Hyperlink" xfId="4333" builtinId="9" hidden="1"/>
    <cellStyle name="Followed Hyperlink" xfId="4331" builtinId="9" hidden="1"/>
    <cellStyle name="Followed Hyperlink" xfId="4329" builtinId="9" hidden="1"/>
    <cellStyle name="Followed Hyperlink" xfId="4327" builtinId="9" hidden="1"/>
    <cellStyle name="Followed Hyperlink" xfId="4325" builtinId="9" hidden="1"/>
    <cellStyle name="Followed Hyperlink" xfId="4323" builtinId="9" hidden="1"/>
    <cellStyle name="Followed Hyperlink" xfId="4321" builtinId="9" hidden="1"/>
    <cellStyle name="Followed Hyperlink" xfId="4319" builtinId="9" hidden="1"/>
    <cellStyle name="Followed Hyperlink" xfId="4318" builtinId="9" hidden="1"/>
    <cellStyle name="Followed Hyperlink" xfId="4316" builtinId="9" hidden="1"/>
    <cellStyle name="Followed Hyperlink" xfId="4314" builtinId="9" hidden="1"/>
    <cellStyle name="Followed Hyperlink" xfId="4312" builtinId="9" hidden="1"/>
    <cellStyle name="Followed Hyperlink" xfId="4309" builtinId="9" hidden="1"/>
    <cellStyle name="Followed Hyperlink" xfId="4307" builtinId="9" hidden="1"/>
    <cellStyle name="Followed Hyperlink" xfId="4305" builtinId="9" hidden="1"/>
    <cellStyle name="Followed Hyperlink" xfId="4303" builtinId="9" hidden="1"/>
    <cellStyle name="Followed Hyperlink" xfId="4301" builtinId="9" hidden="1"/>
    <cellStyle name="Followed Hyperlink" xfId="4300" builtinId="9" hidden="1"/>
    <cellStyle name="Followed Hyperlink" xfId="4298" builtinId="9" hidden="1"/>
    <cellStyle name="Followed Hyperlink" xfId="4296" builtinId="9" hidden="1"/>
    <cellStyle name="Followed Hyperlink" xfId="4294" builtinId="9" hidden="1"/>
    <cellStyle name="Followed Hyperlink" xfId="4293" builtinId="9" hidden="1"/>
    <cellStyle name="Followed Hyperlink" xfId="4290" builtinId="9" hidden="1"/>
    <cellStyle name="Followed Hyperlink" xfId="4288" builtinId="9" hidden="1"/>
    <cellStyle name="Followed Hyperlink" xfId="4286" builtinId="9" hidden="1"/>
    <cellStyle name="Followed Hyperlink" xfId="4284" builtinId="9" hidden="1"/>
    <cellStyle name="Followed Hyperlink" xfId="4282" builtinId="9" hidden="1"/>
    <cellStyle name="Followed Hyperlink" xfId="4281" builtinId="9" hidden="1"/>
    <cellStyle name="Followed Hyperlink" xfId="4279" builtinId="9" hidden="1"/>
    <cellStyle name="Followed Hyperlink" xfId="4277" builtinId="9" hidden="1"/>
    <cellStyle name="Followed Hyperlink" xfId="4275" builtinId="9" hidden="1"/>
    <cellStyle name="Followed Hyperlink" xfId="4273" builtinId="9" hidden="1"/>
    <cellStyle name="Followed Hyperlink" xfId="4271" builtinId="9" hidden="1"/>
    <cellStyle name="Followed Hyperlink" xfId="4269" builtinId="9" hidden="1"/>
    <cellStyle name="Followed Hyperlink" xfId="4267" builtinId="9" hidden="1"/>
    <cellStyle name="Followed Hyperlink" xfId="4265" builtinId="9" hidden="1"/>
    <cellStyle name="Followed Hyperlink" xfId="4263" builtinId="9" hidden="1"/>
    <cellStyle name="Followed Hyperlink" xfId="4261" builtinId="9" hidden="1"/>
    <cellStyle name="Followed Hyperlink" xfId="4259" builtinId="9" hidden="1"/>
    <cellStyle name="Followed Hyperlink" xfId="4257" builtinId="9" hidden="1"/>
    <cellStyle name="Followed Hyperlink" xfId="4255" builtinId="9" hidden="1"/>
    <cellStyle name="Followed Hyperlink" xfId="4253" builtinId="9" hidden="1"/>
    <cellStyle name="Followed Hyperlink" xfId="4251" builtinId="9" hidden="1"/>
    <cellStyle name="Followed Hyperlink" xfId="4249" builtinId="9" hidden="1"/>
    <cellStyle name="Followed Hyperlink" xfId="4247" builtinId="9" hidden="1"/>
    <cellStyle name="Followed Hyperlink" xfId="4245" builtinId="9" hidden="1"/>
    <cellStyle name="Followed Hyperlink" xfId="4243" builtinId="9" hidden="1"/>
    <cellStyle name="Followed Hyperlink" xfId="4241" builtinId="9" hidden="1"/>
    <cellStyle name="Followed Hyperlink" xfId="4237" builtinId="9" hidden="1"/>
    <cellStyle name="Followed Hyperlink" xfId="4235" builtinId="9" hidden="1"/>
    <cellStyle name="Followed Hyperlink" xfId="4233" builtinId="9" hidden="1"/>
    <cellStyle name="Followed Hyperlink" xfId="4231" builtinId="9" hidden="1"/>
    <cellStyle name="Followed Hyperlink" xfId="4229" builtinId="9" hidden="1"/>
    <cellStyle name="Followed Hyperlink" xfId="4227" builtinId="9" hidden="1"/>
    <cellStyle name="Followed Hyperlink" xfId="4226" builtinId="9" hidden="1"/>
    <cellStyle name="Followed Hyperlink" xfId="4224" builtinId="9" hidden="1"/>
    <cellStyle name="Followed Hyperlink" xfId="4222" builtinId="9" hidden="1"/>
    <cellStyle name="Followed Hyperlink" xfId="4220" builtinId="9" hidden="1"/>
    <cellStyle name="Followed Hyperlink" xfId="4397" builtinId="9" hidden="1"/>
    <cellStyle name="Followed Hyperlink" xfId="4399" builtinId="9" hidden="1"/>
    <cellStyle name="Followed Hyperlink" xfId="4401" builtinId="9" hidden="1"/>
    <cellStyle name="Followed Hyperlink" xfId="4403" builtinId="9" hidden="1"/>
    <cellStyle name="Followed Hyperlink" xfId="4405" builtinId="9" hidden="1"/>
    <cellStyle name="Followed Hyperlink" xfId="4407" builtinId="9" hidden="1"/>
    <cellStyle name="Followed Hyperlink" xfId="4409" builtinId="9" hidden="1"/>
    <cellStyle name="Followed Hyperlink" xfId="4411" builtinId="9" hidden="1"/>
    <cellStyle name="Followed Hyperlink" xfId="4413" builtinId="9" hidden="1"/>
    <cellStyle name="Followed Hyperlink" xfId="4415" builtinId="9" hidden="1"/>
    <cellStyle name="Followed Hyperlink" xfId="4417" builtinId="9" hidden="1"/>
    <cellStyle name="Followed Hyperlink" xfId="4419" builtinId="9" hidden="1"/>
    <cellStyle name="Followed Hyperlink" xfId="4421" builtinId="9" hidden="1"/>
    <cellStyle name="Followed Hyperlink" xfId="4423" builtinId="9" hidden="1"/>
    <cellStyle name="Followed Hyperlink" xfId="4425" builtinId="9" hidden="1"/>
    <cellStyle name="Followed Hyperlink" xfId="4427" builtinId="9" hidden="1"/>
    <cellStyle name="Followed Hyperlink" xfId="4429" builtinId="9" hidden="1"/>
    <cellStyle name="Followed Hyperlink" xfId="4431" builtinId="9" hidden="1"/>
    <cellStyle name="Followed Hyperlink" xfId="4433" builtinId="9" hidden="1"/>
    <cellStyle name="Followed Hyperlink" xfId="4435" builtinId="9" hidden="1"/>
    <cellStyle name="Followed Hyperlink" xfId="4437" builtinId="9" hidden="1"/>
    <cellStyle name="Followed Hyperlink" xfId="4439" builtinId="9" hidden="1"/>
    <cellStyle name="Followed Hyperlink" xfId="4441" builtinId="9" hidden="1"/>
    <cellStyle name="Followed Hyperlink" xfId="4443" builtinId="9" hidden="1"/>
    <cellStyle name="Followed Hyperlink" xfId="4445" builtinId="9" hidden="1"/>
    <cellStyle name="Followed Hyperlink" xfId="4447" builtinId="9" hidden="1"/>
    <cellStyle name="Followed Hyperlink" xfId="4449" builtinId="9" hidden="1"/>
    <cellStyle name="Followed Hyperlink" xfId="4451" builtinId="9" hidden="1"/>
    <cellStyle name="Followed Hyperlink" xfId="4453" builtinId="9" hidden="1"/>
    <cellStyle name="Followed Hyperlink" xfId="4455" builtinId="9" hidden="1"/>
    <cellStyle name="Followed Hyperlink" xfId="4457" builtinId="9" hidden="1"/>
    <cellStyle name="Followed Hyperlink" xfId="4459" builtinId="9" hidden="1"/>
    <cellStyle name="Followed Hyperlink" xfId="4461" builtinId="9" hidden="1"/>
    <cellStyle name="Followed Hyperlink" xfId="4463" builtinId="9" hidden="1"/>
    <cellStyle name="Followed Hyperlink" xfId="4465" builtinId="9" hidden="1"/>
    <cellStyle name="Followed Hyperlink" xfId="4467" builtinId="9" hidden="1"/>
    <cellStyle name="Followed Hyperlink" xfId="4469" builtinId="9" hidden="1"/>
    <cellStyle name="Followed Hyperlink" xfId="4471" builtinId="9" hidden="1"/>
    <cellStyle name="Followed Hyperlink" xfId="4473" builtinId="9" hidden="1"/>
    <cellStyle name="Followed Hyperlink" xfId="4475" builtinId="9" hidden="1"/>
    <cellStyle name="Followed Hyperlink" xfId="4477" builtinId="9" hidden="1"/>
    <cellStyle name="Followed Hyperlink" xfId="4479" builtinId="9" hidden="1"/>
    <cellStyle name="Followed Hyperlink" xfId="4481" builtinId="9" hidden="1"/>
    <cellStyle name="Followed Hyperlink" xfId="4483" builtinId="9" hidden="1"/>
    <cellStyle name="Followed Hyperlink" xfId="4485" builtinId="9" hidden="1"/>
    <cellStyle name="Followed Hyperlink" xfId="4487" builtinId="9" hidden="1"/>
    <cellStyle name="Followed Hyperlink" xfId="4489" builtinId="9" hidden="1"/>
    <cellStyle name="Followed Hyperlink" xfId="4491" builtinId="9" hidden="1"/>
    <cellStyle name="Followed Hyperlink" xfId="4493" builtinId="9" hidden="1"/>
    <cellStyle name="Followed Hyperlink" xfId="4495" builtinId="9" hidden="1"/>
    <cellStyle name="Followed Hyperlink" xfId="4497" builtinId="9" hidden="1"/>
    <cellStyle name="Followed Hyperlink" xfId="4499" builtinId="9" hidden="1"/>
    <cellStyle name="Followed Hyperlink" xfId="4501" builtinId="9" hidden="1"/>
    <cellStyle name="Followed Hyperlink" xfId="4503" builtinId="9" hidden="1"/>
    <cellStyle name="Followed Hyperlink" xfId="4505" builtinId="9" hidden="1"/>
    <cellStyle name="Followed Hyperlink" xfId="4507" builtinId="9" hidden="1"/>
    <cellStyle name="Followed Hyperlink" xfId="4509" builtinId="9" hidden="1"/>
    <cellStyle name="Followed Hyperlink" xfId="4511" builtinId="9" hidden="1"/>
    <cellStyle name="Followed Hyperlink" xfId="4513" builtinId="9" hidden="1"/>
    <cellStyle name="Followed Hyperlink" xfId="4515" builtinId="9" hidden="1"/>
    <cellStyle name="Followed Hyperlink" xfId="4517" builtinId="9" hidden="1"/>
    <cellStyle name="Followed Hyperlink" xfId="4519" builtinId="9" hidden="1"/>
    <cellStyle name="Followed Hyperlink" xfId="4521" builtinId="9" hidden="1"/>
    <cellStyle name="Followed Hyperlink" xfId="4523" builtinId="9" hidden="1"/>
    <cellStyle name="Followed Hyperlink" xfId="4525" builtinId="9" hidden="1"/>
    <cellStyle name="Followed Hyperlink" xfId="4527" builtinId="9" hidden="1"/>
    <cellStyle name="Followed Hyperlink" xfId="4529" builtinId="9" hidden="1"/>
    <cellStyle name="Followed Hyperlink" xfId="4531" builtinId="9" hidden="1"/>
    <cellStyle name="Followed Hyperlink" xfId="4533" builtinId="9" hidden="1"/>
    <cellStyle name="Followed Hyperlink" xfId="4535" builtinId="9" hidden="1"/>
    <cellStyle name="Followed Hyperlink" xfId="4537" builtinId="9" hidden="1"/>
    <cellStyle name="Followed Hyperlink" xfId="4539" builtinId="9" hidden="1"/>
    <cellStyle name="Followed Hyperlink" xfId="4541" builtinId="9" hidden="1"/>
    <cellStyle name="Followed Hyperlink" xfId="4543" builtinId="9" hidden="1"/>
    <cellStyle name="Followed Hyperlink" xfId="4545" builtinId="9" hidden="1"/>
    <cellStyle name="Followed Hyperlink" xfId="4547" builtinId="9" hidden="1"/>
    <cellStyle name="Followed Hyperlink" xfId="4549" builtinId="9" hidden="1"/>
    <cellStyle name="Followed Hyperlink" xfId="4551" builtinId="9" hidden="1"/>
    <cellStyle name="Followed Hyperlink" xfId="4553" builtinId="9" hidden="1"/>
    <cellStyle name="Followed Hyperlink" xfId="4555" builtinId="9" hidden="1"/>
    <cellStyle name="Followed Hyperlink" xfId="4557" builtinId="9" hidden="1"/>
    <cellStyle name="Followed Hyperlink" xfId="4559" builtinId="9" hidden="1"/>
    <cellStyle name="Followed Hyperlink" xfId="4561" builtinId="9" hidden="1"/>
    <cellStyle name="Followed Hyperlink" xfId="4563" builtinId="9" hidden="1"/>
    <cellStyle name="Followed Hyperlink" xfId="4565" builtinId="9" hidden="1"/>
    <cellStyle name="Followed Hyperlink" xfId="4567" builtinId="9" hidden="1"/>
    <cellStyle name="Followed Hyperlink" xfId="4569" builtinId="9" hidden="1"/>
    <cellStyle name="Followed Hyperlink" xfId="4571" builtinId="9" hidden="1"/>
    <cellStyle name="Followed Hyperlink" xfId="4573" builtinId="9" hidden="1"/>
    <cellStyle name="Followed Hyperlink" xfId="4575" builtinId="9" hidden="1"/>
    <cellStyle name="Followed Hyperlink" xfId="4577" builtinId="9" hidden="1"/>
    <cellStyle name="Followed Hyperlink" xfId="4579" builtinId="9" hidden="1"/>
    <cellStyle name="Followed Hyperlink" xfId="4581" builtinId="9" hidden="1"/>
    <cellStyle name="Followed Hyperlink" xfId="4583" builtinId="9" hidden="1"/>
    <cellStyle name="Followed Hyperlink" xfId="4585" builtinId="9" hidden="1"/>
    <cellStyle name="Followed Hyperlink" xfId="4587" builtinId="9" hidden="1"/>
    <cellStyle name="Followed Hyperlink" xfId="4589" builtinId="9" hidden="1"/>
    <cellStyle name="Followed Hyperlink" xfId="4591" builtinId="9" hidden="1"/>
    <cellStyle name="Followed Hyperlink" xfId="4593" builtinId="9" hidden="1"/>
    <cellStyle name="Followed Hyperlink" xfId="4595" builtinId="9" hidden="1"/>
    <cellStyle name="Followed Hyperlink" xfId="4597" builtinId="9" hidden="1"/>
    <cellStyle name="Followed Hyperlink" xfId="4599" builtinId="9" hidden="1"/>
    <cellStyle name="Followed Hyperlink" xfId="4601" builtinId="9" hidden="1"/>
    <cellStyle name="Followed Hyperlink" xfId="4603" builtinId="9" hidden="1"/>
    <cellStyle name="Followed Hyperlink" xfId="4605" builtinId="9" hidden="1"/>
    <cellStyle name="Followed Hyperlink" xfId="4607" builtinId="9" hidden="1"/>
    <cellStyle name="Followed Hyperlink" xfId="4609" builtinId="9" hidden="1"/>
    <cellStyle name="Followed Hyperlink" xfId="4611" builtinId="9" hidden="1"/>
    <cellStyle name="Followed Hyperlink" xfId="4613" builtinId="9" hidden="1"/>
    <cellStyle name="Followed Hyperlink" xfId="4615" builtinId="9" hidden="1"/>
    <cellStyle name="Followed Hyperlink" xfId="4617" builtinId="9" hidden="1"/>
    <cellStyle name="Followed Hyperlink" xfId="4619" builtinId="9" hidden="1"/>
    <cellStyle name="Followed Hyperlink" xfId="4621" builtinId="9" hidden="1"/>
    <cellStyle name="Followed Hyperlink" xfId="4623" builtinId="9" hidden="1"/>
    <cellStyle name="Followed Hyperlink" xfId="4625" builtinId="9" hidden="1"/>
    <cellStyle name="Followed Hyperlink" xfId="4627" builtinId="9" hidden="1"/>
    <cellStyle name="Followed Hyperlink" xfId="4629" builtinId="9" hidden="1"/>
    <cellStyle name="Followed Hyperlink" xfId="4631" builtinId="9" hidden="1"/>
    <cellStyle name="Followed Hyperlink" xfId="4633" builtinId="9" hidden="1"/>
    <cellStyle name="Followed Hyperlink" xfId="4635" builtinId="9" hidden="1"/>
    <cellStyle name="Followed Hyperlink" xfId="4637" builtinId="9" hidden="1"/>
    <cellStyle name="Followed Hyperlink" xfId="4639" builtinId="9" hidden="1"/>
    <cellStyle name="Followed Hyperlink" xfId="4641" builtinId="9" hidden="1"/>
    <cellStyle name="Followed Hyperlink" xfId="4643" builtinId="9" hidden="1"/>
    <cellStyle name="Followed Hyperlink" xfId="4645" builtinId="9" hidden="1"/>
    <cellStyle name="Followed Hyperlink" xfId="4647" builtinId="9" hidden="1"/>
    <cellStyle name="Followed Hyperlink" xfId="4649" builtinId="9" hidden="1"/>
    <cellStyle name="Followed Hyperlink" xfId="4651" builtinId="9" hidden="1"/>
    <cellStyle name="Followed Hyperlink" xfId="4653" builtinId="9" hidden="1"/>
    <cellStyle name="Followed Hyperlink" xfId="4655" builtinId="9" hidden="1"/>
    <cellStyle name="Followed Hyperlink" xfId="4657" builtinId="9" hidden="1"/>
    <cellStyle name="Followed Hyperlink" xfId="4659" builtinId="9" hidden="1"/>
    <cellStyle name="Followed Hyperlink" xfId="4661" builtinId="9" hidden="1"/>
    <cellStyle name="Followed Hyperlink" xfId="4663" builtinId="9" hidden="1"/>
    <cellStyle name="Followed Hyperlink" xfId="4665" builtinId="9" hidden="1"/>
    <cellStyle name="Followed Hyperlink" xfId="4667" builtinId="9" hidden="1"/>
    <cellStyle name="Followed Hyperlink" xfId="4669" builtinId="9" hidden="1"/>
    <cellStyle name="Followed Hyperlink" xfId="4671" builtinId="9" hidden="1"/>
    <cellStyle name="Followed Hyperlink" xfId="4673" builtinId="9" hidden="1"/>
    <cellStyle name="Followed Hyperlink" xfId="4675" builtinId="9" hidden="1"/>
    <cellStyle name="Followed Hyperlink" xfId="4677" builtinId="9" hidden="1"/>
    <cellStyle name="Followed Hyperlink" xfId="4679" builtinId="9" hidden="1"/>
    <cellStyle name="Followed Hyperlink" xfId="4681" builtinId="9" hidden="1"/>
    <cellStyle name="Followed Hyperlink" xfId="4683" builtinId="9" hidden="1"/>
    <cellStyle name="Followed Hyperlink" xfId="4685" builtinId="9" hidden="1"/>
    <cellStyle name="Followed Hyperlink" xfId="4687" builtinId="9" hidden="1"/>
    <cellStyle name="Followed Hyperlink" xfId="4689" builtinId="9" hidden="1"/>
    <cellStyle name="Followed Hyperlink" xfId="4691" builtinId="9" hidden="1"/>
    <cellStyle name="Followed Hyperlink" xfId="4693" builtinId="9" hidden="1"/>
    <cellStyle name="Followed Hyperlink" xfId="4695" builtinId="9" hidden="1"/>
    <cellStyle name="Followed Hyperlink" xfId="4697" builtinId="9" hidden="1"/>
    <cellStyle name="Followed Hyperlink" xfId="4699" builtinId="9" hidden="1"/>
    <cellStyle name="Followed Hyperlink" xfId="4701" builtinId="9" hidden="1"/>
    <cellStyle name="Followed Hyperlink" xfId="4703" builtinId="9" hidden="1"/>
    <cellStyle name="Followed Hyperlink" xfId="4705" builtinId="9" hidden="1"/>
    <cellStyle name="Followed Hyperlink" xfId="4707" builtinId="9" hidden="1"/>
    <cellStyle name="Followed Hyperlink" xfId="4709" builtinId="9" hidden="1"/>
    <cellStyle name="Followed Hyperlink" xfId="4711" builtinId="9" hidden="1"/>
    <cellStyle name="Followed Hyperlink" xfId="4713" builtinId="9" hidden="1"/>
    <cellStyle name="Followed Hyperlink" xfId="4715" builtinId="9" hidden="1"/>
    <cellStyle name="Followed Hyperlink" xfId="4717" builtinId="9" hidden="1"/>
    <cellStyle name="Followed Hyperlink" xfId="4719" builtinId="9" hidden="1"/>
    <cellStyle name="Followed Hyperlink" xfId="4721" builtinId="9" hidden="1"/>
    <cellStyle name="Followed Hyperlink" xfId="4723" builtinId="9" hidden="1"/>
    <cellStyle name="Followed Hyperlink" xfId="4725" builtinId="9" hidden="1"/>
    <cellStyle name="Followed Hyperlink" xfId="4727" builtinId="9" hidden="1"/>
    <cellStyle name="Followed Hyperlink" xfId="4729" builtinId="9" hidden="1"/>
    <cellStyle name="Followed Hyperlink" xfId="4731" builtinId="9" hidden="1"/>
    <cellStyle name="Followed Hyperlink" xfId="4733" builtinId="9" hidden="1"/>
    <cellStyle name="Followed Hyperlink" xfId="4735" builtinId="9" hidden="1"/>
    <cellStyle name="Followed Hyperlink" xfId="4737" builtinId="9" hidden="1"/>
    <cellStyle name="Followed Hyperlink" xfId="4739" builtinId="9" hidden="1"/>
    <cellStyle name="Followed Hyperlink" xfId="4741" builtinId="9" hidden="1"/>
    <cellStyle name="Followed Hyperlink" xfId="4743" builtinId="9" hidden="1"/>
    <cellStyle name="Followed Hyperlink" xfId="4745" builtinId="9" hidden="1"/>
    <cellStyle name="Followed Hyperlink" xfId="4747" builtinId="9" hidden="1"/>
    <cellStyle name="Followed Hyperlink" xfId="4749" builtinId="9" hidden="1"/>
    <cellStyle name="Followed Hyperlink" xfId="4751" builtinId="9" hidden="1"/>
    <cellStyle name="Followed Hyperlink" xfId="4753" builtinId="9" hidden="1"/>
    <cellStyle name="Followed Hyperlink" xfId="4755" builtinId="9" hidden="1"/>
    <cellStyle name="Followed Hyperlink" xfId="4757" builtinId="9" hidden="1"/>
    <cellStyle name="Followed Hyperlink" xfId="4759" builtinId="9" hidden="1"/>
    <cellStyle name="Followed Hyperlink" xfId="4761" builtinId="9" hidden="1"/>
    <cellStyle name="Followed Hyperlink" xfId="4763" builtinId="9" hidden="1"/>
    <cellStyle name="Followed Hyperlink" xfId="4765" builtinId="9" hidden="1"/>
    <cellStyle name="Followed Hyperlink" xfId="4767" builtinId="9" hidden="1"/>
    <cellStyle name="Followed Hyperlink" xfId="4769" builtinId="9" hidden="1"/>
    <cellStyle name="Followed Hyperlink" xfId="4771" builtinId="9" hidden="1"/>
    <cellStyle name="Followed Hyperlink" xfId="4773" builtinId="9" hidden="1"/>
    <cellStyle name="Followed Hyperlink" xfId="4775" builtinId="9" hidden="1"/>
    <cellStyle name="Followed Hyperlink" xfId="4777" builtinId="9" hidden="1"/>
    <cellStyle name="Followed Hyperlink" xfId="4779" builtinId="9" hidden="1"/>
    <cellStyle name="Followed Hyperlink" xfId="4781" builtinId="9" hidden="1"/>
    <cellStyle name="Followed Hyperlink" xfId="4783" builtinId="9" hidden="1"/>
    <cellStyle name="Followed Hyperlink" xfId="4785" builtinId="9" hidden="1"/>
    <cellStyle name="Followed Hyperlink" xfId="4787" builtinId="9" hidden="1"/>
    <cellStyle name="Followed Hyperlink" xfId="4789" builtinId="9" hidden="1"/>
    <cellStyle name="Followed Hyperlink" xfId="4791" builtinId="9" hidden="1"/>
    <cellStyle name="Followed Hyperlink" xfId="4793" builtinId="9" hidden="1"/>
    <cellStyle name="Followed Hyperlink" xfId="4795" builtinId="9" hidden="1"/>
    <cellStyle name="Followed Hyperlink" xfId="4797" builtinId="9" hidden="1"/>
    <cellStyle name="Followed Hyperlink" xfId="4799" builtinId="9" hidden="1"/>
    <cellStyle name="Followed Hyperlink" xfId="4801" builtinId="9" hidden="1"/>
    <cellStyle name="Followed Hyperlink" xfId="4803" builtinId="9" hidden="1"/>
    <cellStyle name="Followed Hyperlink" xfId="4805" builtinId="9" hidden="1"/>
    <cellStyle name="Followed Hyperlink" xfId="4807" builtinId="9" hidden="1"/>
    <cellStyle name="Followed Hyperlink" xfId="4809" builtinId="9" hidden="1"/>
    <cellStyle name="Followed Hyperlink" xfId="4811" builtinId="9" hidden="1"/>
    <cellStyle name="Followed Hyperlink" xfId="4813" builtinId="9" hidden="1"/>
    <cellStyle name="Followed Hyperlink" xfId="4815" builtinId="9" hidden="1"/>
    <cellStyle name="Followed Hyperlink" xfId="4817" builtinId="9" hidden="1"/>
    <cellStyle name="Followed Hyperlink" xfId="4819" builtinId="9" hidden="1"/>
    <cellStyle name="Followed Hyperlink" xfId="4821" builtinId="9" hidden="1"/>
    <cellStyle name="Followed Hyperlink" xfId="4823" builtinId="9" hidden="1"/>
    <cellStyle name="Followed Hyperlink" xfId="4825" builtinId="9" hidden="1"/>
    <cellStyle name="Followed Hyperlink" xfId="4827" builtinId="9" hidden="1"/>
    <cellStyle name="Followed Hyperlink" xfId="4829" builtinId="9" hidden="1"/>
    <cellStyle name="Followed Hyperlink" xfId="4831" builtinId="9" hidden="1"/>
    <cellStyle name="Followed Hyperlink" xfId="4833" builtinId="9" hidden="1"/>
    <cellStyle name="Followed Hyperlink" xfId="4835" builtinId="9" hidden="1"/>
    <cellStyle name="Followed Hyperlink" xfId="4837" builtinId="9" hidden="1"/>
    <cellStyle name="Followed Hyperlink" xfId="4839" builtinId="9" hidden="1"/>
    <cellStyle name="Followed Hyperlink" xfId="4841" builtinId="9" hidden="1"/>
    <cellStyle name="Followed Hyperlink" xfId="4843" builtinId="9" hidden="1"/>
    <cellStyle name="Followed Hyperlink" xfId="4845" builtinId="9" hidden="1"/>
    <cellStyle name="Followed Hyperlink" xfId="4847" builtinId="9" hidden="1"/>
    <cellStyle name="Followed Hyperlink" xfId="4849" builtinId="9" hidden="1"/>
    <cellStyle name="Followed Hyperlink" xfId="4851" builtinId="9" hidden="1"/>
    <cellStyle name="Followed Hyperlink" xfId="4853" builtinId="9" hidden="1"/>
    <cellStyle name="Followed Hyperlink" xfId="4855" builtinId="9" hidden="1"/>
    <cellStyle name="Followed Hyperlink" xfId="4857" builtinId="9" hidden="1"/>
    <cellStyle name="Followed Hyperlink" xfId="45306" builtinId="9" hidden="1"/>
    <cellStyle name="Followed Hyperlink" xfId="45308" builtinId="9" hidden="1"/>
    <cellStyle name="Followed Hyperlink" xfId="45310" builtinId="9" hidden="1"/>
    <cellStyle name="Followed Hyperlink" xfId="45312" builtinId="9" hidden="1"/>
    <cellStyle name="Followed Hyperlink" xfId="45314" builtinId="9" hidden="1"/>
    <cellStyle name="Followed Hyperlink" xfId="45316" builtinId="9" hidden="1"/>
    <cellStyle name="Followed Hyperlink" xfId="45318" builtinId="9" hidden="1"/>
    <cellStyle name="Followed Hyperlink" xfId="45320" builtinId="9" hidden="1"/>
    <cellStyle name="Followed Hyperlink" xfId="45322" builtinId="9" hidden="1"/>
    <cellStyle name="Followed Hyperlink" xfId="45324" builtinId="9" hidden="1"/>
    <cellStyle name="Followed Hyperlink" xfId="45326" builtinId="9" hidden="1"/>
    <cellStyle name="Followed Hyperlink" xfId="45328" builtinId="9" hidden="1"/>
    <cellStyle name="Followed Hyperlink" xfId="45330" builtinId="9" hidden="1"/>
    <cellStyle name="Followed Hyperlink" xfId="45332" builtinId="9" hidden="1"/>
    <cellStyle name="Followed Hyperlink" xfId="45334" builtinId="9" hidden="1"/>
    <cellStyle name="Followed Hyperlink" xfId="45336" builtinId="9" hidden="1"/>
    <cellStyle name="Followed Hyperlink" xfId="45338" builtinId="9" hidden="1"/>
    <cellStyle name="Followed Hyperlink" xfId="45340" builtinId="9" hidden="1"/>
    <cellStyle name="Followed Hyperlink" xfId="45342" builtinId="9" hidden="1"/>
    <cellStyle name="Followed Hyperlink" xfId="45344" builtinId="9" hidden="1"/>
    <cellStyle name="Followed Hyperlink" xfId="45346" builtinId="9" hidden="1"/>
    <cellStyle name="Followed Hyperlink" xfId="45348" builtinId="9" hidden="1"/>
    <cellStyle name="Followed Hyperlink" xfId="45350" builtinId="9" hidden="1"/>
    <cellStyle name="Followed Hyperlink" xfId="45352" builtinId="9" hidden="1"/>
    <cellStyle name="Followed Hyperlink" xfId="45354" builtinId="9" hidden="1"/>
    <cellStyle name="Followed Hyperlink" xfId="45356" builtinId="9" hidden="1"/>
    <cellStyle name="Followed Hyperlink" xfId="45358" builtinId="9" hidden="1"/>
    <cellStyle name="Followed Hyperlink" xfId="45360" builtinId="9" hidden="1"/>
    <cellStyle name="Followed Hyperlink" xfId="45362" builtinId="9" hidden="1"/>
    <cellStyle name="Followed Hyperlink" xfId="45364" builtinId="9" hidden="1"/>
    <cellStyle name="Followed Hyperlink" xfId="45366" builtinId="9" hidden="1"/>
    <cellStyle name="Followed Hyperlink" xfId="45368" builtinId="9" hidden="1"/>
    <cellStyle name="Followed Hyperlink" xfId="45370" builtinId="9" hidden="1"/>
    <cellStyle name="Followed Hyperlink" xfId="45372" builtinId="9" hidden="1"/>
    <cellStyle name="Followed Hyperlink" xfId="45374" builtinId="9" hidden="1"/>
    <cellStyle name="Followed Hyperlink" xfId="45376" builtinId="9" hidden="1"/>
    <cellStyle name="Followed Hyperlink" xfId="45378" builtinId="9" hidden="1"/>
    <cellStyle name="Followed Hyperlink" xfId="45380" builtinId="9" hidden="1"/>
    <cellStyle name="Followed Hyperlink" xfId="45382" builtinId="9" hidden="1"/>
    <cellStyle name="Followed Hyperlink" xfId="45384" builtinId="9" hidden="1"/>
    <cellStyle name="Followed Hyperlink" xfId="45386" builtinId="9" hidden="1"/>
    <cellStyle name="Followed Hyperlink" xfId="45388" builtinId="9" hidden="1"/>
    <cellStyle name="Followed Hyperlink" xfId="45390" builtinId="9" hidden="1"/>
    <cellStyle name="Followed Hyperlink" xfId="45392" builtinId="9" hidden="1"/>
    <cellStyle name="Followed Hyperlink" xfId="45394" builtinId="9" hidden="1"/>
    <cellStyle name="Followed Hyperlink" xfId="45396" builtinId="9" hidden="1"/>
    <cellStyle name="Followed Hyperlink" xfId="45398" builtinId="9" hidden="1"/>
    <cellStyle name="Followed Hyperlink" xfId="45400" builtinId="9" hidden="1"/>
    <cellStyle name="Followed Hyperlink" xfId="45402" builtinId="9" hidden="1"/>
    <cellStyle name="Followed Hyperlink" xfId="45404" builtinId="9" hidden="1"/>
    <cellStyle name="Followed Hyperlink" xfId="45406" builtinId="9" hidden="1"/>
    <cellStyle name="Followed Hyperlink" xfId="45408" builtinId="9" hidden="1"/>
    <cellStyle name="Followed Hyperlink" xfId="45410" builtinId="9" hidden="1"/>
    <cellStyle name="Followed Hyperlink" xfId="45412" builtinId="9" hidden="1"/>
    <cellStyle name="Followed Hyperlink" xfId="45414" builtinId="9" hidden="1"/>
    <cellStyle name="Followed Hyperlink" xfId="45416" builtinId="9" hidden="1"/>
    <cellStyle name="Followed Hyperlink" xfId="45418" builtinId="9" hidden="1"/>
    <cellStyle name="Followed Hyperlink" xfId="45420" builtinId="9" hidden="1"/>
    <cellStyle name="Followed Hyperlink" xfId="45422" builtinId="9" hidden="1"/>
    <cellStyle name="Followed Hyperlink" xfId="45424" builtinId="9" hidden="1"/>
    <cellStyle name="Followed Hyperlink" xfId="45426" builtinId="9" hidden="1"/>
    <cellStyle name="Followed Hyperlink" xfId="45428" builtinId="9" hidden="1"/>
    <cellStyle name="Followed Hyperlink" xfId="45430" builtinId="9" hidden="1"/>
    <cellStyle name="Followed Hyperlink" xfId="45432" builtinId="9" hidden="1"/>
    <cellStyle name="Followed Hyperlink" xfId="45434" builtinId="9" hidden="1"/>
    <cellStyle name="Followed Hyperlink" xfId="45436" builtinId="9" hidden="1"/>
    <cellStyle name="Followed Hyperlink" xfId="45438" builtinId="9" hidden="1"/>
    <cellStyle name="Followed Hyperlink" xfId="45440" builtinId="9" hidden="1"/>
    <cellStyle name="Followed Hyperlink" xfId="45442" builtinId="9" hidden="1"/>
    <cellStyle name="Followed Hyperlink" xfId="45444" builtinId="9" hidden="1"/>
    <cellStyle name="Followed Hyperlink" xfId="45446" builtinId="9" hidden="1"/>
    <cellStyle name="Followed Hyperlink" xfId="45448" builtinId="9" hidden="1"/>
    <cellStyle name="Followed Hyperlink" xfId="45450" builtinId="9" hidden="1"/>
    <cellStyle name="Followed Hyperlink" xfId="45452" builtinId="9" hidden="1"/>
    <cellStyle name="Followed Hyperlink" xfId="45454" builtinId="9" hidden="1"/>
    <cellStyle name="Followed Hyperlink" xfId="45456" builtinId="9" hidden="1"/>
    <cellStyle name="Followed Hyperlink" xfId="45458" builtinId="9" hidden="1"/>
    <cellStyle name="Followed Hyperlink" xfId="45460" builtinId="9" hidden="1"/>
    <cellStyle name="Followed Hyperlink" xfId="45462" builtinId="9" hidden="1"/>
    <cellStyle name="Followed Hyperlink" xfId="45464" builtinId="9" hidden="1"/>
    <cellStyle name="Followed Hyperlink" xfId="45466" builtinId="9" hidden="1"/>
    <cellStyle name="Followed Hyperlink" xfId="45468" builtinId="9" hidden="1"/>
    <cellStyle name="Followed Hyperlink" xfId="45470" builtinId="9" hidden="1"/>
    <cellStyle name="Followed Hyperlink" xfId="45472" builtinId="9" hidden="1"/>
    <cellStyle name="Followed Hyperlink" xfId="45474" builtinId="9" hidden="1"/>
    <cellStyle name="Followed Hyperlink" xfId="45476" builtinId="9" hidden="1"/>
    <cellStyle name="Followed Hyperlink" xfId="45478" builtinId="9" hidden="1"/>
    <cellStyle name="Followed Hyperlink" xfId="45480" builtinId="9" hidden="1"/>
    <cellStyle name="Followed Hyperlink" xfId="45482" builtinId="9" hidden="1"/>
    <cellStyle name="Followed Hyperlink" xfId="45484" builtinId="9" hidden="1"/>
    <cellStyle name="Followed Hyperlink" xfId="45486" builtinId="9" hidden="1"/>
    <cellStyle name="Followed Hyperlink" xfId="45488" builtinId="9" hidden="1"/>
    <cellStyle name="Followed Hyperlink" xfId="45490" builtinId="9" hidden="1"/>
    <cellStyle name="Followed Hyperlink" xfId="45492" builtinId="9" hidden="1"/>
    <cellStyle name="Followed Hyperlink" xfId="45494" builtinId="9" hidden="1"/>
    <cellStyle name="Followed Hyperlink" xfId="45496" builtinId="9" hidden="1"/>
    <cellStyle name="Followed Hyperlink" xfId="45498" builtinId="9" hidden="1"/>
    <cellStyle name="Followed Hyperlink" xfId="45500" builtinId="9" hidden="1"/>
    <cellStyle name="Followed Hyperlink" xfId="45502" builtinId="9" hidden="1"/>
    <cellStyle name="Followed Hyperlink" xfId="45504" builtinId="9" hidden="1"/>
    <cellStyle name="Followed Hyperlink" xfId="45506" builtinId="9" hidden="1"/>
    <cellStyle name="Followed Hyperlink" xfId="45508" builtinId="9" hidden="1"/>
    <cellStyle name="Followed Hyperlink" xfId="45510" builtinId="9" hidden="1"/>
    <cellStyle name="Followed Hyperlink" xfId="45512" builtinId="9" hidden="1"/>
    <cellStyle name="Followed Hyperlink" xfId="45514" builtinId="9" hidden="1"/>
    <cellStyle name="Followed Hyperlink" xfId="45516" builtinId="9" hidden="1"/>
    <cellStyle name="Followed Hyperlink" xfId="45518" builtinId="9" hidden="1"/>
    <cellStyle name="Followed Hyperlink" xfId="45520" builtinId="9" hidden="1"/>
    <cellStyle name="Followed Hyperlink" xfId="45522" builtinId="9" hidden="1"/>
    <cellStyle name="Followed Hyperlink" xfId="45524" builtinId="9" hidden="1"/>
    <cellStyle name="Followed Hyperlink" xfId="45526" builtinId="9" hidden="1"/>
    <cellStyle name="Followed Hyperlink" xfId="45528" builtinId="9" hidden="1"/>
    <cellStyle name="Followed Hyperlink" xfId="45530" builtinId="9" hidden="1"/>
    <cellStyle name="Followed Hyperlink" xfId="45532" builtinId="9" hidden="1"/>
    <cellStyle name="Followed Hyperlink" xfId="45534" builtinId="9" hidden="1"/>
    <cellStyle name="Followed Hyperlink" xfId="45536" builtinId="9" hidden="1"/>
    <cellStyle name="Followed Hyperlink" xfId="45538" builtinId="9" hidden="1"/>
    <cellStyle name="Followed Hyperlink" xfId="45540" builtinId="9" hidden="1"/>
    <cellStyle name="Followed Hyperlink" xfId="45542" builtinId="9" hidden="1"/>
    <cellStyle name="Followed Hyperlink" xfId="45544" builtinId="9" hidden="1"/>
    <cellStyle name="Followed Hyperlink" xfId="45546" builtinId="9" hidden="1"/>
    <cellStyle name="Followed Hyperlink" xfId="45548" builtinId="9" hidden="1"/>
    <cellStyle name="Followed Hyperlink" xfId="45550" builtinId="9" hidden="1"/>
    <cellStyle name="Followed Hyperlink" xfId="45552" builtinId="9" hidden="1"/>
    <cellStyle name="Followed Hyperlink" xfId="45554" builtinId="9" hidden="1"/>
    <cellStyle name="Followed Hyperlink" xfId="45556" builtinId="9" hidden="1"/>
    <cellStyle name="Followed Hyperlink" xfId="45558" builtinId="9" hidden="1"/>
    <cellStyle name="Followed Hyperlink" xfId="45560" builtinId="9" hidden="1"/>
    <cellStyle name="Followed Hyperlink" xfId="45562" builtinId="9" hidden="1"/>
    <cellStyle name="Followed Hyperlink" xfId="45564" builtinId="9" hidden="1"/>
    <cellStyle name="Followed Hyperlink" xfId="45566" builtinId="9" hidden="1"/>
    <cellStyle name="Followed Hyperlink" xfId="45568" builtinId="9" hidden="1"/>
    <cellStyle name="Followed Hyperlink" xfId="45570" builtinId="9" hidden="1"/>
    <cellStyle name="Followed Hyperlink" xfId="45572" builtinId="9" hidden="1"/>
    <cellStyle name="Followed Hyperlink" xfId="45574" builtinId="9" hidden="1"/>
    <cellStyle name="Followed Hyperlink" xfId="45576" builtinId="9" hidden="1"/>
    <cellStyle name="Followed Hyperlink" xfId="45578" builtinId="9" hidden="1"/>
    <cellStyle name="Followed Hyperlink" xfId="45580" builtinId="9" hidden="1"/>
    <cellStyle name="Followed Hyperlink" xfId="45582" builtinId="9" hidden="1"/>
    <cellStyle name="Followed Hyperlink" xfId="45584" builtinId="9" hidden="1"/>
    <cellStyle name="Followed Hyperlink" xfId="45586" builtinId="9" hidden="1"/>
    <cellStyle name="Followed Hyperlink" xfId="45588" builtinId="9" hidden="1"/>
    <cellStyle name="Followed Hyperlink" xfId="45590" builtinId="9" hidden="1"/>
    <cellStyle name="Followed Hyperlink" xfId="45592" builtinId="9" hidden="1"/>
    <cellStyle name="Followed Hyperlink" xfId="45594" builtinId="9" hidden="1"/>
    <cellStyle name="Followed Hyperlink" xfId="45596" builtinId="9" hidden="1"/>
    <cellStyle name="Followed Hyperlink" xfId="45598" builtinId="9" hidden="1"/>
    <cellStyle name="Followed Hyperlink" xfId="45600" builtinId="9" hidden="1"/>
    <cellStyle name="Followed Hyperlink" xfId="45602" builtinId="9" hidden="1"/>
    <cellStyle name="Followed Hyperlink" xfId="45604" builtinId="9" hidden="1"/>
    <cellStyle name="Followed Hyperlink" xfId="45606" builtinId="9" hidden="1"/>
    <cellStyle name="Followed Hyperlink" xfId="45608" builtinId="9" hidden="1"/>
    <cellStyle name="Followed Hyperlink" xfId="45610" builtinId="9" hidden="1"/>
    <cellStyle name="Followed Hyperlink" xfId="45612" builtinId="9" hidden="1"/>
    <cellStyle name="Followed Hyperlink" xfId="45614" builtinId="9" hidden="1"/>
    <cellStyle name="Followed Hyperlink" xfId="45616" builtinId="9" hidden="1"/>
    <cellStyle name="Followed Hyperlink" xfId="45618" builtinId="9" hidden="1"/>
    <cellStyle name="Followed Hyperlink" xfId="45620" builtinId="9" hidden="1"/>
    <cellStyle name="Followed Hyperlink" xfId="45622" builtinId="9" hidden="1"/>
    <cellStyle name="Followed Hyperlink" xfId="45624" builtinId="9" hidden="1"/>
    <cellStyle name="Followed Hyperlink" xfId="45626" builtinId="9" hidden="1"/>
    <cellStyle name="Followed Hyperlink" xfId="45628" builtinId="9" hidden="1"/>
    <cellStyle name="Followed Hyperlink" xfId="45630" builtinId="9" hidden="1"/>
    <cellStyle name="Followed Hyperlink" xfId="45632" builtinId="9" hidden="1"/>
    <cellStyle name="Followed Hyperlink" xfId="45634" builtinId="9" hidden="1"/>
    <cellStyle name="Followed Hyperlink" xfId="45636" builtinId="9" hidden="1"/>
    <cellStyle name="Followed Hyperlink" xfId="45638" builtinId="9" hidden="1"/>
    <cellStyle name="Followed Hyperlink" xfId="45640" builtinId="9" hidden="1"/>
    <cellStyle name="Followed Hyperlink" xfId="45642" builtinId="9" hidden="1"/>
    <cellStyle name="Followed Hyperlink" xfId="45644" builtinId="9" hidden="1"/>
    <cellStyle name="Followed Hyperlink" xfId="45646" builtinId="9" hidden="1"/>
    <cellStyle name="Followed Hyperlink" xfId="45648" builtinId="9" hidden="1"/>
    <cellStyle name="Followed Hyperlink" xfId="45650" builtinId="9" hidden="1"/>
    <cellStyle name="Followed Hyperlink" xfId="45652" builtinId="9" hidden="1"/>
    <cellStyle name="Followed Hyperlink" xfId="45654" builtinId="9" hidden="1"/>
    <cellStyle name="Followed Hyperlink" xfId="45656" builtinId="9" hidden="1"/>
    <cellStyle name="Followed Hyperlink" xfId="45658" builtinId="9" hidden="1"/>
    <cellStyle name="Followed Hyperlink" xfId="45660" builtinId="9" hidden="1"/>
    <cellStyle name="Followed Hyperlink" xfId="45662" builtinId="9" hidden="1"/>
    <cellStyle name="Followed Hyperlink" xfId="45664" builtinId="9" hidden="1"/>
    <cellStyle name="Followed Hyperlink" xfId="45666" builtinId="9" hidden="1"/>
    <cellStyle name="Followed Hyperlink" xfId="45668" builtinId="9" hidden="1"/>
    <cellStyle name="Followed Hyperlink" xfId="45670" builtinId="9" hidden="1"/>
    <cellStyle name="Followed Hyperlink" xfId="45672" builtinId="9" hidden="1"/>
    <cellStyle name="Followed Hyperlink" xfId="45674" builtinId="9" hidden="1"/>
    <cellStyle name="Followed Hyperlink" xfId="45676" builtinId="9" hidden="1"/>
    <cellStyle name="Followed Hyperlink" xfId="45678" builtinId="9" hidden="1"/>
    <cellStyle name="Followed Hyperlink" xfId="45680" builtinId="9" hidden="1"/>
    <cellStyle name="Followed Hyperlink" xfId="45682" builtinId="9" hidden="1"/>
    <cellStyle name="Followed Hyperlink" xfId="45684" builtinId="9" hidden="1"/>
    <cellStyle name="Followed Hyperlink" xfId="45686" builtinId="9" hidden="1"/>
    <cellStyle name="Followed Hyperlink" xfId="45688" builtinId="9" hidden="1"/>
    <cellStyle name="Followed Hyperlink" xfId="45690" builtinId="9" hidden="1"/>
    <cellStyle name="Followed Hyperlink" xfId="45692" builtinId="9" hidden="1"/>
    <cellStyle name="Followed Hyperlink" xfId="45694" builtinId="9" hidden="1"/>
    <cellStyle name="Followed Hyperlink" xfId="45696" builtinId="9" hidden="1"/>
    <cellStyle name="Followed Hyperlink" xfId="45698" builtinId="9" hidden="1"/>
    <cellStyle name="Followed Hyperlink" xfId="45700" builtinId="9" hidden="1"/>
    <cellStyle name="Followed Hyperlink" xfId="45702" builtinId="9" hidden="1"/>
    <cellStyle name="Followed Hyperlink" xfId="45704" builtinId="9" hidden="1"/>
    <cellStyle name="Followed Hyperlink" xfId="45706" builtinId="9" hidden="1"/>
    <cellStyle name="Followed Hyperlink" xfId="45708" builtinId="9" hidden="1"/>
    <cellStyle name="Followed Hyperlink" xfId="45710" builtinId="9" hidden="1"/>
    <cellStyle name="Followed Hyperlink" xfId="45712" builtinId="9" hidden="1"/>
    <cellStyle name="Followed Hyperlink" xfId="45714" builtinId="9" hidden="1"/>
    <cellStyle name="Followed Hyperlink" xfId="45716" builtinId="9" hidden="1"/>
    <cellStyle name="Followed Hyperlink" xfId="45718" builtinId="9" hidden="1"/>
    <cellStyle name="Followed Hyperlink" xfId="45720" builtinId="9" hidden="1"/>
    <cellStyle name="Followed Hyperlink" xfId="45722" builtinId="9" hidden="1"/>
    <cellStyle name="Followed Hyperlink" xfId="45724" builtinId="9" hidden="1"/>
    <cellStyle name="Followed Hyperlink" xfId="45726" builtinId="9" hidden="1"/>
    <cellStyle name="Followed Hyperlink" xfId="45728" builtinId="9" hidden="1"/>
    <cellStyle name="Followed Hyperlink" xfId="45730" builtinId="9" hidden="1"/>
    <cellStyle name="Followed Hyperlink" xfId="45732" builtinId="9" hidden="1"/>
    <cellStyle name="Followed Hyperlink" xfId="45734" builtinId="9" hidden="1"/>
    <cellStyle name="Followed Hyperlink" xfId="45736" builtinId="9" hidden="1"/>
    <cellStyle name="Followed Hyperlink" xfId="45738" builtinId="9" hidden="1"/>
    <cellStyle name="Followed Hyperlink" xfId="45740" builtinId="9" hidden="1"/>
    <cellStyle name="Followed Hyperlink" xfId="45742" builtinId="9" hidden="1"/>
    <cellStyle name="Followed Hyperlink" xfId="45744" builtinId="9" hidden="1"/>
    <cellStyle name="Followed Hyperlink" xfId="45746" builtinId="9" hidden="1"/>
    <cellStyle name="Followed Hyperlink" xfId="45748" builtinId="9" hidden="1"/>
    <cellStyle name="Followed Hyperlink" xfId="45750" builtinId="9" hidden="1"/>
    <cellStyle name="Followed Hyperlink" xfId="45752" builtinId="9" hidden="1"/>
    <cellStyle name="Followed Hyperlink" xfId="45754" builtinId="9" hidden="1"/>
    <cellStyle name="Followed Hyperlink" xfId="45756" builtinId="9" hidden="1"/>
    <cellStyle name="Followed Hyperlink" xfId="45758" builtinId="9" hidden="1"/>
    <cellStyle name="Followed Hyperlink" xfId="45760" builtinId="9" hidden="1"/>
    <cellStyle name="Followed Hyperlink" xfId="45762" builtinId="9" hidden="1"/>
    <cellStyle name="Followed Hyperlink" xfId="45764" builtinId="9" hidden="1"/>
    <cellStyle name="Followed Hyperlink" xfId="45766" builtinId="9" hidden="1"/>
    <cellStyle name="Followed Hyperlink" xfId="45768" builtinId="9" hidden="1"/>
    <cellStyle name="Followed Hyperlink" xfId="45770" builtinId="9" hidden="1"/>
    <cellStyle name="Followed Hyperlink" xfId="45772" builtinId="9" hidden="1"/>
    <cellStyle name="Followed Hyperlink" xfId="45774" builtinId="9" hidden="1"/>
    <cellStyle name="Followed Hyperlink" xfId="45776" builtinId="9" hidden="1"/>
    <cellStyle name="Followed Hyperlink" xfId="45778" builtinId="9" hidden="1"/>
    <cellStyle name="Followed Hyperlink" xfId="45780" builtinId="9" hidden="1"/>
    <cellStyle name="Followed Hyperlink" xfId="45782" builtinId="9" hidden="1"/>
    <cellStyle name="Followed Hyperlink" xfId="45784" builtinId="9" hidden="1"/>
    <cellStyle name="Followed Hyperlink" xfId="45786" builtinId="9" hidden="1"/>
    <cellStyle name="Followed Hyperlink" xfId="45788" builtinId="9" hidden="1"/>
    <cellStyle name="Followed Hyperlink" xfId="45790" builtinId="9" hidden="1"/>
    <cellStyle name="Followed Hyperlink" xfId="45792" builtinId="9" hidden="1"/>
    <cellStyle name="Followed Hyperlink" xfId="45794" builtinId="9" hidden="1"/>
    <cellStyle name="Followed Hyperlink" xfId="45796" builtinId="9" hidden="1"/>
    <cellStyle name="Followed Hyperlink" xfId="45798" builtinId="9" hidden="1"/>
    <cellStyle name="Followed Hyperlink" xfId="45800" builtinId="9" hidden="1"/>
    <cellStyle name="Followed Hyperlink" xfId="45802" builtinId="9" hidden="1"/>
    <cellStyle name="Followed Hyperlink" xfId="45804" builtinId="9" hidden="1"/>
    <cellStyle name="Followed Hyperlink" xfId="45806" builtinId="9" hidden="1"/>
    <cellStyle name="Followed Hyperlink" xfId="45808" builtinId="9" hidden="1"/>
    <cellStyle name="Followed Hyperlink" xfId="45810" builtinId="9" hidden="1"/>
    <cellStyle name="Followed Hyperlink" xfId="45812" builtinId="9" hidden="1"/>
    <cellStyle name="Followed Hyperlink" xfId="45814" builtinId="9" hidden="1"/>
    <cellStyle name="Followed Hyperlink" xfId="45816" builtinId="9" hidden="1"/>
    <cellStyle name="Followed Hyperlink" xfId="45818" builtinId="9" hidden="1"/>
    <cellStyle name="Followed Hyperlink" xfId="45820" builtinId="9" hidden="1"/>
    <cellStyle name="Followed Hyperlink" xfId="45822" builtinId="9" hidden="1"/>
    <cellStyle name="Followed Hyperlink" xfId="45824" builtinId="9" hidden="1"/>
    <cellStyle name="Followed Hyperlink" xfId="45826" builtinId="9" hidden="1"/>
    <cellStyle name="Followed Hyperlink" xfId="45828" builtinId="9" hidden="1"/>
    <cellStyle name="Followed Hyperlink" xfId="45830" builtinId="9" hidden="1"/>
    <cellStyle name="Followed Hyperlink" xfId="45832" builtinId="9" hidden="1"/>
    <cellStyle name="Followed Hyperlink" xfId="45834" builtinId="9" hidden="1"/>
    <cellStyle name="Followed Hyperlink" xfId="45836" builtinId="9" hidden="1"/>
    <cellStyle name="Followed Hyperlink" xfId="45838" builtinId="9" hidden="1"/>
    <cellStyle name="Followed Hyperlink" xfId="45840" builtinId="9" hidden="1"/>
    <cellStyle name="Followed Hyperlink" xfId="45842" builtinId="9" hidden="1"/>
    <cellStyle name="Followed Hyperlink" xfId="45844" builtinId="9" hidden="1"/>
    <cellStyle name="Followed Hyperlink" xfId="45846" builtinId="9" hidden="1"/>
    <cellStyle name="Followed Hyperlink" xfId="45848" builtinId="9" hidden="1"/>
    <cellStyle name="Followed Hyperlink" xfId="45850" builtinId="9" hidden="1"/>
    <cellStyle name="Followed Hyperlink" xfId="45852" builtinId="9" hidden="1"/>
    <cellStyle name="Followed Hyperlink" xfId="45854" builtinId="9" hidden="1"/>
    <cellStyle name="Followed Hyperlink" xfId="45856" builtinId="9" hidden="1"/>
    <cellStyle name="Followed Hyperlink" xfId="45858" builtinId="9" hidden="1"/>
    <cellStyle name="Followed Hyperlink" xfId="45860" builtinId="9" hidden="1"/>
    <cellStyle name="Followed Hyperlink" xfId="45862" builtinId="9" hidden="1"/>
    <cellStyle name="Followed Hyperlink" xfId="45864" builtinId="9" hidden="1"/>
    <cellStyle name="Followed Hyperlink" xfId="45866" builtinId="9" hidden="1"/>
    <cellStyle name="Followed Hyperlink" xfId="45868" builtinId="9" hidden="1"/>
    <cellStyle name="Followed Hyperlink" xfId="45870" builtinId="9" hidden="1"/>
    <cellStyle name="Followed Hyperlink" xfId="45872" builtinId="9" hidden="1"/>
    <cellStyle name="Followed Hyperlink" xfId="45874" builtinId="9" hidden="1"/>
    <cellStyle name="Followed Hyperlink" xfId="45876" builtinId="9" hidden="1"/>
    <cellStyle name="Followed Hyperlink" xfId="45878" builtinId="9" hidden="1"/>
    <cellStyle name="Followed Hyperlink" xfId="45880" builtinId="9" hidden="1"/>
    <cellStyle name="Followed Hyperlink" xfId="45882" builtinId="9" hidden="1"/>
    <cellStyle name="Followed Hyperlink" xfId="45884" builtinId="9" hidden="1"/>
    <cellStyle name="Followed Hyperlink" xfId="45886" builtinId="9" hidden="1"/>
    <cellStyle name="Followed Hyperlink" xfId="45888" builtinId="9" hidden="1"/>
    <cellStyle name="Followed Hyperlink" xfId="45890" builtinId="9" hidden="1"/>
    <cellStyle name="Followed Hyperlink" xfId="45892" builtinId="9" hidden="1"/>
    <cellStyle name="Followed Hyperlink" xfId="45894" builtinId="9" hidden="1"/>
    <cellStyle name="Followed Hyperlink" xfId="45896" builtinId="9" hidden="1"/>
    <cellStyle name="Followed Hyperlink" xfId="45898" builtinId="9" hidden="1"/>
    <cellStyle name="Followed Hyperlink" xfId="45900" builtinId="9" hidden="1"/>
    <cellStyle name="Followed Hyperlink" xfId="45902" builtinId="9" hidden="1"/>
    <cellStyle name="Followed Hyperlink" xfId="45904" builtinId="9" hidden="1"/>
    <cellStyle name="Followed Hyperlink" xfId="45906" builtinId="9" hidden="1"/>
    <cellStyle name="Followed Hyperlink" xfId="45908" builtinId="9" hidden="1"/>
    <cellStyle name="Followed Hyperlink" xfId="45910" builtinId="9" hidden="1"/>
    <cellStyle name="Followed Hyperlink" xfId="45912" builtinId="9" hidden="1"/>
    <cellStyle name="Followed Hyperlink" xfId="45914" builtinId="9" hidden="1"/>
    <cellStyle name="Followed Hyperlink" xfId="45916" builtinId="9" hidden="1"/>
    <cellStyle name="Followed Hyperlink" xfId="45918" builtinId="9" hidden="1"/>
    <cellStyle name="Followed Hyperlink" xfId="45920" builtinId="9" hidden="1"/>
    <cellStyle name="Followed Hyperlink" xfId="45922" builtinId="9" hidden="1"/>
    <cellStyle name="Followed Hyperlink" xfId="45924" builtinId="9" hidden="1"/>
    <cellStyle name="Followed Hyperlink" xfId="45926" builtinId="9" hidden="1"/>
    <cellStyle name="Followed Hyperlink" xfId="45928" builtinId="9" hidden="1"/>
    <cellStyle name="Followed Hyperlink" xfId="45930" builtinId="9" hidden="1"/>
    <cellStyle name="Followed Hyperlink" xfId="45932" builtinId="9" hidden="1"/>
    <cellStyle name="Followed Hyperlink" xfId="45934" builtinId="9" hidden="1"/>
    <cellStyle name="Followed Hyperlink" xfId="45936" builtinId="9" hidden="1"/>
    <cellStyle name="Followed Hyperlink" xfId="45938" builtinId="9" hidden="1"/>
    <cellStyle name="Followed Hyperlink" xfId="45940" builtinId="9" hidden="1"/>
    <cellStyle name="Followed Hyperlink" xfId="45942" builtinId="9" hidden="1"/>
    <cellStyle name="Followed Hyperlink" xfId="45944" builtinId="9" hidden="1"/>
    <cellStyle name="Followed Hyperlink" xfId="45946" builtinId="9" hidden="1"/>
    <cellStyle name="Followed Hyperlink" xfId="45948" builtinId="9" hidden="1"/>
    <cellStyle name="Followed Hyperlink" xfId="45950" builtinId="9" hidden="1"/>
    <cellStyle name="Followed Hyperlink" xfId="45952" builtinId="9" hidden="1"/>
    <cellStyle name="Followed Hyperlink" xfId="45954" builtinId="9" hidden="1"/>
    <cellStyle name="Followed Hyperlink" xfId="45956" builtinId="9" hidden="1"/>
    <cellStyle name="Followed Hyperlink" xfId="45958" builtinId="9" hidden="1"/>
    <cellStyle name="Followed Hyperlink" xfId="45960" builtinId="9" hidden="1"/>
    <cellStyle name="Followed Hyperlink" xfId="45962" builtinId="9" hidden="1"/>
    <cellStyle name="Followed Hyperlink" xfId="45964" builtinId="9" hidden="1"/>
    <cellStyle name="Followed Hyperlink" xfId="45966" builtinId="9" hidden="1"/>
    <cellStyle name="Followed Hyperlink" xfId="45968" builtinId="9" hidden="1"/>
    <cellStyle name="Followed Hyperlink" xfId="45970" builtinId="9" hidden="1"/>
    <cellStyle name="Followed Hyperlink" xfId="45972" builtinId="9" hidden="1"/>
    <cellStyle name="Followed Hyperlink" xfId="45974" builtinId="9" hidden="1"/>
    <cellStyle name="Followed Hyperlink" xfId="45976" builtinId="9" hidden="1"/>
    <cellStyle name="Followed Hyperlink" xfId="45978" builtinId="9" hidden="1"/>
    <cellStyle name="Followed Hyperlink" xfId="45980" builtinId="9" hidden="1"/>
    <cellStyle name="Followed Hyperlink" xfId="45982" builtinId="9" hidden="1"/>
    <cellStyle name="Followed Hyperlink" xfId="45984" builtinId="9" hidden="1"/>
    <cellStyle name="Followed Hyperlink" xfId="45986" builtinId="9" hidden="1"/>
    <cellStyle name="Followed Hyperlink" xfId="45988" builtinId="9" hidden="1"/>
    <cellStyle name="Followed Hyperlink" xfId="45990" builtinId="9" hidden="1"/>
    <cellStyle name="Followed Hyperlink" xfId="45992" builtinId="9" hidden="1"/>
    <cellStyle name="Followed Hyperlink" xfId="45994" builtinId="9" hidden="1"/>
    <cellStyle name="Followed Hyperlink" xfId="45996" builtinId="9" hidden="1"/>
    <cellStyle name="Followed Hyperlink" xfId="45998" builtinId="9" hidden="1"/>
    <cellStyle name="Followed Hyperlink" xfId="46000" builtinId="9" hidden="1"/>
    <cellStyle name="Followed Hyperlink" xfId="46002" builtinId="9" hidden="1"/>
    <cellStyle name="Followed Hyperlink" xfId="46004" builtinId="9" hidden="1"/>
    <cellStyle name="Followed Hyperlink" xfId="46006" builtinId="9" hidden="1"/>
    <cellStyle name="Followed Hyperlink" xfId="46008" builtinId="9" hidden="1"/>
    <cellStyle name="Followed Hyperlink" xfId="46010" builtinId="9" hidden="1"/>
    <cellStyle name="Followed Hyperlink" xfId="46012" builtinId="9" hidden="1"/>
    <cellStyle name="Followed Hyperlink" xfId="46014" builtinId="9" hidden="1"/>
    <cellStyle name="Followed Hyperlink" xfId="46016" builtinId="9" hidden="1"/>
    <cellStyle name="Followed Hyperlink" xfId="46018" builtinId="9" hidden="1"/>
    <cellStyle name="Followed Hyperlink" xfId="46020" builtinId="9" hidden="1"/>
    <cellStyle name="Followed Hyperlink" xfId="46022" builtinId="9" hidden="1"/>
    <cellStyle name="Followed Hyperlink" xfId="46024" builtinId="9" hidden="1"/>
    <cellStyle name="Followed Hyperlink" xfId="46025" builtinId="9" hidden="1"/>
    <cellStyle name="Followed Hyperlink" xfId="46026" builtinId="9" hidden="1"/>
    <cellStyle name="Followed Hyperlink" xfId="46027" builtinId="9" hidden="1"/>
    <cellStyle name="Followed Hyperlink" xfId="46028" builtinId="9" hidden="1"/>
    <cellStyle name="Followed Hyperlink" xfId="46029" builtinId="9" hidden="1"/>
    <cellStyle name="Followed Hyperlink" xfId="46030" builtinId="9" hidden="1"/>
    <cellStyle name="Followed Hyperlink" xfId="46031" builtinId="9" hidden="1"/>
    <cellStyle name="Followed Hyperlink" xfId="46032" builtinId="9" hidden="1"/>
    <cellStyle name="Followed Hyperlink" xfId="46033" builtinId="9" hidden="1"/>
    <cellStyle name="Followed Hyperlink" xfId="46034" builtinId="9" hidden="1"/>
    <cellStyle name="Followed Hyperlink" xfId="46035" builtinId="9" hidden="1"/>
    <cellStyle name="Followed Hyperlink" xfId="46036" builtinId="9" hidden="1"/>
    <cellStyle name="Followed Hyperlink" xfId="46037" builtinId="9" hidden="1"/>
    <cellStyle name="Followed Hyperlink" xfId="46038" builtinId="9" hidden="1"/>
    <cellStyle name="Followed Hyperlink" xfId="46039" builtinId="9" hidden="1"/>
    <cellStyle name="Followed Hyperlink" xfId="46040" builtinId="9" hidden="1"/>
    <cellStyle name="Followed Hyperlink" xfId="46041" builtinId="9" hidden="1"/>
    <cellStyle name="Followed Hyperlink" xfId="46042" builtinId="9" hidden="1"/>
    <cellStyle name="Followed Hyperlink" xfId="46043" builtinId="9" hidden="1"/>
    <cellStyle name="Followed Hyperlink" xfId="46044" builtinId="9" hidden="1"/>
    <cellStyle name="Followed Hyperlink" xfId="46045" builtinId="9" hidden="1"/>
    <cellStyle name="Followed Hyperlink" xfId="46046" builtinId="9" hidden="1"/>
    <cellStyle name="Followed Hyperlink" xfId="46047" builtinId="9" hidden="1"/>
    <cellStyle name="Followed Hyperlink" xfId="46048" builtinId="9" hidden="1"/>
    <cellStyle name="Followed Hyperlink" xfId="46049" builtinId="9" hidden="1"/>
    <cellStyle name="Followed Hyperlink" xfId="46050" builtinId="9" hidden="1"/>
    <cellStyle name="Followed Hyperlink" xfId="46051" builtinId="9" hidden="1"/>
    <cellStyle name="Followed Hyperlink" xfId="46052" builtinId="9" hidden="1"/>
    <cellStyle name="Followed Hyperlink" xfId="46053" builtinId="9" hidden="1"/>
    <cellStyle name="Followed Hyperlink" xfId="46054" builtinId="9" hidden="1"/>
    <cellStyle name="Followed Hyperlink" xfId="46055" builtinId="9" hidden="1"/>
    <cellStyle name="Followed Hyperlink" xfId="46056" builtinId="9" hidden="1"/>
    <cellStyle name="Followed Hyperlink" xfId="46057" builtinId="9" hidden="1"/>
    <cellStyle name="Followed Hyperlink" xfId="46058" builtinId="9" hidden="1"/>
    <cellStyle name="Followed Hyperlink" xfId="46059" builtinId="9" hidden="1"/>
    <cellStyle name="Followed Hyperlink" xfId="46060" builtinId="9" hidden="1"/>
    <cellStyle name="Followed Hyperlink" xfId="46061" builtinId="9" hidden="1"/>
    <cellStyle name="Followed Hyperlink" xfId="46062" builtinId="9" hidden="1"/>
    <cellStyle name="Followed Hyperlink" xfId="46063" builtinId="9" hidden="1"/>
    <cellStyle name="Followed Hyperlink" xfId="46064" builtinId="9" hidden="1"/>
    <cellStyle name="Followed Hyperlink" xfId="46065" builtinId="9" hidden="1"/>
    <cellStyle name="Followed Hyperlink" xfId="46066" builtinId="9" hidden="1"/>
    <cellStyle name="Followed Hyperlink" xfId="46067" builtinId="9" hidden="1"/>
    <cellStyle name="Followed Hyperlink" xfId="46068" builtinId="9" hidden="1"/>
    <cellStyle name="Followed Hyperlink" xfId="46069" builtinId="9" hidden="1"/>
    <cellStyle name="Followed Hyperlink" xfId="46070" builtinId="9" hidden="1"/>
    <cellStyle name="Followed Hyperlink" xfId="46071" builtinId="9" hidden="1"/>
    <cellStyle name="Followed Hyperlink" xfId="46072" builtinId="9" hidden="1"/>
    <cellStyle name="Followed Hyperlink" xfId="46073" builtinId="9" hidden="1"/>
    <cellStyle name="Followed Hyperlink" xfId="46074" builtinId="9" hidden="1"/>
    <cellStyle name="Followed Hyperlink" xfId="46075" builtinId="9" hidden="1"/>
    <cellStyle name="Followed Hyperlink" xfId="46076" builtinId="9" hidden="1"/>
    <cellStyle name="Followed Hyperlink" xfId="46077" builtinId="9" hidden="1"/>
    <cellStyle name="Followed Hyperlink" xfId="46078" builtinId="9" hidden="1"/>
    <cellStyle name="Followed Hyperlink" xfId="46079" builtinId="9" hidden="1"/>
    <cellStyle name="Followed Hyperlink" xfId="46080" builtinId="9" hidden="1"/>
    <cellStyle name="Followed Hyperlink" xfId="46081" builtinId="9" hidden="1"/>
    <cellStyle name="Followed Hyperlink" xfId="46082" builtinId="9" hidden="1"/>
    <cellStyle name="Followed Hyperlink" xfId="46083" builtinId="9" hidden="1"/>
    <cellStyle name="Followed Hyperlink" xfId="46084" builtinId="9" hidden="1"/>
    <cellStyle name="Followed Hyperlink" xfId="46085" builtinId="9" hidden="1"/>
    <cellStyle name="Followed Hyperlink" xfId="46086" builtinId="9" hidden="1"/>
    <cellStyle name="Followed Hyperlink" xfId="46087" builtinId="9" hidden="1"/>
    <cellStyle name="Followed Hyperlink" xfId="46088" builtinId="9" hidden="1"/>
    <cellStyle name="Followed Hyperlink" xfId="46089" builtinId="9" hidden="1"/>
    <cellStyle name="Followed Hyperlink" xfId="46090" builtinId="9" hidden="1"/>
    <cellStyle name="Followed Hyperlink" xfId="46091" builtinId="9" hidden="1"/>
    <cellStyle name="Followed Hyperlink" xfId="46092" builtinId="9" hidden="1"/>
    <cellStyle name="Followed Hyperlink" xfId="46093" builtinId="9" hidden="1"/>
    <cellStyle name="Followed Hyperlink" xfId="46094" builtinId="9" hidden="1"/>
    <cellStyle name="Followed Hyperlink" xfId="46095" builtinId="9" hidden="1"/>
    <cellStyle name="Followed Hyperlink" xfId="46096" builtinId="9" hidden="1"/>
    <cellStyle name="Followed Hyperlink" xfId="46097" builtinId="9" hidden="1"/>
    <cellStyle name="Followed Hyperlink" xfId="46098" builtinId="9" hidden="1"/>
    <cellStyle name="Followed Hyperlink" xfId="46099" builtinId="9" hidden="1"/>
    <cellStyle name="Followed Hyperlink" xfId="46100" builtinId="9" hidden="1"/>
    <cellStyle name="Followed Hyperlink" xfId="46101" builtinId="9" hidden="1"/>
    <cellStyle name="Followed Hyperlink" xfId="46102" builtinId="9" hidden="1"/>
    <cellStyle name="Followed Hyperlink" xfId="46103" builtinId="9" hidden="1"/>
    <cellStyle name="Followed Hyperlink" xfId="46104" builtinId="9" hidden="1"/>
    <cellStyle name="Followed Hyperlink" xfId="46105" builtinId="9" hidden="1"/>
    <cellStyle name="Followed Hyperlink" xfId="46106" builtinId="9" hidden="1"/>
    <cellStyle name="Followed Hyperlink" xfId="46107" builtinId="9" hidden="1"/>
    <cellStyle name="Followed Hyperlink" xfId="46108" builtinId="9" hidden="1"/>
    <cellStyle name="Followed Hyperlink" xfId="46109" builtinId="9" hidden="1"/>
    <cellStyle name="Followed Hyperlink" xfId="46110" builtinId="9" hidden="1"/>
    <cellStyle name="Followed Hyperlink" xfId="46111" builtinId="9" hidden="1"/>
    <cellStyle name="Followed Hyperlink" xfId="46112" builtinId="9" hidden="1"/>
    <cellStyle name="Followed Hyperlink" xfId="46113" builtinId="9" hidden="1"/>
    <cellStyle name="Followed Hyperlink" xfId="46114" builtinId="9" hidden="1"/>
    <cellStyle name="Followed Hyperlink" xfId="46115" builtinId="9" hidden="1"/>
    <cellStyle name="Followed Hyperlink" xfId="46116" builtinId="9" hidden="1"/>
    <cellStyle name="Followed Hyperlink" xfId="46117" builtinId="9" hidden="1"/>
    <cellStyle name="Followed Hyperlink" xfId="46118" builtinId="9" hidden="1"/>
    <cellStyle name="Followed Hyperlink" xfId="46119" builtinId="9" hidden="1"/>
    <cellStyle name="Followed Hyperlink" xfId="46120" builtinId="9" hidden="1"/>
    <cellStyle name="Followed Hyperlink" xfId="46121" builtinId="9" hidden="1"/>
    <cellStyle name="Followed Hyperlink" xfId="46122" builtinId="9" hidden="1"/>
    <cellStyle name="Followed Hyperlink" xfId="46123" builtinId="9" hidden="1"/>
    <cellStyle name="Followed Hyperlink" xfId="46124" builtinId="9" hidden="1"/>
    <cellStyle name="Followed Hyperlink" xfId="46125" builtinId="9" hidden="1"/>
    <cellStyle name="Followed Hyperlink" xfId="46126" builtinId="9" hidden="1"/>
    <cellStyle name="Followed Hyperlink" xfId="46127" builtinId="9" hidden="1"/>
    <cellStyle name="Followed Hyperlink" xfId="46128" builtinId="9" hidden="1"/>
    <cellStyle name="Followed Hyperlink" xfId="46129" builtinId="9" hidden="1"/>
    <cellStyle name="Followed Hyperlink" xfId="46130" builtinId="9" hidden="1"/>
    <cellStyle name="Followed Hyperlink" xfId="46131" builtinId="9" hidden="1"/>
    <cellStyle name="Followed Hyperlink" xfId="46132" builtinId="9" hidden="1"/>
    <cellStyle name="Followed Hyperlink" xfId="46133" builtinId="9" hidden="1"/>
    <cellStyle name="Followed Hyperlink" xfId="46134" builtinId="9" hidden="1"/>
    <cellStyle name="Followed Hyperlink" xfId="46135" builtinId="9" hidden="1"/>
    <cellStyle name="Followed Hyperlink" xfId="46136" builtinId="9" hidden="1"/>
    <cellStyle name="Followed Hyperlink" xfId="46137" builtinId="9" hidden="1"/>
    <cellStyle name="Followed Hyperlink" xfId="46138" builtinId="9" hidden="1"/>
    <cellStyle name="Followed Hyperlink" xfId="46139" builtinId="9" hidden="1"/>
    <cellStyle name="Followed Hyperlink" xfId="46140" builtinId="9" hidden="1"/>
    <cellStyle name="Followed Hyperlink" xfId="46141" builtinId="9" hidden="1"/>
    <cellStyle name="Followed Hyperlink" xfId="46142" builtinId="9" hidden="1"/>
    <cellStyle name="Followed Hyperlink" xfId="46143" builtinId="9" hidden="1"/>
    <cellStyle name="Followed Hyperlink" xfId="46144" builtinId="9" hidden="1"/>
    <cellStyle name="Followed Hyperlink" xfId="46145" builtinId="9" hidden="1"/>
    <cellStyle name="Followed Hyperlink" xfId="46146" builtinId="9" hidden="1"/>
    <cellStyle name="Followed Hyperlink" xfId="46147" builtinId="9" hidden="1"/>
    <cellStyle name="Followed Hyperlink" xfId="46148" builtinId="9" hidden="1"/>
    <cellStyle name="Followed Hyperlink" xfId="46149" builtinId="9" hidden="1"/>
    <cellStyle name="Followed Hyperlink" xfId="46150" builtinId="9" hidden="1"/>
    <cellStyle name="Followed Hyperlink" xfId="46151" builtinId="9" hidden="1"/>
    <cellStyle name="Followed Hyperlink" xfId="46152" builtinId="9" hidden="1"/>
    <cellStyle name="Followed Hyperlink" xfId="46153" builtinId="9" hidden="1"/>
    <cellStyle name="Followed Hyperlink" xfId="46154" builtinId="9" hidden="1"/>
    <cellStyle name="Followed Hyperlink" xfId="46155" builtinId="9" hidden="1"/>
    <cellStyle name="Followed Hyperlink" xfId="46156" builtinId="9" hidden="1"/>
    <cellStyle name="Followed Hyperlink" xfId="46157" builtinId="9" hidden="1"/>
    <cellStyle name="Followed Hyperlink" xfId="46158" builtinId="9" hidden="1"/>
    <cellStyle name="Followed Hyperlink" xfId="46159" builtinId="9" hidden="1"/>
    <cellStyle name="Followed Hyperlink" xfId="46160" builtinId="9" hidden="1"/>
    <cellStyle name="Followed Hyperlink" xfId="46161" builtinId="9" hidden="1"/>
    <cellStyle name="Followed Hyperlink" xfId="46162" builtinId="9" hidden="1"/>
    <cellStyle name="Followed Hyperlink" xfId="46163" builtinId="9" hidden="1"/>
    <cellStyle name="Followed Hyperlink" xfId="46164" builtinId="9" hidden="1"/>
    <cellStyle name="Followed Hyperlink" xfId="46165" builtinId="9" hidden="1"/>
    <cellStyle name="Followed Hyperlink" xfId="46166" builtinId="9" hidden="1"/>
    <cellStyle name="Followed Hyperlink" xfId="46167" builtinId="9" hidden="1"/>
    <cellStyle name="Followed Hyperlink" xfId="46168" builtinId="9" hidden="1"/>
    <cellStyle name="Followed Hyperlink" xfId="46169" builtinId="9" hidden="1"/>
    <cellStyle name="Followed Hyperlink" xfId="46170" builtinId="9" hidden="1"/>
    <cellStyle name="Followed Hyperlink" xfId="46171" builtinId="9" hidden="1"/>
    <cellStyle name="Followed Hyperlink" xfId="46172" builtinId="9" hidden="1"/>
    <cellStyle name="Followed Hyperlink" xfId="46173" builtinId="9" hidden="1"/>
    <cellStyle name="Followed Hyperlink" xfId="46174" builtinId="9" hidden="1"/>
    <cellStyle name="Followed Hyperlink" xfId="46175" builtinId="9" hidden="1"/>
    <cellStyle name="Followed Hyperlink" xfId="46176" builtinId="9" hidden="1"/>
    <cellStyle name="Followed Hyperlink" xfId="46177" builtinId="9" hidden="1"/>
    <cellStyle name="Followed Hyperlink" xfId="46178" builtinId="9" hidden="1"/>
    <cellStyle name="Followed Hyperlink" xfId="46179" builtinId="9" hidden="1"/>
    <cellStyle name="Followed Hyperlink" xfId="46180" builtinId="9" hidden="1"/>
    <cellStyle name="Followed Hyperlink" xfId="46181" builtinId="9" hidden="1"/>
    <cellStyle name="Followed Hyperlink" xfId="46182" builtinId="9" hidden="1"/>
    <cellStyle name="Followed Hyperlink" xfId="46183" builtinId="9" hidden="1"/>
    <cellStyle name="Followed Hyperlink" xfId="46184" builtinId="9" hidden="1"/>
    <cellStyle name="Followed Hyperlink" xfId="46185" builtinId="9" hidden="1"/>
    <cellStyle name="Followed Hyperlink" xfId="46186" builtinId="9" hidden="1"/>
    <cellStyle name="Followed Hyperlink" xfId="46187" builtinId="9" hidden="1"/>
    <cellStyle name="Followed Hyperlink" xfId="46188" builtinId="9" hidden="1"/>
    <cellStyle name="Followed Hyperlink" xfId="46189" builtinId="9" hidden="1"/>
    <cellStyle name="Followed Hyperlink" xfId="46190" builtinId="9" hidden="1"/>
    <cellStyle name="Followed Hyperlink" xfId="46191" builtinId="9" hidden="1"/>
    <cellStyle name="Followed Hyperlink" xfId="46192" builtinId="9" hidden="1"/>
    <cellStyle name="Followed Hyperlink" xfId="46193" builtinId="9" hidden="1"/>
    <cellStyle name="Followed Hyperlink" xfId="46194" builtinId="9" hidden="1"/>
    <cellStyle name="Followed Hyperlink" xfId="46195" builtinId="9" hidden="1"/>
    <cellStyle name="Followed Hyperlink" xfId="46196" builtinId="9" hidden="1"/>
    <cellStyle name="Followed Hyperlink" xfId="46197" builtinId="9" hidden="1"/>
    <cellStyle name="Followed Hyperlink" xfId="46198" builtinId="9" hidden="1"/>
    <cellStyle name="Followed Hyperlink" xfId="46199" builtinId="9" hidden="1"/>
    <cellStyle name="Followed Hyperlink" xfId="46200" builtinId="9" hidden="1"/>
    <cellStyle name="Followed Hyperlink" xfId="46201" builtinId="9" hidden="1"/>
    <cellStyle name="Followed Hyperlink" xfId="46202" builtinId="9" hidden="1"/>
    <cellStyle name="Followed Hyperlink" xfId="46203" builtinId="9" hidden="1"/>
    <cellStyle name="Followed Hyperlink" xfId="46204" builtinId="9" hidden="1"/>
    <cellStyle name="Followed Hyperlink" xfId="46205" builtinId="9" hidden="1"/>
    <cellStyle name="Followed Hyperlink" xfId="46206" builtinId="9" hidden="1"/>
    <cellStyle name="Followed Hyperlink" xfId="46207" builtinId="9" hidden="1"/>
    <cellStyle name="Followed Hyperlink" xfId="46208" builtinId="9" hidden="1"/>
    <cellStyle name="Followed Hyperlink" xfId="46209" builtinId="9" hidden="1"/>
    <cellStyle name="Followed Hyperlink" xfId="46210" builtinId="9" hidden="1"/>
    <cellStyle name="Followed Hyperlink" xfId="46211" builtinId="9" hidden="1"/>
    <cellStyle name="Followed Hyperlink" xfId="46212" builtinId="9" hidden="1"/>
    <cellStyle name="Followed Hyperlink" xfId="46213" builtinId="9" hidden="1"/>
    <cellStyle name="Followed Hyperlink" xfId="46214" builtinId="9" hidden="1"/>
    <cellStyle name="Followed Hyperlink" xfId="46215" builtinId="9" hidden="1"/>
    <cellStyle name="Followed Hyperlink" xfId="46216" builtinId="9" hidden="1"/>
    <cellStyle name="Followed Hyperlink" xfId="46217" builtinId="9" hidden="1"/>
    <cellStyle name="Followed Hyperlink" xfId="46218" builtinId="9" hidden="1"/>
    <cellStyle name="Followed Hyperlink" xfId="46219" builtinId="9" hidden="1"/>
    <cellStyle name="Followed Hyperlink" xfId="46220" builtinId="9" hidden="1"/>
    <cellStyle name="Followed Hyperlink" xfId="46221" builtinId="9" hidden="1"/>
    <cellStyle name="Followed Hyperlink" xfId="46222" builtinId="9" hidden="1"/>
    <cellStyle name="Followed Hyperlink" xfId="46223" builtinId="9" hidden="1"/>
    <cellStyle name="Followed Hyperlink" xfId="46224" builtinId="9" hidden="1"/>
    <cellStyle name="Followed Hyperlink" xfId="46225" builtinId="9" hidden="1"/>
    <cellStyle name="Followed Hyperlink" xfId="46226" builtinId="9" hidden="1"/>
    <cellStyle name="Followed Hyperlink" xfId="46227" builtinId="9" hidden="1"/>
    <cellStyle name="Followed Hyperlink" xfId="46228" builtinId="9" hidden="1"/>
    <cellStyle name="Followed Hyperlink" xfId="46229" builtinId="9" hidden="1"/>
    <cellStyle name="Followed Hyperlink" xfId="46230" builtinId="9" hidden="1"/>
    <cellStyle name="Followed Hyperlink" xfId="46231" builtinId="9" hidden="1"/>
    <cellStyle name="Followed Hyperlink" xfId="46232" builtinId="9" hidden="1"/>
    <cellStyle name="Followed Hyperlink" xfId="46233" builtinId="9" hidden="1"/>
    <cellStyle name="Followed Hyperlink" xfId="46234" builtinId="9" hidden="1"/>
    <cellStyle name="Followed Hyperlink" xfId="46235" builtinId="9" hidden="1"/>
    <cellStyle name="Followed Hyperlink" xfId="46236" builtinId="9" hidden="1"/>
    <cellStyle name="Followed Hyperlink" xfId="46237" builtinId="9" hidden="1"/>
    <cellStyle name="Followed Hyperlink" xfId="46238" builtinId="9" hidden="1"/>
    <cellStyle name="Followed Hyperlink" xfId="46239" builtinId="9" hidden="1"/>
    <cellStyle name="Followed Hyperlink" xfId="46240" builtinId="9" hidden="1"/>
    <cellStyle name="Followed Hyperlink" xfId="46241" builtinId="9" hidden="1"/>
    <cellStyle name="Followed Hyperlink" xfId="46242" builtinId="9" hidden="1"/>
    <cellStyle name="Followed Hyperlink" xfId="46243" builtinId="9" hidden="1"/>
    <cellStyle name="Followed Hyperlink" xfId="46244" builtinId="9" hidden="1"/>
    <cellStyle name="Followed Hyperlink" xfId="46245" builtinId="9" hidden="1"/>
    <cellStyle name="Followed Hyperlink" xfId="46246" builtinId="9" hidden="1"/>
    <cellStyle name="Followed Hyperlink" xfId="46247" builtinId="9" hidden="1"/>
    <cellStyle name="Followed Hyperlink" xfId="46248" builtinId="9" hidden="1"/>
    <cellStyle name="Followed Hyperlink" xfId="46249" builtinId="9" hidden="1"/>
    <cellStyle name="Followed Hyperlink" xfId="46250" builtinId="9" hidden="1"/>
    <cellStyle name="Followed Hyperlink" xfId="46251" builtinId="9" hidden="1"/>
    <cellStyle name="Followed Hyperlink" xfId="46252" builtinId="9" hidden="1"/>
    <cellStyle name="Followed Hyperlink" xfId="46253" builtinId="9" hidden="1"/>
    <cellStyle name="Followed Hyperlink" xfId="46254" builtinId="9" hidden="1"/>
    <cellStyle name="Followed Hyperlink" xfId="46255" builtinId="9" hidden="1"/>
    <cellStyle name="Followed Hyperlink" xfId="46256" builtinId="9" hidden="1"/>
    <cellStyle name="Followed Hyperlink" xfId="46257" builtinId="9" hidden="1"/>
    <cellStyle name="Followed Hyperlink" xfId="46258" builtinId="9" hidden="1"/>
    <cellStyle name="Followed Hyperlink" xfId="46259" builtinId="9" hidden="1"/>
    <cellStyle name="Followed Hyperlink" xfId="46260" builtinId="9" hidden="1"/>
    <cellStyle name="Followed Hyperlink" xfId="46261" builtinId="9" hidden="1"/>
    <cellStyle name="Followed Hyperlink" xfId="46262" builtinId="9" hidden="1"/>
    <cellStyle name="Followed Hyperlink" xfId="46263" builtinId="9" hidden="1"/>
    <cellStyle name="Followed Hyperlink" xfId="46264" builtinId="9" hidden="1"/>
    <cellStyle name="Followed Hyperlink" xfId="46265" builtinId="9" hidden="1"/>
    <cellStyle name="Followed Hyperlink" xfId="46266" builtinId="9" hidden="1"/>
    <cellStyle name="Followed Hyperlink" xfId="46267" builtinId="9" hidden="1"/>
    <cellStyle name="Followed Hyperlink" xfId="46268" builtinId="9" hidden="1"/>
    <cellStyle name="Followed Hyperlink" xfId="46269" builtinId="9" hidden="1"/>
    <cellStyle name="Followed Hyperlink" xfId="46270" builtinId="9" hidden="1"/>
    <cellStyle name="Followed Hyperlink" xfId="46271" builtinId="9" hidden="1"/>
    <cellStyle name="Followed Hyperlink" xfId="46272" builtinId="9" hidden="1"/>
    <cellStyle name="Followed Hyperlink" xfId="46273" builtinId="9" hidden="1"/>
    <cellStyle name="Followed Hyperlink" xfId="46274" builtinId="9" hidden="1"/>
    <cellStyle name="Followed Hyperlink" xfId="46275" builtinId="9" hidden="1"/>
    <cellStyle name="Followed Hyperlink" xfId="46276" builtinId="9" hidden="1"/>
    <cellStyle name="Followed Hyperlink" xfId="46277" builtinId="9" hidden="1"/>
    <cellStyle name="Followed Hyperlink" xfId="46278" builtinId="9" hidden="1"/>
    <cellStyle name="Followed Hyperlink" xfId="46279" builtinId="9" hidden="1"/>
    <cellStyle name="Followed Hyperlink" xfId="46280" builtinId="9" hidden="1"/>
    <cellStyle name="Followed Hyperlink" xfId="46281" builtinId="9" hidden="1"/>
    <cellStyle name="Followed Hyperlink" xfId="46282" builtinId="9" hidden="1"/>
    <cellStyle name="Followed Hyperlink" xfId="46283" builtinId="9" hidden="1"/>
    <cellStyle name="Followed Hyperlink" xfId="46284" builtinId="9" hidden="1"/>
    <cellStyle name="Followed Hyperlink" xfId="46285" builtinId="9" hidden="1"/>
    <cellStyle name="Followed Hyperlink" xfId="46286" builtinId="9" hidden="1"/>
    <cellStyle name="Followed Hyperlink" xfId="46287" builtinId="9" hidden="1"/>
    <cellStyle name="Followed Hyperlink" xfId="46288" builtinId="9" hidden="1"/>
    <cellStyle name="Followed Hyperlink" xfId="46289" builtinId="9" hidden="1"/>
    <cellStyle name="Followed Hyperlink" xfId="46290" builtinId="9" hidden="1"/>
    <cellStyle name="Followed Hyperlink" xfId="46291" builtinId="9" hidden="1"/>
    <cellStyle name="Followed Hyperlink" xfId="46292" builtinId="9" hidden="1"/>
    <cellStyle name="Followed Hyperlink" xfId="46293" builtinId="9" hidden="1"/>
    <cellStyle name="Followed Hyperlink" xfId="46294" builtinId="9" hidden="1"/>
    <cellStyle name="Followed Hyperlink" xfId="46295" builtinId="9" hidden="1"/>
    <cellStyle name="Followed Hyperlink" xfId="46296" builtinId="9" hidden="1"/>
    <cellStyle name="Followed Hyperlink" xfId="46297" builtinId="9" hidden="1"/>
    <cellStyle name="Followed Hyperlink" xfId="46298" builtinId="9" hidden="1"/>
    <cellStyle name="Followed Hyperlink" xfId="46299" builtinId="9" hidden="1"/>
    <cellStyle name="Followed Hyperlink" xfId="46300" builtinId="9" hidden="1"/>
    <cellStyle name="Followed Hyperlink" xfId="46301" builtinId="9" hidden="1"/>
    <cellStyle name="Followed Hyperlink" xfId="46302" builtinId="9" hidden="1"/>
    <cellStyle name="Followed Hyperlink" xfId="46303" builtinId="9" hidden="1"/>
    <cellStyle name="Followed Hyperlink" xfId="46304" builtinId="9" hidden="1"/>
    <cellStyle name="Followed Hyperlink" xfId="46305" builtinId="9" hidden="1"/>
    <cellStyle name="Followed Hyperlink" xfId="46306" builtinId="9" hidden="1"/>
    <cellStyle name="Followed Hyperlink" xfId="46307" builtinId="9" hidden="1"/>
    <cellStyle name="Followed Hyperlink" xfId="46308" builtinId="9" hidden="1"/>
    <cellStyle name="Followed Hyperlink" xfId="46309" builtinId="9" hidden="1"/>
    <cellStyle name="Followed Hyperlink" xfId="46310" builtinId="9" hidden="1"/>
    <cellStyle name="Followed Hyperlink" xfId="46311" builtinId="9" hidden="1"/>
    <cellStyle name="Followed Hyperlink" xfId="46312" builtinId="9" hidden="1"/>
    <cellStyle name="Followed Hyperlink" xfId="46313" builtinId="9" hidden="1"/>
    <cellStyle name="Followed Hyperlink" xfId="46314" builtinId="9" hidden="1"/>
    <cellStyle name="Followed Hyperlink" xfId="46315" builtinId="9" hidden="1"/>
    <cellStyle name="Followed Hyperlink" xfId="46316" builtinId="9" hidden="1"/>
    <cellStyle name="Followed Hyperlink" xfId="46317" builtinId="9" hidden="1"/>
    <cellStyle name="Followed Hyperlink" xfId="46318" builtinId="9" hidden="1"/>
    <cellStyle name="Followed Hyperlink" xfId="46319" builtinId="9" hidden="1"/>
    <cellStyle name="Followed Hyperlink" xfId="46320" builtinId="9" hidden="1"/>
    <cellStyle name="Followed Hyperlink" xfId="46321" builtinId="9" hidden="1"/>
    <cellStyle name="Followed Hyperlink" xfId="46322" builtinId="9" hidden="1"/>
    <cellStyle name="Followed Hyperlink" xfId="46323" builtinId="9" hidden="1"/>
    <cellStyle name="Followed Hyperlink" xfId="46324" builtinId="9" hidden="1"/>
    <cellStyle name="Followed Hyperlink" xfId="46325" builtinId="9" hidden="1"/>
    <cellStyle name="Followed Hyperlink" xfId="46326" builtinId="9" hidden="1"/>
    <cellStyle name="Followed Hyperlink" xfId="46327" builtinId="9" hidden="1"/>
    <cellStyle name="Followed Hyperlink" xfId="46328" builtinId="9" hidden="1"/>
    <cellStyle name="Followed Hyperlink" xfId="46329" builtinId="9" hidden="1"/>
    <cellStyle name="Followed Hyperlink" xfId="46330" builtinId="9" hidden="1"/>
    <cellStyle name="Followed Hyperlink" xfId="46331" builtinId="9" hidden="1"/>
    <cellStyle name="Followed Hyperlink" xfId="46332" builtinId="9" hidden="1"/>
    <cellStyle name="Followed Hyperlink" xfId="46333" builtinId="9" hidden="1"/>
    <cellStyle name="Followed Hyperlink" xfId="46334" builtinId="9" hidden="1"/>
    <cellStyle name="Followed Hyperlink" xfId="46335" builtinId="9" hidden="1"/>
    <cellStyle name="Followed Hyperlink" xfId="46336" builtinId="9" hidden="1"/>
    <cellStyle name="Followed Hyperlink" xfId="46337" builtinId="9" hidden="1"/>
    <cellStyle name="Followed Hyperlink" xfId="46338" builtinId="9" hidden="1"/>
    <cellStyle name="Followed Hyperlink" xfId="46339" builtinId="9" hidden="1"/>
    <cellStyle name="Followed Hyperlink" xfId="46340" builtinId="9" hidden="1"/>
    <cellStyle name="Followed Hyperlink" xfId="46341" builtinId="9" hidden="1"/>
    <cellStyle name="Followed Hyperlink" xfId="46342" builtinId="9" hidden="1"/>
    <cellStyle name="Followed Hyperlink" xfId="46343" builtinId="9" hidden="1"/>
    <cellStyle name="Followed Hyperlink" xfId="46344" builtinId="9" hidden="1"/>
    <cellStyle name="Followed Hyperlink" xfId="46345" builtinId="9" hidden="1"/>
    <cellStyle name="Followed Hyperlink" xfId="46346" builtinId="9" hidden="1"/>
    <cellStyle name="Followed Hyperlink" xfId="46347" builtinId="9" hidden="1"/>
    <cellStyle name="Followed Hyperlink" xfId="46348" builtinId="9" hidden="1"/>
    <cellStyle name="Followed Hyperlink" xfId="46349" builtinId="9" hidden="1"/>
    <cellStyle name="Followed Hyperlink" xfId="46350" builtinId="9" hidden="1"/>
    <cellStyle name="Followed Hyperlink" xfId="46351" builtinId="9" hidden="1"/>
    <cellStyle name="Followed Hyperlink" xfId="46352" builtinId="9" hidden="1"/>
    <cellStyle name="Followed Hyperlink" xfId="46353" builtinId="9" hidden="1"/>
    <cellStyle name="Followed Hyperlink" xfId="46354" builtinId="9" hidden="1"/>
    <cellStyle name="Followed Hyperlink" xfId="46355" builtinId="9" hidden="1"/>
    <cellStyle name="Followed Hyperlink" xfId="46356" builtinId="9" hidden="1"/>
    <cellStyle name="Followed Hyperlink" xfId="46357" builtinId="9" hidden="1"/>
    <cellStyle name="Followed Hyperlink" xfId="46358" builtinId="9" hidden="1"/>
    <cellStyle name="Followed Hyperlink" xfId="46359" builtinId="9" hidden="1"/>
    <cellStyle name="Followed Hyperlink" xfId="46360" builtinId="9" hidden="1"/>
    <cellStyle name="Followed Hyperlink" xfId="46361" builtinId="9" hidden="1"/>
    <cellStyle name="Followed Hyperlink" xfId="46362" builtinId="9" hidden="1"/>
    <cellStyle name="Followed Hyperlink" xfId="46363" builtinId="9" hidden="1"/>
    <cellStyle name="Followed Hyperlink" xfId="46364" builtinId="9" hidden="1"/>
    <cellStyle name="Followed Hyperlink" xfId="46365" builtinId="9" hidden="1"/>
    <cellStyle name="Followed Hyperlink" xfId="46366" builtinId="9" hidden="1"/>
    <cellStyle name="Followed Hyperlink" xfId="46367" builtinId="9" hidden="1"/>
    <cellStyle name="Followed Hyperlink" xfId="46368" builtinId="9" hidden="1"/>
    <cellStyle name="Followed Hyperlink" xfId="46369" builtinId="9" hidden="1"/>
    <cellStyle name="Followed Hyperlink" xfId="46370" builtinId="9" hidden="1"/>
    <cellStyle name="Followed Hyperlink" xfId="46371" builtinId="9" hidden="1"/>
    <cellStyle name="Followed Hyperlink" xfId="46372" builtinId="9" hidden="1"/>
    <cellStyle name="Followed Hyperlink" xfId="46373" builtinId="9" hidden="1"/>
    <cellStyle name="Followed Hyperlink" xfId="46374" builtinId="9" hidden="1"/>
    <cellStyle name="Followed Hyperlink" xfId="46375" builtinId="9" hidden="1"/>
    <cellStyle name="Followed Hyperlink" xfId="46376" builtinId="9" hidden="1"/>
    <cellStyle name="Followed Hyperlink" xfId="46377" builtinId="9" hidden="1"/>
    <cellStyle name="Followed Hyperlink" xfId="46378" builtinId="9" hidden="1"/>
    <cellStyle name="Followed Hyperlink" xfId="46379" builtinId="9" hidden="1"/>
    <cellStyle name="Followed Hyperlink" xfId="46380" builtinId="9" hidden="1"/>
    <cellStyle name="Followed Hyperlink" xfId="46381" builtinId="9" hidden="1"/>
    <cellStyle name="Followed Hyperlink" xfId="46382" builtinId="9" hidden="1"/>
    <cellStyle name="Followed Hyperlink" xfId="46384" builtinId="9" hidden="1"/>
    <cellStyle name="Followed Hyperlink" xfId="46386" builtinId="9" hidden="1"/>
    <cellStyle name="Followed Hyperlink" xfId="46388" builtinId="9" hidden="1"/>
    <cellStyle name="Followed Hyperlink" xfId="46390" builtinId="9" hidden="1"/>
    <cellStyle name="Followed Hyperlink" xfId="46392" builtinId="9" hidden="1"/>
    <cellStyle name="Followed Hyperlink" xfId="46394" builtinId="9" hidden="1"/>
    <cellStyle name="Followed Hyperlink" xfId="46396" builtinId="9" hidden="1"/>
    <cellStyle name="Followed Hyperlink" xfId="46398" builtinId="9" hidden="1"/>
    <cellStyle name="Followed Hyperlink" xfId="46400" builtinId="9" hidden="1"/>
    <cellStyle name="Followed Hyperlink" xfId="46402" builtinId="9" hidden="1"/>
    <cellStyle name="Followed Hyperlink" xfId="46404" builtinId="9" hidden="1"/>
    <cellStyle name="Followed Hyperlink" xfId="46406" builtinId="9" hidden="1"/>
    <cellStyle name="Followed Hyperlink" xfId="46408" builtinId="9" hidden="1"/>
    <cellStyle name="Followed Hyperlink" xfId="46410" builtinId="9" hidden="1"/>
    <cellStyle name="Followed Hyperlink" xfId="46412" builtinId="9" hidden="1"/>
    <cellStyle name="Followed Hyperlink" xfId="46414" builtinId="9" hidden="1"/>
    <cellStyle name="Followed Hyperlink" xfId="46416" builtinId="9" hidden="1"/>
    <cellStyle name="Followed Hyperlink" xfId="46418" builtinId="9" hidden="1"/>
    <cellStyle name="Followed Hyperlink" xfId="46420" builtinId="9" hidden="1"/>
    <cellStyle name="Followed Hyperlink" xfId="46422" builtinId="9" hidden="1"/>
    <cellStyle name="Followed Hyperlink" xfId="46424" builtinId="9" hidden="1"/>
    <cellStyle name="Followed Hyperlink" xfId="46426" builtinId="9" hidden="1"/>
    <cellStyle name="Followed Hyperlink" xfId="46428" builtinId="9" hidden="1"/>
    <cellStyle name="Followed Hyperlink" xfId="46430" builtinId="9" hidden="1"/>
    <cellStyle name="Followed Hyperlink" xfId="46432" builtinId="9" hidden="1"/>
    <cellStyle name="Followed Hyperlink" xfId="46434" builtinId="9" hidden="1"/>
    <cellStyle name="Followed Hyperlink" xfId="46436" builtinId="9" hidden="1"/>
    <cellStyle name="Followed Hyperlink" xfId="46438" builtinId="9" hidden="1"/>
    <cellStyle name="Followed Hyperlink" xfId="46440" builtinId="9" hidden="1"/>
    <cellStyle name="Followed Hyperlink" xfId="46442" builtinId="9" hidden="1"/>
    <cellStyle name="Followed Hyperlink" xfId="46444" builtinId="9" hidden="1"/>
    <cellStyle name="Followed Hyperlink" xfId="46446" builtinId="9" hidden="1"/>
    <cellStyle name="Followed Hyperlink" xfId="46448" builtinId="9" hidden="1"/>
    <cellStyle name="Followed Hyperlink" xfId="46450" builtinId="9" hidden="1"/>
    <cellStyle name="Followed Hyperlink" xfId="46452" builtinId="9" hidden="1"/>
    <cellStyle name="Followed Hyperlink" xfId="46454" builtinId="9" hidden="1"/>
    <cellStyle name="Followed Hyperlink" xfId="46456" builtinId="9" hidden="1"/>
    <cellStyle name="Followed Hyperlink" xfId="46458" builtinId="9" hidden="1"/>
    <cellStyle name="Followed Hyperlink" xfId="46460" builtinId="9" hidden="1"/>
    <cellStyle name="Followed Hyperlink" xfId="46462" builtinId="9" hidden="1"/>
    <cellStyle name="Followed Hyperlink" xfId="46464" builtinId="9" hidden="1"/>
    <cellStyle name="Followed Hyperlink" xfId="46466" builtinId="9" hidden="1"/>
    <cellStyle name="Followed Hyperlink" xfId="46468" builtinId="9" hidden="1"/>
    <cellStyle name="Followed Hyperlink" xfId="46470" builtinId="9" hidden="1"/>
    <cellStyle name="Followed Hyperlink" xfId="46472" builtinId="9" hidden="1"/>
    <cellStyle name="Followed Hyperlink" xfId="46474" builtinId="9" hidden="1"/>
    <cellStyle name="Followed Hyperlink" xfId="46476" builtinId="9" hidden="1"/>
    <cellStyle name="Followed Hyperlink" xfId="46478" builtinId="9" hidden="1"/>
    <cellStyle name="Followed Hyperlink" xfId="46480" builtinId="9" hidden="1"/>
    <cellStyle name="Followed Hyperlink" xfId="46482" builtinId="9" hidden="1"/>
    <cellStyle name="Followed Hyperlink" xfId="46484" builtinId="9" hidden="1"/>
    <cellStyle name="Followed Hyperlink" xfId="46486" builtinId="9" hidden="1"/>
    <cellStyle name="Followed Hyperlink" xfId="46488" builtinId="9" hidden="1"/>
    <cellStyle name="Followed Hyperlink" xfId="46490" builtinId="9" hidden="1"/>
    <cellStyle name="Followed Hyperlink" xfId="46492" builtinId="9" hidden="1"/>
    <cellStyle name="Followed Hyperlink" xfId="46494" builtinId="9" hidden="1"/>
    <cellStyle name="Followed Hyperlink" xfId="46496" builtinId="9" hidden="1"/>
    <cellStyle name="Followed Hyperlink" xfId="46498" builtinId="9" hidden="1"/>
    <cellStyle name="Followed Hyperlink" xfId="46500" builtinId="9" hidden="1"/>
    <cellStyle name="Followed Hyperlink" xfId="46502" builtinId="9" hidden="1"/>
    <cellStyle name="Followed Hyperlink" xfId="46504" builtinId="9" hidden="1"/>
    <cellStyle name="Followed Hyperlink" xfId="46506" builtinId="9" hidden="1"/>
    <cellStyle name="Followed Hyperlink" xfId="46508" builtinId="9" hidden="1"/>
    <cellStyle name="Followed Hyperlink" xfId="46510" builtinId="9" hidden="1"/>
    <cellStyle name="Followed Hyperlink" xfId="46512" builtinId="9" hidden="1"/>
    <cellStyle name="Followed Hyperlink" xfId="46514" builtinId="9" hidden="1"/>
    <cellStyle name="Followed Hyperlink" xfId="46516" builtinId="9" hidden="1"/>
    <cellStyle name="Followed Hyperlink" xfId="46518" builtinId="9" hidden="1"/>
    <cellStyle name="Followed Hyperlink" xfId="46520" builtinId="9" hidden="1"/>
    <cellStyle name="Followed Hyperlink" xfId="46522" builtinId="9" hidden="1"/>
    <cellStyle name="Followed Hyperlink" xfId="46524" builtinId="9" hidden="1"/>
    <cellStyle name="Followed Hyperlink" xfId="46526" builtinId="9" hidden="1"/>
    <cellStyle name="Followed Hyperlink" xfId="46528" builtinId="9" hidden="1"/>
    <cellStyle name="Followed Hyperlink" xfId="46530" builtinId="9" hidden="1"/>
    <cellStyle name="Followed Hyperlink" xfId="46532" builtinId="9" hidden="1"/>
    <cellStyle name="Followed Hyperlink" xfId="46534" builtinId="9" hidden="1"/>
    <cellStyle name="Followed Hyperlink" xfId="46536" builtinId="9" hidden="1"/>
    <cellStyle name="Followed Hyperlink" xfId="46538" builtinId="9" hidden="1"/>
    <cellStyle name="Followed Hyperlink" xfId="46540" builtinId="9" hidden="1"/>
    <cellStyle name="Followed Hyperlink" xfId="46542" builtinId="9" hidden="1"/>
    <cellStyle name="Followed Hyperlink" xfId="46544" builtinId="9" hidden="1"/>
    <cellStyle name="Followed Hyperlink" xfId="46546" builtinId="9" hidden="1"/>
    <cellStyle name="Followed Hyperlink" xfId="46548" builtinId="9" hidden="1"/>
    <cellStyle name="Followed Hyperlink" xfId="46550" builtinId="9" hidden="1"/>
    <cellStyle name="Followed Hyperlink" xfId="46552" builtinId="9" hidden="1"/>
    <cellStyle name="Followed Hyperlink" xfId="46554" builtinId="9" hidden="1"/>
    <cellStyle name="Followed Hyperlink" xfId="46556" builtinId="9" hidden="1"/>
    <cellStyle name="Followed Hyperlink" xfId="46558" builtinId="9" hidden="1"/>
    <cellStyle name="Followed Hyperlink" xfId="46560" builtinId="9" hidden="1"/>
    <cellStyle name="Followed Hyperlink" xfId="46562" builtinId="9" hidden="1"/>
    <cellStyle name="Followed Hyperlink" xfId="46564" builtinId="9" hidden="1"/>
    <cellStyle name="Followed Hyperlink" xfId="46566" builtinId="9" hidden="1"/>
    <cellStyle name="Followed Hyperlink" xfId="46568" builtinId="9" hidden="1"/>
    <cellStyle name="Followed Hyperlink" xfId="46570" builtinId="9" hidden="1"/>
    <cellStyle name="Followed Hyperlink" xfId="46572" builtinId="9" hidden="1"/>
    <cellStyle name="Followed Hyperlink" xfId="46574" builtinId="9" hidden="1"/>
    <cellStyle name="Followed Hyperlink" xfId="46576" builtinId="9" hidden="1"/>
    <cellStyle name="Followed Hyperlink" xfId="46578" builtinId="9" hidden="1"/>
    <cellStyle name="Followed Hyperlink" xfId="46580" builtinId="9" hidden="1"/>
    <cellStyle name="Followed Hyperlink" xfId="46582" builtinId="9" hidden="1"/>
    <cellStyle name="Followed Hyperlink" xfId="46584" builtinId="9" hidden="1"/>
    <cellStyle name="Followed Hyperlink" xfId="46586" builtinId="9" hidden="1"/>
    <cellStyle name="Followed Hyperlink" xfId="46588" builtinId="9" hidden="1"/>
    <cellStyle name="Followed Hyperlink" xfId="46590" builtinId="9" hidden="1"/>
    <cellStyle name="Followed Hyperlink" xfId="46592" builtinId="9" hidden="1"/>
    <cellStyle name="Followed Hyperlink" xfId="46594" builtinId="9" hidden="1"/>
    <cellStyle name="Followed Hyperlink" xfId="46596" builtinId="9" hidden="1"/>
    <cellStyle name="Followed Hyperlink" xfId="46598" builtinId="9" hidden="1"/>
    <cellStyle name="Followed Hyperlink" xfId="46600" builtinId="9" hidden="1"/>
    <cellStyle name="Followed Hyperlink" xfId="46602" builtinId="9" hidden="1"/>
    <cellStyle name="Followed Hyperlink" xfId="46604" builtinId="9" hidden="1"/>
    <cellStyle name="Followed Hyperlink" xfId="46606" builtinId="9" hidden="1"/>
    <cellStyle name="Followed Hyperlink" xfId="46608" builtinId="9" hidden="1"/>
    <cellStyle name="Followed Hyperlink" xfId="46610" builtinId="9" hidden="1"/>
    <cellStyle name="Followed Hyperlink" xfId="46612" builtinId="9" hidden="1"/>
    <cellStyle name="Followed Hyperlink" xfId="46614" builtinId="9" hidden="1"/>
    <cellStyle name="Followed Hyperlink" xfId="46616" builtinId="9" hidden="1"/>
    <cellStyle name="Followed Hyperlink" xfId="46618" builtinId="9" hidden="1"/>
    <cellStyle name="Followed Hyperlink" xfId="46620" builtinId="9" hidden="1"/>
    <cellStyle name="Followed Hyperlink" xfId="46622" builtinId="9" hidden="1"/>
    <cellStyle name="Followed Hyperlink" xfId="46624" builtinId="9" hidden="1"/>
    <cellStyle name="Followed Hyperlink" xfId="46626" builtinId="9" hidden="1"/>
    <cellStyle name="Followed Hyperlink" xfId="46628" builtinId="9" hidden="1"/>
    <cellStyle name="Followed Hyperlink" xfId="46630" builtinId="9" hidden="1"/>
    <cellStyle name="Followed Hyperlink" xfId="46632" builtinId="9" hidden="1"/>
    <cellStyle name="Followed Hyperlink" xfId="46634" builtinId="9" hidden="1"/>
    <cellStyle name="Followed Hyperlink" xfId="46636" builtinId="9" hidden="1"/>
    <cellStyle name="Followed Hyperlink" xfId="46638" builtinId="9" hidden="1"/>
    <cellStyle name="Followed Hyperlink" xfId="46640" builtinId="9" hidden="1"/>
    <cellStyle name="Followed Hyperlink" xfId="46642" builtinId="9" hidden="1"/>
    <cellStyle name="Followed Hyperlink" xfId="46644" builtinId="9" hidden="1"/>
    <cellStyle name="Followed Hyperlink" xfId="46646" builtinId="9" hidden="1"/>
    <cellStyle name="Followed Hyperlink" xfId="46648" builtinId="9" hidden="1"/>
    <cellStyle name="Followed Hyperlink" xfId="46650" builtinId="9" hidden="1"/>
    <cellStyle name="Followed Hyperlink" xfId="46652" builtinId="9" hidden="1"/>
    <cellStyle name="Followed Hyperlink" xfId="46654" builtinId="9" hidden="1"/>
    <cellStyle name="Followed Hyperlink" xfId="46656" builtinId="9" hidden="1"/>
    <cellStyle name="Followed Hyperlink" xfId="46658" builtinId="9" hidden="1"/>
    <cellStyle name="Followed Hyperlink" xfId="46660" builtinId="9" hidden="1"/>
    <cellStyle name="Followed Hyperlink" xfId="46662" builtinId="9" hidden="1"/>
    <cellStyle name="Followed Hyperlink" xfId="46664" builtinId="9" hidden="1"/>
    <cellStyle name="Followed Hyperlink" xfId="46666" builtinId="9" hidden="1"/>
    <cellStyle name="Followed Hyperlink" xfId="46668" builtinId="9" hidden="1"/>
    <cellStyle name="Followed Hyperlink" xfId="46670" builtinId="9" hidden="1"/>
    <cellStyle name="Followed Hyperlink" xfId="46672" builtinId="9" hidden="1"/>
    <cellStyle name="Followed Hyperlink" xfId="46674" builtinId="9" hidden="1"/>
    <cellStyle name="Followed Hyperlink" xfId="46676" builtinId="9" hidden="1"/>
    <cellStyle name="Followed Hyperlink" xfId="46678" builtinId="9" hidden="1"/>
    <cellStyle name="Followed Hyperlink" xfId="46680" builtinId="9" hidden="1"/>
    <cellStyle name="Followed Hyperlink" xfId="46682" builtinId="9" hidden="1"/>
    <cellStyle name="Followed Hyperlink" xfId="46684" builtinId="9" hidden="1"/>
    <cellStyle name="Followed Hyperlink" xfId="46686" builtinId="9" hidden="1"/>
    <cellStyle name="Followed Hyperlink" xfId="46688" builtinId="9" hidden="1"/>
    <cellStyle name="Followed Hyperlink" xfId="46690" builtinId="9" hidden="1"/>
    <cellStyle name="Followed Hyperlink" xfId="46692" builtinId="9" hidden="1"/>
    <cellStyle name="Followed Hyperlink" xfId="46694" builtinId="9" hidden="1"/>
    <cellStyle name="Followed Hyperlink" xfId="46696" builtinId="9" hidden="1"/>
    <cellStyle name="Followed Hyperlink" xfId="46698" builtinId="9" hidden="1"/>
    <cellStyle name="Followed Hyperlink" xfId="46700" builtinId="9" hidden="1"/>
    <cellStyle name="Followed Hyperlink" xfId="46702" builtinId="9" hidden="1"/>
    <cellStyle name="Followed Hyperlink" xfId="46704" builtinId="9" hidden="1"/>
    <cellStyle name="Followed Hyperlink" xfId="46706" builtinId="9" hidden="1"/>
    <cellStyle name="Followed Hyperlink" xfId="46708" builtinId="9" hidden="1"/>
    <cellStyle name="Followed Hyperlink" xfId="46710" builtinId="9" hidden="1"/>
    <cellStyle name="Followed Hyperlink" xfId="46712" builtinId="9" hidden="1"/>
    <cellStyle name="Followed Hyperlink" xfId="46714" builtinId="9" hidden="1"/>
    <cellStyle name="Followed Hyperlink" xfId="46716" builtinId="9" hidden="1"/>
    <cellStyle name="Followed Hyperlink" xfId="46718" builtinId="9" hidden="1"/>
    <cellStyle name="Followed Hyperlink" xfId="46720" builtinId="9" hidden="1"/>
    <cellStyle name="Followed Hyperlink" xfId="46722" builtinId="9" hidden="1"/>
    <cellStyle name="Followed Hyperlink" xfId="46724" builtinId="9" hidden="1"/>
    <cellStyle name="Followed Hyperlink" xfId="46726" builtinId="9" hidden="1"/>
    <cellStyle name="Followed Hyperlink" xfId="46728" builtinId="9" hidden="1"/>
    <cellStyle name="Followed Hyperlink" xfId="46730" builtinId="9" hidden="1"/>
    <cellStyle name="Followed Hyperlink" xfId="46732" builtinId="9" hidden="1"/>
    <cellStyle name="Followed Hyperlink" xfId="46734" builtinId="9" hidden="1"/>
    <cellStyle name="Followed Hyperlink" xfId="46736" builtinId="9" hidden="1"/>
    <cellStyle name="Followed Hyperlink" xfId="46738" builtinId="9" hidden="1"/>
    <cellStyle name="Followed Hyperlink" xfId="46740" builtinId="9" hidden="1"/>
    <cellStyle name="Followed Hyperlink" xfId="46742" builtinId="9" hidden="1"/>
    <cellStyle name="Followed Hyperlink" xfId="46744" builtinId="9" hidden="1"/>
    <cellStyle name="Followed Hyperlink" xfId="46746" builtinId="9" hidden="1"/>
    <cellStyle name="Followed Hyperlink" xfId="46748" builtinId="9" hidden="1"/>
    <cellStyle name="Followed Hyperlink" xfId="46750" builtinId="9" hidden="1"/>
    <cellStyle name="Followed Hyperlink" xfId="46752" builtinId="9" hidden="1"/>
    <cellStyle name="Followed Hyperlink" xfId="46754" builtinId="9" hidden="1"/>
    <cellStyle name="Followed Hyperlink" xfId="46756" builtinId="9" hidden="1"/>
    <cellStyle name="Followed Hyperlink" xfId="46758" builtinId="9" hidden="1"/>
    <cellStyle name="Followed Hyperlink" xfId="46760" builtinId="9" hidden="1"/>
    <cellStyle name="Followed Hyperlink" xfId="46762" builtinId="9" hidden="1"/>
    <cellStyle name="Followed Hyperlink" xfId="46764" builtinId="9" hidden="1"/>
    <cellStyle name="Followed Hyperlink" xfId="46766" builtinId="9" hidden="1"/>
    <cellStyle name="Followed Hyperlink" xfId="46768" builtinId="9" hidden="1"/>
    <cellStyle name="Followed Hyperlink" xfId="46770" builtinId="9" hidden="1"/>
    <cellStyle name="Followed Hyperlink" xfId="46772" builtinId="9" hidden="1"/>
    <cellStyle name="Followed Hyperlink" xfId="46774" builtinId="9" hidden="1"/>
    <cellStyle name="Followed Hyperlink" xfId="46776" builtinId="9" hidden="1"/>
    <cellStyle name="Followed Hyperlink" xfId="46778" builtinId="9" hidden="1"/>
    <cellStyle name="Followed Hyperlink" xfId="46780" builtinId="9" hidden="1"/>
    <cellStyle name="Followed Hyperlink" xfId="46782" builtinId="9" hidden="1"/>
    <cellStyle name="Followed Hyperlink" xfId="46784" builtinId="9" hidden="1"/>
    <cellStyle name="Followed Hyperlink" xfId="46786" builtinId="9" hidden="1"/>
    <cellStyle name="Followed Hyperlink" xfId="46788" builtinId="9" hidden="1"/>
    <cellStyle name="Followed Hyperlink" xfId="46790" builtinId="9" hidden="1"/>
    <cellStyle name="Followed Hyperlink" xfId="46792" builtinId="9" hidden="1"/>
    <cellStyle name="Followed Hyperlink" xfId="46794" builtinId="9" hidden="1"/>
    <cellStyle name="Followed Hyperlink" xfId="46796" builtinId="9" hidden="1"/>
    <cellStyle name="Followed Hyperlink" xfId="46798" builtinId="9" hidden="1"/>
    <cellStyle name="Followed Hyperlink" xfId="46800" builtinId="9" hidden="1"/>
    <cellStyle name="Followed Hyperlink" xfId="46802" builtinId="9" hidden="1"/>
    <cellStyle name="Followed Hyperlink" xfId="46804" builtinId="9" hidden="1"/>
    <cellStyle name="Followed Hyperlink" xfId="46806" builtinId="9" hidden="1"/>
    <cellStyle name="Followed Hyperlink" xfId="46808" builtinId="9" hidden="1"/>
    <cellStyle name="Followed Hyperlink" xfId="46810" builtinId="9" hidden="1"/>
    <cellStyle name="Followed Hyperlink" xfId="46812" builtinId="9" hidden="1"/>
    <cellStyle name="Followed Hyperlink" xfId="46814" builtinId="9" hidden="1"/>
    <cellStyle name="Followed Hyperlink" xfId="46816" builtinId="9" hidden="1"/>
    <cellStyle name="Followed Hyperlink" xfId="46818" builtinId="9" hidden="1"/>
    <cellStyle name="Followed Hyperlink" xfId="46820" builtinId="9" hidden="1"/>
    <cellStyle name="Followed Hyperlink" xfId="46822" builtinId="9" hidden="1"/>
    <cellStyle name="Followed Hyperlink" xfId="46824" builtinId="9" hidden="1"/>
    <cellStyle name="Followed Hyperlink" xfId="46826" builtinId="9" hidden="1"/>
    <cellStyle name="Followed Hyperlink" xfId="46828" builtinId="9" hidden="1"/>
    <cellStyle name="Followed Hyperlink" xfId="46830" builtinId="9" hidden="1"/>
    <cellStyle name="Followed Hyperlink" xfId="46832" builtinId="9" hidden="1"/>
    <cellStyle name="Followed Hyperlink" xfId="46834" builtinId="9" hidden="1"/>
    <cellStyle name="Followed Hyperlink" xfId="46836" builtinId="9" hidden="1"/>
    <cellStyle name="Followed Hyperlink" xfId="46838" builtinId="9" hidden="1"/>
    <cellStyle name="Followed Hyperlink" xfId="46840" builtinId="9" hidden="1"/>
    <cellStyle name="Followed Hyperlink" xfId="46842" builtinId="9" hidden="1"/>
    <cellStyle name="Followed Hyperlink" xfId="46844" builtinId="9" hidden="1"/>
    <cellStyle name="Followed Hyperlink" xfId="46846" builtinId="9" hidden="1"/>
    <cellStyle name="Followed Hyperlink" xfId="46848" builtinId="9" hidden="1"/>
    <cellStyle name="Followed Hyperlink" xfId="46850" builtinId="9" hidden="1"/>
    <cellStyle name="Followed Hyperlink" xfId="46852" builtinId="9" hidden="1"/>
    <cellStyle name="Followed Hyperlink" xfId="46854" builtinId="9" hidden="1"/>
    <cellStyle name="Followed Hyperlink" xfId="46856" builtinId="9" hidden="1"/>
    <cellStyle name="Followed Hyperlink" xfId="46858" builtinId="9" hidden="1"/>
    <cellStyle name="Followed Hyperlink" xfId="46860" builtinId="9" hidden="1"/>
    <cellStyle name="Followed Hyperlink" xfId="46862" builtinId="9" hidden="1"/>
    <cellStyle name="Followed Hyperlink" xfId="46864" builtinId="9" hidden="1"/>
    <cellStyle name="Followed Hyperlink" xfId="46866" builtinId="9" hidden="1"/>
    <cellStyle name="Followed Hyperlink" xfId="46868" builtinId="9" hidden="1"/>
    <cellStyle name="Followed Hyperlink" xfId="46870" builtinId="9" hidden="1"/>
    <cellStyle name="Followed Hyperlink" xfId="46872" builtinId="9" hidden="1"/>
    <cellStyle name="Followed Hyperlink" xfId="46874" builtinId="9" hidden="1"/>
    <cellStyle name="Followed Hyperlink" xfId="46876" builtinId="9" hidden="1"/>
    <cellStyle name="Followed Hyperlink" xfId="46878" builtinId="9" hidden="1"/>
    <cellStyle name="Followed Hyperlink" xfId="46880" builtinId="9" hidden="1"/>
    <cellStyle name="Followed Hyperlink" xfId="46882" builtinId="9" hidden="1"/>
    <cellStyle name="Followed Hyperlink" xfId="46884" builtinId="9" hidden="1"/>
    <cellStyle name="Followed Hyperlink" xfId="46886" builtinId="9" hidden="1"/>
    <cellStyle name="Followed Hyperlink" xfId="46888" builtinId="9" hidden="1"/>
    <cellStyle name="Followed Hyperlink" xfId="46890" builtinId="9" hidden="1"/>
    <cellStyle name="Followed Hyperlink" xfId="46892" builtinId="9" hidden="1"/>
    <cellStyle name="Followed Hyperlink" xfId="46894" builtinId="9" hidden="1"/>
    <cellStyle name="Followed Hyperlink" xfId="46896" builtinId="9" hidden="1"/>
    <cellStyle name="Followed Hyperlink" xfId="46898" builtinId="9" hidden="1"/>
    <cellStyle name="Followed Hyperlink" xfId="46900" builtinId="9" hidden="1"/>
    <cellStyle name="Followed Hyperlink" xfId="46902" builtinId="9" hidden="1"/>
    <cellStyle name="Followed Hyperlink" xfId="46904" builtinId="9" hidden="1"/>
    <cellStyle name="Followed Hyperlink" xfId="46906" builtinId="9" hidden="1"/>
    <cellStyle name="Followed Hyperlink" xfId="46908" builtinId="9" hidden="1"/>
    <cellStyle name="Followed Hyperlink" xfId="46910" builtinId="9" hidden="1"/>
    <cellStyle name="Followed Hyperlink" xfId="46912" builtinId="9" hidden="1"/>
    <cellStyle name="Followed Hyperlink" xfId="46914" builtinId="9" hidden="1"/>
    <cellStyle name="Followed Hyperlink" xfId="46916" builtinId="9" hidden="1"/>
    <cellStyle name="Followed Hyperlink" xfId="46918" builtinId="9" hidden="1"/>
    <cellStyle name="Followed Hyperlink" xfId="46920" builtinId="9" hidden="1"/>
    <cellStyle name="Followed Hyperlink" xfId="46922" builtinId="9" hidden="1"/>
    <cellStyle name="Followed Hyperlink" xfId="46924" builtinId="9" hidden="1"/>
    <cellStyle name="Followed Hyperlink" xfId="46926" builtinId="9" hidden="1"/>
    <cellStyle name="Followed Hyperlink" xfId="46928" builtinId="9" hidden="1"/>
    <cellStyle name="Followed Hyperlink" xfId="46930" builtinId="9" hidden="1"/>
    <cellStyle name="Followed Hyperlink" xfId="46932" builtinId="9" hidden="1"/>
    <cellStyle name="Followed Hyperlink" xfId="46934" builtinId="9" hidden="1"/>
    <cellStyle name="Followed Hyperlink" xfId="46936" builtinId="9" hidden="1"/>
    <cellStyle name="Followed Hyperlink" xfId="46938" builtinId="9" hidden="1"/>
    <cellStyle name="Followed Hyperlink" xfId="46940" builtinId="9" hidden="1"/>
    <cellStyle name="Followed Hyperlink" xfId="46942" builtinId="9" hidden="1"/>
    <cellStyle name="Followed Hyperlink" xfId="46944" builtinId="9" hidden="1"/>
    <cellStyle name="Followed Hyperlink" xfId="46946" builtinId="9" hidden="1"/>
    <cellStyle name="Followed Hyperlink" xfId="46948" builtinId="9" hidden="1"/>
    <cellStyle name="Followed Hyperlink" xfId="46950" builtinId="9" hidden="1"/>
    <cellStyle name="Followed Hyperlink" xfId="46952" builtinId="9" hidden="1"/>
    <cellStyle name="Followed Hyperlink" xfId="46954" builtinId="9" hidden="1"/>
    <cellStyle name="Followed Hyperlink" xfId="46956" builtinId="9" hidden="1"/>
    <cellStyle name="Followed Hyperlink" xfId="46958" builtinId="9" hidden="1"/>
    <cellStyle name="Followed Hyperlink" xfId="46960" builtinId="9" hidden="1"/>
    <cellStyle name="Followed Hyperlink" xfId="46962" builtinId="9" hidden="1"/>
    <cellStyle name="Followed Hyperlink" xfId="46964" builtinId="9" hidden="1"/>
    <cellStyle name="Followed Hyperlink" xfId="46966" builtinId="9" hidden="1"/>
    <cellStyle name="Followed Hyperlink" xfId="46968" builtinId="9" hidden="1"/>
    <cellStyle name="Followed Hyperlink" xfId="46970" builtinId="9" hidden="1"/>
    <cellStyle name="Followed Hyperlink" xfId="46972" builtinId="9" hidden="1"/>
    <cellStyle name="Followed Hyperlink" xfId="46974" builtinId="9" hidden="1"/>
    <cellStyle name="Followed Hyperlink" xfId="46976" builtinId="9" hidden="1"/>
    <cellStyle name="Followed Hyperlink" xfId="46978" builtinId="9" hidden="1"/>
    <cellStyle name="Followed Hyperlink" xfId="46980" builtinId="9" hidden="1"/>
    <cellStyle name="Followed Hyperlink" xfId="46982" builtinId="9" hidden="1"/>
    <cellStyle name="Followed Hyperlink" xfId="46984" builtinId="9" hidden="1"/>
    <cellStyle name="Followed Hyperlink" xfId="46986" builtinId="9" hidden="1"/>
    <cellStyle name="Followed Hyperlink" xfId="46988" builtinId="9" hidden="1"/>
    <cellStyle name="Followed Hyperlink" xfId="46990" builtinId="9" hidden="1"/>
    <cellStyle name="Followed Hyperlink" xfId="46992" builtinId="9" hidden="1"/>
    <cellStyle name="Followed Hyperlink" xfId="46994" builtinId="9" hidden="1"/>
    <cellStyle name="Followed Hyperlink" xfId="46996" builtinId="9" hidden="1"/>
    <cellStyle name="Followed Hyperlink" xfId="46998" builtinId="9" hidden="1"/>
    <cellStyle name="Followed Hyperlink" xfId="47000" builtinId="9" hidden="1"/>
    <cellStyle name="Followed Hyperlink" xfId="47002" builtinId="9" hidden="1"/>
    <cellStyle name="Followed Hyperlink" xfId="47004" builtinId="9" hidden="1"/>
    <cellStyle name="Followed Hyperlink" xfId="47006" builtinId="9" hidden="1"/>
    <cellStyle name="Followed Hyperlink" xfId="47008" builtinId="9" hidden="1"/>
    <cellStyle name="Followed Hyperlink" xfId="47010" builtinId="9" hidden="1"/>
    <cellStyle name="Followed Hyperlink" xfId="47012" builtinId="9" hidden="1"/>
    <cellStyle name="Followed Hyperlink" xfId="47014" builtinId="9" hidden="1"/>
    <cellStyle name="Followed Hyperlink" xfId="47016" builtinId="9" hidden="1"/>
    <cellStyle name="Followed Hyperlink" xfId="47018" builtinId="9" hidden="1"/>
    <cellStyle name="Followed Hyperlink" xfId="47020" builtinId="9" hidden="1"/>
    <cellStyle name="Followed Hyperlink" xfId="47022" builtinId="9" hidden="1"/>
    <cellStyle name="Followed Hyperlink" xfId="47024" builtinId="9" hidden="1"/>
    <cellStyle name="Followed Hyperlink" xfId="47026" builtinId="9" hidden="1"/>
    <cellStyle name="Followed Hyperlink" xfId="47028" builtinId="9" hidden="1"/>
    <cellStyle name="Followed Hyperlink" xfId="47030" builtinId="9" hidden="1"/>
    <cellStyle name="Followed Hyperlink" xfId="47032" builtinId="9" hidden="1"/>
    <cellStyle name="Followed Hyperlink" xfId="47034" builtinId="9" hidden="1"/>
    <cellStyle name="Followed Hyperlink" xfId="47036" builtinId="9" hidden="1"/>
    <cellStyle name="Followed Hyperlink" xfId="47038" builtinId="9" hidden="1"/>
    <cellStyle name="Followed Hyperlink" xfId="47040" builtinId="9" hidden="1"/>
    <cellStyle name="Followed Hyperlink" xfId="47042" builtinId="9" hidden="1"/>
    <cellStyle name="Followed Hyperlink" xfId="47044" builtinId="9" hidden="1"/>
    <cellStyle name="Followed Hyperlink" xfId="47046" builtinId="9" hidden="1"/>
    <cellStyle name="Followed Hyperlink" xfId="47048" builtinId="9" hidden="1"/>
    <cellStyle name="Followed Hyperlink" xfId="47050" builtinId="9" hidden="1"/>
    <cellStyle name="Followed Hyperlink" xfId="47052" builtinId="9" hidden="1"/>
    <cellStyle name="Followed Hyperlink" xfId="47054" builtinId="9" hidden="1"/>
    <cellStyle name="Followed Hyperlink" xfId="47056" builtinId="9" hidden="1"/>
    <cellStyle name="Followed Hyperlink" xfId="47058" builtinId="9" hidden="1"/>
    <cellStyle name="Followed Hyperlink" xfId="47060" builtinId="9" hidden="1"/>
    <cellStyle name="Followed Hyperlink" xfId="47062" builtinId="9" hidden="1"/>
    <cellStyle name="Followed Hyperlink" xfId="47064" builtinId="9" hidden="1"/>
    <cellStyle name="Followed Hyperlink" xfId="47066" builtinId="9" hidden="1"/>
    <cellStyle name="Followed Hyperlink" xfId="47068" builtinId="9" hidden="1"/>
    <cellStyle name="Followed Hyperlink" xfId="47070" builtinId="9" hidden="1"/>
    <cellStyle name="Followed Hyperlink" xfId="47072" builtinId="9" hidden="1"/>
    <cellStyle name="Followed Hyperlink" xfId="47074" builtinId="9" hidden="1"/>
    <cellStyle name="Followed Hyperlink" xfId="47076" builtinId="9" hidden="1"/>
    <cellStyle name="Followed Hyperlink" xfId="47078" builtinId="9" hidden="1"/>
    <cellStyle name="Followed Hyperlink" xfId="47080" builtinId="9" hidden="1"/>
    <cellStyle name="Followed Hyperlink" xfId="47082" builtinId="9" hidden="1"/>
    <cellStyle name="Followed Hyperlink" xfId="47084" builtinId="9" hidden="1"/>
    <cellStyle name="Followed Hyperlink" xfId="47086" builtinId="9" hidden="1"/>
    <cellStyle name="Followed Hyperlink" xfId="47088" builtinId="9" hidden="1"/>
    <cellStyle name="Followed Hyperlink" xfId="47090" builtinId="9" hidden="1"/>
    <cellStyle name="Followed Hyperlink" xfId="47092" builtinId="9" hidden="1"/>
    <cellStyle name="Followed Hyperlink" xfId="47094" builtinId="9" hidden="1"/>
    <cellStyle name="Followed Hyperlink" xfId="47096" builtinId="9" hidden="1"/>
    <cellStyle name="Followed Hyperlink" xfId="47098" builtinId="9" hidden="1"/>
    <cellStyle name="Followed Hyperlink" xfId="47100" builtinId="9" hidden="1"/>
    <cellStyle name="Followed Hyperlink" xfId="47102" builtinId="9" hidden="1"/>
    <cellStyle name="Followed Hyperlink" xfId="47103" builtinId="9" hidden="1"/>
    <cellStyle name="Followed Hyperlink" xfId="47104" builtinId="9" hidden="1"/>
    <cellStyle name="Followed Hyperlink" xfId="47105" builtinId="9" hidden="1"/>
    <cellStyle name="Followed Hyperlink" xfId="47106" builtinId="9" hidden="1"/>
    <cellStyle name="Followed Hyperlink" xfId="47107" builtinId="9" hidden="1"/>
    <cellStyle name="Followed Hyperlink" xfId="47108" builtinId="9" hidden="1"/>
    <cellStyle name="Followed Hyperlink" xfId="47109" builtinId="9" hidden="1"/>
    <cellStyle name="Followed Hyperlink" xfId="47110" builtinId="9" hidden="1"/>
    <cellStyle name="Followed Hyperlink" xfId="47111" builtinId="9" hidden="1"/>
    <cellStyle name="Followed Hyperlink" xfId="47112" builtinId="9" hidden="1"/>
    <cellStyle name="Followed Hyperlink" xfId="47113" builtinId="9" hidden="1"/>
    <cellStyle name="Followed Hyperlink" xfId="47114" builtinId="9" hidden="1"/>
    <cellStyle name="Followed Hyperlink" xfId="47115" builtinId="9" hidden="1"/>
    <cellStyle name="Followed Hyperlink" xfId="47116" builtinId="9" hidden="1"/>
    <cellStyle name="Followed Hyperlink" xfId="47117" builtinId="9" hidden="1"/>
    <cellStyle name="Followed Hyperlink" xfId="47118" builtinId="9" hidden="1"/>
    <cellStyle name="Followed Hyperlink" xfId="47119" builtinId="9" hidden="1"/>
    <cellStyle name="Followed Hyperlink" xfId="47120" builtinId="9" hidden="1"/>
    <cellStyle name="Followed Hyperlink" xfId="47121" builtinId="9" hidden="1"/>
    <cellStyle name="Followed Hyperlink" xfId="47122" builtinId="9" hidden="1"/>
    <cellStyle name="Followed Hyperlink" xfId="47123" builtinId="9" hidden="1"/>
    <cellStyle name="Followed Hyperlink" xfId="47124" builtinId="9" hidden="1"/>
    <cellStyle name="Followed Hyperlink" xfId="47125" builtinId="9" hidden="1"/>
    <cellStyle name="Followed Hyperlink" xfId="47126" builtinId="9" hidden="1"/>
    <cellStyle name="Followed Hyperlink" xfId="47127" builtinId="9" hidden="1"/>
    <cellStyle name="Followed Hyperlink" xfId="47128" builtinId="9" hidden="1"/>
    <cellStyle name="Followed Hyperlink" xfId="47129" builtinId="9" hidden="1"/>
    <cellStyle name="Followed Hyperlink" xfId="47130" builtinId="9" hidden="1"/>
    <cellStyle name="Followed Hyperlink" xfId="47131" builtinId="9" hidden="1"/>
    <cellStyle name="Followed Hyperlink" xfId="47132" builtinId="9" hidden="1"/>
    <cellStyle name="Followed Hyperlink" xfId="47133" builtinId="9" hidden="1"/>
    <cellStyle name="Followed Hyperlink" xfId="47134" builtinId="9" hidden="1"/>
    <cellStyle name="Followed Hyperlink" xfId="47135" builtinId="9" hidden="1"/>
    <cellStyle name="Followed Hyperlink" xfId="47136" builtinId="9" hidden="1"/>
    <cellStyle name="Followed Hyperlink" xfId="47137" builtinId="9" hidden="1"/>
    <cellStyle name="Followed Hyperlink" xfId="47138" builtinId="9" hidden="1"/>
    <cellStyle name="Followed Hyperlink" xfId="47139" builtinId="9" hidden="1"/>
    <cellStyle name="Followed Hyperlink" xfId="47140" builtinId="9" hidden="1"/>
    <cellStyle name="Followed Hyperlink" xfId="47141" builtinId="9" hidden="1"/>
    <cellStyle name="Followed Hyperlink" xfId="47142" builtinId="9" hidden="1"/>
    <cellStyle name="Followed Hyperlink" xfId="47143" builtinId="9" hidden="1"/>
    <cellStyle name="Followed Hyperlink" xfId="47144" builtinId="9" hidden="1"/>
    <cellStyle name="Followed Hyperlink" xfId="47145" builtinId="9" hidden="1"/>
    <cellStyle name="Followed Hyperlink" xfId="47146" builtinId="9" hidden="1"/>
    <cellStyle name="Followed Hyperlink" xfId="47147" builtinId="9" hidden="1"/>
    <cellStyle name="Followed Hyperlink" xfId="47148" builtinId="9" hidden="1"/>
    <cellStyle name="Followed Hyperlink" xfId="47149" builtinId="9" hidden="1"/>
    <cellStyle name="Followed Hyperlink" xfId="47150" builtinId="9" hidden="1"/>
    <cellStyle name="Followed Hyperlink" xfId="47151" builtinId="9" hidden="1"/>
    <cellStyle name="Followed Hyperlink" xfId="47152" builtinId="9" hidden="1"/>
    <cellStyle name="Followed Hyperlink" xfId="47153" builtinId="9" hidden="1"/>
    <cellStyle name="Followed Hyperlink" xfId="47154" builtinId="9" hidden="1"/>
    <cellStyle name="Followed Hyperlink" xfId="47155" builtinId="9" hidden="1"/>
    <cellStyle name="Followed Hyperlink" xfId="47156" builtinId="9" hidden="1"/>
    <cellStyle name="Followed Hyperlink" xfId="47157" builtinId="9" hidden="1"/>
    <cellStyle name="Followed Hyperlink" xfId="47158" builtinId="9" hidden="1"/>
    <cellStyle name="Followed Hyperlink" xfId="47159" builtinId="9" hidden="1"/>
    <cellStyle name="Followed Hyperlink" xfId="47160" builtinId="9" hidden="1"/>
    <cellStyle name="Followed Hyperlink" xfId="47161" builtinId="9" hidden="1"/>
    <cellStyle name="Followed Hyperlink" xfId="47162" builtinId="9" hidden="1"/>
    <cellStyle name="Followed Hyperlink" xfId="47163" builtinId="9" hidden="1"/>
    <cellStyle name="Followed Hyperlink" xfId="47164" builtinId="9" hidden="1"/>
    <cellStyle name="Followed Hyperlink" xfId="47165" builtinId="9" hidden="1"/>
    <cellStyle name="Followed Hyperlink" xfId="47166" builtinId="9" hidden="1"/>
    <cellStyle name="Followed Hyperlink" xfId="47167" builtinId="9" hidden="1"/>
    <cellStyle name="Followed Hyperlink" xfId="47168" builtinId="9" hidden="1"/>
    <cellStyle name="Followed Hyperlink" xfId="47169" builtinId="9" hidden="1"/>
    <cellStyle name="Followed Hyperlink" xfId="47170" builtinId="9" hidden="1"/>
    <cellStyle name="Followed Hyperlink" xfId="47171" builtinId="9" hidden="1"/>
    <cellStyle name="Followed Hyperlink" xfId="47172" builtinId="9" hidden="1"/>
    <cellStyle name="Followed Hyperlink" xfId="47173" builtinId="9" hidden="1"/>
    <cellStyle name="Followed Hyperlink" xfId="47174" builtinId="9" hidden="1"/>
    <cellStyle name="Followed Hyperlink" xfId="47175" builtinId="9" hidden="1"/>
    <cellStyle name="Followed Hyperlink" xfId="47176" builtinId="9" hidden="1"/>
    <cellStyle name="Followed Hyperlink" xfId="47177" builtinId="9" hidden="1"/>
    <cellStyle name="Followed Hyperlink" xfId="47178" builtinId="9" hidden="1"/>
    <cellStyle name="Followed Hyperlink" xfId="47179" builtinId="9" hidden="1"/>
    <cellStyle name="Followed Hyperlink" xfId="47180" builtinId="9" hidden="1"/>
    <cellStyle name="Followed Hyperlink" xfId="47181" builtinId="9" hidden="1"/>
    <cellStyle name="Followed Hyperlink" xfId="47182" builtinId="9" hidden="1"/>
    <cellStyle name="Followed Hyperlink" xfId="47183" builtinId="9" hidden="1"/>
    <cellStyle name="Followed Hyperlink" xfId="47184" builtinId="9" hidden="1"/>
    <cellStyle name="Followed Hyperlink" xfId="47185" builtinId="9" hidden="1"/>
    <cellStyle name="Followed Hyperlink" xfId="47186" builtinId="9" hidden="1"/>
    <cellStyle name="Followed Hyperlink" xfId="47187" builtinId="9" hidden="1"/>
    <cellStyle name="Followed Hyperlink" xfId="47188" builtinId="9" hidden="1"/>
    <cellStyle name="Followed Hyperlink" xfId="47189" builtinId="9" hidden="1"/>
    <cellStyle name="Followed Hyperlink" xfId="47190" builtinId="9" hidden="1"/>
    <cellStyle name="Followed Hyperlink" xfId="47191" builtinId="9" hidden="1"/>
    <cellStyle name="Followed Hyperlink" xfId="47192" builtinId="9" hidden="1"/>
    <cellStyle name="Followed Hyperlink" xfId="47193" builtinId="9" hidden="1"/>
    <cellStyle name="Followed Hyperlink" xfId="47194" builtinId="9" hidden="1"/>
    <cellStyle name="Followed Hyperlink" xfId="47195" builtinId="9" hidden="1"/>
    <cellStyle name="Followed Hyperlink" xfId="47196" builtinId="9" hidden="1"/>
    <cellStyle name="Followed Hyperlink" xfId="47197" builtinId="9" hidden="1"/>
    <cellStyle name="Followed Hyperlink" xfId="47198" builtinId="9" hidden="1"/>
    <cellStyle name="Followed Hyperlink" xfId="47199" builtinId="9" hidden="1"/>
    <cellStyle name="Followed Hyperlink" xfId="47200" builtinId="9" hidden="1"/>
    <cellStyle name="Followed Hyperlink" xfId="47201" builtinId="9" hidden="1"/>
    <cellStyle name="Followed Hyperlink" xfId="47202" builtinId="9" hidden="1"/>
    <cellStyle name="Followed Hyperlink" xfId="47203" builtinId="9" hidden="1"/>
    <cellStyle name="Followed Hyperlink" xfId="47204" builtinId="9" hidden="1"/>
    <cellStyle name="Followed Hyperlink" xfId="47205" builtinId="9" hidden="1"/>
    <cellStyle name="Followed Hyperlink" xfId="47206" builtinId="9" hidden="1"/>
    <cellStyle name="Followed Hyperlink" xfId="47207" builtinId="9" hidden="1"/>
    <cellStyle name="Followed Hyperlink" xfId="47208" builtinId="9" hidden="1"/>
    <cellStyle name="Followed Hyperlink" xfId="47209" builtinId="9" hidden="1"/>
    <cellStyle name="Followed Hyperlink" xfId="47210" builtinId="9" hidden="1"/>
    <cellStyle name="Followed Hyperlink" xfId="47211" builtinId="9" hidden="1"/>
    <cellStyle name="Followed Hyperlink" xfId="47212" builtinId="9" hidden="1"/>
    <cellStyle name="Followed Hyperlink" xfId="47213" builtinId="9" hidden="1"/>
    <cellStyle name="Followed Hyperlink" xfId="47214" builtinId="9" hidden="1"/>
    <cellStyle name="Followed Hyperlink" xfId="47215" builtinId="9" hidden="1"/>
    <cellStyle name="Followed Hyperlink" xfId="47216" builtinId="9" hidden="1"/>
    <cellStyle name="Followed Hyperlink" xfId="47217" builtinId="9" hidden="1"/>
    <cellStyle name="Followed Hyperlink" xfId="47218" builtinId="9" hidden="1"/>
    <cellStyle name="Followed Hyperlink" xfId="47219" builtinId="9" hidden="1"/>
    <cellStyle name="Followed Hyperlink" xfId="47220" builtinId="9" hidden="1"/>
    <cellStyle name="Followed Hyperlink" xfId="47221" builtinId="9" hidden="1"/>
    <cellStyle name="Followed Hyperlink" xfId="47222" builtinId="9" hidden="1"/>
    <cellStyle name="Followed Hyperlink" xfId="47223" builtinId="9" hidden="1"/>
    <cellStyle name="Followed Hyperlink" xfId="47224" builtinId="9" hidden="1"/>
    <cellStyle name="Followed Hyperlink" xfId="47225" builtinId="9" hidden="1"/>
    <cellStyle name="Followed Hyperlink" xfId="47226" builtinId="9" hidden="1"/>
    <cellStyle name="Followed Hyperlink" xfId="47227" builtinId="9" hidden="1"/>
    <cellStyle name="Followed Hyperlink" xfId="47228" builtinId="9" hidden="1"/>
    <cellStyle name="Followed Hyperlink" xfId="47229" builtinId="9" hidden="1"/>
    <cellStyle name="Followed Hyperlink" xfId="47230" builtinId="9" hidden="1"/>
    <cellStyle name="Followed Hyperlink" xfId="47231" builtinId="9" hidden="1"/>
    <cellStyle name="Followed Hyperlink" xfId="47232" builtinId="9" hidden="1"/>
    <cellStyle name="Followed Hyperlink" xfId="47233" builtinId="9" hidden="1"/>
    <cellStyle name="Followed Hyperlink" xfId="47234" builtinId="9" hidden="1"/>
    <cellStyle name="Followed Hyperlink" xfId="47235" builtinId="9" hidden="1"/>
    <cellStyle name="Followed Hyperlink" xfId="47236" builtinId="9" hidden="1"/>
    <cellStyle name="Followed Hyperlink" xfId="47237" builtinId="9" hidden="1"/>
    <cellStyle name="Followed Hyperlink" xfId="47238" builtinId="9" hidden="1"/>
    <cellStyle name="Followed Hyperlink" xfId="47239" builtinId="9" hidden="1"/>
    <cellStyle name="Followed Hyperlink" xfId="47240" builtinId="9" hidden="1"/>
    <cellStyle name="Followed Hyperlink" xfId="47241" builtinId="9" hidden="1"/>
    <cellStyle name="Followed Hyperlink" xfId="47242" builtinId="9" hidden="1"/>
    <cellStyle name="Followed Hyperlink" xfId="47243" builtinId="9" hidden="1"/>
    <cellStyle name="Followed Hyperlink" xfId="47244" builtinId="9" hidden="1"/>
    <cellStyle name="Followed Hyperlink" xfId="47245" builtinId="9" hidden="1"/>
    <cellStyle name="Followed Hyperlink" xfId="47246" builtinId="9" hidden="1"/>
    <cellStyle name="Followed Hyperlink" xfId="47247" builtinId="9" hidden="1"/>
    <cellStyle name="Followed Hyperlink" xfId="47248" builtinId="9" hidden="1"/>
    <cellStyle name="Followed Hyperlink" xfId="47249" builtinId="9" hidden="1"/>
    <cellStyle name="Followed Hyperlink" xfId="47250" builtinId="9" hidden="1"/>
    <cellStyle name="Followed Hyperlink" xfId="47251" builtinId="9" hidden="1"/>
    <cellStyle name="Followed Hyperlink" xfId="47252" builtinId="9" hidden="1"/>
    <cellStyle name="Followed Hyperlink" xfId="47253" builtinId="9" hidden="1"/>
    <cellStyle name="Followed Hyperlink" xfId="47254" builtinId="9" hidden="1"/>
    <cellStyle name="Followed Hyperlink" xfId="47255" builtinId="9" hidden="1"/>
    <cellStyle name="Followed Hyperlink" xfId="47256" builtinId="9" hidden="1"/>
    <cellStyle name="Followed Hyperlink" xfId="47257" builtinId="9" hidden="1"/>
    <cellStyle name="Followed Hyperlink" xfId="47258" builtinId="9" hidden="1"/>
    <cellStyle name="Followed Hyperlink" xfId="47259" builtinId="9" hidden="1"/>
    <cellStyle name="Followed Hyperlink" xfId="47260" builtinId="9" hidden="1"/>
    <cellStyle name="Followed Hyperlink" xfId="47261" builtinId="9" hidden="1"/>
    <cellStyle name="Followed Hyperlink" xfId="47262" builtinId="9" hidden="1"/>
    <cellStyle name="Followed Hyperlink" xfId="47263" builtinId="9" hidden="1"/>
    <cellStyle name="Followed Hyperlink" xfId="47264" builtinId="9" hidden="1"/>
    <cellStyle name="Followed Hyperlink" xfId="47265" builtinId="9" hidden="1"/>
    <cellStyle name="Followed Hyperlink" xfId="47266" builtinId="9" hidden="1"/>
    <cellStyle name="Followed Hyperlink" xfId="47267" builtinId="9" hidden="1"/>
    <cellStyle name="Followed Hyperlink" xfId="47268" builtinId="9" hidden="1"/>
    <cellStyle name="Followed Hyperlink" xfId="47269" builtinId="9" hidden="1"/>
    <cellStyle name="Followed Hyperlink" xfId="47270" builtinId="9" hidden="1"/>
    <cellStyle name="Followed Hyperlink" xfId="47271" builtinId="9" hidden="1"/>
    <cellStyle name="Followed Hyperlink" xfId="47272" builtinId="9" hidden="1"/>
    <cellStyle name="Followed Hyperlink" xfId="47273" builtinId="9" hidden="1"/>
    <cellStyle name="Followed Hyperlink" xfId="47274" builtinId="9" hidden="1"/>
    <cellStyle name="Followed Hyperlink" xfId="47275" builtinId="9" hidden="1"/>
    <cellStyle name="Followed Hyperlink" xfId="47276" builtinId="9" hidden="1"/>
    <cellStyle name="Followed Hyperlink" xfId="47277" builtinId="9" hidden="1"/>
    <cellStyle name="Followed Hyperlink" xfId="47278" builtinId="9" hidden="1"/>
    <cellStyle name="Followed Hyperlink" xfId="47279" builtinId="9" hidden="1"/>
    <cellStyle name="Followed Hyperlink" xfId="47280" builtinId="9" hidden="1"/>
    <cellStyle name="Followed Hyperlink" xfId="47281" builtinId="9" hidden="1"/>
    <cellStyle name="Followed Hyperlink" xfId="47282" builtinId="9" hidden="1"/>
    <cellStyle name="Followed Hyperlink" xfId="47283" builtinId="9" hidden="1"/>
    <cellStyle name="Followed Hyperlink" xfId="47284" builtinId="9" hidden="1"/>
    <cellStyle name="Followed Hyperlink" xfId="47285" builtinId="9" hidden="1"/>
    <cellStyle name="Followed Hyperlink" xfId="47286" builtinId="9" hidden="1"/>
    <cellStyle name="Followed Hyperlink" xfId="47287" builtinId="9" hidden="1"/>
    <cellStyle name="Followed Hyperlink" xfId="47288" builtinId="9" hidden="1"/>
    <cellStyle name="Followed Hyperlink" xfId="47289" builtinId="9" hidden="1"/>
    <cellStyle name="Followed Hyperlink" xfId="47290" builtinId="9" hidden="1"/>
    <cellStyle name="Followed Hyperlink" xfId="47291" builtinId="9" hidden="1"/>
    <cellStyle name="Followed Hyperlink" xfId="47292" builtinId="9" hidden="1"/>
    <cellStyle name="Followed Hyperlink" xfId="47293" builtinId="9" hidden="1"/>
    <cellStyle name="Followed Hyperlink" xfId="47294" builtinId="9" hidden="1"/>
    <cellStyle name="Followed Hyperlink" xfId="47295" builtinId="9" hidden="1"/>
    <cellStyle name="Followed Hyperlink" xfId="47296" builtinId="9" hidden="1"/>
    <cellStyle name="Followed Hyperlink" xfId="47297" builtinId="9" hidden="1"/>
    <cellStyle name="Followed Hyperlink" xfId="47298" builtinId="9" hidden="1"/>
    <cellStyle name="Followed Hyperlink" xfId="47299" builtinId="9" hidden="1"/>
    <cellStyle name="Followed Hyperlink" xfId="47300" builtinId="9" hidden="1"/>
    <cellStyle name="Followed Hyperlink" xfId="47301" builtinId="9" hidden="1"/>
    <cellStyle name="Followed Hyperlink" xfId="47302" builtinId="9" hidden="1"/>
    <cellStyle name="Followed Hyperlink" xfId="47303" builtinId="9" hidden="1"/>
    <cellStyle name="Followed Hyperlink" xfId="47304" builtinId="9" hidden="1"/>
    <cellStyle name="Followed Hyperlink" xfId="47305" builtinId="9" hidden="1"/>
    <cellStyle name="Followed Hyperlink" xfId="47306" builtinId="9" hidden="1"/>
    <cellStyle name="Followed Hyperlink" xfId="47307" builtinId="9" hidden="1"/>
    <cellStyle name="Followed Hyperlink" xfId="47308" builtinId="9" hidden="1"/>
    <cellStyle name="Followed Hyperlink" xfId="47309" builtinId="9" hidden="1"/>
    <cellStyle name="Followed Hyperlink" xfId="47310" builtinId="9" hidden="1"/>
    <cellStyle name="Followed Hyperlink" xfId="47311" builtinId="9" hidden="1"/>
    <cellStyle name="Followed Hyperlink" xfId="47312" builtinId="9" hidden="1"/>
    <cellStyle name="Followed Hyperlink" xfId="47313" builtinId="9" hidden="1"/>
    <cellStyle name="Followed Hyperlink" xfId="47314" builtinId="9" hidden="1"/>
    <cellStyle name="Followed Hyperlink" xfId="47315" builtinId="9" hidden="1"/>
    <cellStyle name="Followed Hyperlink" xfId="47316" builtinId="9" hidden="1"/>
    <cellStyle name="Followed Hyperlink" xfId="47317" builtinId="9" hidden="1"/>
    <cellStyle name="Followed Hyperlink" xfId="47318" builtinId="9" hidden="1"/>
    <cellStyle name="Followed Hyperlink" xfId="47319" builtinId="9" hidden="1"/>
    <cellStyle name="Followed Hyperlink" xfId="47320" builtinId="9" hidden="1"/>
    <cellStyle name="Followed Hyperlink" xfId="47321" builtinId="9" hidden="1"/>
    <cellStyle name="Followed Hyperlink" xfId="47322" builtinId="9" hidden="1"/>
    <cellStyle name="Followed Hyperlink" xfId="47323" builtinId="9" hidden="1"/>
    <cellStyle name="Followed Hyperlink" xfId="47324" builtinId="9" hidden="1"/>
    <cellStyle name="Followed Hyperlink" xfId="47325" builtinId="9" hidden="1"/>
    <cellStyle name="Followed Hyperlink" xfId="47326" builtinId="9" hidden="1"/>
    <cellStyle name="Followed Hyperlink" xfId="47327" builtinId="9" hidden="1"/>
    <cellStyle name="Followed Hyperlink" xfId="47328" builtinId="9" hidden="1"/>
    <cellStyle name="Followed Hyperlink" xfId="47329" builtinId="9" hidden="1"/>
    <cellStyle name="Followed Hyperlink" xfId="47330" builtinId="9" hidden="1"/>
    <cellStyle name="Followed Hyperlink" xfId="47331" builtinId="9" hidden="1"/>
    <cellStyle name="Followed Hyperlink" xfId="47332" builtinId="9" hidden="1"/>
    <cellStyle name="Followed Hyperlink" xfId="47333" builtinId="9" hidden="1"/>
    <cellStyle name="Followed Hyperlink" xfId="47334" builtinId="9" hidden="1"/>
    <cellStyle name="Followed Hyperlink" xfId="47335" builtinId="9" hidden="1"/>
    <cellStyle name="Followed Hyperlink" xfId="47336" builtinId="9" hidden="1"/>
    <cellStyle name="Followed Hyperlink" xfId="47337" builtinId="9" hidden="1"/>
    <cellStyle name="Followed Hyperlink" xfId="47338" builtinId="9" hidden="1"/>
    <cellStyle name="Followed Hyperlink" xfId="47339" builtinId="9" hidden="1"/>
    <cellStyle name="Followed Hyperlink" xfId="47340" builtinId="9" hidden="1"/>
    <cellStyle name="Followed Hyperlink" xfId="47341" builtinId="9" hidden="1"/>
    <cellStyle name="Followed Hyperlink" xfId="47342" builtinId="9" hidden="1"/>
    <cellStyle name="Followed Hyperlink" xfId="47343" builtinId="9" hidden="1"/>
    <cellStyle name="Followed Hyperlink" xfId="47344" builtinId="9" hidden="1"/>
    <cellStyle name="Followed Hyperlink" xfId="47345" builtinId="9" hidden="1"/>
    <cellStyle name="Followed Hyperlink" xfId="47346" builtinId="9" hidden="1"/>
    <cellStyle name="Followed Hyperlink" xfId="47347" builtinId="9" hidden="1"/>
    <cellStyle name="Followed Hyperlink" xfId="47348" builtinId="9" hidden="1"/>
    <cellStyle name="Followed Hyperlink" xfId="47349" builtinId="9" hidden="1"/>
    <cellStyle name="Followed Hyperlink" xfId="47350" builtinId="9" hidden="1"/>
    <cellStyle name="Followed Hyperlink" xfId="47351" builtinId="9" hidden="1"/>
    <cellStyle name="Followed Hyperlink" xfId="47352" builtinId="9" hidden="1"/>
    <cellStyle name="Followed Hyperlink" xfId="47353" builtinId="9" hidden="1"/>
    <cellStyle name="Followed Hyperlink" xfId="47354" builtinId="9" hidden="1"/>
    <cellStyle name="Followed Hyperlink" xfId="47355" builtinId="9" hidden="1"/>
    <cellStyle name="Followed Hyperlink" xfId="47356" builtinId="9" hidden="1"/>
    <cellStyle name="Followed Hyperlink" xfId="47357" builtinId="9" hidden="1"/>
    <cellStyle name="Followed Hyperlink" xfId="47358" builtinId="9" hidden="1"/>
    <cellStyle name="Followed Hyperlink" xfId="47359" builtinId="9" hidden="1"/>
    <cellStyle name="Followed Hyperlink" xfId="47360" builtinId="9" hidden="1"/>
    <cellStyle name="Followed Hyperlink" xfId="47361" builtinId="9" hidden="1"/>
    <cellStyle name="Followed Hyperlink" xfId="47362" builtinId="9" hidden="1"/>
    <cellStyle name="Followed Hyperlink" xfId="47363" builtinId="9" hidden="1"/>
    <cellStyle name="Followed Hyperlink" xfId="47364" builtinId="9" hidden="1"/>
    <cellStyle name="Followed Hyperlink" xfId="47365" builtinId="9" hidden="1"/>
    <cellStyle name="Followed Hyperlink" xfId="47366" builtinId="9" hidden="1"/>
    <cellStyle name="Followed Hyperlink" xfId="47367" builtinId="9" hidden="1"/>
    <cellStyle name="Followed Hyperlink" xfId="47368" builtinId="9" hidden="1"/>
    <cellStyle name="Followed Hyperlink" xfId="47369" builtinId="9" hidden="1"/>
    <cellStyle name="Followed Hyperlink" xfId="47370" builtinId="9" hidden="1"/>
    <cellStyle name="Followed Hyperlink" xfId="47371" builtinId="9" hidden="1"/>
    <cellStyle name="Followed Hyperlink" xfId="47372" builtinId="9" hidden="1"/>
    <cellStyle name="Followed Hyperlink" xfId="47373" builtinId="9" hidden="1"/>
    <cellStyle name="Followed Hyperlink" xfId="47374" builtinId="9" hidden="1"/>
    <cellStyle name="Followed Hyperlink" xfId="47375" builtinId="9" hidden="1"/>
    <cellStyle name="Followed Hyperlink" xfId="47376" builtinId="9" hidden="1"/>
    <cellStyle name="Followed Hyperlink" xfId="47377" builtinId="9" hidden="1"/>
    <cellStyle name="Followed Hyperlink" xfId="47378" builtinId="9" hidden="1"/>
    <cellStyle name="Followed Hyperlink" xfId="47379" builtinId="9" hidden="1"/>
    <cellStyle name="Followed Hyperlink" xfId="47380" builtinId="9" hidden="1"/>
    <cellStyle name="Followed Hyperlink" xfId="47381" builtinId="9" hidden="1"/>
    <cellStyle name="Followed Hyperlink" xfId="47382" builtinId="9" hidden="1"/>
    <cellStyle name="Followed Hyperlink" xfId="47383" builtinId="9" hidden="1"/>
    <cellStyle name="Followed Hyperlink" xfId="47384" builtinId="9" hidden="1"/>
    <cellStyle name="Followed Hyperlink" xfId="47385" builtinId="9" hidden="1"/>
    <cellStyle name="Followed Hyperlink" xfId="47386" builtinId="9" hidden="1"/>
    <cellStyle name="Followed Hyperlink" xfId="47387" builtinId="9" hidden="1"/>
    <cellStyle name="Followed Hyperlink" xfId="47388" builtinId="9" hidden="1"/>
    <cellStyle name="Followed Hyperlink" xfId="47389" builtinId="9" hidden="1"/>
    <cellStyle name="Followed Hyperlink" xfId="47390" builtinId="9" hidden="1"/>
    <cellStyle name="Followed Hyperlink" xfId="47391" builtinId="9" hidden="1"/>
    <cellStyle name="Followed Hyperlink" xfId="47392" builtinId="9" hidden="1"/>
    <cellStyle name="Followed Hyperlink" xfId="47393" builtinId="9" hidden="1"/>
    <cellStyle name="Followed Hyperlink" xfId="47394" builtinId="9" hidden="1"/>
    <cellStyle name="Followed Hyperlink" xfId="47395" builtinId="9" hidden="1"/>
    <cellStyle name="Followed Hyperlink" xfId="47396" builtinId="9" hidden="1"/>
    <cellStyle name="Followed Hyperlink" xfId="47397" builtinId="9" hidden="1"/>
    <cellStyle name="Followed Hyperlink" xfId="47398" builtinId="9" hidden="1"/>
    <cellStyle name="Followed Hyperlink" xfId="47399" builtinId="9" hidden="1"/>
    <cellStyle name="Followed Hyperlink" xfId="47400" builtinId="9" hidden="1"/>
    <cellStyle name="Followed Hyperlink" xfId="47401" builtinId="9" hidden="1"/>
    <cellStyle name="Followed Hyperlink" xfId="47402" builtinId="9" hidden="1"/>
    <cellStyle name="Followed Hyperlink" xfId="47403" builtinId="9" hidden="1"/>
    <cellStyle name="Followed Hyperlink" xfId="47404" builtinId="9" hidden="1"/>
    <cellStyle name="Followed Hyperlink" xfId="47405" builtinId="9" hidden="1"/>
    <cellStyle name="Followed Hyperlink" xfId="47406" builtinId="9" hidden="1"/>
    <cellStyle name="Followed Hyperlink" xfId="47407" builtinId="9" hidden="1"/>
    <cellStyle name="Followed Hyperlink" xfId="47408" builtinId="9" hidden="1"/>
    <cellStyle name="Followed Hyperlink" xfId="47409" builtinId="9" hidden="1"/>
    <cellStyle name="Followed Hyperlink" xfId="47410" builtinId="9" hidden="1"/>
    <cellStyle name="Followed Hyperlink" xfId="47411" builtinId="9" hidden="1"/>
    <cellStyle name="Followed Hyperlink" xfId="47412" builtinId="9" hidden="1"/>
    <cellStyle name="Followed Hyperlink" xfId="47413" builtinId="9" hidden="1"/>
    <cellStyle name="Followed Hyperlink" xfId="47414" builtinId="9" hidden="1"/>
    <cellStyle name="Followed Hyperlink" xfId="47415" builtinId="9" hidden="1"/>
    <cellStyle name="Followed Hyperlink" xfId="47416" builtinId="9" hidden="1"/>
    <cellStyle name="Followed Hyperlink" xfId="47417" builtinId="9" hidden="1"/>
    <cellStyle name="Followed Hyperlink" xfId="47418" builtinId="9" hidden="1"/>
    <cellStyle name="Followed Hyperlink" xfId="47419" builtinId="9" hidden="1"/>
    <cellStyle name="Followed Hyperlink" xfId="47420" builtinId="9" hidden="1"/>
    <cellStyle name="Followed Hyperlink" xfId="47421" builtinId="9" hidden="1"/>
    <cellStyle name="Followed Hyperlink" xfId="47422" builtinId="9" hidden="1"/>
    <cellStyle name="Followed Hyperlink" xfId="47423" builtinId="9" hidden="1"/>
    <cellStyle name="Followed Hyperlink" xfId="47424" builtinId="9" hidden="1"/>
    <cellStyle name="Followed Hyperlink" xfId="47425" builtinId="9" hidden="1"/>
    <cellStyle name="Followed Hyperlink" xfId="47426" builtinId="9" hidden="1"/>
    <cellStyle name="Followed Hyperlink" xfId="47427" builtinId="9" hidden="1"/>
    <cellStyle name="Followed Hyperlink" xfId="47428" builtinId="9" hidden="1"/>
    <cellStyle name="Followed Hyperlink" xfId="47429" builtinId="9" hidden="1"/>
    <cellStyle name="Followed Hyperlink" xfId="47430" builtinId="9" hidden="1"/>
    <cellStyle name="Followed Hyperlink" xfId="47431" builtinId="9" hidden="1"/>
    <cellStyle name="Followed Hyperlink" xfId="47432" builtinId="9" hidden="1"/>
    <cellStyle name="Followed Hyperlink" xfId="47433" builtinId="9" hidden="1"/>
    <cellStyle name="Followed Hyperlink" xfId="47434" builtinId="9" hidden="1"/>
    <cellStyle name="Followed Hyperlink" xfId="47435" builtinId="9" hidden="1"/>
    <cellStyle name="Followed Hyperlink" xfId="47436" builtinId="9" hidden="1"/>
    <cellStyle name="Followed Hyperlink" xfId="47437" builtinId="9" hidden="1"/>
    <cellStyle name="Followed Hyperlink" xfId="47438" builtinId="9" hidden="1"/>
    <cellStyle name="Followed Hyperlink" xfId="47439" builtinId="9" hidden="1"/>
    <cellStyle name="Followed Hyperlink" xfId="47440" builtinId="9" hidden="1"/>
    <cellStyle name="Followed Hyperlink" xfId="47441" builtinId="9" hidden="1"/>
    <cellStyle name="Followed Hyperlink" xfId="47442" builtinId="9" hidden="1"/>
    <cellStyle name="Followed Hyperlink" xfId="47443" builtinId="9" hidden="1"/>
    <cellStyle name="Followed Hyperlink" xfId="47444" builtinId="9" hidden="1"/>
    <cellStyle name="Followed Hyperlink" xfId="47445" builtinId="9" hidden="1"/>
    <cellStyle name="Followed Hyperlink" xfId="47446" builtinId="9" hidden="1"/>
    <cellStyle name="Followed Hyperlink" xfId="47447" builtinId="9" hidden="1"/>
    <cellStyle name="Followed Hyperlink" xfId="47448" builtinId="9" hidden="1"/>
    <cellStyle name="Followed Hyperlink" xfId="47449" builtinId="9" hidden="1"/>
    <cellStyle name="Followed Hyperlink" xfId="47450" builtinId="9" hidden="1"/>
    <cellStyle name="Followed Hyperlink" xfId="47451" builtinId="9" hidden="1"/>
    <cellStyle name="Followed Hyperlink" xfId="47452" builtinId="9" hidden="1"/>
    <cellStyle name="Followed Hyperlink" xfId="47453" builtinId="9" hidden="1"/>
    <cellStyle name="Followed Hyperlink" xfId="47454" builtinId="9" hidden="1"/>
    <cellStyle name="Followed Hyperlink" xfId="47455" builtinId="9" hidden="1"/>
    <cellStyle name="Followed Hyperlink" xfId="47456" builtinId="9" hidden="1"/>
    <cellStyle name="Followed Hyperlink" xfId="47457" builtinId="9" hidden="1"/>
    <cellStyle name="Followed Hyperlink" xfId="47458" builtinId="9" hidden="1"/>
    <cellStyle name="Followed Hyperlink" xfId="47459" builtinId="9" hidden="1"/>
    <cellStyle name="Followed Hyperlink" xfId="47460" builtinId="9" hidden="1"/>
    <cellStyle name="Followed Hyperlink" xfId="47790" builtinId="9" hidden="1"/>
    <cellStyle name="Followed Hyperlink" xfId="47792" builtinId="9" hidden="1"/>
    <cellStyle name="Followed Hyperlink" xfId="47794" builtinId="9" hidden="1"/>
    <cellStyle name="Followed Hyperlink" xfId="47796" builtinId="9" hidden="1"/>
    <cellStyle name="Followed Hyperlink" xfId="47798" builtinId="9" hidden="1"/>
    <cellStyle name="Followed Hyperlink" xfId="47800" builtinId="9" hidden="1"/>
    <cellStyle name="Followed Hyperlink" xfId="47802" builtinId="9" hidden="1"/>
    <cellStyle name="Followed Hyperlink" xfId="47804" builtinId="9" hidden="1"/>
    <cellStyle name="Followed Hyperlink" xfId="47806" builtinId="9" hidden="1"/>
    <cellStyle name="Followed Hyperlink" xfId="47808" builtinId="9" hidden="1"/>
    <cellStyle name="Followed Hyperlink" xfId="47810" builtinId="9" hidden="1"/>
    <cellStyle name="Followed Hyperlink" xfId="47812" builtinId="9" hidden="1"/>
    <cellStyle name="Followed Hyperlink" xfId="47814" builtinId="9" hidden="1"/>
    <cellStyle name="Followed Hyperlink" xfId="47816" builtinId="9" hidden="1"/>
    <cellStyle name="Followed Hyperlink" xfId="47818" builtinId="9" hidden="1"/>
    <cellStyle name="Followed Hyperlink" xfId="47820" builtinId="9" hidden="1"/>
    <cellStyle name="Followed Hyperlink" xfId="47822" builtinId="9" hidden="1"/>
    <cellStyle name="Followed Hyperlink" xfId="47824" builtinId="9" hidden="1"/>
    <cellStyle name="Followed Hyperlink" xfId="47826" builtinId="9" hidden="1"/>
    <cellStyle name="Followed Hyperlink" xfId="47828" builtinId="9" hidden="1"/>
    <cellStyle name="Followed Hyperlink" xfId="47830" builtinId="9" hidden="1"/>
    <cellStyle name="Followed Hyperlink" xfId="47832" builtinId="9" hidden="1"/>
    <cellStyle name="Followed Hyperlink" xfId="47834" builtinId="9" hidden="1"/>
    <cellStyle name="Followed Hyperlink" xfId="47836" builtinId="9" hidden="1"/>
    <cellStyle name="Followed Hyperlink" xfId="47838" builtinId="9" hidden="1"/>
    <cellStyle name="Followed Hyperlink" xfId="47840" builtinId="9" hidden="1"/>
    <cellStyle name="Followed Hyperlink" xfId="47842" builtinId="9" hidden="1"/>
    <cellStyle name="Followed Hyperlink" xfId="47844" builtinId="9" hidden="1"/>
    <cellStyle name="Followed Hyperlink" xfId="47846" builtinId="9" hidden="1"/>
    <cellStyle name="Followed Hyperlink" xfId="47848" builtinId="9" hidden="1"/>
    <cellStyle name="Followed Hyperlink" xfId="47850" builtinId="9" hidden="1"/>
    <cellStyle name="Followed Hyperlink" xfId="47852" builtinId="9" hidden="1"/>
    <cellStyle name="Followed Hyperlink" xfId="47854" builtinId="9" hidden="1"/>
    <cellStyle name="Followed Hyperlink" xfId="47856" builtinId="9" hidden="1"/>
    <cellStyle name="Followed Hyperlink" xfId="47858" builtinId="9" hidden="1"/>
    <cellStyle name="Followed Hyperlink" xfId="47860" builtinId="9" hidden="1"/>
    <cellStyle name="Followed Hyperlink" xfId="47862" builtinId="9" hidden="1"/>
    <cellStyle name="Followed Hyperlink" xfId="47864" builtinId="9" hidden="1"/>
    <cellStyle name="Followed Hyperlink" xfId="47866" builtinId="9" hidden="1"/>
    <cellStyle name="Followed Hyperlink" xfId="47868" builtinId="9" hidden="1"/>
    <cellStyle name="Followed Hyperlink" xfId="47870" builtinId="9" hidden="1"/>
    <cellStyle name="Followed Hyperlink" xfId="47872" builtinId="9" hidden="1"/>
    <cellStyle name="Followed Hyperlink" xfId="47874" builtinId="9" hidden="1"/>
    <cellStyle name="Followed Hyperlink" xfId="47876" builtinId="9" hidden="1"/>
    <cellStyle name="Followed Hyperlink" xfId="47878" builtinId="9" hidden="1"/>
    <cellStyle name="Followed Hyperlink" xfId="47880" builtinId="9" hidden="1"/>
    <cellStyle name="Followed Hyperlink" xfId="47882" builtinId="9" hidden="1"/>
    <cellStyle name="Followed Hyperlink" xfId="47884" builtinId="9" hidden="1"/>
    <cellStyle name="Followed Hyperlink" xfId="47886" builtinId="9" hidden="1"/>
    <cellStyle name="Followed Hyperlink" xfId="47888" builtinId="9" hidden="1"/>
    <cellStyle name="Followed Hyperlink" xfId="47890" builtinId="9" hidden="1"/>
    <cellStyle name="Followed Hyperlink" xfId="47892" builtinId="9" hidden="1"/>
    <cellStyle name="Followed Hyperlink" xfId="47894" builtinId="9" hidden="1"/>
    <cellStyle name="Followed Hyperlink" xfId="47896" builtinId="9" hidden="1"/>
    <cellStyle name="Followed Hyperlink" xfId="47898" builtinId="9" hidden="1"/>
    <cellStyle name="Followed Hyperlink" xfId="47900" builtinId="9" hidden="1"/>
    <cellStyle name="Followed Hyperlink" xfId="47902" builtinId="9" hidden="1"/>
    <cellStyle name="Followed Hyperlink" xfId="47904" builtinId="9" hidden="1"/>
    <cellStyle name="Followed Hyperlink" xfId="47906" builtinId="9" hidden="1"/>
    <cellStyle name="Followed Hyperlink" xfId="47908" builtinId="9" hidden="1"/>
    <cellStyle name="Followed Hyperlink" xfId="47910" builtinId="9" hidden="1"/>
    <cellStyle name="Followed Hyperlink" xfId="47912" builtinId="9" hidden="1"/>
    <cellStyle name="Followed Hyperlink" xfId="47914" builtinId="9" hidden="1"/>
    <cellStyle name="Followed Hyperlink" xfId="47916" builtinId="9" hidden="1"/>
    <cellStyle name="Followed Hyperlink" xfId="47918" builtinId="9" hidden="1"/>
    <cellStyle name="Followed Hyperlink" xfId="47920" builtinId="9" hidden="1"/>
    <cellStyle name="Followed Hyperlink" xfId="47922" builtinId="9" hidden="1"/>
    <cellStyle name="Followed Hyperlink" xfId="47924" builtinId="9" hidden="1"/>
    <cellStyle name="Followed Hyperlink" xfId="47926" builtinId="9" hidden="1"/>
    <cellStyle name="Followed Hyperlink" xfId="47928" builtinId="9" hidden="1"/>
    <cellStyle name="Followed Hyperlink" xfId="47930" builtinId="9" hidden="1"/>
    <cellStyle name="Followed Hyperlink" xfId="47932" builtinId="9" hidden="1"/>
    <cellStyle name="Followed Hyperlink" xfId="47934" builtinId="9" hidden="1"/>
    <cellStyle name="Followed Hyperlink" xfId="47936" builtinId="9" hidden="1"/>
    <cellStyle name="Followed Hyperlink" xfId="47938" builtinId="9" hidden="1"/>
    <cellStyle name="Followed Hyperlink" xfId="47940" builtinId="9" hidden="1"/>
    <cellStyle name="Followed Hyperlink" xfId="47942" builtinId="9" hidden="1"/>
    <cellStyle name="Followed Hyperlink" xfId="47944" builtinId="9" hidden="1"/>
    <cellStyle name="Followed Hyperlink" xfId="47946" builtinId="9" hidden="1"/>
    <cellStyle name="Followed Hyperlink" xfId="47948" builtinId="9" hidden="1"/>
    <cellStyle name="Followed Hyperlink" xfId="47950" builtinId="9" hidden="1"/>
    <cellStyle name="Followed Hyperlink" xfId="47952" builtinId="9" hidden="1"/>
    <cellStyle name="Followed Hyperlink" xfId="47954" builtinId="9" hidden="1"/>
    <cellStyle name="Followed Hyperlink" xfId="47956" builtinId="9" hidden="1"/>
    <cellStyle name="Followed Hyperlink" xfId="47958" builtinId="9" hidden="1"/>
    <cellStyle name="Followed Hyperlink" xfId="47960" builtinId="9" hidden="1"/>
    <cellStyle name="Followed Hyperlink" xfId="47962" builtinId="9" hidden="1"/>
    <cellStyle name="Followed Hyperlink" xfId="47964" builtinId="9" hidden="1"/>
    <cellStyle name="Followed Hyperlink" xfId="47966" builtinId="9" hidden="1"/>
    <cellStyle name="Followed Hyperlink" xfId="47968" builtinId="9" hidden="1"/>
    <cellStyle name="Followed Hyperlink" xfId="47970" builtinId="9" hidden="1"/>
    <cellStyle name="Followed Hyperlink" xfId="47972" builtinId="9" hidden="1"/>
    <cellStyle name="Followed Hyperlink" xfId="47974" builtinId="9" hidden="1"/>
    <cellStyle name="Followed Hyperlink" xfId="47976" builtinId="9" hidden="1"/>
    <cellStyle name="Followed Hyperlink" xfId="47978" builtinId="9" hidden="1"/>
    <cellStyle name="Followed Hyperlink" xfId="47980" builtinId="9" hidden="1"/>
    <cellStyle name="Followed Hyperlink" xfId="47982" builtinId="9" hidden="1"/>
    <cellStyle name="Followed Hyperlink" xfId="47984" builtinId="9" hidden="1"/>
    <cellStyle name="Followed Hyperlink" xfId="47986" builtinId="9" hidden="1"/>
    <cellStyle name="Followed Hyperlink" xfId="47988" builtinId="9" hidden="1"/>
    <cellStyle name="Followed Hyperlink" xfId="47990" builtinId="9" hidden="1"/>
    <cellStyle name="Followed Hyperlink" xfId="47992" builtinId="9" hidden="1"/>
    <cellStyle name="Followed Hyperlink" xfId="47994" builtinId="9" hidden="1"/>
    <cellStyle name="Followed Hyperlink" xfId="47996" builtinId="9" hidden="1"/>
    <cellStyle name="Followed Hyperlink" xfId="47998" builtinId="9" hidden="1"/>
    <cellStyle name="Followed Hyperlink" xfId="48000" builtinId="9" hidden="1"/>
    <cellStyle name="Followed Hyperlink" xfId="48002" builtinId="9" hidden="1"/>
    <cellStyle name="Followed Hyperlink" xfId="48004" builtinId="9" hidden="1"/>
    <cellStyle name="Followed Hyperlink" xfId="48006" builtinId="9" hidden="1"/>
    <cellStyle name="Followed Hyperlink" xfId="48008" builtinId="9" hidden="1"/>
    <cellStyle name="Followed Hyperlink" xfId="48010" builtinId="9" hidden="1"/>
    <cellStyle name="Followed Hyperlink" xfId="48012" builtinId="9" hidden="1"/>
    <cellStyle name="Followed Hyperlink" xfId="48014" builtinId="9" hidden="1"/>
    <cellStyle name="Followed Hyperlink" xfId="48016" builtinId="9" hidden="1"/>
    <cellStyle name="Followed Hyperlink" xfId="48018" builtinId="9" hidden="1"/>
    <cellStyle name="Followed Hyperlink" xfId="48020" builtinId="9" hidden="1"/>
    <cellStyle name="Followed Hyperlink" xfId="48022" builtinId="9" hidden="1"/>
    <cellStyle name="Followed Hyperlink" xfId="48024" builtinId="9" hidden="1"/>
    <cellStyle name="Followed Hyperlink" xfId="48026" builtinId="9" hidden="1"/>
    <cellStyle name="Followed Hyperlink" xfId="48028" builtinId="9" hidden="1"/>
    <cellStyle name="Followed Hyperlink" xfId="48030" builtinId="9" hidden="1"/>
    <cellStyle name="Followed Hyperlink" xfId="48032" builtinId="9" hidden="1"/>
    <cellStyle name="Followed Hyperlink" xfId="48034" builtinId="9" hidden="1"/>
    <cellStyle name="Followed Hyperlink" xfId="48036" builtinId="9" hidden="1"/>
    <cellStyle name="Followed Hyperlink" xfId="48038" builtinId="9" hidden="1"/>
    <cellStyle name="Followed Hyperlink" xfId="48040" builtinId="9" hidden="1"/>
    <cellStyle name="Followed Hyperlink" xfId="48042" builtinId="9" hidden="1"/>
    <cellStyle name="Followed Hyperlink" xfId="48044" builtinId="9" hidden="1"/>
    <cellStyle name="Followed Hyperlink" xfId="48046" builtinId="9" hidden="1"/>
    <cellStyle name="Followed Hyperlink" xfId="48048" builtinId="9" hidden="1"/>
    <cellStyle name="Followed Hyperlink" xfId="48050" builtinId="9" hidden="1"/>
    <cellStyle name="Followed Hyperlink" xfId="48052" builtinId="9" hidden="1"/>
    <cellStyle name="Followed Hyperlink" xfId="48054" builtinId="9" hidden="1"/>
    <cellStyle name="Followed Hyperlink" xfId="48056" builtinId="9" hidden="1"/>
    <cellStyle name="Followed Hyperlink" xfId="48058" builtinId="9" hidden="1"/>
    <cellStyle name="Followed Hyperlink" xfId="48060" builtinId="9" hidden="1"/>
    <cellStyle name="Followed Hyperlink" xfId="48062" builtinId="9" hidden="1"/>
    <cellStyle name="Followed Hyperlink" xfId="48064" builtinId="9" hidden="1"/>
    <cellStyle name="Followed Hyperlink" xfId="48066" builtinId="9" hidden="1"/>
    <cellStyle name="Followed Hyperlink" xfId="48068" builtinId="9" hidden="1"/>
    <cellStyle name="Followed Hyperlink" xfId="48070" builtinId="9" hidden="1"/>
    <cellStyle name="Followed Hyperlink" xfId="48072" builtinId="9" hidden="1"/>
    <cellStyle name="Followed Hyperlink" xfId="48074" builtinId="9" hidden="1"/>
    <cellStyle name="Followed Hyperlink" xfId="48076" builtinId="9" hidden="1"/>
    <cellStyle name="Followed Hyperlink" xfId="48078" builtinId="9" hidden="1"/>
    <cellStyle name="Followed Hyperlink" xfId="48080" builtinId="9" hidden="1"/>
    <cellStyle name="Followed Hyperlink" xfId="48082" builtinId="9" hidden="1"/>
    <cellStyle name="Followed Hyperlink" xfId="48084" builtinId="9" hidden="1"/>
    <cellStyle name="Followed Hyperlink" xfId="48086" builtinId="9" hidden="1"/>
    <cellStyle name="Followed Hyperlink" xfId="48088" builtinId="9" hidden="1"/>
    <cellStyle name="Followed Hyperlink" xfId="48090" builtinId="9" hidden="1"/>
    <cellStyle name="Followed Hyperlink" xfId="48092" builtinId="9" hidden="1"/>
    <cellStyle name="Followed Hyperlink" xfId="48094" builtinId="9" hidden="1"/>
    <cellStyle name="Followed Hyperlink" xfId="48096" builtinId="9" hidden="1"/>
    <cellStyle name="Followed Hyperlink" xfId="48098" builtinId="9" hidden="1"/>
    <cellStyle name="Followed Hyperlink" xfId="48100" builtinId="9" hidden="1"/>
    <cellStyle name="Followed Hyperlink" xfId="48102" builtinId="9" hidden="1"/>
    <cellStyle name="Followed Hyperlink" xfId="48104" builtinId="9" hidden="1"/>
    <cellStyle name="Followed Hyperlink" xfId="48106" builtinId="9" hidden="1"/>
    <cellStyle name="Followed Hyperlink" xfId="48108" builtinId="9" hidden="1"/>
    <cellStyle name="Followed Hyperlink" xfId="48110" builtinId="9" hidden="1"/>
    <cellStyle name="Followed Hyperlink" xfId="48112" builtinId="9" hidden="1"/>
    <cellStyle name="Followed Hyperlink" xfId="48114" builtinId="9" hidden="1"/>
    <cellStyle name="Followed Hyperlink" xfId="48116" builtinId="9" hidden="1"/>
    <cellStyle name="Followed Hyperlink" xfId="48118" builtinId="9" hidden="1"/>
    <cellStyle name="Followed Hyperlink" xfId="48120" builtinId="9" hidden="1"/>
    <cellStyle name="Followed Hyperlink" xfId="48122" builtinId="9" hidden="1"/>
    <cellStyle name="Followed Hyperlink" xfId="48124" builtinId="9" hidden="1"/>
    <cellStyle name="Followed Hyperlink" xfId="48126" builtinId="9" hidden="1"/>
    <cellStyle name="Followed Hyperlink" xfId="48128" builtinId="9" hidden="1"/>
    <cellStyle name="Followed Hyperlink" xfId="48130" builtinId="9" hidden="1"/>
    <cellStyle name="Followed Hyperlink" xfId="48132" builtinId="9" hidden="1"/>
    <cellStyle name="Followed Hyperlink" xfId="48134" builtinId="9" hidden="1"/>
    <cellStyle name="Followed Hyperlink" xfId="48136" builtinId="9" hidden="1"/>
    <cellStyle name="Followed Hyperlink" xfId="48138" builtinId="9" hidden="1"/>
    <cellStyle name="Followed Hyperlink" xfId="48140" builtinId="9" hidden="1"/>
    <cellStyle name="Followed Hyperlink" xfId="48142" builtinId="9" hidden="1"/>
    <cellStyle name="Followed Hyperlink" xfId="48144" builtinId="9" hidden="1"/>
    <cellStyle name="Followed Hyperlink" xfId="48146" builtinId="9" hidden="1"/>
    <cellStyle name="Followed Hyperlink" xfId="48148" builtinId="9" hidden="1"/>
    <cellStyle name="Followed Hyperlink" xfId="48150" builtinId="9" hidden="1"/>
    <cellStyle name="Followed Hyperlink" xfId="48152" builtinId="9" hidden="1"/>
    <cellStyle name="Followed Hyperlink" xfId="48154" builtinId="9" hidden="1"/>
    <cellStyle name="Followed Hyperlink" xfId="48156" builtinId="9" hidden="1"/>
    <cellStyle name="Followed Hyperlink" xfId="48158" builtinId="9" hidden="1"/>
    <cellStyle name="Followed Hyperlink" xfId="48160" builtinId="9" hidden="1"/>
    <cellStyle name="Followed Hyperlink" xfId="48162" builtinId="9" hidden="1"/>
    <cellStyle name="Followed Hyperlink" xfId="48164" builtinId="9" hidden="1"/>
    <cellStyle name="Followed Hyperlink" xfId="48166" builtinId="9" hidden="1"/>
    <cellStyle name="Followed Hyperlink" xfId="48168" builtinId="9" hidden="1"/>
    <cellStyle name="Followed Hyperlink" xfId="48170" builtinId="9" hidden="1"/>
    <cellStyle name="Followed Hyperlink" xfId="48172" builtinId="9" hidden="1"/>
    <cellStyle name="Followed Hyperlink" xfId="48174" builtinId="9" hidden="1"/>
    <cellStyle name="Followed Hyperlink" xfId="48176" builtinId="9" hidden="1"/>
    <cellStyle name="Followed Hyperlink" xfId="48178" builtinId="9" hidden="1"/>
    <cellStyle name="Followed Hyperlink" xfId="48180" builtinId="9" hidden="1"/>
    <cellStyle name="Followed Hyperlink" xfId="48182" builtinId="9" hidden="1"/>
    <cellStyle name="Followed Hyperlink" xfId="48184" builtinId="9" hidden="1"/>
    <cellStyle name="Followed Hyperlink" xfId="48186" builtinId="9" hidden="1"/>
    <cellStyle name="Followed Hyperlink" xfId="48188" builtinId="9" hidden="1"/>
    <cellStyle name="Followed Hyperlink" xfId="48190" builtinId="9" hidden="1"/>
    <cellStyle name="Followed Hyperlink" xfId="48192" builtinId="9" hidden="1"/>
    <cellStyle name="Followed Hyperlink" xfId="48194" builtinId="9" hidden="1"/>
    <cellStyle name="Followed Hyperlink" xfId="48196" builtinId="9" hidden="1"/>
    <cellStyle name="Followed Hyperlink" xfId="48198" builtinId="9" hidden="1"/>
    <cellStyle name="Followed Hyperlink" xfId="48200" builtinId="9" hidden="1"/>
    <cellStyle name="Followed Hyperlink" xfId="48202" builtinId="9" hidden="1"/>
    <cellStyle name="Followed Hyperlink" xfId="48204" builtinId="9" hidden="1"/>
    <cellStyle name="Followed Hyperlink" xfId="48206" builtinId="9" hidden="1"/>
    <cellStyle name="Followed Hyperlink" xfId="48208" builtinId="9" hidden="1"/>
    <cellStyle name="Followed Hyperlink" xfId="48210" builtinId="9" hidden="1"/>
    <cellStyle name="Followed Hyperlink" xfId="48212" builtinId="9" hidden="1"/>
    <cellStyle name="Followed Hyperlink" xfId="48214" builtinId="9" hidden="1"/>
    <cellStyle name="Followed Hyperlink" xfId="48216" builtinId="9" hidden="1"/>
    <cellStyle name="Followed Hyperlink" xfId="48218" builtinId="9" hidden="1"/>
    <cellStyle name="Followed Hyperlink" xfId="48220" builtinId="9" hidden="1"/>
    <cellStyle name="Followed Hyperlink" xfId="48222" builtinId="9" hidden="1"/>
    <cellStyle name="Followed Hyperlink" xfId="48224" builtinId="9" hidden="1"/>
    <cellStyle name="Followed Hyperlink" xfId="48226" builtinId="9" hidden="1"/>
    <cellStyle name="Followed Hyperlink" xfId="48228" builtinId="9" hidden="1"/>
    <cellStyle name="Followed Hyperlink" xfId="48230" builtinId="9" hidden="1"/>
    <cellStyle name="Followed Hyperlink" xfId="48232" builtinId="9" hidden="1"/>
    <cellStyle name="Followed Hyperlink" xfId="48234" builtinId="9" hidden="1"/>
    <cellStyle name="Followed Hyperlink" xfId="48236" builtinId="9" hidden="1"/>
    <cellStyle name="Followed Hyperlink" xfId="48238" builtinId="9" hidden="1"/>
    <cellStyle name="Followed Hyperlink" xfId="48240" builtinId="9" hidden="1"/>
    <cellStyle name="Followed Hyperlink" xfId="48242" builtinId="9" hidden="1"/>
    <cellStyle name="Followed Hyperlink" xfId="48244" builtinId="9" hidden="1"/>
    <cellStyle name="Followed Hyperlink" xfId="48246" builtinId="9" hidden="1"/>
    <cellStyle name="Followed Hyperlink" xfId="48248" builtinId="9" hidden="1"/>
    <cellStyle name="Followed Hyperlink" xfId="48250" builtinId="9" hidden="1"/>
    <cellStyle name="Followed Hyperlink" xfId="48252" builtinId="9" hidden="1"/>
    <cellStyle name="Followed Hyperlink" xfId="48254" builtinId="9" hidden="1"/>
    <cellStyle name="Followed Hyperlink" xfId="48256" builtinId="9" hidden="1"/>
    <cellStyle name="Followed Hyperlink" xfId="48258" builtinId="9" hidden="1"/>
    <cellStyle name="Followed Hyperlink" xfId="48260" builtinId="9" hidden="1"/>
    <cellStyle name="Followed Hyperlink" xfId="48262" builtinId="9" hidden="1"/>
    <cellStyle name="Followed Hyperlink" xfId="48264" builtinId="9" hidden="1"/>
    <cellStyle name="Followed Hyperlink" xfId="48266" builtinId="9" hidden="1"/>
    <cellStyle name="Followed Hyperlink" xfId="48268" builtinId="9" hidden="1"/>
    <cellStyle name="Followed Hyperlink" xfId="48270" builtinId="9" hidden="1"/>
    <cellStyle name="Followed Hyperlink" xfId="48272" builtinId="9" hidden="1"/>
    <cellStyle name="Followed Hyperlink" xfId="48274" builtinId="9" hidden="1"/>
    <cellStyle name="Followed Hyperlink" xfId="48276" builtinId="9" hidden="1"/>
    <cellStyle name="Followed Hyperlink" xfId="48278" builtinId="9" hidden="1"/>
    <cellStyle name="Followed Hyperlink" xfId="48280" builtinId="9" hidden="1"/>
    <cellStyle name="Followed Hyperlink" xfId="48282" builtinId="9" hidden="1"/>
    <cellStyle name="Followed Hyperlink" xfId="48284" builtinId="9" hidden="1"/>
    <cellStyle name="Followed Hyperlink" xfId="48286" builtinId="9" hidden="1"/>
    <cellStyle name="Followed Hyperlink" xfId="48288" builtinId="9" hidden="1"/>
    <cellStyle name="Followed Hyperlink" xfId="48290" builtinId="9" hidden="1"/>
    <cellStyle name="Followed Hyperlink" xfId="48292" builtinId="9" hidden="1"/>
    <cellStyle name="Followed Hyperlink" xfId="48294" builtinId="9" hidden="1"/>
    <cellStyle name="Followed Hyperlink" xfId="48296" builtinId="9" hidden="1"/>
    <cellStyle name="Followed Hyperlink" xfId="48298" builtinId="9" hidden="1"/>
    <cellStyle name="Followed Hyperlink" xfId="48300" builtinId="9" hidden="1"/>
    <cellStyle name="Followed Hyperlink" xfId="48302" builtinId="9" hidden="1"/>
    <cellStyle name="Followed Hyperlink" xfId="48304" builtinId="9" hidden="1"/>
    <cellStyle name="Followed Hyperlink" xfId="48306" builtinId="9" hidden="1"/>
    <cellStyle name="Followed Hyperlink" xfId="48308" builtinId="9" hidden="1"/>
    <cellStyle name="Followed Hyperlink" xfId="48310" builtinId="9" hidden="1"/>
    <cellStyle name="Followed Hyperlink" xfId="48312" builtinId="9" hidden="1"/>
    <cellStyle name="Followed Hyperlink" xfId="48314" builtinId="9" hidden="1"/>
    <cellStyle name="Followed Hyperlink" xfId="48316" builtinId="9" hidden="1"/>
    <cellStyle name="Followed Hyperlink" xfId="48318" builtinId="9" hidden="1"/>
    <cellStyle name="Followed Hyperlink" xfId="48320" builtinId="9" hidden="1"/>
    <cellStyle name="Followed Hyperlink" xfId="48322" builtinId="9" hidden="1"/>
    <cellStyle name="Followed Hyperlink" xfId="48324" builtinId="9" hidden="1"/>
    <cellStyle name="Followed Hyperlink" xfId="48326" builtinId="9" hidden="1"/>
    <cellStyle name="Followed Hyperlink" xfId="48328" builtinId="9" hidden="1"/>
    <cellStyle name="Followed Hyperlink" xfId="48330" builtinId="9" hidden="1"/>
    <cellStyle name="Followed Hyperlink" xfId="48332" builtinId="9" hidden="1"/>
    <cellStyle name="Followed Hyperlink" xfId="48334" builtinId="9" hidden="1"/>
    <cellStyle name="Followed Hyperlink" xfId="48336" builtinId="9" hidden="1"/>
    <cellStyle name="Followed Hyperlink" xfId="48338" builtinId="9" hidden="1"/>
    <cellStyle name="Followed Hyperlink" xfId="48340" builtinId="9" hidden="1"/>
    <cellStyle name="Followed Hyperlink" xfId="48342" builtinId="9" hidden="1"/>
    <cellStyle name="Followed Hyperlink" xfId="48344" builtinId="9" hidden="1"/>
    <cellStyle name="Followed Hyperlink" xfId="48346" builtinId="9" hidden="1"/>
    <cellStyle name="Followed Hyperlink" xfId="48348" builtinId="9" hidden="1"/>
    <cellStyle name="Followed Hyperlink" xfId="48350" builtinId="9" hidden="1"/>
    <cellStyle name="Followed Hyperlink" xfId="48352" builtinId="9" hidden="1"/>
    <cellStyle name="Followed Hyperlink" xfId="48354" builtinId="9" hidden="1"/>
    <cellStyle name="Followed Hyperlink" xfId="48356" builtinId="9" hidden="1"/>
    <cellStyle name="Followed Hyperlink" xfId="48358" builtinId="9" hidden="1"/>
    <cellStyle name="Followed Hyperlink" xfId="48360" builtinId="9" hidden="1"/>
    <cellStyle name="Followed Hyperlink" xfId="48362" builtinId="9" hidden="1"/>
    <cellStyle name="Followed Hyperlink" xfId="48364" builtinId="9" hidden="1"/>
    <cellStyle name="Followed Hyperlink" xfId="48366" builtinId="9" hidden="1"/>
    <cellStyle name="Followed Hyperlink" xfId="48368" builtinId="9" hidden="1"/>
    <cellStyle name="Followed Hyperlink" xfId="48370" builtinId="9" hidden="1"/>
    <cellStyle name="Followed Hyperlink" xfId="48372" builtinId="9" hidden="1"/>
    <cellStyle name="Followed Hyperlink" xfId="48374" builtinId="9" hidden="1"/>
    <cellStyle name="Followed Hyperlink" xfId="48376" builtinId="9" hidden="1"/>
    <cellStyle name="Followed Hyperlink" xfId="48378" builtinId="9" hidden="1"/>
    <cellStyle name="Followed Hyperlink" xfId="48380" builtinId="9" hidden="1"/>
    <cellStyle name="Followed Hyperlink" xfId="48382" builtinId="9" hidden="1"/>
    <cellStyle name="Followed Hyperlink" xfId="48384" builtinId="9" hidden="1"/>
    <cellStyle name="Followed Hyperlink" xfId="48386" builtinId="9" hidden="1"/>
    <cellStyle name="Followed Hyperlink" xfId="48388" builtinId="9" hidden="1"/>
    <cellStyle name="Followed Hyperlink" xfId="48390" builtinId="9" hidden="1"/>
    <cellStyle name="Followed Hyperlink" xfId="48392" builtinId="9" hidden="1"/>
    <cellStyle name="Followed Hyperlink" xfId="48394" builtinId="9" hidden="1"/>
    <cellStyle name="Followed Hyperlink" xfId="48396" builtinId="9" hidden="1"/>
    <cellStyle name="Followed Hyperlink" xfId="48398" builtinId="9" hidden="1"/>
    <cellStyle name="Followed Hyperlink" xfId="48400" builtinId="9" hidden="1"/>
    <cellStyle name="Followed Hyperlink" xfId="48402" builtinId="9" hidden="1"/>
    <cellStyle name="Followed Hyperlink" xfId="48404" builtinId="9" hidden="1"/>
    <cellStyle name="Followed Hyperlink" xfId="48406" builtinId="9" hidden="1"/>
    <cellStyle name="Followed Hyperlink" xfId="48408" builtinId="9" hidden="1"/>
    <cellStyle name="Followed Hyperlink" xfId="48410" builtinId="9" hidden="1"/>
    <cellStyle name="Followed Hyperlink" xfId="48412" builtinId="9" hidden="1"/>
    <cellStyle name="Followed Hyperlink" xfId="48414" builtinId="9" hidden="1"/>
    <cellStyle name="Followed Hyperlink" xfId="48416" builtinId="9" hidden="1"/>
    <cellStyle name="Followed Hyperlink" xfId="48418" builtinId="9" hidden="1"/>
    <cellStyle name="Followed Hyperlink" xfId="48420" builtinId="9" hidden="1"/>
    <cellStyle name="Followed Hyperlink" xfId="48422" builtinId="9" hidden="1"/>
    <cellStyle name="Followed Hyperlink" xfId="48424" builtinId="9" hidden="1"/>
    <cellStyle name="Followed Hyperlink" xfId="48426" builtinId="9" hidden="1"/>
    <cellStyle name="Followed Hyperlink" xfId="48428" builtinId="9" hidden="1"/>
    <cellStyle name="Followed Hyperlink" xfId="48430" builtinId="9" hidden="1"/>
    <cellStyle name="Followed Hyperlink" xfId="48432" builtinId="9" hidden="1"/>
    <cellStyle name="Followed Hyperlink" xfId="48434" builtinId="9" hidden="1"/>
    <cellStyle name="Followed Hyperlink" xfId="48436" builtinId="9" hidden="1"/>
    <cellStyle name="Followed Hyperlink" xfId="48438" builtinId="9" hidden="1"/>
    <cellStyle name="Followed Hyperlink" xfId="48440" builtinId="9" hidden="1"/>
    <cellStyle name="Followed Hyperlink" xfId="48442" builtinId="9" hidden="1"/>
    <cellStyle name="Followed Hyperlink" xfId="48444" builtinId="9" hidden="1"/>
    <cellStyle name="Followed Hyperlink" xfId="48446" builtinId="9" hidden="1"/>
    <cellStyle name="Followed Hyperlink" xfId="48448" builtinId="9" hidden="1"/>
    <cellStyle name="Followed Hyperlink" xfId="48450" builtinId="9" hidden="1"/>
    <cellStyle name="Followed Hyperlink" xfId="48452" builtinId="9" hidden="1"/>
    <cellStyle name="Followed Hyperlink" xfId="48454" builtinId="9" hidden="1"/>
    <cellStyle name="Followed Hyperlink" xfId="48456" builtinId="9" hidden="1"/>
    <cellStyle name="Followed Hyperlink" xfId="48458" builtinId="9" hidden="1"/>
    <cellStyle name="Followed Hyperlink" xfId="48460" builtinId="9" hidden="1"/>
    <cellStyle name="Followed Hyperlink" xfId="48462" builtinId="9" hidden="1"/>
    <cellStyle name="Followed Hyperlink" xfId="48464" builtinId="9" hidden="1"/>
    <cellStyle name="Followed Hyperlink" xfId="48466" builtinId="9" hidden="1"/>
    <cellStyle name="Followed Hyperlink" xfId="48468" builtinId="9" hidden="1"/>
    <cellStyle name="Followed Hyperlink" xfId="48470" builtinId="9" hidden="1"/>
    <cellStyle name="Followed Hyperlink" xfId="48472" builtinId="9" hidden="1"/>
    <cellStyle name="Followed Hyperlink" xfId="48474" builtinId="9" hidden="1"/>
    <cellStyle name="Followed Hyperlink" xfId="48476" builtinId="9" hidden="1"/>
    <cellStyle name="Followed Hyperlink" xfId="48478" builtinId="9" hidden="1"/>
    <cellStyle name="Followed Hyperlink" xfId="48480" builtinId="9" hidden="1"/>
    <cellStyle name="Followed Hyperlink" xfId="48482" builtinId="9" hidden="1"/>
    <cellStyle name="Followed Hyperlink" xfId="48484" builtinId="9" hidden="1"/>
    <cellStyle name="Followed Hyperlink" xfId="48486" builtinId="9" hidden="1"/>
    <cellStyle name="Followed Hyperlink" xfId="48488" builtinId="9" hidden="1"/>
    <cellStyle name="Followed Hyperlink" xfId="48490" builtinId="9" hidden="1"/>
    <cellStyle name="Followed Hyperlink" xfId="48492" builtinId="9" hidden="1"/>
    <cellStyle name="Followed Hyperlink" xfId="48494" builtinId="9" hidden="1"/>
    <cellStyle name="Followed Hyperlink" xfId="48496" builtinId="9" hidden="1"/>
    <cellStyle name="Followed Hyperlink" xfId="48498" builtinId="9" hidden="1"/>
    <cellStyle name="Followed Hyperlink" xfId="48500" builtinId="9" hidden="1"/>
    <cellStyle name="Followed Hyperlink" xfId="48502" builtinId="9" hidden="1"/>
    <cellStyle name="Followed Hyperlink" xfId="48504" builtinId="9" hidden="1"/>
    <cellStyle name="Followed Hyperlink" xfId="48506" builtinId="9" hidden="1"/>
    <cellStyle name="Followed Hyperlink" xfId="48511" builtinId="9" hidden="1"/>
    <cellStyle name="Followed Hyperlink" xfId="48512" builtinId="9" hidden="1"/>
    <cellStyle name="Followed Hyperlink" xfId="48513" builtinId="9" hidden="1"/>
    <cellStyle name="Followed Hyperlink" xfId="48514" builtinId="9" hidden="1"/>
    <cellStyle name="Followed Hyperlink" xfId="48515" builtinId="9" hidden="1"/>
    <cellStyle name="Followed Hyperlink" xfId="48516" builtinId="9" hidden="1"/>
    <cellStyle name="Followed Hyperlink" xfId="48517" builtinId="9" hidden="1"/>
    <cellStyle name="Followed Hyperlink" xfId="48518" builtinId="9" hidden="1"/>
    <cellStyle name="Followed Hyperlink" xfId="48519" builtinId="9" hidden="1"/>
    <cellStyle name="Followed Hyperlink" xfId="48520" builtinId="9" hidden="1"/>
    <cellStyle name="Followed Hyperlink" xfId="48521" builtinId="9" hidden="1"/>
    <cellStyle name="Followed Hyperlink" xfId="48522" builtinId="9" hidden="1"/>
    <cellStyle name="Followed Hyperlink" xfId="48523" builtinId="9" hidden="1"/>
    <cellStyle name="Followed Hyperlink" xfId="48524" builtinId="9" hidden="1"/>
    <cellStyle name="Followed Hyperlink" xfId="48525" builtinId="9" hidden="1"/>
    <cellStyle name="Followed Hyperlink" xfId="48526" builtinId="9" hidden="1"/>
    <cellStyle name="Followed Hyperlink" xfId="48527" builtinId="9" hidden="1"/>
    <cellStyle name="Followed Hyperlink" xfId="48528" builtinId="9" hidden="1"/>
    <cellStyle name="Followed Hyperlink" xfId="48529" builtinId="9" hidden="1"/>
    <cellStyle name="Followed Hyperlink" xfId="48530" builtinId="9" hidden="1"/>
    <cellStyle name="Followed Hyperlink" xfId="48531" builtinId="9" hidden="1"/>
    <cellStyle name="Followed Hyperlink" xfId="48532" builtinId="9" hidden="1"/>
    <cellStyle name="Followed Hyperlink" xfId="48533" builtinId="9" hidden="1"/>
    <cellStyle name="Followed Hyperlink" xfId="48534" builtinId="9" hidden="1"/>
    <cellStyle name="Followed Hyperlink" xfId="48535" builtinId="9" hidden="1"/>
    <cellStyle name="Followed Hyperlink" xfId="48536" builtinId="9" hidden="1"/>
    <cellStyle name="Followed Hyperlink" xfId="48537" builtinId="9" hidden="1"/>
    <cellStyle name="Followed Hyperlink" xfId="48538" builtinId="9" hidden="1"/>
    <cellStyle name="Followed Hyperlink" xfId="48539" builtinId="9" hidden="1"/>
    <cellStyle name="Followed Hyperlink" xfId="48540" builtinId="9" hidden="1"/>
    <cellStyle name="Followed Hyperlink" xfId="48541" builtinId="9" hidden="1"/>
    <cellStyle name="Followed Hyperlink" xfId="48542" builtinId="9" hidden="1"/>
    <cellStyle name="Followed Hyperlink" xfId="48543" builtinId="9" hidden="1"/>
    <cellStyle name="Followed Hyperlink" xfId="48544" builtinId="9" hidden="1"/>
    <cellStyle name="Followed Hyperlink" xfId="48545" builtinId="9" hidden="1"/>
    <cellStyle name="Followed Hyperlink" xfId="48546" builtinId="9" hidden="1"/>
    <cellStyle name="Followed Hyperlink" xfId="48547" builtinId="9" hidden="1"/>
    <cellStyle name="Followed Hyperlink" xfId="48548" builtinId="9" hidden="1"/>
    <cellStyle name="Followed Hyperlink" xfId="48549" builtinId="9" hidden="1"/>
    <cellStyle name="Followed Hyperlink" xfId="48550" builtinId="9" hidden="1"/>
    <cellStyle name="Followed Hyperlink" xfId="48551" builtinId="9" hidden="1"/>
    <cellStyle name="Followed Hyperlink" xfId="48552" builtinId="9" hidden="1"/>
    <cellStyle name="Followed Hyperlink" xfId="48553" builtinId="9" hidden="1"/>
    <cellStyle name="Followed Hyperlink" xfId="48554" builtinId="9" hidden="1"/>
    <cellStyle name="Followed Hyperlink" xfId="48555" builtinId="9" hidden="1"/>
    <cellStyle name="Followed Hyperlink" xfId="48556" builtinId="9" hidden="1"/>
    <cellStyle name="Followed Hyperlink" xfId="48557" builtinId="9" hidden="1"/>
    <cellStyle name="Followed Hyperlink" xfId="48558" builtinId="9" hidden="1"/>
    <cellStyle name="Followed Hyperlink" xfId="48559" builtinId="9" hidden="1"/>
    <cellStyle name="Followed Hyperlink" xfId="48560" builtinId="9" hidden="1"/>
    <cellStyle name="Followed Hyperlink" xfId="48561" builtinId="9" hidden="1"/>
    <cellStyle name="Followed Hyperlink" xfId="48562" builtinId="9" hidden="1"/>
    <cellStyle name="Followed Hyperlink" xfId="48563" builtinId="9" hidden="1"/>
    <cellStyle name="Followed Hyperlink" xfId="48564" builtinId="9" hidden="1"/>
    <cellStyle name="Followed Hyperlink" xfId="48565" builtinId="9" hidden="1"/>
    <cellStyle name="Followed Hyperlink" xfId="48566" builtinId="9" hidden="1"/>
    <cellStyle name="Followed Hyperlink" xfId="48567" builtinId="9" hidden="1"/>
    <cellStyle name="Followed Hyperlink" xfId="48568" builtinId="9" hidden="1"/>
    <cellStyle name="Followed Hyperlink" xfId="48569" builtinId="9" hidden="1"/>
    <cellStyle name="Followed Hyperlink" xfId="48570" builtinId="9" hidden="1"/>
    <cellStyle name="Followed Hyperlink" xfId="48571" builtinId="9" hidden="1"/>
    <cellStyle name="Followed Hyperlink" xfId="48572" builtinId="9" hidden="1"/>
    <cellStyle name="Followed Hyperlink" xfId="48573" builtinId="9" hidden="1"/>
    <cellStyle name="Followed Hyperlink" xfId="48574" builtinId="9" hidden="1"/>
    <cellStyle name="Followed Hyperlink" xfId="48575" builtinId="9" hidden="1"/>
    <cellStyle name="Followed Hyperlink" xfId="48576" builtinId="9" hidden="1"/>
    <cellStyle name="Followed Hyperlink" xfId="48577" builtinId="9" hidden="1"/>
    <cellStyle name="Followed Hyperlink" xfId="48578" builtinId="9" hidden="1"/>
    <cellStyle name="Followed Hyperlink" xfId="48579" builtinId="9" hidden="1"/>
    <cellStyle name="Followed Hyperlink" xfId="48580" builtinId="9" hidden="1"/>
    <cellStyle name="Followed Hyperlink" xfId="48581" builtinId="9" hidden="1"/>
    <cellStyle name="Followed Hyperlink" xfId="48582" builtinId="9" hidden="1"/>
    <cellStyle name="Followed Hyperlink" xfId="48583" builtinId="9" hidden="1"/>
    <cellStyle name="Followed Hyperlink" xfId="48584" builtinId="9" hidden="1"/>
    <cellStyle name="Followed Hyperlink" xfId="48585" builtinId="9" hidden="1"/>
    <cellStyle name="Followed Hyperlink" xfId="48586" builtinId="9" hidden="1"/>
    <cellStyle name="Followed Hyperlink" xfId="48587" builtinId="9" hidden="1"/>
    <cellStyle name="Followed Hyperlink" xfId="48588" builtinId="9" hidden="1"/>
    <cellStyle name="Followed Hyperlink" xfId="48589" builtinId="9" hidden="1"/>
    <cellStyle name="Followed Hyperlink" xfId="48590" builtinId="9" hidden="1"/>
    <cellStyle name="Followed Hyperlink" xfId="48591" builtinId="9" hidden="1"/>
    <cellStyle name="Followed Hyperlink" xfId="48592" builtinId="9" hidden="1"/>
    <cellStyle name="Followed Hyperlink" xfId="48593" builtinId="9" hidden="1"/>
    <cellStyle name="Followed Hyperlink" xfId="48594" builtinId="9" hidden="1"/>
    <cellStyle name="Followed Hyperlink" xfId="48595" builtinId="9" hidden="1"/>
    <cellStyle name="Followed Hyperlink" xfId="48596" builtinId="9" hidden="1"/>
    <cellStyle name="Followed Hyperlink" xfId="48597" builtinId="9" hidden="1"/>
    <cellStyle name="Followed Hyperlink" xfId="48598" builtinId="9" hidden="1"/>
    <cellStyle name="Followed Hyperlink" xfId="48599" builtinId="9" hidden="1"/>
    <cellStyle name="Followed Hyperlink" xfId="48600" builtinId="9" hidden="1"/>
    <cellStyle name="Followed Hyperlink" xfId="48601" builtinId="9" hidden="1"/>
    <cellStyle name="Followed Hyperlink" xfId="48602" builtinId="9" hidden="1"/>
    <cellStyle name="Followed Hyperlink" xfId="48603" builtinId="9" hidden="1"/>
    <cellStyle name="Followed Hyperlink" xfId="48604" builtinId="9" hidden="1"/>
    <cellStyle name="Followed Hyperlink" xfId="48605" builtinId="9" hidden="1"/>
    <cellStyle name="Followed Hyperlink" xfId="48606" builtinId="9" hidden="1"/>
    <cellStyle name="Followed Hyperlink" xfId="48607" builtinId="9" hidden="1"/>
    <cellStyle name="Followed Hyperlink" xfId="48608" builtinId="9" hidden="1"/>
    <cellStyle name="Followed Hyperlink" xfId="48609" builtinId="9" hidden="1"/>
    <cellStyle name="Followed Hyperlink" xfId="48610" builtinId="9" hidden="1"/>
    <cellStyle name="Followed Hyperlink" xfId="48611" builtinId="9" hidden="1"/>
    <cellStyle name="Followed Hyperlink" xfId="48612" builtinId="9" hidden="1"/>
    <cellStyle name="Followed Hyperlink" xfId="48613" builtinId="9" hidden="1"/>
    <cellStyle name="Followed Hyperlink" xfId="48614" builtinId="9" hidden="1"/>
    <cellStyle name="Followed Hyperlink" xfId="48615" builtinId="9" hidden="1"/>
    <cellStyle name="Followed Hyperlink" xfId="48616" builtinId="9" hidden="1"/>
    <cellStyle name="Followed Hyperlink" xfId="48617" builtinId="9" hidden="1"/>
    <cellStyle name="Followed Hyperlink" xfId="48618" builtinId="9" hidden="1"/>
    <cellStyle name="Followed Hyperlink" xfId="48619" builtinId="9" hidden="1"/>
    <cellStyle name="Followed Hyperlink" xfId="48620" builtinId="9" hidden="1"/>
    <cellStyle name="Followed Hyperlink" xfId="48621" builtinId="9" hidden="1"/>
    <cellStyle name="Followed Hyperlink" xfId="48622" builtinId="9" hidden="1"/>
    <cellStyle name="Followed Hyperlink" xfId="48623" builtinId="9" hidden="1"/>
    <cellStyle name="Followed Hyperlink" xfId="48624" builtinId="9" hidden="1"/>
    <cellStyle name="Followed Hyperlink" xfId="48625" builtinId="9" hidden="1"/>
    <cellStyle name="Followed Hyperlink" xfId="48626" builtinId="9" hidden="1"/>
    <cellStyle name="Followed Hyperlink" xfId="48627" builtinId="9" hidden="1"/>
    <cellStyle name="Followed Hyperlink" xfId="48628" builtinId="9" hidden="1"/>
    <cellStyle name="Followed Hyperlink" xfId="48629" builtinId="9" hidden="1"/>
    <cellStyle name="Followed Hyperlink" xfId="48630" builtinId="9" hidden="1"/>
    <cellStyle name="Followed Hyperlink" xfId="48631" builtinId="9" hidden="1"/>
    <cellStyle name="Followed Hyperlink" xfId="48632" builtinId="9" hidden="1"/>
    <cellStyle name="Followed Hyperlink" xfId="48633" builtinId="9" hidden="1"/>
    <cellStyle name="Followed Hyperlink" xfId="48634" builtinId="9" hidden="1"/>
    <cellStyle name="Followed Hyperlink" xfId="48635" builtinId="9" hidden="1"/>
    <cellStyle name="Followed Hyperlink" xfId="48636" builtinId="9" hidden="1"/>
    <cellStyle name="Followed Hyperlink" xfId="48637" builtinId="9" hidden="1"/>
    <cellStyle name="Followed Hyperlink" xfId="48638" builtinId="9" hidden="1"/>
    <cellStyle name="Followed Hyperlink" xfId="48639" builtinId="9" hidden="1"/>
    <cellStyle name="Followed Hyperlink" xfId="48640" builtinId="9" hidden="1"/>
    <cellStyle name="Followed Hyperlink" xfId="48641" builtinId="9" hidden="1"/>
    <cellStyle name="Followed Hyperlink" xfId="48642" builtinId="9" hidden="1"/>
    <cellStyle name="Followed Hyperlink" xfId="48643" builtinId="9" hidden="1"/>
    <cellStyle name="Followed Hyperlink" xfId="48644" builtinId="9" hidden="1"/>
    <cellStyle name="Followed Hyperlink" xfId="48645" builtinId="9" hidden="1"/>
    <cellStyle name="Followed Hyperlink" xfId="48646" builtinId="9" hidden="1"/>
    <cellStyle name="Followed Hyperlink" xfId="48647" builtinId="9" hidden="1"/>
    <cellStyle name="Followed Hyperlink" xfId="48648" builtinId="9" hidden="1"/>
    <cellStyle name="Followed Hyperlink" xfId="48649" builtinId="9" hidden="1"/>
    <cellStyle name="Followed Hyperlink" xfId="48650" builtinId="9" hidden="1"/>
    <cellStyle name="Followed Hyperlink" xfId="48651" builtinId="9" hidden="1"/>
    <cellStyle name="Followed Hyperlink" xfId="48652" builtinId="9" hidden="1"/>
    <cellStyle name="Followed Hyperlink" xfId="48653" builtinId="9" hidden="1"/>
    <cellStyle name="Followed Hyperlink" xfId="48654" builtinId="9" hidden="1"/>
    <cellStyle name="Followed Hyperlink" xfId="48655" builtinId="9" hidden="1"/>
    <cellStyle name="Followed Hyperlink" xfId="48656" builtinId="9" hidden="1"/>
    <cellStyle name="Followed Hyperlink" xfId="48657" builtinId="9" hidden="1"/>
    <cellStyle name="Followed Hyperlink" xfId="48658" builtinId="9" hidden="1"/>
    <cellStyle name="Followed Hyperlink" xfId="48659" builtinId="9" hidden="1"/>
    <cellStyle name="Followed Hyperlink" xfId="48660" builtinId="9" hidden="1"/>
    <cellStyle name="Followed Hyperlink" xfId="48661" builtinId="9" hidden="1"/>
    <cellStyle name="Followed Hyperlink" xfId="48662" builtinId="9" hidden="1"/>
    <cellStyle name="Followed Hyperlink" xfId="48663" builtinId="9" hidden="1"/>
    <cellStyle name="Followed Hyperlink" xfId="48664" builtinId="9" hidden="1"/>
    <cellStyle name="Followed Hyperlink" xfId="48665" builtinId="9" hidden="1"/>
    <cellStyle name="Followed Hyperlink" xfId="48666" builtinId="9" hidden="1"/>
    <cellStyle name="Followed Hyperlink" xfId="48667" builtinId="9" hidden="1"/>
    <cellStyle name="Followed Hyperlink" xfId="48668" builtinId="9" hidden="1"/>
    <cellStyle name="Followed Hyperlink" xfId="48669" builtinId="9" hidden="1"/>
    <cellStyle name="Followed Hyperlink" xfId="48670" builtinId="9" hidden="1"/>
    <cellStyle name="Followed Hyperlink" xfId="48671" builtinId="9" hidden="1"/>
    <cellStyle name="Followed Hyperlink" xfId="48672" builtinId="9" hidden="1"/>
    <cellStyle name="Followed Hyperlink" xfId="48673" builtinId="9" hidden="1"/>
    <cellStyle name="Followed Hyperlink" xfId="48674" builtinId="9" hidden="1"/>
    <cellStyle name="Followed Hyperlink" xfId="48675" builtinId="9" hidden="1"/>
    <cellStyle name="Followed Hyperlink" xfId="48676" builtinId="9" hidden="1"/>
    <cellStyle name="Followed Hyperlink" xfId="48677" builtinId="9" hidden="1"/>
    <cellStyle name="Followed Hyperlink" xfId="48678" builtinId="9" hidden="1"/>
    <cellStyle name="Followed Hyperlink" xfId="48679" builtinId="9" hidden="1"/>
    <cellStyle name="Followed Hyperlink" xfId="48680" builtinId="9" hidden="1"/>
    <cellStyle name="Followed Hyperlink" xfId="48681" builtinId="9" hidden="1"/>
    <cellStyle name="Followed Hyperlink" xfId="48682" builtinId="9" hidden="1"/>
    <cellStyle name="Followed Hyperlink" xfId="48683" builtinId="9" hidden="1"/>
    <cellStyle name="Followed Hyperlink" xfId="48684" builtinId="9" hidden="1"/>
    <cellStyle name="Followed Hyperlink" xfId="48685" builtinId="9" hidden="1"/>
    <cellStyle name="Followed Hyperlink" xfId="48686" builtinId="9" hidden="1"/>
    <cellStyle name="Followed Hyperlink" xfId="48687" builtinId="9" hidden="1"/>
    <cellStyle name="Followed Hyperlink" xfId="48688" builtinId="9" hidden="1"/>
    <cellStyle name="Followed Hyperlink" xfId="48689" builtinId="9" hidden="1"/>
    <cellStyle name="Followed Hyperlink" xfId="48690" builtinId="9" hidden="1"/>
    <cellStyle name="Followed Hyperlink" xfId="48691" builtinId="9" hidden="1"/>
    <cellStyle name="Followed Hyperlink" xfId="48692" builtinId="9" hidden="1"/>
    <cellStyle name="Followed Hyperlink" xfId="48693" builtinId="9" hidden="1"/>
    <cellStyle name="Followed Hyperlink" xfId="48694" builtinId="9" hidden="1"/>
    <cellStyle name="Followed Hyperlink" xfId="48695" builtinId="9" hidden="1"/>
    <cellStyle name="Followed Hyperlink" xfId="48696" builtinId="9" hidden="1"/>
    <cellStyle name="Followed Hyperlink" xfId="48697" builtinId="9" hidden="1"/>
    <cellStyle name="Followed Hyperlink" xfId="48698" builtinId="9" hidden="1"/>
    <cellStyle name="Followed Hyperlink" xfId="48699" builtinId="9" hidden="1"/>
    <cellStyle name="Followed Hyperlink" xfId="48700" builtinId="9" hidden="1"/>
    <cellStyle name="Followed Hyperlink" xfId="48701" builtinId="9" hidden="1"/>
    <cellStyle name="Followed Hyperlink" xfId="48702" builtinId="9" hidden="1"/>
    <cellStyle name="Followed Hyperlink" xfId="48703" builtinId="9" hidden="1"/>
    <cellStyle name="Followed Hyperlink" xfId="48704" builtinId="9" hidden="1"/>
    <cellStyle name="Followed Hyperlink" xfId="48705" builtinId="9" hidden="1"/>
    <cellStyle name="Followed Hyperlink" xfId="48706" builtinId="9" hidden="1"/>
    <cellStyle name="Followed Hyperlink" xfId="48707" builtinId="9" hidden="1"/>
    <cellStyle name="Followed Hyperlink" xfId="48708" builtinId="9" hidden="1"/>
    <cellStyle name="Followed Hyperlink" xfId="48709" builtinId="9" hidden="1"/>
    <cellStyle name="Followed Hyperlink" xfId="48710" builtinId="9" hidden="1"/>
    <cellStyle name="Followed Hyperlink" xfId="48711" builtinId="9" hidden="1"/>
    <cellStyle name="Followed Hyperlink" xfId="48712" builtinId="9" hidden="1"/>
    <cellStyle name="Followed Hyperlink" xfId="48713" builtinId="9" hidden="1"/>
    <cellStyle name="Followed Hyperlink" xfId="48714" builtinId="9" hidden="1"/>
    <cellStyle name="Followed Hyperlink" xfId="48715" builtinId="9" hidden="1"/>
    <cellStyle name="Followed Hyperlink" xfId="48716" builtinId="9" hidden="1"/>
    <cellStyle name="Followed Hyperlink" xfId="48717" builtinId="9" hidden="1"/>
    <cellStyle name="Followed Hyperlink" xfId="48718" builtinId="9" hidden="1"/>
    <cellStyle name="Followed Hyperlink" xfId="48719" builtinId="9" hidden="1"/>
    <cellStyle name="Followed Hyperlink" xfId="48720" builtinId="9" hidden="1"/>
    <cellStyle name="Followed Hyperlink" xfId="48721" builtinId="9" hidden="1"/>
    <cellStyle name="Followed Hyperlink" xfId="48722" builtinId="9" hidden="1"/>
    <cellStyle name="Followed Hyperlink" xfId="48723" builtinId="9" hidden="1"/>
    <cellStyle name="Followed Hyperlink" xfId="48724" builtinId="9" hidden="1"/>
    <cellStyle name="Followed Hyperlink" xfId="48725" builtinId="9" hidden="1"/>
    <cellStyle name="Followed Hyperlink" xfId="48726" builtinId="9" hidden="1"/>
    <cellStyle name="Followed Hyperlink" xfId="48727" builtinId="9" hidden="1"/>
    <cellStyle name="Followed Hyperlink" xfId="48728" builtinId="9" hidden="1"/>
    <cellStyle name="Followed Hyperlink" xfId="48729" builtinId="9" hidden="1"/>
    <cellStyle name="Followed Hyperlink" xfId="48730" builtinId="9" hidden="1"/>
    <cellStyle name="Followed Hyperlink" xfId="48731" builtinId="9" hidden="1"/>
    <cellStyle name="Followed Hyperlink" xfId="48732" builtinId="9" hidden="1"/>
    <cellStyle name="Followed Hyperlink" xfId="48733" builtinId="9" hidden="1"/>
    <cellStyle name="Followed Hyperlink" xfId="48734" builtinId="9" hidden="1"/>
    <cellStyle name="Followed Hyperlink" xfId="48735" builtinId="9" hidden="1"/>
    <cellStyle name="Followed Hyperlink" xfId="48736" builtinId="9" hidden="1"/>
    <cellStyle name="Followed Hyperlink" xfId="48737" builtinId="9" hidden="1"/>
    <cellStyle name="Followed Hyperlink" xfId="48738" builtinId="9" hidden="1"/>
    <cellStyle name="Followed Hyperlink" xfId="48739" builtinId="9" hidden="1"/>
    <cellStyle name="Followed Hyperlink" xfId="48740" builtinId="9" hidden="1"/>
    <cellStyle name="Followed Hyperlink" xfId="48741" builtinId="9" hidden="1"/>
    <cellStyle name="Followed Hyperlink" xfId="48742" builtinId="9" hidden="1"/>
    <cellStyle name="Followed Hyperlink" xfId="48743" builtinId="9" hidden="1"/>
    <cellStyle name="Followed Hyperlink" xfId="48744" builtinId="9" hidden="1"/>
    <cellStyle name="Followed Hyperlink" xfId="48745" builtinId="9" hidden="1"/>
    <cellStyle name="Followed Hyperlink" xfId="48746" builtinId="9" hidden="1"/>
    <cellStyle name="Followed Hyperlink" xfId="48747" builtinId="9" hidden="1"/>
    <cellStyle name="Followed Hyperlink" xfId="48748" builtinId="9" hidden="1"/>
    <cellStyle name="Followed Hyperlink" xfId="48749" builtinId="9" hidden="1"/>
    <cellStyle name="Followed Hyperlink" xfId="48750" builtinId="9" hidden="1"/>
    <cellStyle name="Followed Hyperlink" xfId="48751" builtinId="9" hidden="1"/>
    <cellStyle name="Followed Hyperlink" xfId="48752" builtinId="9" hidden="1"/>
    <cellStyle name="Followed Hyperlink" xfId="48753" builtinId="9" hidden="1"/>
    <cellStyle name="Followed Hyperlink" xfId="48754" builtinId="9" hidden="1"/>
    <cellStyle name="Followed Hyperlink" xfId="48755" builtinId="9" hidden="1"/>
    <cellStyle name="Followed Hyperlink" xfId="48756" builtinId="9" hidden="1"/>
    <cellStyle name="Followed Hyperlink" xfId="48757" builtinId="9" hidden="1"/>
    <cellStyle name="Followed Hyperlink" xfId="48758" builtinId="9" hidden="1"/>
    <cellStyle name="Followed Hyperlink" xfId="48759" builtinId="9" hidden="1"/>
    <cellStyle name="Followed Hyperlink" xfId="48760" builtinId="9" hidden="1"/>
    <cellStyle name="Followed Hyperlink" xfId="48761" builtinId="9" hidden="1"/>
    <cellStyle name="Followed Hyperlink" xfId="48762" builtinId="9" hidden="1"/>
    <cellStyle name="Followed Hyperlink" xfId="48763" builtinId="9" hidden="1"/>
    <cellStyle name="Followed Hyperlink" xfId="48764" builtinId="9" hidden="1"/>
    <cellStyle name="Followed Hyperlink" xfId="48765" builtinId="9" hidden="1"/>
    <cellStyle name="Followed Hyperlink" xfId="48766" builtinId="9" hidden="1"/>
    <cellStyle name="Followed Hyperlink" xfId="48767" builtinId="9" hidden="1"/>
    <cellStyle name="Followed Hyperlink" xfId="48768" builtinId="9" hidden="1"/>
    <cellStyle name="Followed Hyperlink" xfId="48769" builtinId="9" hidden="1"/>
    <cellStyle name="Followed Hyperlink" xfId="48770" builtinId="9" hidden="1"/>
    <cellStyle name="Followed Hyperlink" xfId="48771" builtinId="9" hidden="1"/>
    <cellStyle name="Followed Hyperlink" xfId="48772" builtinId="9" hidden="1"/>
    <cellStyle name="Followed Hyperlink" xfId="48773" builtinId="9" hidden="1"/>
    <cellStyle name="Followed Hyperlink" xfId="48774" builtinId="9" hidden="1"/>
    <cellStyle name="Followed Hyperlink" xfId="48775" builtinId="9" hidden="1"/>
    <cellStyle name="Followed Hyperlink" xfId="48776" builtinId="9" hidden="1"/>
    <cellStyle name="Followed Hyperlink" xfId="48777" builtinId="9" hidden="1"/>
    <cellStyle name="Followed Hyperlink" xfId="48778" builtinId="9" hidden="1"/>
    <cellStyle name="Followed Hyperlink" xfId="48779" builtinId="9" hidden="1"/>
    <cellStyle name="Followed Hyperlink" xfId="48780" builtinId="9" hidden="1"/>
    <cellStyle name="Followed Hyperlink" xfId="48781" builtinId="9" hidden="1"/>
    <cellStyle name="Followed Hyperlink" xfId="48782" builtinId="9" hidden="1"/>
    <cellStyle name="Followed Hyperlink" xfId="48783" builtinId="9" hidden="1"/>
    <cellStyle name="Followed Hyperlink" xfId="48784" builtinId="9" hidden="1"/>
    <cellStyle name="Followed Hyperlink" xfId="48785" builtinId="9" hidden="1"/>
    <cellStyle name="Followed Hyperlink" xfId="48786" builtinId="9" hidden="1"/>
    <cellStyle name="Followed Hyperlink" xfId="48787" builtinId="9" hidden="1"/>
    <cellStyle name="Followed Hyperlink" xfId="48788" builtinId="9" hidden="1"/>
    <cellStyle name="Followed Hyperlink" xfId="48789" builtinId="9" hidden="1"/>
    <cellStyle name="Followed Hyperlink" xfId="48790" builtinId="9" hidden="1"/>
    <cellStyle name="Followed Hyperlink" xfId="48791" builtinId="9" hidden="1"/>
    <cellStyle name="Followed Hyperlink" xfId="48792" builtinId="9" hidden="1"/>
    <cellStyle name="Followed Hyperlink" xfId="48793" builtinId="9" hidden="1"/>
    <cellStyle name="Followed Hyperlink" xfId="48794" builtinId="9" hidden="1"/>
    <cellStyle name="Followed Hyperlink" xfId="48795" builtinId="9" hidden="1"/>
    <cellStyle name="Followed Hyperlink" xfId="48796" builtinId="9" hidden="1"/>
    <cellStyle name="Followed Hyperlink" xfId="48797" builtinId="9" hidden="1"/>
    <cellStyle name="Followed Hyperlink" xfId="48798" builtinId="9" hidden="1"/>
    <cellStyle name="Followed Hyperlink" xfId="48800" builtinId="9" hidden="1"/>
    <cellStyle name="Followed Hyperlink" xfId="48801" builtinId="9" hidden="1"/>
    <cellStyle name="Followed Hyperlink" xfId="48802" builtinId="9" hidden="1"/>
    <cellStyle name="Followed Hyperlink" xfId="48803" builtinId="9" hidden="1"/>
    <cellStyle name="Followed Hyperlink" xfId="48804" builtinId="9" hidden="1"/>
    <cellStyle name="Followed Hyperlink" xfId="48805" builtinId="9" hidden="1"/>
    <cellStyle name="Followed Hyperlink" xfId="48806" builtinId="9" hidden="1"/>
    <cellStyle name="Followed Hyperlink" xfId="48807" builtinId="9" hidden="1"/>
    <cellStyle name="Followed Hyperlink" xfId="48808" builtinId="9" hidden="1"/>
    <cellStyle name="Followed Hyperlink" xfId="48809" builtinId="9" hidden="1"/>
    <cellStyle name="Followed Hyperlink" xfId="48810" builtinId="9" hidden="1"/>
    <cellStyle name="Followed Hyperlink" xfId="48811" builtinId="9" hidden="1"/>
    <cellStyle name="Followed Hyperlink" xfId="48812" builtinId="9" hidden="1"/>
    <cellStyle name="Followed Hyperlink" xfId="48813" builtinId="9" hidden="1"/>
    <cellStyle name="Followed Hyperlink" xfId="48814" builtinId="9" hidden="1"/>
    <cellStyle name="Followed Hyperlink" xfId="48815" builtinId="9" hidden="1"/>
    <cellStyle name="Followed Hyperlink" xfId="48816" builtinId="9" hidden="1"/>
    <cellStyle name="Followed Hyperlink" xfId="48817" builtinId="9" hidden="1"/>
    <cellStyle name="Followed Hyperlink" xfId="48818" builtinId="9" hidden="1"/>
    <cellStyle name="Followed Hyperlink" xfId="48819" builtinId="9" hidden="1"/>
    <cellStyle name="Followed Hyperlink" xfId="48820" builtinId="9" hidden="1"/>
    <cellStyle name="Followed Hyperlink" xfId="48821" builtinId="9" hidden="1"/>
    <cellStyle name="Followed Hyperlink" xfId="48822" builtinId="9" hidden="1"/>
    <cellStyle name="Followed Hyperlink" xfId="48823" builtinId="9" hidden="1"/>
    <cellStyle name="Followed Hyperlink" xfId="48824" builtinId="9" hidden="1"/>
    <cellStyle name="Followed Hyperlink" xfId="48825" builtinId="9" hidden="1"/>
    <cellStyle name="Followed Hyperlink" xfId="48826" builtinId="9" hidden="1"/>
    <cellStyle name="Followed Hyperlink" xfId="48827" builtinId="9" hidden="1"/>
    <cellStyle name="Followed Hyperlink" xfId="48828" builtinId="9" hidden="1"/>
    <cellStyle name="Followed Hyperlink" xfId="48829" builtinId="9" hidden="1"/>
    <cellStyle name="Followed Hyperlink" xfId="48830" builtinId="9" hidden="1"/>
    <cellStyle name="Followed Hyperlink" xfId="48831" builtinId="9" hidden="1"/>
    <cellStyle name="Followed Hyperlink" xfId="48832" builtinId="9" hidden="1"/>
    <cellStyle name="Followed Hyperlink" xfId="48833" builtinId="9" hidden="1"/>
    <cellStyle name="Followed Hyperlink" xfId="48834" builtinId="9" hidden="1"/>
    <cellStyle name="Followed Hyperlink" xfId="48835" builtinId="9" hidden="1"/>
    <cellStyle name="Followed Hyperlink" xfId="48836" builtinId="9" hidden="1"/>
    <cellStyle name="Followed Hyperlink" xfId="48837" builtinId="9" hidden="1"/>
    <cellStyle name="Followed Hyperlink" xfId="48838" builtinId="9" hidden="1"/>
    <cellStyle name="Followed Hyperlink" xfId="48839" builtinId="9" hidden="1"/>
    <cellStyle name="Followed Hyperlink" xfId="48840" builtinId="9" hidden="1"/>
    <cellStyle name="Followed Hyperlink" xfId="48841" builtinId="9" hidden="1"/>
    <cellStyle name="Followed Hyperlink" xfId="48842" builtinId="9" hidden="1"/>
    <cellStyle name="Followed Hyperlink" xfId="48845" builtinId="9" hidden="1"/>
    <cellStyle name="Followed Hyperlink" xfId="48846" builtinId="9" hidden="1"/>
    <cellStyle name="Followed Hyperlink" xfId="48847" builtinId="9" hidden="1"/>
    <cellStyle name="Followed Hyperlink" xfId="48848" builtinId="9" hidden="1"/>
    <cellStyle name="Followed Hyperlink" xfId="48849" builtinId="9" hidden="1"/>
    <cellStyle name="Followed Hyperlink" xfId="48850" builtinId="9" hidden="1"/>
    <cellStyle name="Followed Hyperlink" xfId="48851" builtinId="9" hidden="1"/>
    <cellStyle name="Followed Hyperlink" xfId="48852" builtinId="9" hidden="1"/>
    <cellStyle name="Followed Hyperlink" xfId="48853" builtinId="9" hidden="1"/>
    <cellStyle name="Followed Hyperlink" xfId="48854" builtinId="9" hidden="1"/>
    <cellStyle name="Followed Hyperlink" xfId="48855" builtinId="9" hidden="1"/>
    <cellStyle name="Followed Hyperlink" xfId="48856" builtinId="9" hidden="1"/>
    <cellStyle name="Followed Hyperlink" xfId="48857" builtinId="9" hidden="1"/>
    <cellStyle name="Followed Hyperlink" xfId="48858" builtinId="9" hidden="1"/>
    <cellStyle name="Followed Hyperlink" xfId="48859" builtinId="9" hidden="1"/>
    <cellStyle name="Followed Hyperlink" xfId="48860" builtinId="9" hidden="1"/>
    <cellStyle name="Followed Hyperlink" xfId="48861" builtinId="9" hidden="1"/>
    <cellStyle name="Followed Hyperlink" xfId="48862" builtinId="9" hidden="1"/>
    <cellStyle name="Followed Hyperlink" xfId="48863" builtinId="9" hidden="1"/>
    <cellStyle name="Followed Hyperlink" xfId="48864" builtinId="9" hidden="1"/>
    <cellStyle name="Followed Hyperlink" xfId="48865" builtinId="9" hidden="1"/>
    <cellStyle name="Followed Hyperlink" xfId="48866" builtinId="9" hidden="1"/>
    <cellStyle name="Followed Hyperlink" xfId="48867" builtinId="9" hidden="1"/>
    <cellStyle name="Followed Hyperlink" xfId="48868" builtinId="9" hidden="1"/>
    <cellStyle name="Followed Hyperlink" xfId="48869" builtinId="9" hidden="1"/>
    <cellStyle name="Followed Hyperlink" xfId="48870" builtinId="9" hidden="1"/>
    <cellStyle name="Followed Hyperlink" xfId="48871" builtinId="9" hidden="1"/>
    <cellStyle name="Followed Hyperlink" xfId="48872" builtinId="9" hidden="1"/>
    <cellStyle name="Followed Hyperlink" xfId="48873" builtinId="9" hidden="1"/>
    <cellStyle name="Followed Hyperlink" xfId="48874" builtinId="9" hidden="1"/>
    <cellStyle name="Followed Hyperlink" xfId="48875" builtinId="9" hidden="1"/>
    <cellStyle name="Followed Hyperlink" xfId="48876" builtinId="9" hidden="1"/>
    <cellStyle name="Followed Hyperlink" xfId="48877" builtinId="9" hidden="1"/>
    <cellStyle name="Followed Hyperlink" xfId="48878" builtinId="9" hidden="1"/>
    <cellStyle name="Followed Hyperlink" xfId="48879" builtinId="9" hidden="1"/>
    <cellStyle name="Followed Hyperlink" xfId="48880" builtinId="9" hidden="1"/>
    <cellStyle name="Followed Hyperlink" xfId="48881" builtinId="9" hidden="1"/>
    <cellStyle name="Followed Hyperlink" xfId="48882" builtinId="9" hidden="1"/>
    <cellStyle name="Followed Hyperlink" xfId="48883" builtinId="9" hidden="1"/>
    <cellStyle name="Followed Hyperlink" xfId="48884" builtinId="9" hidden="1"/>
    <cellStyle name="Followed Hyperlink" xfId="48885" builtinId="9" hidden="1"/>
    <cellStyle name="Followed Hyperlink" xfId="48886" builtinId="9" hidden="1"/>
    <cellStyle name="Followed Hyperlink" xfId="48887" builtinId="9" hidden="1"/>
    <cellStyle name="Followed Hyperlink" xfId="48888" builtinId="9" hidden="1"/>
    <cellStyle name="Followed Hyperlink" xfId="48889" builtinId="9" hidden="1"/>
    <cellStyle name="Followed Hyperlink" xfId="48890" builtinId="9" hidden="1"/>
    <cellStyle name="Followed Hyperlink" xfId="48891" builtinId="9" hidden="1"/>
    <cellStyle name="Followed Hyperlink" xfId="48892" builtinId="9" hidden="1"/>
    <cellStyle name="Followed Hyperlink" xfId="48893" builtinId="9" hidden="1"/>
    <cellStyle name="Followed Hyperlink" xfId="48894" builtinId="9" hidden="1"/>
    <cellStyle name="Followed Hyperlink" xfId="48895" builtinId="9" hidden="1"/>
    <cellStyle name="Followed Hyperlink" xfId="48896" builtinId="9" hidden="1"/>
    <cellStyle name="Followed Hyperlink" xfId="48897" builtinId="9" hidden="1"/>
    <cellStyle name="Followed Hyperlink" xfId="48898" builtinId="9" hidden="1"/>
    <cellStyle name="Followed Hyperlink" xfId="48899" builtinId="9" hidden="1"/>
    <cellStyle name="Followed Hyperlink" xfId="48900" builtinId="9" hidden="1"/>
    <cellStyle name="Followed Hyperlink" xfId="48901" builtinId="9" hidden="1"/>
    <cellStyle name="Followed Hyperlink" xfId="48902" builtinId="9" hidden="1"/>
    <cellStyle name="Followed Hyperlink" xfId="48903" builtinId="9" hidden="1"/>
    <cellStyle name="Followed Hyperlink" xfId="48904" builtinId="9" hidden="1"/>
    <cellStyle name="Followed Hyperlink" xfId="48905" builtinId="9" hidden="1"/>
    <cellStyle name="Followed Hyperlink" xfId="48906" builtinId="9" hidden="1"/>
    <cellStyle name="Followed Hyperlink" xfId="48907" builtinId="9" hidden="1"/>
    <cellStyle name="Followed Hyperlink" xfId="48908" builtinId="9" hidden="1"/>
    <cellStyle name="Followed Hyperlink" xfId="48909" builtinId="9" hidden="1"/>
    <cellStyle name="Followed Hyperlink" xfId="48910" builtinId="9" hidden="1"/>
    <cellStyle name="Followed Hyperlink" xfId="48911" builtinId="9" hidden="1"/>
    <cellStyle name="Followed Hyperlink" xfId="48912" builtinId="9" hidden="1"/>
    <cellStyle name="Followed Hyperlink" xfId="48913" builtinId="9" hidden="1"/>
    <cellStyle name="Followed Hyperlink" xfId="48914" builtinId="9" hidden="1"/>
    <cellStyle name="Followed Hyperlink" xfId="48915" builtinId="9" hidden="1"/>
    <cellStyle name="Followed Hyperlink" xfId="48916" builtinId="9" hidden="1"/>
    <cellStyle name="Followed Hyperlink" xfId="48917" builtinId="9" hidden="1"/>
    <cellStyle name="Followed Hyperlink" xfId="48918" builtinId="9" hidden="1"/>
    <cellStyle name="Followed Hyperlink" xfId="48919" builtinId="9" hidden="1"/>
    <cellStyle name="Followed Hyperlink" xfId="48920" builtinId="9" hidden="1"/>
    <cellStyle name="Followed Hyperlink" xfId="48921" builtinId="9" hidden="1"/>
    <cellStyle name="Followed Hyperlink" xfId="48922" builtinId="9" hidden="1"/>
    <cellStyle name="Followed Hyperlink" xfId="48923" builtinId="9" hidden="1"/>
    <cellStyle name="Followed Hyperlink" xfId="48924" builtinId="9" hidden="1"/>
    <cellStyle name="Followed Hyperlink" xfId="48925" builtinId="9" hidden="1"/>
    <cellStyle name="Followed Hyperlink" xfId="48926" builtinId="9" hidden="1"/>
    <cellStyle name="Followed Hyperlink" xfId="48927" builtinId="9" hidden="1"/>
    <cellStyle name="Followed Hyperlink" xfId="48928" builtinId="9" hidden="1"/>
    <cellStyle name="Followed Hyperlink" xfId="48929" builtinId="9" hidden="1"/>
    <cellStyle name="Followed Hyperlink" xfId="48930" builtinId="9" hidden="1"/>
    <cellStyle name="Followed Hyperlink" xfId="48931" builtinId="9" hidden="1"/>
    <cellStyle name="Followed Hyperlink" xfId="48932" builtinId="9" hidden="1"/>
    <cellStyle name="Followed Hyperlink" xfId="48933" builtinId="9" hidden="1"/>
    <cellStyle name="Followed Hyperlink" xfId="48934" builtinId="9" hidden="1"/>
    <cellStyle name="Followed Hyperlink" xfId="48935" builtinId="9" hidden="1"/>
    <cellStyle name="Followed Hyperlink" xfId="48936" builtinId="9" hidden="1"/>
    <cellStyle name="Followed Hyperlink" xfId="48937" builtinId="9" hidden="1"/>
    <cellStyle name="Followed Hyperlink" xfId="48938" builtinId="9" hidden="1"/>
    <cellStyle name="Followed Hyperlink" xfId="48939" builtinId="9" hidden="1"/>
    <cellStyle name="Followed Hyperlink" xfId="48940" builtinId="9" hidden="1"/>
    <cellStyle name="Followed Hyperlink" xfId="48941" builtinId="9" hidden="1"/>
    <cellStyle name="Followed Hyperlink" xfId="48942" builtinId="9" hidden="1"/>
    <cellStyle name="Followed Hyperlink" xfId="48943" builtinId="9" hidden="1"/>
    <cellStyle name="Followed Hyperlink" xfId="48944" builtinId="9" hidden="1"/>
    <cellStyle name="Followed Hyperlink" xfId="48945" builtinId="9" hidden="1"/>
    <cellStyle name="Followed Hyperlink" xfId="48946" builtinId="9" hidden="1"/>
    <cellStyle name="Followed Hyperlink" xfId="48947" builtinId="9" hidden="1"/>
    <cellStyle name="Followed Hyperlink" xfId="48948" builtinId="9" hidden="1"/>
    <cellStyle name="Followed Hyperlink" xfId="48949" builtinId="9" hidden="1"/>
    <cellStyle name="Followed Hyperlink" xfId="48950" builtinId="9" hidden="1"/>
    <cellStyle name="Followed Hyperlink" xfId="48951" builtinId="9" hidden="1"/>
    <cellStyle name="Followed Hyperlink" xfId="48952" builtinId="9" hidden="1"/>
    <cellStyle name="Followed Hyperlink" xfId="48953" builtinId="9" hidden="1"/>
    <cellStyle name="Followed Hyperlink" xfId="48954" builtinId="9" hidden="1"/>
    <cellStyle name="Followed Hyperlink" xfId="48955" builtinId="9" hidden="1"/>
    <cellStyle name="Followed Hyperlink 10" xfId="121"/>
    <cellStyle name="Followed Hyperlink 10 10" xfId="14286"/>
    <cellStyle name="Followed Hyperlink 10 11" xfId="18611"/>
    <cellStyle name="Followed Hyperlink 10 12" xfId="18583"/>
    <cellStyle name="Followed Hyperlink 10 13" xfId="20929"/>
    <cellStyle name="Followed Hyperlink 10 14" xfId="20901"/>
    <cellStyle name="Followed Hyperlink 10 15" xfId="21149"/>
    <cellStyle name="Followed Hyperlink 10 16" xfId="25473"/>
    <cellStyle name="Followed Hyperlink 10 17" xfId="25445"/>
    <cellStyle name="Followed Hyperlink 10 18" xfId="27791"/>
    <cellStyle name="Followed Hyperlink 10 19" xfId="27763"/>
    <cellStyle name="Followed Hyperlink 10 2" xfId="41635"/>
    <cellStyle name="Followed Hyperlink 10 20" xfId="14127"/>
    <cellStyle name="Followed Hyperlink 10 21" xfId="32259"/>
    <cellStyle name="Followed Hyperlink 10 22" xfId="32231"/>
    <cellStyle name="Followed Hyperlink 10 23" xfId="34577"/>
    <cellStyle name="Followed Hyperlink 10 24" xfId="34549"/>
    <cellStyle name="Followed Hyperlink 10 25" xfId="34785"/>
    <cellStyle name="Followed Hyperlink 10 26" xfId="39109"/>
    <cellStyle name="Followed Hyperlink 10 27" xfId="39081"/>
    <cellStyle name="Followed Hyperlink 10 28" xfId="41427"/>
    <cellStyle name="Followed Hyperlink 10 29" xfId="41399"/>
    <cellStyle name="Followed Hyperlink 10 3" xfId="4858"/>
    <cellStyle name="Followed Hyperlink 10 4" xfId="9183"/>
    <cellStyle name="Followed Hyperlink 10 5" xfId="9155"/>
    <cellStyle name="Followed Hyperlink 10 6" xfId="11501"/>
    <cellStyle name="Followed Hyperlink 10 7" xfId="11473"/>
    <cellStyle name="Followed Hyperlink 10 8" xfId="13821"/>
    <cellStyle name="Followed Hyperlink 10 9" xfId="13793"/>
    <cellStyle name="Followed Hyperlink 100" xfId="122"/>
    <cellStyle name="Followed Hyperlink 100 10" xfId="21150"/>
    <cellStyle name="Followed Hyperlink 100 11" xfId="24995"/>
    <cellStyle name="Followed Hyperlink 100 12" xfId="27313"/>
    <cellStyle name="Followed Hyperlink 100 13" xfId="14125"/>
    <cellStyle name="Followed Hyperlink 100 14" xfId="31781"/>
    <cellStyle name="Followed Hyperlink 100 15" xfId="34099"/>
    <cellStyle name="Followed Hyperlink 100 16" xfId="34786"/>
    <cellStyle name="Followed Hyperlink 100 17" xfId="38631"/>
    <cellStyle name="Followed Hyperlink 100 18" xfId="40949"/>
    <cellStyle name="Followed Hyperlink 100 2" xfId="41636"/>
    <cellStyle name="Followed Hyperlink 100 3" xfId="4859"/>
    <cellStyle name="Followed Hyperlink 100 4" xfId="8705"/>
    <cellStyle name="Followed Hyperlink 100 5" xfId="11023"/>
    <cellStyle name="Followed Hyperlink 100 6" xfId="13343"/>
    <cellStyle name="Followed Hyperlink 100 7" xfId="14287"/>
    <cellStyle name="Followed Hyperlink 100 8" xfId="18133"/>
    <cellStyle name="Followed Hyperlink 100 9" xfId="20451"/>
    <cellStyle name="Followed Hyperlink 1000" xfId="123"/>
    <cellStyle name="Followed Hyperlink 1000 10" xfId="21151"/>
    <cellStyle name="Followed Hyperlink 1000 11" xfId="23460"/>
    <cellStyle name="Followed Hyperlink 1000 12" xfId="25778"/>
    <cellStyle name="Followed Hyperlink 1000 13" xfId="14126"/>
    <cellStyle name="Followed Hyperlink 1000 14" xfId="30246"/>
    <cellStyle name="Followed Hyperlink 1000 15" xfId="32564"/>
    <cellStyle name="Followed Hyperlink 1000 16" xfId="34787"/>
    <cellStyle name="Followed Hyperlink 1000 17" xfId="37096"/>
    <cellStyle name="Followed Hyperlink 1000 18" xfId="39414"/>
    <cellStyle name="Followed Hyperlink 1000 2" xfId="41637"/>
    <cellStyle name="Followed Hyperlink 1000 3" xfId="4860"/>
    <cellStyle name="Followed Hyperlink 1000 4" xfId="7170"/>
    <cellStyle name="Followed Hyperlink 1000 5" xfId="9488"/>
    <cellStyle name="Followed Hyperlink 1000 6" xfId="11806"/>
    <cellStyle name="Followed Hyperlink 1000 7" xfId="14288"/>
    <cellStyle name="Followed Hyperlink 1000 8" xfId="16598"/>
    <cellStyle name="Followed Hyperlink 1000 9" xfId="18916"/>
    <cellStyle name="Followed Hyperlink 1001" xfId="124"/>
    <cellStyle name="Followed Hyperlink 1001 10" xfId="21152"/>
    <cellStyle name="Followed Hyperlink 1001 11" xfId="23456"/>
    <cellStyle name="Followed Hyperlink 1001 12" xfId="25774"/>
    <cellStyle name="Followed Hyperlink 1001 13" xfId="14123"/>
    <cellStyle name="Followed Hyperlink 1001 14" xfId="30242"/>
    <cellStyle name="Followed Hyperlink 1001 15" xfId="32560"/>
    <cellStyle name="Followed Hyperlink 1001 16" xfId="34788"/>
    <cellStyle name="Followed Hyperlink 1001 17" xfId="37092"/>
    <cellStyle name="Followed Hyperlink 1001 18" xfId="39410"/>
    <cellStyle name="Followed Hyperlink 1001 2" xfId="41638"/>
    <cellStyle name="Followed Hyperlink 1001 3" xfId="4861"/>
    <cellStyle name="Followed Hyperlink 1001 4" xfId="7166"/>
    <cellStyle name="Followed Hyperlink 1001 5" xfId="9484"/>
    <cellStyle name="Followed Hyperlink 1001 6" xfId="11802"/>
    <cellStyle name="Followed Hyperlink 1001 7" xfId="14289"/>
    <cellStyle name="Followed Hyperlink 1001 8" xfId="16594"/>
    <cellStyle name="Followed Hyperlink 1001 9" xfId="18912"/>
    <cellStyle name="Followed Hyperlink 1002" xfId="125"/>
    <cellStyle name="Followed Hyperlink 1002 10" xfId="21153"/>
    <cellStyle name="Followed Hyperlink 1002 11" xfId="23452"/>
    <cellStyle name="Followed Hyperlink 1002 12" xfId="25770"/>
    <cellStyle name="Followed Hyperlink 1002 13" xfId="14124"/>
    <cellStyle name="Followed Hyperlink 1002 14" xfId="30238"/>
    <cellStyle name="Followed Hyperlink 1002 15" xfId="32556"/>
    <cellStyle name="Followed Hyperlink 1002 16" xfId="34789"/>
    <cellStyle name="Followed Hyperlink 1002 17" xfId="37088"/>
    <cellStyle name="Followed Hyperlink 1002 18" xfId="39406"/>
    <cellStyle name="Followed Hyperlink 1002 2" xfId="41639"/>
    <cellStyle name="Followed Hyperlink 1002 3" xfId="4862"/>
    <cellStyle name="Followed Hyperlink 1002 4" xfId="7162"/>
    <cellStyle name="Followed Hyperlink 1002 5" xfId="9480"/>
    <cellStyle name="Followed Hyperlink 1002 6" xfId="11798"/>
    <cellStyle name="Followed Hyperlink 1002 7" xfId="14290"/>
    <cellStyle name="Followed Hyperlink 1002 8" xfId="16590"/>
    <cellStyle name="Followed Hyperlink 1002 9" xfId="18908"/>
    <cellStyle name="Followed Hyperlink 1003" xfId="126"/>
    <cellStyle name="Followed Hyperlink 1003 10" xfId="21154"/>
    <cellStyle name="Followed Hyperlink 1003 11" xfId="23448"/>
    <cellStyle name="Followed Hyperlink 1003 12" xfId="25766"/>
    <cellStyle name="Followed Hyperlink 1003 13" xfId="14121"/>
    <cellStyle name="Followed Hyperlink 1003 14" xfId="30234"/>
    <cellStyle name="Followed Hyperlink 1003 15" xfId="32552"/>
    <cellStyle name="Followed Hyperlink 1003 16" xfId="34790"/>
    <cellStyle name="Followed Hyperlink 1003 17" xfId="37084"/>
    <cellStyle name="Followed Hyperlink 1003 18" xfId="39402"/>
    <cellStyle name="Followed Hyperlink 1003 2" xfId="41640"/>
    <cellStyle name="Followed Hyperlink 1003 3" xfId="4863"/>
    <cellStyle name="Followed Hyperlink 1003 4" xfId="7158"/>
    <cellStyle name="Followed Hyperlink 1003 5" xfId="9476"/>
    <cellStyle name="Followed Hyperlink 1003 6" xfId="11794"/>
    <cellStyle name="Followed Hyperlink 1003 7" xfId="14291"/>
    <cellStyle name="Followed Hyperlink 1003 8" xfId="16586"/>
    <cellStyle name="Followed Hyperlink 1003 9" xfId="18904"/>
    <cellStyle name="Followed Hyperlink 1004" xfId="127"/>
    <cellStyle name="Followed Hyperlink 1004 10" xfId="21155"/>
    <cellStyle name="Followed Hyperlink 1004 11" xfId="23444"/>
    <cellStyle name="Followed Hyperlink 1004 12" xfId="25762"/>
    <cellStyle name="Followed Hyperlink 1004 13" xfId="14122"/>
    <cellStyle name="Followed Hyperlink 1004 14" xfId="30230"/>
    <cellStyle name="Followed Hyperlink 1004 15" xfId="32548"/>
    <cellStyle name="Followed Hyperlink 1004 16" xfId="34791"/>
    <cellStyle name="Followed Hyperlink 1004 17" xfId="37080"/>
    <cellStyle name="Followed Hyperlink 1004 18" xfId="39398"/>
    <cellStyle name="Followed Hyperlink 1004 2" xfId="41641"/>
    <cellStyle name="Followed Hyperlink 1004 3" xfId="4864"/>
    <cellStyle name="Followed Hyperlink 1004 4" xfId="7154"/>
    <cellStyle name="Followed Hyperlink 1004 5" xfId="9472"/>
    <cellStyle name="Followed Hyperlink 1004 6" xfId="11790"/>
    <cellStyle name="Followed Hyperlink 1004 7" xfId="14292"/>
    <cellStyle name="Followed Hyperlink 1004 8" xfId="16582"/>
    <cellStyle name="Followed Hyperlink 1004 9" xfId="18900"/>
    <cellStyle name="Followed Hyperlink 1005" xfId="128"/>
    <cellStyle name="Followed Hyperlink 1005 10" xfId="21156"/>
    <cellStyle name="Followed Hyperlink 1005 11" xfId="23440"/>
    <cellStyle name="Followed Hyperlink 1005 12" xfId="25758"/>
    <cellStyle name="Followed Hyperlink 1005 13" xfId="14119"/>
    <cellStyle name="Followed Hyperlink 1005 14" xfId="30226"/>
    <cellStyle name="Followed Hyperlink 1005 15" xfId="32544"/>
    <cellStyle name="Followed Hyperlink 1005 16" xfId="34792"/>
    <cellStyle name="Followed Hyperlink 1005 17" xfId="37076"/>
    <cellStyle name="Followed Hyperlink 1005 18" xfId="39394"/>
    <cellStyle name="Followed Hyperlink 1005 2" xfId="41642"/>
    <cellStyle name="Followed Hyperlink 1005 3" xfId="4865"/>
    <cellStyle name="Followed Hyperlink 1005 4" xfId="7150"/>
    <cellStyle name="Followed Hyperlink 1005 5" xfId="9468"/>
    <cellStyle name="Followed Hyperlink 1005 6" xfId="11786"/>
    <cellStyle name="Followed Hyperlink 1005 7" xfId="14293"/>
    <cellStyle name="Followed Hyperlink 1005 8" xfId="16578"/>
    <cellStyle name="Followed Hyperlink 1005 9" xfId="18896"/>
    <cellStyle name="Followed Hyperlink 1006" xfId="129"/>
    <cellStyle name="Followed Hyperlink 1006 10" xfId="21157"/>
    <cellStyle name="Followed Hyperlink 1006 11" xfId="23436"/>
    <cellStyle name="Followed Hyperlink 1006 12" xfId="25754"/>
    <cellStyle name="Followed Hyperlink 1006 13" xfId="14120"/>
    <cellStyle name="Followed Hyperlink 1006 14" xfId="30222"/>
    <cellStyle name="Followed Hyperlink 1006 15" xfId="32540"/>
    <cellStyle name="Followed Hyperlink 1006 16" xfId="34793"/>
    <cellStyle name="Followed Hyperlink 1006 17" xfId="37072"/>
    <cellStyle name="Followed Hyperlink 1006 18" xfId="39390"/>
    <cellStyle name="Followed Hyperlink 1006 2" xfId="41643"/>
    <cellStyle name="Followed Hyperlink 1006 3" xfId="4866"/>
    <cellStyle name="Followed Hyperlink 1006 4" xfId="7146"/>
    <cellStyle name="Followed Hyperlink 1006 5" xfId="9464"/>
    <cellStyle name="Followed Hyperlink 1006 6" xfId="11782"/>
    <cellStyle name="Followed Hyperlink 1006 7" xfId="14294"/>
    <cellStyle name="Followed Hyperlink 1006 8" xfId="16574"/>
    <cellStyle name="Followed Hyperlink 1006 9" xfId="18892"/>
    <cellStyle name="Followed Hyperlink 1007" xfId="130"/>
    <cellStyle name="Followed Hyperlink 1007 10" xfId="21158"/>
    <cellStyle name="Followed Hyperlink 1007 11" xfId="23432"/>
    <cellStyle name="Followed Hyperlink 1007 12" xfId="25750"/>
    <cellStyle name="Followed Hyperlink 1007 13" xfId="14117"/>
    <cellStyle name="Followed Hyperlink 1007 14" xfId="30218"/>
    <cellStyle name="Followed Hyperlink 1007 15" xfId="32536"/>
    <cellStyle name="Followed Hyperlink 1007 16" xfId="34794"/>
    <cellStyle name="Followed Hyperlink 1007 17" xfId="37068"/>
    <cellStyle name="Followed Hyperlink 1007 18" xfId="39386"/>
    <cellStyle name="Followed Hyperlink 1007 2" xfId="41644"/>
    <cellStyle name="Followed Hyperlink 1007 3" xfId="4867"/>
    <cellStyle name="Followed Hyperlink 1007 4" xfId="7142"/>
    <cellStyle name="Followed Hyperlink 1007 5" xfId="9460"/>
    <cellStyle name="Followed Hyperlink 1007 6" xfId="11778"/>
    <cellStyle name="Followed Hyperlink 1007 7" xfId="14295"/>
    <cellStyle name="Followed Hyperlink 1007 8" xfId="16570"/>
    <cellStyle name="Followed Hyperlink 1007 9" xfId="18888"/>
    <cellStyle name="Followed Hyperlink 1008" xfId="131"/>
    <cellStyle name="Followed Hyperlink 1008 10" xfId="21159"/>
    <cellStyle name="Followed Hyperlink 1008 11" xfId="23428"/>
    <cellStyle name="Followed Hyperlink 1008 12" xfId="25746"/>
    <cellStyle name="Followed Hyperlink 1008 13" xfId="14118"/>
    <cellStyle name="Followed Hyperlink 1008 14" xfId="30214"/>
    <cellStyle name="Followed Hyperlink 1008 15" xfId="32532"/>
    <cellStyle name="Followed Hyperlink 1008 16" xfId="34795"/>
    <cellStyle name="Followed Hyperlink 1008 17" xfId="37064"/>
    <cellStyle name="Followed Hyperlink 1008 18" xfId="39382"/>
    <cellStyle name="Followed Hyperlink 1008 2" xfId="41645"/>
    <cellStyle name="Followed Hyperlink 1008 3" xfId="4868"/>
    <cellStyle name="Followed Hyperlink 1008 4" xfId="7138"/>
    <cellStyle name="Followed Hyperlink 1008 5" xfId="9456"/>
    <cellStyle name="Followed Hyperlink 1008 6" xfId="11774"/>
    <cellStyle name="Followed Hyperlink 1008 7" xfId="14296"/>
    <cellStyle name="Followed Hyperlink 1008 8" xfId="16566"/>
    <cellStyle name="Followed Hyperlink 1008 9" xfId="18884"/>
    <cellStyle name="Followed Hyperlink 1009" xfId="132"/>
    <cellStyle name="Followed Hyperlink 1009 10" xfId="21160"/>
    <cellStyle name="Followed Hyperlink 1009 11" xfId="23424"/>
    <cellStyle name="Followed Hyperlink 1009 12" xfId="25742"/>
    <cellStyle name="Followed Hyperlink 1009 13" xfId="14115"/>
    <cellStyle name="Followed Hyperlink 1009 14" xfId="30210"/>
    <cellStyle name="Followed Hyperlink 1009 15" xfId="32528"/>
    <cellStyle name="Followed Hyperlink 1009 16" xfId="34796"/>
    <cellStyle name="Followed Hyperlink 1009 17" xfId="37060"/>
    <cellStyle name="Followed Hyperlink 1009 18" xfId="39378"/>
    <cellStyle name="Followed Hyperlink 1009 2" xfId="41646"/>
    <cellStyle name="Followed Hyperlink 1009 3" xfId="4869"/>
    <cellStyle name="Followed Hyperlink 1009 4" xfId="7134"/>
    <cellStyle name="Followed Hyperlink 1009 5" xfId="9452"/>
    <cellStyle name="Followed Hyperlink 1009 6" xfId="11770"/>
    <cellStyle name="Followed Hyperlink 1009 7" xfId="14297"/>
    <cellStyle name="Followed Hyperlink 1009 8" xfId="16562"/>
    <cellStyle name="Followed Hyperlink 1009 9" xfId="18880"/>
    <cellStyle name="Followed Hyperlink 101" xfId="133"/>
    <cellStyle name="Followed Hyperlink 101 10" xfId="21161"/>
    <cellStyle name="Followed Hyperlink 101 11" xfId="24999"/>
    <cellStyle name="Followed Hyperlink 101 12" xfId="27317"/>
    <cellStyle name="Followed Hyperlink 101 13" xfId="14116"/>
    <cellStyle name="Followed Hyperlink 101 14" xfId="31785"/>
    <cellStyle name="Followed Hyperlink 101 15" xfId="34103"/>
    <cellStyle name="Followed Hyperlink 101 16" xfId="34797"/>
    <cellStyle name="Followed Hyperlink 101 17" xfId="38635"/>
    <cellStyle name="Followed Hyperlink 101 18" xfId="40953"/>
    <cellStyle name="Followed Hyperlink 101 2" xfId="41647"/>
    <cellStyle name="Followed Hyperlink 101 3" xfId="4870"/>
    <cellStyle name="Followed Hyperlink 101 4" xfId="8709"/>
    <cellStyle name="Followed Hyperlink 101 5" xfId="11027"/>
    <cellStyle name="Followed Hyperlink 101 6" xfId="13347"/>
    <cellStyle name="Followed Hyperlink 101 7" xfId="14298"/>
    <cellStyle name="Followed Hyperlink 101 8" xfId="18137"/>
    <cellStyle name="Followed Hyperlink 101 9" xfId="20455"/>
    <cellStyle name="Followed Hyperlink 1010" xfId="134"/>
    <cellStyle name="Followed Hyperlink 1010 10" xfId="21162"/>
    <cellStyle name="Followed Hyperlink 1010 11" xfId="23420"/>
    <cellStyle name="Followed Hyperlink 1010 12" xfId="25738"/>
    <cellStyle name="Followed Hyperlink 1010 13" xfId="14113"/>
    <cellStyle name="Followed Hyperlink 1010 14" xfId="30206"/>
    <cellStyle name="Followed Hyperlink 1010 15" xfId="32524"/>
    <cellStyle name="Followed Hyperlink 1010 16" xfId="34798"/>
    <cellStyle name="Followed Hyperlink 1010 17" xfId="37056"/>
    <cellStyle name="Followed Hyperlink 1010 18" xfId="39374"/>
    <cellStyle name="Followed Hyperlink 1010 2" xfId="41648"/>
    <cellStyle name="Followed Hyperlink 1010 3" xfId="4871"/>
    <cellStyle name="Followed Hyperlink 1010 4" xfId="7130"/>
    <cellStyle name="Followed Hyperlink 1010 5" xfId="9448"/>
    <cellStyle name="Followed Hyperlink 1010 6" xfId="11766"/>
    <cellStyle name="Followed Hyperlink 1010 7" xfId="14299"/>
    <cellStyle name="Followed Hyperlink 1010 8" xfId="16558"/>
    <cellStyle name="Followed Hyperlink 1010 9" xfId="18876"/>
    <cellStyle name="Followed Hyperlink 1011" xfId="135"/>
    <cellStyle name="Followed Hyperlink 1011 10" xfId="21163"/>
    <cellStyle name="Followed Hyperlink 1011 11" xfId="23416"/>
    <cellStyle name="Followed Hyperlink 1011 12" xfId="25734"/>
    <cellStyle name="Followed Hyperlink 1011 13" xfId="14114"/>
    <cellStyle name="Followed Hyperlink 1011 14" xfId="30202"/>
    <cellStyle name="Followed Hyperlink 1011 15" xfId="32520"/>
    <cellStyle name="Followed Hyperlink 1011 16" xfId="34799"/>
    <cellStyle name="Followed Hyperlink 1011 17" xfId="37052"/>
    <cellStyle name="Followed Hyperlink 1011 18" xfId="39370"/>
    <cellStyle name="Followed Hyperlink 1011 2" xfId="41649"/>
    <cellStyle name="Followed Hyperlink 1011 3" xfId="4872"/>
    <cellStyle name="Followed Hyperlink 1011 4" xfId="7126"/>
    <cellStyle name="Followed Hyperlink 1011 5" xfId="9444"/>
    <cellStyle name="Followed Hyperlink 1011 6" xfId="11762"/>
    <cellStyle name="Followed Hyperlink 1011 7" xfId="14300"/>
    <cellStyle name="Followed Hyperlink 1011 8" xfId="16554"/>
    <cellStyle name="Followed Hyperlink 1011 9" xfId="18872"/>
    <cellStyle name="Followed Hyperlink 1012" xfId="136"/>
    <cellStyle name="Followed Hyperlink 1012 10" xfId="21164"/>
    <cellStyle name="Followed Hyperlink 1012 11" xfId="23412"/>
    <cellStyle name="Followed Hyperlink 1012 12" xfId="25730"/>
    <cellStyle name="Followed Hyperlink 1012 13" xfId="14111"/>
    <cellStyle name="Followed Hyperlink 1012 14" xfId="30198"/>
    <cellStyle name="Followed Hyperlink 1012 15" xfId="32516"/>
    <cellStyle name="Followed Hyperlink 1012 16" xfId="34800"/>
    <cellStyle name="Followed Hyperlink 1012 17" xfId="37048"/>
    <cellStyle name="Followed Hyperlink 1012 18" xfId="39366"/>
    <cellStyle name="Followed Hyperlink 1012 2" xfId="41650"/>
    <cellStyle name="Followed Hyperlink 1012 3" xfId="4873"/>
    <cellStyle name="Followed Hyperlink 1012 4" xfId="7122"/>
    <cellStyle name="Followed Hyperlink 1012 5" xfId="9440"/>
    <cellStyle name="Followed Hyperlink 1012 6" xfId="11758"/>
    <cellStyle name="Followed Hyperlink 1012 7" xfId="14301"/>
    <cellStyle name="Followed Hyperlink 1012 8" xfId="16550"/>
    <cellStyle name="Followed Hyperlink 1012 9" xfId="18868"/>
    <cellStyle name="Followed Hyperlink 1013" xfId="137"/>
    <cellStyle name="Followed Hyperlink 1013 10" xfId="21165"/>
    <cellStyle name="Followed Hyperlink 1013 11" xfId="23408"/>
    <cellStyle name="Followed Hyperlink 1013 12" xfId="25726"/>
    <cellStyle name="Followed Hyperlink 1013 13" xfId="14112"/>
    <cellStyle name="Followed Hyperlink 1013 14" xfId="30194"/>
    <cellStyle name="Followed Hyperlink 1013 15" xfId="32512"/>
    <cellStyle name="Followed Hyperlink 1013 16" xfId="34801"/>
    <cellStyle name="Followed Hyperlink 1013 17" xfId="37044"/>
    <cellStyle name="Followed Hyperlink 1013 18" xfId="39362"/>
    <cellStyle name="Followed Hyperlink 1013 2" xfId="41651"/>
    <cellStyle name="Followed Hyperlink 1013 3" xfId="4874"/>
    <cellStyle name="Followed Hyperlink 1013 4" xfId="7118"/>
    <cellStyle name="Followed Hyperlink 1013 5" xfId="9436"/>
    <cellStyle name="Followed Hyperlink 1013 6" xfId="11754"/>
    <cellStyle name="Followed Hyperlink 1013 7" xfId="14302"/>
    <cellStyle name="Followed Hyperlink 1013 8" xfId="16546"/>
    <cellStyle name="Followed Hyperlink 1013 9" xfId="18864"/>
    <cellStyle name="Followed Hyperlink 1014" xfId="138"/>
    <cellStyle name="Followed Hyperlink 1014 10" xfId="21166"/>
    <cellStyle name="Followed Hyperlink 1014 11" xfId="23404"/>
    <cellStyle name="Followed Hyperlink 1014 12" xfId="25722"/>
    <cellStyle name="Followed Hyperlink 1014 13" xfId="14109"/>
    <cellStyle name="Followed Hyperlink 1014 14" xfId="30190"/>
    <cellStyle name="Followed Hyperlink 1014 15" xfId="32508"/>
    <cellStyle name="Followed Hyperlink 1014 16" xfId="34802"/>
    <cellStyle name="Followed Hyperlink 1014 17" xfId="37040"/>
    <cellStyle name="Followed Hyperlink 1014 18" xfId="39358"/>
    <cellStyle name="Followed Hyperlink 1014 2" xfId="41652"/>
    <cellStyle name="Followed Hyperlink 1014 3" xfId="4875"/>
    <cellStyle name="Followed Hyperlink 1014 4" xfId="7114"/>
    <cellStyle name="Followed Hyperlink 1014 5" xfId="9432"/>
    <cellStyle name="Followed Hyperlink 1014 6" xfId="11750"/>
    <cellStyle name="Followed Hyperlink 1014 7" xfId="14303"/>
    <cellStyle name="Followed Hyperlink 1014 8" xfId="16542"/>
    <cellStyle name="Followed Hyperlink 1014 9" xfId="18860"/>
    <cellStyle name="Followed Hyperlink 1015" xfId="139"/>
    <cellStyle name="Followed Hyperlink 1015 10" xfId="21167"/>
    <cellStyle name="Followed Hyperlink 1015 11" xfId="23400"/>
    <cellStyle name="Followed Hyperlink 1015 12" xfId="25718"/>
    <cellStyle name="Followed Hyperlink 1015 13" xfId="14110"/>
    <cellStyle name="Followed Hyperlink 1015 14" xfId="30186"/>
    <cellStyle name="Followed Hyperlink 1015 15" xfId="32504"/>
    <cellStyle name="Followed Hyperlink 1015 16" xfId="34803"/>
    <cellStyle name="Followed Hyperlink 1015 17" xfId="37036"/>
    <cellStyle name="Followed Hyperlink 1015 18" xfId="39354"/>
    <cellStyle name="Followed Hyperlink 1015 2" xfId="41653"/>
    <cellStyle name="Followed Hyperlink 1015 3" xfId="4876"/>
    <cellStyle name="Followed Hyperlink 1015 4" xfId="7110"/>
    <cellStyle name="Followed Hyperlink 1015 5" xfId="9428"/>
    <cellStyle name="Followed Hyperlink 1015 6" xfId="11746"/>
    <cellStyle name="Followed Hyperlink 1015 7" xfId="14304"/>
    <cellStyle name="Followed Hyperlink 1015 8" xfId="16538"/>
    <cellStyle name="Followed Hyperlink 1015 9" xfId="18856"/>
    <cellStyle name="Followed Hyperlink 1016" xfId="140"/>
    <cellStyle name="Followed Hyperlink 1016 10" xfId="21168"/>
    <cellStyle name="Followed Hyperlink 1016 11" xfId="23396"/>
    <cellStyle name="Followed Hyperlink 1016 12" xfId="25714"/>
    <cellStyle name="Followed Hyperlink 1016 13" xfId="14107"/>
    <cellStyle name="Followed Hyperlink 1016 14" xfId="30182"/>
    <cellStyle name="Followed Hyperlink 1016 15" xfId="32500"/>
    <cellStyle name="Followed Hyperlink 1016 16" xfId="34804"/>
    <cellStyle name="Followed Hyperlink 1016 17" xfId="37032"/>
    <cellStyle name="Followed Hyperlink 1016 18" xfId="39350"/>
    <cellStyle name="Followed Hyperlink 1016 2" xfId="41654"/>
    <cellStyle name="Followed Hyperlink 1016 3" xfId="4877"/>
    <cellStyle name="Followed Hyperlink 1016 4" xfId="7106"/>
    <cellStyle name="Followed Hyperlink 1016 5" xfId="9424"/>
    <cellStyle name="Followed Hyperlink 1016 6" xfId="11742"/>
    <cellStyle name="Followed Hyperlink 1016 7" xfId="14305"/>
    <cellStyle name="Followed Hyperlink 1016 8" xfId="16534"/>
    <cellStyle name="Followed Hyperlink 1016 9" xfId="18852"/>
    <cellStyle name="Followed Hyperlink 1017" xfId="141"/>
    <cellStyle name="Followed Hyperlink 1017 10" xfId="21169"/>
    <cellStyle name="Followed Hyperlink 1017 11" xfId="23392"/>
    <cellStyle name="Followed Hyperlink 1017 12" xfId="25710"/>
    <cellStyle name="Followed Hyperlink 1017 13" xfId="14108"/>
    <cellStyle name="Followed Hyperlink 1017 14" xfId="30178"/>
    <cellStyle name="Followed Hyperlink 1017 15" xfId="32496"/>
    <cellStyle name="Followed Hyperlink 1017 16" xfId="34805"/>
    <cellStyle name="Followed Hyperlink 1017 17" xfId="37028"/>
    <cellStyle name="Followed Hyperlink 1017 18" xfId="39346"/>
    <cellStyle name="Followed Hyperlink 1017 2" xfId="41655"/>
    <cellStyle name="Followed Hyperlink 1017 3" xfId="4878"/>
    <cellStyle name="Followed Hyperlink 1017 4" xfId="7102"/>
    <cellStyle name="Followed Hyperlink 1017 5" xfId="9420"/>
    <cellStyle name="Followed Hyperlink 1017 6" xfId="11738"/>
    <cellStyle name="Followed Hyperlink 1017 7" xfId="14306"/>
    <cellStyle name="Followed Hyperlink 1017 8" xfId="16530"/>
    <cellStyle name="Followed Hyperlink 1017 9" xfId="18848"/>
    <cellStyle name="Followed Hyperlink 1018" xfId="142"/>
    <cellStyle name="Followed Hyperlink 1018 10" xfId="21170"/>
    <cellStyle name="Followed Hyperlink 1018 11" xfId="23388"/>
    <cellStyle name="Followed Hyperlink 1018 12" xfId="25706"/>
    <cellStyle name="Followed Hyperlink 1018 13" xfId="14105"/>
    <cellStyle name="Followed Hyperlink 1018 14" xfId="30174"/>
    <cellStyle name="Followed Hyperlink 1018 15" xfId="32492"/>
    <cellStyle name="Followed Hyperlink 1018 16" xfId="34806"/>
    <cellStyle name="Followed Hyperlink 1018 17" xfId="37024"/>
    <cellStyle name="Followed Hyperlink 1018 18" xfId="39342"/>
    <cellStyle name="Followed Hyperlink 1018 2" xfId="41656"/>
    <cellStyle name="Followed Hyperlink 1018 3" xfId="4879"/>
    <cellStyle name="Followed Hyperlink 1018 4" xfId="7098"/>
    <cellStyle name="Followed Hyperlink 1018 5" xfId="9416"/>
    <cellStyle name="Followed Hyperlink 1018 6" xfId="11734"/>
    <cellStyle name="Followed Hyperlink 1018 7" xfId="14307"/>
    <cellStyle name="Followed Hyperlink 1018 8" xfId="16526"/>
    <cellStyle name="Followed Hyperlink 1018 9" xfId="18844"/>
    <cellStyle name="Followed Hyperlink 1019" xfId="143"/>
    <cellStyle name="Followed Hyperlink 1019 10" xfId="21171"/>
    <cellStyle name="Followed Hyperlink 1019 11" xfId="23384"/>
    <cellStyle name="Followed Hyperlink 1019 12" xfId="25702"/>
    <cellStyle name="Followed Hyperlink 1019 13" xfId="14106"/>
    <cellStyle name="Followed Hyperlink 1019 14" xfId="30170"/>
    <cellStyle name="Followed Hyperlink 1019 15" xfId="32488"/>
    <cellStyle name="Followed Hyperlink 1019 16" xfId="34807"/>
    <cellStyle name="Followed Hyperlink 1019 17" xfId="37020"/>
    <cellStyle name="Followed Hyperlink 1019 18" xfId="39338"/>
    <cellStyle name="Followed Hyperlink 1019 2" xfId="41657"/>
    <cellStyle name="Followed Hyperlink 1019 3" xfId="4880"/>
    <cellStyle name="Followed Hyperlink 1019 4" xfId="7094"/>
    <cellStyle name="Followed Hyperlink 1019 5" xfId="9412"/>
    <cellStyle name="Followed Hyperlink 1019 6" xfId="11730"/>
    <cellStyle name="Followed Hyperlink 1019 7" xfId="14308"/>
    <cellStyle name="Followed Hyperlink 1019 8" xfId="16522"/>
    <cellStyle name="Followed Hyperlink 1019 9" xfId="18840"/>
    <cellStyle name="Followed Hyperlink 102" xfId="144"/>
    <cellStyle name="Followed Hyperlink 102 10" xfId="21172"/>
    <cellStyle name="Followed Hyperlink 102 11" xfId="25003"/>
    <cellStyle name="Followed Hyperlink 102 12" xfId="27321"/>
    <cellStyle name="Followed Hyperlink 102 13" xfId="14103"/>
    <cellStyle name="Followed Hyperlink 102 14" xfId="31789"/>
    <cellStyle name="Followed Hyperlink 102 15" xfId="34107"/>
    <cellStyle name="Followed Hyperlink 102 16" xfId="34808"/>
    <cellStyle name="Followed Hyperlink 102 17" xfId="38639"/>
    <cellStyle name="Followed Hyperlink 102 18" xfId="40957"/>
    <cellStyle name="Followed Hyperlink 102 2" xfId="41658"/>
    <cellStyle name="Followed Hyperlink 102 3" xfId="4881"/>
    <cellStyle name="Followed Hyperlink 102 4" xfId="8713"/>
    <cellStyle name="Followed Hyperlink 102 5" xfId="11031"/>
    <cellStyle name="Followed Hyperlink 102 6" xfId="13351"/>
    <cellStyle name="Followed Hyperlink 102 7" xfId="14309"/>
    <cellStyle name="Followed Hyperlink 102 8" xfId="18141"/>
    <cellStyle name="Followed Hyperlink 102 9" xfId="20459"/>
    <cellStyle name="Followed Hyperlink 1020" xfId="145"/>
    <cellStyle name="Followed Hyperlink 1020 10" xfId="21173"/>
    <cellStyle name="Followed Hyperlink 1020 11" xfId="23380"/>
    <cellStyle name="Followed Hyperlink 1020 12" xfId="25698"/>
    <cellStyle name="Followed Hyperlink 1020 13" xfId="14104"/>
    <cellStyle name="Followed Hyperlink 1020 14" xfId="30166"/>
    <cellStyle name="Followed Hyperlink 1020 15" xfId="32484"/>
    <cellStyle name="Followed Hyperlink 1020 16" xfId="34809"/>
    <cellStyle name="Followed Hyperlink 1020 17" xfId="37016"/>
    <cellStyle name="Followed Hyperlink 1020 18" xfId="39334"/>
    <cellStyle name="Followed Hyperlink 1020 2" xfId="41659"/>
    <cellStyle name="Followed Hyperlink 1020 3" xfId="4882"/>
    <cellStyle name="Followed Hyperlink 1020 4" xfId="7090"/>
    <cellStyle name="Followed Hyperlink 1020 5" xfId="9408"/>
    <cellStyle name="Followed Hyperlink 1020 6" xfId="11726"/>
    <cellStyle name="Followed Hyperlink 1020 7" xfId="14310"/>
    <cellStyle name="Followed Hyperlink 1020 8" xfId="16518"/>
    <cellStyle name="Followed Hyperlink 1020 9" xfId="18836"/>
    <cellStyle name="Followed Hyperlink 1021" xfId="146"/>
    <cellStyle name="Followed Hyperlink 1021 10" xfId="21174"/>
    <cellStyle name="Followed Hyperlink 1021 11" xfId="23376"/>
    <cellStyle name="Followed Hyperlink 1021 12" xfId="25694"/>
    <cellStyle name="Followed Hyperlink 1021 13" xfId="14101"/>
    <cellStyle name="Followed Hyperlink 1021 14" xfId="30162"/>
    <cellStyle name="Followed Hyperlink 1021 15" xfId="32480"/>
    <cellStyle name="Followed Hyperlink 1021 16" xfId="34810"/>
    <cellStyle name="Followed Hyperlink 1021 17" xfId="37012"/>
    <cellStyle name="Followed Hyperlink 1021 18" xfId="39330"/>
    <cellStyle name="Followed Hyperlink 1021 2" xfId="41660"/>
    <cellStyle name="Followed Hyperlink 1021 3" xfId="4883"/>
    <cellStyle name="Followed Hyperlink 1021 4" xfId="7086"/>
    <cellStyle name="Followed Hyperlink 1021 5" xfId="9404"/>
    <cellStyle name="Followed Hyperlink 1021 6" xfId="11722"/>
    <cellStyle name="Followed Hyperlink 1021 7" xfId="14311"/>
    <cellStyle name="Followed Hyperlink 1021 8" xfId="16514"/>
    <cellStyle name="Followed Hyperlink 1021 9" xfId="18832"/>
    <cellStyle name="Followed Hyperlink 1022" xfId="147"/>
    <cellStyle name="Followed Hyperlink 1022 10" xfId="21175"/>
    <cellStyle name="Followed Hyperlink 1022 11" xfId="23372"/>
    <cellStyle name="Followed Hyperlink 1022 12" xfId="25690"/>
    <cellStyle name="Followed Hyperlink 1022 13" xfId="14102"/>
    <cellStyle name="Followed Hyperlink 1022 14" xfId="30158"/>
    <cellStyle name="Followed Hyperlink 1022 15" xfId="32476"/>
    <cellStyle name="Followed Hyperlink 1022 16" xfId="34811"/>
    <cellStyle name="Followed Hyperlink 1022 17" xfId="37008"/>
    <cellStyle name="Followed Hyperlink 1022 18" xfId="39326"/>
    <cellStyle name="Followed Hyperlink 1022 2" xfId="41661"/>
    <cellStyle name="Followed Hyperlink 1022 3" xfId="4884"/>
    <cellStyle name="Followed Hyperlink 1022 4" xfId="7082"/>
    <cellStyle name="Followed Hyperlink 1022 5" xfId="9400"/>
    <cellStyle name="Followed Hyperlink 1022 6" xfId="11718"/>
    <cellStyle name="Followed Hyperlink 1022 7" xfId="14312"/>
    <cellStyle name="Followed Hyperlink 1022 8" xfId="16510"/>
    <cellStyle name="Followed Hyperlink 1022 9" xfId="18828"/>
    <cellStyle name="Followed Hyperlink 1023" xfId="148"/>
    <cellStyle name="Followed Hyperlink 1023 10" xfId="21176"/>
    <cellStyle name="Followed Hyperlink 1023 11" xfId="23368"/>
    <cellStyle name="Followed Hyperlink 1023 12" xfId="25686"/>
    <cellStyle name="Followed Hyperlink 1023 13" xfId="14099"/>
    <cellStyle name="Followed Hyperlink 1023 14" xfId="30154"/>
    <cellStyle name="Followed Hyperlink 1023 15" xfId="32472"/>
    <cellStyle name="Followed Hyperlink 1023 16" xfId="34812"/>
    <cellStyle name="Followed Hyperlink 1023 17" xfId="37004"/>
    <cellStyle name="Followed Hyperlink 1023 18" xfId="39322"/>
    <cellStyle name="Followed Hyperlink 1023 2" xfId="41662"/>
    <cellStyle name="Followed Hyperlink 1023 3" xfId="4885"/>
    <cellStyle name="Followed Hyperlink 1023 4" xfId="7078"/>
    <cellStyle name="Followed Hyperlink 1023 5" xfId="9396"/>
    <cellStyle name="Followed Hyperlink 1023 6" xfId="11714"/>
    <cellStyle name="Followed Hyperlink 1023 7" xfId="14313"/>
    <cellStyle name="Followed Hyperlink 1023 8" xfId="16506"/>
    <cellStyle name="Followed Hyperlink 1023 9" xfId="18824"/>
    <cellStyle name="Followed Hyperlink 1024" xfId="149"/>
    <cellStyle name="Followed Hyperlink 1024 10" xfId="21177"/>
    <cellStyle name="Followed Hyperlink 1024 11" xfId="23364"/>
    <cellStyle name="Followed Hyperlink 1024 12" xfId="25682"/>
    <cellStyle name="Followed Hyperlink 1024 13" xfId="14100"/>
    <cellStyle name="Followed Hyperlink 1024 14" xfId="30150"/>
    <cellStyle name="Followed Hyperlink 1024 15" xfId="32468"/>
    <cellStyle name="Followed Hyperlink 1024 16" xfId="34813"/>
    <cellStyle name="Followed Hyperlink 1024 17" xfId="37000"/>
    <cellStyle name="Followed Hyperlink 1024 18" xfId="39318"/>
    <cellStyle name="Followed Hyperlink 1024 2" xfId="41663"/>
    <cellStyle name="Followed Hyperlink 1024 3" xfId="4886"/>
    <cellStyle name="Followed Hyperlink 1024 4" xfId="7074"/>
    <cellStyle name="Followed Hyperlink 1024 5" xfId="9392"/>
    <cellStyle name="Followed Hyperlink 1024 6" xfId="11710"/>
    <cellStyle name="Followed Hyperlink 1024 7" xfId="14314"/>
    <cellStyle name="Followed Hyperlink 1024 8" xfId="16502"/>
    <cellStyle name="Followed Hyperlink 1024 9" xfId="18820"/>
    <cellStyle name="Followed Hyperlink 1025" xfId="150"/>
    <cellStyle name="Followed Hyperlink 1025 10" xfId="21178"/>
    <cellStyle name="Followed Hyperlink 1025 11" xfId="23977"/>
    <cellStyle name="Followed Hyperlink 1025 12" xfId="26295"/>
    <cellStyle name="Followed Hyperlink 1025 13" xfId="14097"/>
    <cellStyle name="Followed Hyperlink 1025 14" xfId="30763"/>
    <cellStyle name="Followed Hyperlink 1025 15" xfId="33081"/>
    <cellStyle name="Followed Hyperlink 1025 16" xfId="34814"/>
    <cellStyle name="Followed Hyperlink 1025 17" xfId="37613"/>
    <cellStyle name="Followed Hyperlink 1025 18" xfId="39931"/>
    <cellStyle name="Followed Hyperlink 1025 2" xfId="41664"/>
    <cellStyle name="Followed Hyperlink 1025 3" xfId="4887"/>
    <cellStyle name="Followed Hyperlink 1025 4" xfId="7687"/>
    <cellStyle name="Followed Hyperlink 1025 5" xfId="10005"/>
    <cellStyle name="Followed Hyperlink 1025 6" xfId="12323"/>
    <cellStyle name="Followed Hyperlink 1025 7" xfId="14315"/>
    <cellStyle name="Followed Hyperlink 1025 8" xfId="17115"/>
    <cellStyle name="Followed Hyperlink 1025 9" xfId="19433"/>
    <cellStyle name="Followed Hyperlink 1026" xfId="151"/>
    <cellStyle name="Followed Hyperlink 1026 10" xfId="21179"/>
    <cellStyle name="Followed Hyperlink 1026 11" xfId="23974"/>
    <cellStyle name="Followed Hyperlink 1026 12" xfId="26292"/>
    <cellStyle name="Followed Hyperlink 1026 13" xfId="14098"/>
    <cellStyle name="Followed Hyperlink 1026 14" xfId="30760"/>
    <cellStyle name="Followed Hyperlink 1026 15" xfId="33078"/>
    <cellStyle name="Followed Hyperlink 1026 16" xfId="34815"/>
    <cellStyle name="Followed Hyperlink 1026 17" xfId="37610"/>
    <cellStyle name="Followed Hyperlink 1026 18" xfId="39928"/>
    <cellStyle name="Followed Hyperlink 1026 2" xfId="41665"/>
    <cellStyle name="Followed Hyperlink 1026 3" xfId="4888"/>
    <cellStyle name="Followed Hyperlink 1026 4" xfId="7684"/>
    <cellStyle name="Followed Hyperlink 1026 5" xfId="10002"/>
    <cellStyle name="Followed Hyperlink 1026 6" xfId="12320"/>
    <cellStyle name="Followed Hyperlink 1026 7" xfId="14316"/>
    <cellStyle name="Followed Hyperlink 1026 8" xfId="17112"/>
    <cellStyle name="Followed Hyperlink 1026 9" xfId="19430"/>
    <cellStyle name="Followed Hyperlink 1027" xfId="152"/>
    <cellStyle name="Followed Hyperlink 1027 10" xfId="21180"/>
    <cellStyle name="Followed Hyperlink 1027 11" xfId="23972"/>
    <cellStyle name="Followed Hyperlink 1027 12" xfId="26290"/>
    <cellStyle name="Followed Hyperlink 1027 13" xfId="14095"/>
    <cellStyle name="Followed Hyperlink 1027 14" xfId="30758"/>
    <cellStyle name="Followed Hyperlink 1027 15" xfId="33076"/>
    <cellStyle name="Followed Hyperlink 1027 16" xfId="34816"/>
    <cellStyle name="Followed Hyperlink 1027 17" xfId="37608"/>
    <cellStyle name="Followed Hyperlink 1027 18" xfId="39926"/>
    <cellStyle name="Followed Hyperlink 1027 2" xfId="41666"/>
    <cellStyle name="Followed Hyperlink 1027 3" xfId="4889"/>
    <cellStyle name="Followed Hyperlink 1027 4" xfId="7682"/>
    <cellStyle name="Followed Hyperlink 1027 5" xfId="10000"/>
    <cellStyle name="Followed Hyperlink 1027 6" xfId="12318"/>
    <cellStyle name="Followed Hyperlink 1027 7" xfId="14317"/>
    <cellStyle name="Followed Hyperlink 1027 8" xfId="17110"/>
    <cellStyle name="Followed Hyperlink 1027 9" xfId="19428"/>
    <cellStyle name="Followed Hyperlink 1028" xfId="153"/>
    <cellStyle name="Followed Hyperlink 1028 10" xfId="21181"/>
    <cellStyle name="Followed Hyperlink 1028 11" xfId="23970"/>
    <cellStyle name="Followed Hyperlink 1028 12" xfId="26288"/>
    <cellStyle name="Followed Hyperlink 1028 13" xfId="14096"/>
    <cellStyle name="Followed Hyperlink 1028 14" xfId="30756"/>
    <cellStyle name="Followed Hyperlink 1028 15" xfId="33074"/>
    <cellStyle name="Followed Hyperlink 1028 16" xfId="34817"/>
    <cellStyle name="Followed Hyperlink 1028 17" xfId="37606"/>
    <cellStyle name="Followed Hyperlink 1028 18" xfId="39924"/>
    <cellStyle name="Followed Hyperlink 1028 2" xfId="41667"/>
    <cellStyle name="Followed Hyperlink 1028 3" xfId="4890"/>
    <cellStyle name="Followed Hyperlink 1028 4" xfId="7680"/>
    <cellStyle name="Followed Hyperlink 1028 5" xfId="9998"/>
    <cellStyle name="Followed Hyperlink 1028 6" xfId="12316"/>
    <cellStyle name="Followed Hyperlink 1028 7" xfId="14318"/>
    <cellStyle name="Followed Hyperlink 1028 8" xfId="17108"/>
    <cellStyle name="Followed Hyperlink 1028 9" xfId="19426"/>
    <cellStyle name="Followed Hyperlink 1029" xfId="154"/>
    <cellStyle name="Followed Hyperlink 1029 10" xfId="21182"/>
    <cellStyle name="Followed Hyperlink 1029 11" xfId="23968"/>
    <cellStyle name="Followed Hyperlink 1029 12" xfId="26286"/>
    <cellStyle name="Followed Hyperlink 1029 13" xfId="14093"/>
    <cellStyle name="Followed Hyperlink 1029 14" xfId="30754"/>
    <cellStyle name="Followed Hyperlink 1029 15" xfId="33072"/>
    <cellStyle name="Followed Hyperlink 1029 16" xfId="34818"/>
    <cellStyle name="Followed Hyperlink 1029 17" xfId="37604"/>
    <cellStyle name="Followed Hyperlink 1029 18" xfId="39922"/>
    <cellStyle name="Followed Hyperlink 1029 2" xfId="41668"/>
    <cellStyle name="Followed Hyperlink 1029 3" xfId="4891"/>
    <cellStyle name="Followed Hyperlink 1029 4" xfId="7678"/>
    <cellStyle name="Followed Hyperlink 1029 5" xfId="9996"/>
    <cellStyle name="Followed Hyperlink 1029 6" xfId="12314"/>
    <cellStyle name="Followed Hyperlink 1029 7" xfId="14319"/>
    <cellStyle name="Followed Hyperlink 1029 8" xfId="17106"/>
    <cellStyle name="Followed Hyperlink 1029 9" xfId="19424"/>
    <cellStyle name="Followed Hyperlink 103" xfId="155"/>
    <cellStyle name="Followed Hyperlink 103 10" xfId="21183"/>
    <cellStyle name="Followed Hyperlink 103 11" xfId="25007"/>
    <cellStyle name="Followed Hyperlink 103 12" xfId="27325"/>
    <cellStyle name="Followed Hyperlink 103 13" xfId="14094"/>
    <cellStyle name="Followed Hyperlink 103 14" xfId="31793"/>
    <cellStyle name="Followed Hyperlink 103 15" xfId="34111"/>
    <cellStyle name="Followed Hyperlink 103 16" xfId="34819"/>
    <cellStyle name="Followed Hyperlink 103 17" xfId="38643"/>
    <cellStyle name="Followed Hyperlink 103 18" xfId="40961"/>
    <cellStyle name="Followed Hyperlink 103 2" xfId="41669"/>
    <cellStyle name="Followed Hyperlink 103 3" xfId="4892"/>
    <cellStyle name="Followed Hyperlink 103 4" xfId="8717"/>
    <cellStyle name="Followed Hyperlink 103 5" xfId="11035"/>
    <cellStyle name="Followed Hyperlink 103 6" xfId="13355"/>
    <cellStyle name="Followed Hyperlink 103 7" xfId="14320"/>
    <cellStyle name="Followed Hyperlink 103 8" xfId="18145"/>
    <cellStyle name="Followed Hyperlink 103 9" xfId="20463"/>
    <cellStyle name="Followed Hyperlink 1030" xfId="156"/>
    <cellStyle name="Followed Hyperlink 1030 10" xfId="21184"/>
    <cellStyle name="Followed Hyperlink 1030 11" xfId="23966"/>
    <cellStyle name="Followed Hyperlink 1030 12" xfId="26284"/>
    <cellStyle name="Followed Hyperlink 1030 13" xfId="14092"/>
    <cellStyle name="Followed Hyperlink 1030 14" xfId="30752"/>
    <cellStyle name="Followed Hyperlink 1030 15" xfId="33070"/>
    <cellStyle name="Followed Hyperlink 1030 16" xfId="34820"/>
    <cellStyle name="Followed Hyperlink 1030 17" xfId="37602"/>
    <cellStyle name="Followed Hyperlink 1030 18" xfId="39920"/>
    <cellStyle name="Followed Hyperlink 1030 2" xfId="41670"/>
    <cellStyle name="Followed Hyperlink 1030 3" xfId="4893"/>
    <cellStyle name="Followed Hyperlink 1030 4" xfId="7676"/>
    <cellStyle name="Followed Hyperlink 1030 5" xfId="9994"/>
    <cellStyle name="Followed Hyperlink 1030 6" xfId="12312"/>
    <cellStyle name="Followed Hyperlink 1030 7" xfId="14321"/>
    <cellStyle name="Followed Hyperlink 1030 8" xfId="17104"/>
    <cellStyle name="Followed Hyperlink 1030 9" xfId="19422"/>
    <cellStyle name="Followed Hyperlink 1031" xfId="157"/>
    <cellStyle name="Followed Hyperlink 1031 10" xfId="21185"/>
    <cellStyle name="Followed Hyperlink 1031 11" xfId="23965"/>
    <cellStyle name="Followed Hyperlink 1031 12" xfId="26283"/>
    <cellStyle name="Followed Hyperlink 1031 13" xfId="14090"/>
    <cellStyle name="Followed Hyperlink 1031 14" xfId="30751"/>
    <cellStyle name="Followed Hyperlink 1031 15" xfId="33069"/>
    <cellStyle name="Followed Hyperlink 1031 16" xfId="34821"/>
    <cellStyle name="Followed Hyperlink 1031 17" xfId="37601"/>
    <cellStyle name="Followed Hyperlink 1031 18" xfId="39919"/>
    <cellStyle name="Followed Hyperlink 1031 2" xfId="41671"/>
    <cellStyle name="Followed Hyperlink 1031 3" xfId="4894"/>
    <cellStyle name="Followed Hyperlink 1031 4" xfId="7675"/>
    <cellStyle name="Followed Hyperlink 1031 5" xfId="9993"/>
    <cellStyle name="Followed Hyperlink 1031 6" xfId="12311"/>
    <cellStyle name="Followed Hyperlink 1031 7" xfId="14322"/>
    <cellStyle name="Followed Hyperlink 1031 8" xfId="17103"/>
    <cellStyle name="Followed Hyperlink 1031 9" xfId="19421"/>
    <cellStyle name="Followed Hyperlink 1032" xfId="158"/>
    <cellStyle name="Followed Hyperlink 1032 10" xfId="21186"/>
    <cellStyle name="Followed Hyperlink 1032 11" xfId="23963"/>
    <cellStyle name="Followed Hyperlink 1032 12" xfId="26281"/>
    <cellStyle name="Followed Hyperlink 1032 13" xfId="14091"/>
    <cellStyle name="Followed Hyperlink 1032 14" xfId="30749"/>
    <cellStyle name="Followed Hyperlink 1032 15" xfId="33067"/>
    <cellStyle name="Followed Hyperlink 1032 16" xfId="34822"/>
    <cellStyle name="Followed Hyperlink 1032 17" xfId="37599"/>
    <cellStyle name="Followed Hyperlink 1032 18" xfId="39917"/>
    <cellStyle name="Followed Hyperlink 1032 2" xfId="41672"/>
    <cellStyle name="Followed Hyperlink 1032 3" xfId="4895"/>
    <cellStyle name="Followed Hyperlink 1032 4" xfId="7673"/>
    <cellStyle name="Followed Hyperlink 1032 5" xfId="9991"/>
    <cellStyle name="Followed Hyperlink 1032 6" xfId="12309"/>
    <cellStyle name="Followed Hyperlink 1032 7" xfId="14323"/>
    <cellStyle name="Followed Hyperlink 1032 8" xfId="17101"/>
    <cellStyle name="Followed Hyperlink 1032 9" xfId="19419"/>
    <cellStyle name="Followed Hyperlink 1033" xfId="159"/>
    <cellStyle name="Followed Hyperlink 1033 10" xfId="21187"/>
    <cellStyle name="Followed Hyperlink 1033 11" xfId="23961"/>
    <cellStyle name="Followed Hyperlink 1033 12" xfId="26279"/>
    <cellStyle name="Followed Hyperlink 1033 13" xfId="14088"/>
    <cellStyle name="Followed Hyperlink 1033 14" xfId="30747"/>
    <cellStyle name="Followed Hyperlink 1033 15" xfId="33065"/>
    <cellStyle name="Followed Hyperlink 1033 16" xfId="34823"/>
    <cellStyle name="Followed Hyperlink 1033 17" xfId="37597"/>
    <cellStyle name="Followed Hyperlink 1033 18" xfId="39915"/>
    <cellStyle name="Followed Hyperlink 1033 2" xfId="41673"/>
    <cellStyle name="Followed Hyperlink 1033 3" xfId="4896"/>
    <cellStyle name="Followed Hyperlink 1033 4" xfId="7671"/>
    <cellStyle name="Followed Hyperlink 1033 5" xfId="9989"/>
    <cellStyle name="Followed Hyperlink 1033 6" xfId="12307"/>
    <cellStyle name="Followed Hyperlink 1033 7" xfId="14324"/>
    <cellStyle name="Followed Hyperlink 1033 8" xfId="17099"/>
    <cellStyle name="Followed Hyperlink 1033 9" xfId="19417"/>
    <cellStyle name="Followed Hyperlink 1034" xfId="160"/>
    <cellStyle name="Followed Hyperlink 1034 10" xfId="21188"/>
    <cellStyle name="Followed Hyperlink 1034 11" xfId="23959"/>
    <cellStyle name="Followed Hyperlink 1034 12" xfId="26277"/>
    <cellStyle name="Followed Hyperlink 1034 13" xfId="14089"/>
    <cellStyle name="Followed Hyperlink 1034 14" xfId="30745"/>
    <cellStyle name="Followed Hyperlink 1034 15" xfId="33063"/>
    <cellStyle name="Followed Hyperlink 1034 16" xfId="34824"/>
    <cellStyle name="Followed Hyperlink 1034 17" xfId="37595"/>
    <cellStyle name="Followed Hyperlink 1034 18" xfId="39913"/>
    <cellStyle name="Followed Hyperlink 1034 2" xfId="41674"/>
    <cellStyle name="Followed Hyperlink 1034 3" xfId="4897"/>
    <cellStyle name="Followed Hyperlink 1034 4" xfId="7669"/>
    <cellStyle name="Followed Hyperlink 1034 5" xfId="9987"/>
    <cellStyle name="Followed Hyperlink 1034 6" xfId="12305"/>
    <cellStyle name="Followed Hyperlink 1034 7" xfId="14325"/>
    <cellStyle name="Followed Hyperlink 1034 8" xfId="17097"/>
    <cellStyle name="Followed Hyperlink 1034 9" xfId="19415"/>
    <cellStyle name="Followed Hyperlink 1035" xfId="161"/>
    <cellStyle name="Followed Hyperlink 1035 10" xfId="21189"/>
    <cellStyle name="Followed Hyperlink 1035 11" xfId="23957"/>
    <cellStyle name="Followed Hyperlink 1035 12" xfId="26275"/>
    <cellStyle name="Followed Hyperlink 1035 13" xfId="14086"/>
    <cellStyle name="Followed Hyperlink 1035 14" xfId="30743"/>
    <cellStyle name="Followed Hyperlink 1035 15" xfId="33061"/>
    <cellStyle name="Followed Hyperlink 1035 16" xfId="34825"/>
    <cellStyle name="Followed Hyperlink 1035 17" xfId="37593"/>
    <cellStyle name="Followed Hyperlink 1035 18" xfId="39911"/>
    <cellStyle name="Followed Hyperlink 1035 2" xfId="41675"/>
    <cellStyle name="Followed Hyperlink 1035 3" xfId="4898"/>
    <cellStyle name="Followed Hyperlink 1035 4" xfId="7667"/>
    <cellStyle name="Followed Hyperlink 1035 5" xfId="9985"/>
    <cellStyle name="Followed Hyperlink 1035 6" xfId="12303"/>
    <cellStyle name="Followed Hyperlink 1035 7" xfId="14326"/>
    <cellStyle name="Followed Hyperlink 1035 8" xfId="17095"/>
    <cellStyle name="Followed Hyperlink 1035 9" xfId="19413"/>
    <cellStyle name="Followed Hyperlink 1036" xfId="162"/>
    <cellStyle name="Followed Hyperlink 1036 10" xfId="21190"/>
    <cellStyle name="Followed Hyperlink 1036 11" xfId="23955"/>
    <cellStyle name="Followed Hyperlink 1036 12" xfId="26273"/>
    <cellStyle name="Followed Hyperlink 1036 13" xfId="14087"/>
    <cellStyle name="Followed Hyperlink 1036 14" xfId="30741"/>
    <cellStyle name="Followed Hyperlink 1036 15" xfId="33059"/>
    <cellStyle name="Followed Hyperlink 1036 16" xfId="34826"/>
    <cellStyle name="Followed Hyperlink 1036 17" xfId="37591"/>
    <cellStyle name="Followed Hyperlink 1036 18" xfId="39909"/>
    <cellStyle name="Followed Hyperlink 1036 2" xfId="41676"/>
    <cellStyle name="Followed Hyperlink 1036 3" xfId="4899"/>
    <cellStyle name="Followed Hyperlink 1036 4" xfId="7665"/>
    <cellStyle name="Followed Hyperlink 1036 5" xfId="9983"/>
    <cellStyle name="Followed Hyperlink 1036 6" xfId="12301"/>
    <cellStyle name="Followed Hyperlink 1036 7" xfId="14327"/>
    <cellStyle name="Followed Hyperlink 1036 8" xfId="17093"/>
    <cellStyle name="Followed Hyperlink 1036 9" xfId="19411"/>
    <cellStyle name="Followed Hyperlink 1037" xfId="163"/>
    <cellStyle name="Followed Hyperlink 1037 10" xfId="21191"/>
    <cellStyle name="Followed Hyperlink 1037 11" xfId="23953"/>
    <cellStyle name="Followed Hyperlink 1037 12" xfId="26271"/>
    <cellStyle name="Followed Hyperlink 1037 13" xfId="14084"/>
    <cellStyle name="Followed Hyperlink 1037 14" xfId="30739"/>
    <cellStyle name="Followed Hyperlink 1037 15" xfId="33057"/>
    <cellStyle name="Followed Hyperlink 1037 16" xfId="34827"/>
    <cellStyle name="Followed Hyperlink 1037 17" xfId="37589"/>
    <cellStyle name="Followed Hyperlink 1037 18" xfId="39907"/>
    <cellStyle name="Followed Hyperlink 1037 2" xfId="41677"/>
    <cellStyle name="Followed Hyperlink 1037 3" xfId="4900"/>
    <cellStyle name="Followed Hyperlink 1037 4" xfId="7663"/>
    <cellStyle name="Followed Hyperlink 1037 5" xfId="9981"/>
    <cellStyle name="Followed Hyperlink 1037 6" xfId="12299"/>
    <cellStyle name="Followed Hyperlink 1037 7" xfId="14328"/>
    <cellStyle name="Followed Hyperlink 1037 8" xfId="17091"/>
    <cellStyle name="Followed Hyperlink 1037 9" xfId="19409"/>
    <cellStyle name="Followed Hyperlink 1038" xfId="164"/>
    <cellStyle name="Followed Hyperlink 1038 10" xfId="21192"/>
    <cellStyle name="Followed Hyperlink 1038 11" xfId="23951"/>
    <cellStyle name="Followed Hyperlink 1038 12" xfId="26269"/>
    <cellStyle name="Followed Hyperlink 1038 13" xfId="14085"/>
    <cellStyle name="Followed Hyperlink 1038 14" xfId="30737"/>
    <cellStyle name="Followed Hyperlink 1038 15" xfId="33055"/>
    <cellStyle name="Followed Hyperlink 1038 16" xfId="34828"/>
    <cellStyle name="Followed Hyperlink 1038 17" xfId="37587"/>
    <cellStyle name="Followed Hyperlink 1038 18" xfId="39905"/>
    <cellStyle name="Followed Hyperlink 1038 2" xfId="41678"/>
    <cellStyle name="Followed Hyperlink 1038 3" xfId="4901"/>
    <cellStyle name="Followed Hyperlink 1038 4" xfId="7661"/>
    <cellStyle name="Followed Hyperlink 1038 5" xfId="9979"/>
    <cellStyle name="Followed Hyperlink 1038 6" xfId="12297"/>
    <cellStyle name="Followed Hyperlink 1038 7" xfId="14329"/>
    <cellStyle name="Followed Hyperlink 1038 8" xfId="17089"/>
    <cellStyle name="Followed Hyperlink 1038 9" xfId="19407"/>
    <cellStyle name="Followed Hyperlink 1039" xfId="165"/>
    <cellStyle name="Followed Hyperlink 1039 10" xfId="21193"/>
    <cellStyle name="Followed Hyperlink 1039 11" xfId="23949"/>
    <cellStyle name="Followed Hyperlink 1039 12" xfId="26267"/>
    <cellStyle name="Followed Hyperlink 1039 13" xfId="14082"/>
    <cellStyle name="Followed Hyperlink 1039 14" xfId="30735"/>
    <cellStyle name="Followed Hyperlink 1039 15" xfId="33053"/>
    <cellStyle name="Followed Hyperlink 1039 16" xfId="34829"/>
    <cellStyle name="Followed Hyperlink 1039 17" xfId="37585"/>
    <cellStyle name="Followed Hyperlink 1039 18" xfId="39903"/>
    <cellStyle name="Followed Hyperlink 1039 2" xfId="41679"/>
    <cellStyle name="Followed Hyperlink 1039 3" xfId="4902"/>
    <cellStyle name="Followed Hyperlink 1039 4" xfId="7659"/>
    <cellStyle name="Followed Hyperlink 1039 5" xfId="9977"/>
    <cellStyle name="Followed Hyperlink 1039 6" xfId="12295"/>
    <cellStyle name="Followed Hyperlink 1039 7" xfId="14330"/>
    <cellStyle name="Followed Hyperlink 1039 8" xfId="17087"/>
    <cellStyle name="Followed Hyperlink 1039 9" xfId="19405"/>
    <cellStyle name="Followed Hyperlink 104" xfId="166"/>
    <cellStyle name="Followed Hyperlink 104 10" xfId="21194"/>
    <cellStyle name="Followed Hyperlink 104 11" xfId="25011"/>
    <cellStyle name="Followed Hyperlink 104 12" xfId="27329"/>
    <cellStyle name="Followed Hyperlink 104 13" xfId="14083"/>
    <cellStyle name="Followed Hyperlink 104 14" xfId="31797"/>
    <cellStyle name="Followed Hyperlink 104 15" xfId="34115"/>
    <cellStyle name="Followed Hyperlink 104 16" xfId="34830"/>
    <cellStyle name="Followed Hyperlink 104 17" xfId="38647"/>
    <cellStyle name="Followed Hyperlink 104 18" xfId="40965"/>
    <cellStyle name="Followed Hyperlink 104 2" xfId="41680"/>
    <cellStyle name="Followed Hyperlink 104 3" xfId="4903"/>
    <cellStyle name="Followed Hyperlink 104 4" xfId="8721"/>
    <cellStyle name="Followed Hyperlink 104 5" xfId="11039"/>
    <cellStyle name="Followed Hyperlink 104 6" xfId="13359"/>
    <cellStyle name="Followed Hyperlink 104 7" xfId="14331"/>
    <cellStyle name="Followed Hyperlink 104 8" xfId="18149"/>
    <cellStyle name="Followed Hyperlink 104 9" xfId="20467"/>
    <cellStyle name="Followed Hyperlink 1040" xfId="167"/>
    <cellStyle name="Followed Hyperlink 1040 10" xfId="21195"/>
    <cellStyle name="Followed Hyperlink 1040 11" xfId="23947"/>
    <cellStyle name="Followed Hyperlink 1040 12" xfId="26265"/>
    <cellStyle name="Followed Hyperlink 1040 13" xfId="14080"/>
    <cellStyle name="Followed Hyperlink 1040 14" xfId="30733"/>
    <cellStyle name="Followed Hyperlink 1040 15" xfId="33051"/>
    <cellStyle name="Followed Hyperlink 1040 16" xfId="34831"/>
    <cellStyle name="Followed Hyperlink 1040 17" xfId="37583"/>
    <cellStyle name="Followed Hyperlink 1040 18" xfId="39901"/>
    <cellStyle name="Followed Hyperlink 1040 2" xfId="41681"/>
    <cellStyle name="Followed Hyperlink 1040 3" xfId="4904"/>
    <cellStyle name="Followed Hyperlink 1040 4" xfId="7657"/>
    <cellStyle name="Followed Hyperlink 1040 5" xfId="9975"/>
    <cellStyle name="Followed Hyperlink 1040 6" xfId="12293"/>
    <cellStyle name="Followed Hyperlink 1040 7" xfId="14332"/>
    <cellStyle name="Followed Hyperlink 1040 8" xfId="17085"/>
    <cellStyle name="Followed Hyperlink 1040 9" xfId="19403"/>
    <cellStyle name="Followed Hyperlink 1041" xfId="168"/>
    <cellStyle name="Followed Hyperlink 1041 10" xfId="21196"/>
    <cellStyle name="Followed Hyperlink 1041 11" xfId="23945"/>
    <cellStyle name="Followed Hyperlink 1041 12" xfId="26263"/>
    <cellStyle name="Followed Hyperlink 1041 13" xfId="14081"/>
    <cellStyle name="Followed Hyperlink 1041 14" xfId="30731"/>
    <cellStyle name="Followed Hyperlink 1041 15" xfId="33049"/>
    <cellStyle name="Followed Hyperlink 1041 16" xfId="34832"/>
    <cellStyle name="Followed Hyperlink 1041 17" xfId="37581"/>
    <cellStyle name="Followed Hyperlink 1041 18" xfId="39899"/>
    <cellStyle name="Followed Hyperlink 1041 2" xfId="41682"/>
    <cellStyle name="Followed Hyperlink 1041 3" xfId="4905"/>
    <cellStyle name="Followed Hyperlink 1041 4" xfId="7655"/>
    <cellStyle name="Followed Hyperlink 1041 5" xfId="9973"/>
    <cellStyle name="Followed Hyperlink 1041 6" xfId="12291"/>
    <cellStyle name="Followed Hyperlink 1041 7" xfId="14333"/>
    <cellStyle name="Followed Hyperlink 1041 8" xfId="17083"/>
    <cellStyle name="Followed Hyperlink 1041 9" xfId="19401"/>
    <cellStyle name="Followed Hyperlink 1042" xfId="169"/>
    <cellStyle name="Followed Hyperlink 1042 10" xfId="21197"/>
    <cellStyle name="Followed Hyperlink 1042 11" xfId="23943"/>
    <cellStyle name="Followed Hyperlink 1042 12" xfId="26261"/>
    <cellStyle name="Followed Hyperlink 1042 13" xfId="21137"/>
    <cellStyle name="Followed Hyperlink 1042 14" xfId="30729"/>
    <cellStyle name="Followed Hyperlink 1042 15" xfId="33047"/>
    <cellStyle name="Followed Hyperlink 1042 16" xfId="34833"/>
    <cellStyle name="Followed Hyperlink 1042 17" xfId="37579"/>
    <cellStyle name="Followed Hyperlink 1042 18" xfId="39897"/>
    <cellStyle name="Followed Hyperlink 1042 2" xfId="41683"/>
    <cellStyle name="Followed Hyperlink 1042 3" xfId="4906"/>
    <cellStyle name="Followed Hyperlink 1042 4" xfId="7653"/>
    <cellStyle name="Followed Hyperlink 1042 5" xfId="9971"/>
    <cellStyle name="Followed Hyperlink 1042 6" xfId="12289"/>
    <cellStyle name="Followed Hyperlink 1042 7" xfId="14334"/>
    <cellStyle name="Followed Hyperlink 1042 8" xfId="17081"/>
    <cellStyle name="Followed Hyperlink 1042 9" xfId="19399"/>
    <cellStyle name="Followed Hyperlink 1043" xfId="170"/>
    <cellStyle name="Followed Hyperlink 1043 10" xfId="21198"/>
    <cellStyle name="Followed Hyperlink 1043 11" xfId="23941"/>
    <cellStyle name="Followed Hyperlink 1043 12" xfId="26259"/>
    <cellStyle name="Followed Hyperlink 1043 13" xfId="21144"/>
    <cellStyle name="Followed Hyperlink 1043 14" xfId="30727"/>
    <cellStyle name="Followed Hyperlink 1043 15" xfId="33045"/>
    <cellStyle name="Followed Hyperlink 1043 16" xfId="34834"/>
    <cellStyle name="Followed Hyperlink 1043 17" xfId="37577"/>
    <cellStyle name="Followed Hyperlink 1043 18" xfId="39895"/>
    <cellStyle name="Followed Hyperlink 1043 2" xfId="41684"/>
    <cellStyle name="Followed Hyperlink 1043 3" xfId="4907"/>
    <cellStyle name="Followed Hyperlink 1043 4" xfId="7651"/>
    <cellStyle name="Followed Hyperlink 1043 5" xfId="9969"/>
    <cellStyle name="Followed Hyperlink 1043 6" xfId="12287"/>
    <cellStyle name="Followed Hyperlink 1043 7" xfId="14335"/>
    <cellStyle name="Followed Hyperlink 1043 8" xfId="17079"/>
    <cellStyle name="Followed Hyperlink 1043 9" xfId="19397"/>
    <cellStyle name="Followed Hyperlink 1044" xfId="171"/>
    <cellStyle name="Followed Hyperlink 1044 10" xfId="21199"/>
    <cellStyle name="Followed Hyperlink 1044 11" xfId="23939"/>
    <cellStyle name="Followed Hyperlink 1044 12" xfId="26257"/>
    <cellStyle name="Followed Hyperlink 1044 13" xfId="14079"/>
    <cellStyle name="Followed Hyperlink 1044 14" xfId="30725"/>
    <cellStyle name="Followed Hyperlink 1044 15" xfId="33043"/>
    <cellStyle name="Followed Hyperlink 1044 16" xfId="34835"/>
    <cellStyle name="Followed Hyperlink 1044 17" xfId="37575"/>
    <cellStyle name="Followed Hyperlink 1044 18" xfId="39893"/>
    <cellStyle name="Followed Hyperlink 1044 2" xfId="41685"/>
    <cellStyle name="Followed Hyperlink 1044 3" xfId="4908"/>
    <cellStyle name="Followed Hyperlink 1044 4" xfId="7649"/>
    <cellStyle name="Followed Hyperlink 1044 5" xfId="9967"/>
    <cellStyle name="Followed Hyperlink 1044 6" xfId="12285"/>
    <cellStyle name="Followed Hyperlink 1044 7" xfId="14336"/>
    <cellStyle name="Followed Hyperlink 1044 8" xfId="17077"/>
    <cellStyle name="Followed Hyperlink 1044 9" xfId="19395"/>
    <cellStyle name="Followed Hyperlink 1045" xfId="172"/>
    <cellStyle name="Followed Hyperlink 1045 10" xfId="21200"/>
    <cellStyle name="Followed Hyperlink 1045 11" xfId="23937"/>
    <cellStyle name="Followed Hyperlink 1045 12" xfId="26255"/>
    <cellStyle name="Followed Hyperlink 1045 13" xfId="21143"/>
    <cellStyle name="Followed Hyperlink 1045 14" xfId="30723"/>
    <cellStyle name="Followed Hyperlink 1045 15" xfId="33041"/>
    <cellStyle name="Followed Hyperlink 1045 16" xfId="34836"/>
    <cellStyle name="Followed Hyperlink 1045 17" xfId="37573"/>
    <cellStyle name="Followed Hyperlink 1045 18" xfId="39891"/>
    <cellStyle name="Followed Hyperlink 1045 2" xfId="41686"/>
    <cellStyle name="Followed Hyperlink 1045 3" xfId="4909"/>
    <cellStyle name="Followed Hyperlink 1045 4" xfId="7647"/>
    <cellStyle name="Followed Hyperlink 1045 5" xfId="9965"/>
    <cellStyle name="Followed Hyperlink 1045 6" xfId="12283"/>
    <cellStyle name="Followed Hyperlink 1045 7" xfId="14337"/>
    <cellStyle name="Followed Hyperlink 1045 8" xfId="17075"/>
    <cellStyle name="Followed Hyperlink 1045 9" xfId="19393"/>
    <cellStyle name="Followed Hyperlink 1046" xfId="173"/>
    <cellStyle name="Followed Hyperlink 1046 10" xfId="21201"/>
    <cellStyle name="Followed Hyperlink 1046 11" xfId="23935"/>
    <cellStyle name="Followed Hyperlink 1046 12" xfId="26253"/>
    <cellStyle name="Followed Hyperlink 1046 13" xfId="14078"/>
    <cellStyle name="Followed Hyperlink 1046 14" xfId="30721"/>
    <cellStyle name="Followed Hyperlink 1046 15" xfId="33039"/>
    <cellStyle name="Followed Hyperlink 1046 16" xfId="34837"/>
    <cellStyle name="Followed Hyperlink 1046 17" xfId="37571"/>
    <cellStyle name="Followed Hyperlink 1046 18" xfId="39889"/>
    <cellStyle name="Followed Hyperlink 1046 2" xfId="41687"/>
    <cellStyle name="Followed Hyperlink 1046 3" xfId="4910"/>
    <cellStyle name="Followed Hyperlink 1046 4" xfId="7645"/>
    <cellStyle name="Followed Hyperlink 1046 5" xfId="9963"/>
    <cellStyle name="Followed Hyperlink 1046 6" xfId="12281"/>
    <cellStyle name="Followed Hyperlink 1046 7" xfId="14338"/>
    <cellStyle name="Followed Hyperlink 1046 8" xfId="17073"/>
    <cellStyle name="Followed Hyperlink 1046 9" xfId="19391"/>
    <cellStyle name="Followed Hyperlink 1047" xfId="174"/>
    <cellStyle name="Followed Hyperlink 1047 10" xfId="21202"/>
    <cellStyle name="Followed Hyperlink 1047 11" xfId="23933"/>
    <cellStyle name="Followed Hyperlink 1047 12" xfId="26251"/>
    <cellStyle name="Followed Hyperlink 1047 13" xfId="21139"/>
    <cellStyle name="Followed Hyperlink 1047 14" xfId="30719"/>
    <cellStyle name="Followed Hyperlink 1047 15" xfId="33037"/>
    <cellStyle name="Followed Hyperlink 1047 16" xfId="34838"/>
    <cellStyle name="Followed Hyperlink 1047 17" xfId="37569"/>
    <cellStyle name="Followed Hyperlink 1047 18" xfId="39887"/>
    <cellStyle name="Followed Hyperlink 1047 2" xfId="41688"/>
    <cellStyle name="Followed Hyperlink 1047 3" xfId="4911"/>
    <cellStyle name="Followed Hyperlink 1047 4" xfId="7643"/>
    <cellStyle name="Followed Hyperlink 1047 5" xfId="9961"/>
    <cellStyle name="Followed Hyperlink 1047 6" xfId="12279"/>
    <cellStyle name="Followed Hyperlink 1047 7" xfId="14339"/>
    <cellStyle name="Followed Hyperlink 1047 8" xfId="17071"/>
    <cellStyle name="Followed Hyperlink 1047 9" xfId="19389"/>
    <cellStyle name="Followed Hyperlink 1048" xfId="175"/>
    <cellStyle name="Followed Hyperlink 1048 10" xfId="21203"/>
    <cellStyle name="Followed Hyperlink 1048 11" xfId="23931"/>
    <cellStyle name="Followed Hyperlink 1048 12" xfId="26249"/>
    <cellStyle name="Followed Hyperlink 1048 13" xfId="21142"/>
    <cellStyle name="Followed Hyperlink 1048 14" xfId="30717"/>
    <cellStyle name="Followed Hyperlink 1048 15" xfId="33035"/>
    <cellStyle name="Followed Hyperlink 1048 16" xfId="34839"/>
    <cellStyle name="Followed Hyperlink 1048 17" xfId="37567"/>
    <cellStyle name="Followed Hyperlink 1048 18" xfId="39885"/>
    <cellStyle name="Followed Hyperlink 1048 2" xfId="41689"/>
    <cellStyle name="Followed Hyperlink 1048 3" xfId="4912"/>
    <cellStyle name="Followed Hyperlink 1048 4" xfId="7641"/>
    <cellStyle name="Followed Hyperlink 1048 5" xfId="9959"/>
    <cellStyle name="Followed Hyperlink 1048 6" xfId="12277"/>
    <cellStyle name="Followed Hyperlink 1048 7" xfId="14340"/>
    <cellStyle name="Followed Hyperlink 1048 8" xfId="17069"/>
    <cellStyle name="Followed Hyperlink 1048 9" xfId="19387"/>
    <cellStyle name="Followed Hyperlink 1049" xfId="176"/>
    <cellStyle name="Followed Hyperlink 1049 10" xfId="21204"/>
    <cellStyle name="Followed Hyperlink 1049 11" xfId="23929"/>
    <cellStyle name="Followed Hyperlink 1049 12" xfId="26247"/>
    <cellStyle name="Followed Hyperlink 1049 13" xfId="14077"/>
    <cellStyle name="Followed Hyperlink 1049 14" xfId="30715"/>
    <cellStyle name="Followed Hyperlink 1049 15" xfId="33033"/>
    <cellStyle name="Followed Hyperlink 1049 16" xfId="34840"/>
    <cellStyle name="Followed Hyperlink 1049 17" xfId="37565"/>
    <cellStyle name="Followed Hyperlink 1049 18" xfId="39883"/>
    <cellStyle name="Followed Hyperlink 1049 2" xfId="41690"/>
    <cellStyle name="Followed Hyperlink 1049 3" xfId="4913"/>
    <cellStyle name="Followed Hyperlink 1049 4" xfId="7639"/>
    <cellStyle name="Followed Hyperlink 1049 5" xfId="9957"/>
    <cellStyle name="Followed Hyperlink 1049 6" xfId="12275"/>
    <cellStyle name="Followed Hyperlink 1049 7" xfId="14341"/>
    <cellStyle name="Followed Hyperlink 1049 8" xfId="17067"/>
    <cellStyle name="Followed Hyperlink 1049 9" xfId="19385"/>
    <cellStyle name="Followed Hyperlink 105" xfId="177"/>
    <cellStyle name="Followed Hyperlink 105 10" xfId="21205"/>
    <cellStyle name="Followed Hyperlink 105 11" xfId="25016"/>
    <cellStyle name="Followed Hyperlink 105 12" xfId="27334"/>
    <cellStyle name="Followed Hyperlink 105 13" xfId="21141"/>
    <cellStyle name="Followed Hyperlink 105 14" xfId="31802"/>
    <cellStyle name="Followed Hyperlink 105 15" xfId="34120"/>
    <cellStyle name="Followed Hyperlink 105 16" xfId="34841"/>
    <cellStyle name="Followed Hyperlink 105 17" xfId="38652"/>
    <cellStyle name="Followed Hyperlink 105 18" xfId="40970"/>
    <cellStyle name="Followed Hyperlink 105 2" xfId="41691"/>
    <cellStyle name="Followed Hyperlink 105 3" xfId="4914"/>
    <cellStyle name="Followed Hyperlink 105 4" xfId="8726"/>
    <cellStyle name="Followed Hyperlink 105 5" xfId="11044"/>
    <cellStyle name="Followed Hyperlink 105 6" xfId="13364"/>
    <cellStyle name="Followed Hyperlink 105 7" xfId="14342"/>
    <cellStyle name="Followed Hyperlink 105 8" xfId="18154"/>
    <cellStyle name="Followed Hyperlink 105 9" xfId="20472"/>
    <cellStyle name="Followed Hyperlink 1050" xfId="178"/>
    <cellStyle name="Followed Hyperlink 1050 10" xfId="21206"/>
    <cellStyle name="Followed Hyperlink 1050 11" xfId="23927"/>
    <cellStyle name="Followed Hyperlink 1050 12" xfId="26245"/>
    <cellStyle name="Followed Hyperlink 1050 13" xfId="14076"/>
    <cellStyle name="Followed Hyperlink 1050 14" xfId="30713"/>
    <cellStyle name="Followed Hyperlink 1050 15" xfId="33031"/>
    <cellStyle name="Followed Hyperlink 1050 16" xfId="34842"/>
    <cellStyle name="Followed Hyperlink 1050 17" xfId="37563"/>
    <cellStyle name="Followed Hyperlink 1050 18" xfId="39881"/>
    <cellStyle name="Followed Hyperlink 1050 2" xfId="41692"/>
    <cellStyle name="Followed Hyperlink 1050 3" xfId="4915"/>
    <cellStyle name="Followed Hyperlink 1050 4" xfId="7637"/>
    <cellStyle name="Followed Hyperlink 1050 5" xfId="9955"/>
    <cellStyle name="Followed Hyperlink 1050 6" xfId="12273"/>
    <cellStyle name="Followed Hyperlink 1050 7" xfId="14343"/>
    <cellStyle name="Followed Hyperlink 1050 8" xfId="17065"/>
    <cellStyle name="Followed Hyperlink 1050 9" xfId="19383"/>
    <cellStyle name="Followed Hyperlink 1051" xfId="179"/>
    <cellStyle name="Followed Hyperlink 1051 10" xfId="21207"/>
    <cellStyle name="Followed Hyperlink 1051 11" xfId="23925"/>
    <cellStyle name="Followed Hyperlink 1051 12" xfId="26243"/>
    <cellStyle name="Followed Hyperlink 1051 13" xfId="21140"/>
    <cellStyle name="Followed Hyperlink 1051 14" xfId="30711"/>
    <cellStyle name="Followed Hyperlink 1051 15" xfId="33029"/>
    <cellStyle name="Followed Hyperlink 1051 16" xfId="34843"/>
    <cellStyle name="Followed Hyperlink 1051 17" xfId="37561"/>
    <cellStyle name="Followed Hyperlink 1051 18" xfId="39879"/>
    <cellStyle name="Followed Hyperlink 1051 2" xfId="41693"/>
    <cellStyle name="Followed Hyperlink 1051 3" xfId="4916"/>
    <cellStyle name="Followed Hyperlink 1051 4" xfId="7635"/>
    <cellStyle name="Followed Hyperlink 1051 5" xfId="9953"/>
    <cellStyle name="Followed Hyperlink 1051 6" xfId="12271"/>
    <cellStyle name="Followed Hyperlink 1051 7" xfId="14344"/>
    <cellStyle name="Followed Hyperlink 1051 8" xfId="17063"/>
    <cellStyle name="Followed Hyperlink 1051 9" xfId="19381"/>
    <cellStyle name="Followed Hyperlink 1052" xfId="180"/>
    <cellStyle name="Followed Hyperlink 1052 10" xfId="21208"/>
    <cellStyle name="Followed Hyperlink 1052 11" xfId="23921"/>
    <cellStyle name="Followed Hyperlink 1052 12" xfId="26239"/>
    <cellStyle name="Followed Hyperlink 1052 13" xfId="14075"/>
    <cellStyle name="Followed Hyperlink 1052 14" xfId="30707"/>
    <cellStyle name="Followed Hyperlink 1052 15" xfId="33025"/>
    <cellStyle name="Followed Hyperlink 1052 16" xfId="34844"/>
    <cellStyle name="Followed Hyperlink 1052 17" xfId="37557"/>
    <cellStyle name="Followed Hyperlink 1052 18" xfId="39875"/>
    <cellStyle name="Followed Hyperlink 1052 2" xfId="41694"/>
    <cellStyle name="Followed Hyperlink 1052 3" xfId="4917"/>
    <cellStyle name="Followed Hyperlink 1052 4" xfId="7631"/>
    <cellStyle name="Followed Hyperlink 1052 5" xfId="9949"/>
    <cellStyle name="Followed Hyperlink 1052 6" xfId="12267"/>
    <cellStyle name="Followed Hyperlink 1052 7" xfId="14345"/>
    <cellStyle name="Followed Hyperlink 1052 8" xfId="17059"/>
    <cellStyle name="Followed Hyperlink 1052 9" xfId="19377"/>
    <cellStyle name="Followed Hyperlink 1053" xfId="181"/>
    <cellStyle name="Followed Hyperlink 1053 10" xfId="21209"/>
    <cellStyle name="Followed Hyperlink 1053 11" xfId="23919"/>
    <cellStyle name="Followed Hyperlink 1053 12" xfId="26237"/>
    <cellStyle name="Followed Hyperlink 1053 13" xfId="14074"/>
    <cellStyle name="Followed Hyperlink 1053 14" xfId="30705"/>
    <cellStyle name="Followed Hyperlink 1053 15" xfId="33023"/>
    <cellStyle name="Followed Hyperlink 1053 16" xfId="34845"/>
    <cellStyle name="Followed Hyperlink 1053 17" xfId="37555"/>
    <cellStyle name="Followed Hyperlink 1053 18" xfId="39873"/>
    <cellStyle name="Followed Hyperlink 1053 2" xfId="41695"/>
    <cellStyle name="Followed Hyperlink 1053 3" xfId="4918"/>
    <cellStyle name="Followed Hyperlink 1053 4" xfId="7629"/>
    <cellStyle name="Followed Hyperlink 1053 5" xfId="9947"/>
    <cellStyle name="Followed Hyperlink 1053 6" xfId="12265"/>
    <cellStyle name="Followed Hyperlink 1053 7" xfId="14346"/>
    <cellStyle name="Followed Hyperlink 1053 8" xfId="17057"/>
    <cellStyle name="Followed Hyperlink 1053 9" xfId="19375"/>
    <cellStyle name="Followed Hyperlink 1054" xfId="182"/>
    <cellStyle name="Followed Hyperlink 1054 10" xfId="21210"/>
    <cellStyle name="Followed Hyperlink 1054 11" xfId="23917"/>
    <cellStyle name="Followed Hyperlink 1054 12" xfId="26235"/>
    <cellStyle name="Followed Hyperlink 1054 13" xfId="21138"/>
    <cellStyle name="Followed Hyperlink 1054 14" xfId="30703"/>
    <cellStyle name="Followed Hyperlink 1054 15" xfId="33021"/>
    <cellStyle name="Followed Hyperlink 1054 16" xfId="34846"/>
    <cellStyle name="Followed Hyperlink 1054 17" xfId="37553"/>
    <cellStyle name="Followed Hyperlink 1054 18" xfId="39871"/>
    <cellStyle name="Followed Hyperlink 1054 2" xfId="41696"/>
    <cellStyle name="Followed Hyperlink 1054 3" xfId="4919"/>
    <cellStyle name="Followed Hyperlink 1054 4" xfId="7627"/>
    <cellStyle name="Followed Hyperlink 1054 5" xfId="9945"/>
    <cellStyle name="Followed Hyperlink 1054 6" xfId="12263"/>
    <cellStyle name="Followed Hyperlink 1054 7" xfId="14347"/>
    <cellStyle name="Followed Hyperlink 1054 8" xfId="17055"/>
    <cellStyle name="Followed Hyperlink 1054 9" xfId="19373"/>
    <cellStyle name="Followed Hyperlink 1055" xfId="183"/>
    <cellStyle name="Followed Hyperlink 1055 10" xfId="21211"/>
    <cellStyle name="Followed Hyperlink 1055 11" xfId="23915"/>
    <cellStyle name="Followed Hyperlink 1055 12" xfId="26233"/>
    <cellStyle name="Followed Hyperlink 1055 13" xfId="14073"/>
    <cellStyle name="Followed Hyperlink 1055 14" xfId="30701"/>
    <cellStyle name="Followed Hyperlink 1055 15" xfId="33019"/>
    <cellStyle name="Followed Hyperlink 1055 16" xfId="34847"/>
    <cellStyle name="Followed Hyperlink 1055 17" xfId="37551"/>
    <cellStyle name="Followed Hyperlink 1055 18" xfId="39869"/>
    <cellStyle name="Followed Hyperlink 1055 2" xfId="41697"/>
    <cellStyle name="Followed Hyperlink 1055 3" xfId="4920"/>
    <cellStyle name="Followed Hyperlink 1055 4" xfId="7625"/>
    <cellStyle name="Followed Hyperlink 1055 5" xfId="9943"/>
    <cellStyle name="Followed Hyperlink 1055 6" xfId="12261"/>
    <cellStyle name="Followed Hyperlink 1055 7" xfId="14348"/>
    <cellStyle name="Followed Hyperlink 1055 8" xfId="17053"/>
    <cellStyle name="Followed Hyperlink 1055 9" xfId="19371"/>
    <cellStyle name="Followed Hyperlink 1056" xfId="184"/>
    <cellStyle name="Followed Hyperlink 1056 10" xfId="21212"/>
    <cellStyle name="Followed Hyperlink 1056 11" xfId="23913"/>
    <cellStyle name="Followed Hyperlink 1056 12" xfId="26231"/>
    <cellStyle name="Followed Hyperlink 1056 13" xfId="14072"/>
    <cellStyle name="Followed Hyperlink 1056 14" xfId="30699"/>
    <cellStyle name="Followed Hyperlink 1056 15" xfId="33017"/>
    <cellStyle name="Followed Hyperlink 1056 16" xfId="34848"/>
    <cellStyle name="Followed Hyperlink 1056 17" xfId="37549"/>
    <cellStyle name="Followed Hyperlink 1056 18" xfId="39867"/>
    <cellStyle name="Followed Hyperlink 1056 2" xfId="41698"/>
    <cellStyle name="Followed Hyperlink 1056 3" xfId="4921"/>
    <cellStyle name="Followed Hyperlink 1056 4" xfId="7623"/>
    <cellStyle name="Followed Hyperlink 1056 5" xfId="9941"/>
    <cellStyle name="Followed Hyperlink 1056 6" xfId="12259"/>
    <cellStyle name="Followed Hyperlink 1056 7" xfId="14349"/>
    <cellStyle name="Followed Hyperlink 1056 8" xfId="17051"/>
    <cellStyle name="Followed Hyperlink 1056 9" xfId="19369"/>
    <cellStyle name="Followed Hyperlink 1057" xfId="185"/>
    <cellStyle name="Followed Hyperlink 1057 10" xfId="21213"/>
    <cellStyle name="Followed Hyperlink 1057 11" xfId="23911"/>
    <cellStyle name="Followed Hyperlink 1057 12" xfId="26229"/>
    <cellStyle name="Followed Hyperlink 1057 13" xfId="27999"/>
    <cellStyle name="Followed Hyperlink 1057 14" xfId="30697"/>
    <cellStyle name="Followed Hyperlink 1057 15" xfId="33015"/>
    <cellStyle name="Followed Hyperlink 1057 16" xfId="34849"/>
    <cellStyle name="Followed Hyperlink 1057 17" xfId="37547"/>
    <cellStyle name="Followed Hyperlink 1057 18" xfId="39865"/>
    <cellStyle name="Followed Hyperlink 1057 2" xfId="41699"/>
    <cellStyle name="Followed Hyperlink 1057 3" xfId="4922"/>
    <cellStyle name="Followed Hyperlink 1057 4" xfId="7621"/>
    <cellStyle name="Followed Hyperlink 1057 5" xfId="9939"/>
    <cellStyle name="Followed Hyperlink 1057 6" xfId="12257"/>
    <cellStyle name="Followed Hyperlink 1057 7" xfId="14350"/>
    <cellStyle name="Followed Hyperlink 1057 8" xfId="17049"/>
    <cellStyle name="Followed Hyperlink 1057 9" xfId="19367"/>
    <cellStyle name="Followed Hyperlink 1058" xfId="186"/>
    <cellStyle name="Followed Hyperlink 1058 10" xfId="21214"/>
    <cellStyle name="Followed Hyperlink 1058 11" xfId="23910"/>
    <cellStyle name="Followed Hyperlink 1058 12" xfId="26228"/>
    <cellStyle name="Followed Hyperlink 1058 13" xfId="28000"/>
    <cellStyle name="Followed Hyperlink 1058 14" xfId="30696"/>
    <cellStyle name="Followed Hyperlink 1058 15" xfId="33014"/>
    <cellStyle name="Followed Hyperlink 1058 16" xfId="34850"/>
    <cellStyle name="Followed Hyperlink 1058 17" xfId="37546"/>
    <cellStyle name="Followed Hyperlink 1058 18" xfId="39864"/>
    <cellStyle name="Followed Hyperlink 1058 2" xfId="41700"/>
    <cellStyle name="Followed Hyperlink 1058 3" xfId="4923"/>
    <cellStyle name="Followed Hyperlink 1058 4" xfId="7620"/>
    <cellStyle name="Followed Hyperlink 1058 5" xfId="9938"/>
    <cellStyle name="Followed Hyperlink 1058 6" xfId="12256"/>
    <cellStyle name="Followed Hyperlink 1058 7" xfId="14351"/>
    <cellStyle name="Followed Hyperlink 1058 8" xfId="17048"/>
    <cellStyle name="Followed Hyperlink 1058 9" xfId="19366"/>
    <cellStyle name="Followed Hyperlink 1059" xfId="187"/>
    <cellStyle name="Followed Hyperlink 1059 10" xfId="21215"/>
    <cellStyle name="Followed Hyperlink 1059 11" xfId="23908"/>
    <cellStyle name="Followed Hyperlink 1059 12" xfId="26226"/>
    <cellStyle name="Followed Hyperlink 1059 13" xfId="28001"/>
    <cellStyle name="Followed Hyperlink 1059 14" xfId="30694"/>
    <cellStyle name="Followed Hyperlink 1059 15" xfId="33012"/>
    <cellStyle name="Followed Hyperlink 1059 16" xfId="34851"/>
    <cellStyle name="Followed Hyperlink 1059 17" xfId="37544"/>
    <cellStyle name="Followed Hyperlink 1059 18" xfId="39862"/>
    <cellStyle name="Followed Hyperlink 1059 2" xfId="41701"/>
    <cellStyle name="Followed Hyperlink 1059 3" xfId="4924"/>
    <cellStyle name="Followed Hyperlink 1059 4" xfId="7618"/>
    <cellStyle name="Followed Hyperlink 1059 5" xfId="9936"/>
    <cellStyle name="Followed Hyperlink 1059 6" xfId="12254"/>
    <cellStyle name="Followed Hyperlink 1059 7" xfId="14352"/>
    <cellStyle name="Followed Hyperlink 1059 8" xfId="17046"/>
    <cellStyle name="Followed Hyperlink 1059 9" xfId="19364"/>
    <cellStyle name="Followed Hyperlink 106" xfId="188"/>
    <cellStyle name="Followed Hyperlink 106 10" xfId="21216"/>
    <cellStyle name="Followed Hyperlink 106 11" xfId="25020"/>
    <cellStyle name="Followed Hyperlink 106 12" xfId="27338"/>
    <cellStyle name="Followed Hyperlink 106 13" xfId="28002"/>
    <cellStyle name="Followed Hyperlink 106 14" xfId="31806"/>
    <cellStyle name="Followed Hyperlink 106 15" xfId="34124"/>
    <cellStyle name="Followed Hyperlink 106 16" xfId="34852"/>
    <cellStyle name="Followed Hyperlink 106 17" xfId="38656"/>
    <cellStyle name="Followed Hyperlink 106 18" xfId="40974"/>
    <cellStyle name="Followed Hyperlink 106 2" xfId="41702"/>
    <cellStyle name="Followed Hyperlink 106 3" xfId="4925"/>
    <cellStyle name="Followed Hyperlink 106 4" xfId="8730"/>
    <cellStyle name="Followed Hyperlink 106 5" xfId="11048"/>
    <cellStyle name="Followed Hyperlink 106 6" xfId="13368"/>
    <cellStyle name="Followed Hyperlink 106 7" xfId="14353"/>
    <cellStyle name="Followed Hyperlink 106 8" xfId="18158"/>
    <cellStyle name="Followed Hyperlink 106 9" xfId="20476"/>
    <cellStyle name="Followed Hyperlink 1060" xfId="189"/>
    <cellStyle name="Followed Hyperlink 1060 10" xfId="21217"/>
    <cellStyle name="Followed Hyperlink 1060 11" xfId="23906"/>
    <cellStyle name="Followed Hyperlink 1060 12" xfId="26224"/>
    <cellStyle name="Followed Hyperlink 1060 13" xfId="28003"/>
    <cellStyle name="Followed Hyperlink 1060 14" xfId="30692"/>
    <cellStyle name="Followed Hyperlink 1060 15" xfId="33010"/>
    <cellStyle name="Followed Hyperlink 1060 16" xfId="34853"/>
    <cellStyle name="Followed Hyperlink 1060 17" xfId="37542"/>
    <cellStyle name="Followed Hyperlink 1060 18" xfId="39860"/>
    <cellStyle name="Followed Hyperlink 1060 2" xfId="41703"/>
    <cellStyle name="Followed Hyperlink 1060 3" xfId="4926"/>
    <cellStyle name="Followed Hyperlink 1060 4" xfId="7616"/>
    <cellStyle name="Followed Hyperlink 1060 5" xfId="9934"/>
    <cellStyle name="Followed Hyperlink 1060 6" xfId="12252"/>
    <cellStyle name="Followed Hyperlink 1060 7" xfId="14354"/>
    <cellStyle name="Followed Hyperlink 1060 8" xfId="17044"/>
    <cellStyle name="Followed Hyperlink 1060 9" xfId="19362"/>
    <cellStyle name="Followed Hyperlink 1061" xfId="190"/>
    <cellStyle name="Followed Hyperlink 1061 10" xfId="21218"/>
    <cellStyle name="Followed Hyperlink 1061 11" xfId="23904"/>
    <cellStyle name="Followed Hyperlink 1061 12" xfId="26222"/>
    <cellStyle name="Followed Hyperlink 1061 13" xfId="28004"/>
    <cellStyle name="Followed Hyperlink 1061 14" xfId="30690"/>
    <cellStyle name="Followed Hyperlink 1061 15" xfId="33008"/>
    <cellStyle name="Followed Hyperlink 1061 16" xfId="34854"/>
    <cellStyle name="Followed Hyperlink 1061 17" xfId="37540"/>
    <cellStyle name="Followed Hyperlink 1061 18" xfId="39858"/>
    <cellStyle name="Followed Hyperlink 1061 2" xfId="41704"/>
    <cellStyle name="Followed Hyperlink 1061 3" xfId="4927"/>
    <cellStyle name="Followed Hyperlink 1061 4" xfId="7614"/>
    <cellStyle name="Followed Hyperlink 1061 5" xfId="9932"/>
    <cellStyle name="Followed Hyperlink 1061 6" xfId="12250"/>
    <cellStyle name="Followed Hyperlink 1061 7" xfId="14355"/>
    <cellStyle name="Followed Hyperlink 1061 8" xfId="17042"/>
    <cellStyle name="Followed Hyperlink 1061 9" xfId="19360"/>
    <cellStyle name="Followed Hyperlink 1062" xfId="191"/>
    <cellStyle name="Followed Hyperlink 1062 10" xfId="21219"/>
    <cellStyle name="Followed Hyperlink 1062 11" xfId="25574"/>
    <cellStyle name="Followed Hyperlink 1062 12" xfId="27892"/>
    <cellStyle name="Followed Hyperlink 1062 13" xfId="28005"/>
    <cellStyle name="Followed Hyperlink 1062 14" xfId="32360"/>
    <cellStyle name="Followed Hyperlink 1062 15" xfId="34678"/>
    <cellStyle name="Followed Hyperlink 1062 16" xfId="34855"/>
    <cellStyle name="Followed Hyperlink 1062 17" xfId="39210"/>
    <cellStyle name="Followed Hyperlink 1062 18" xfId="41528"/>
    <cellStyle name="Followed Hyperlink 1062 2" xfId="41705"/>
    <cellStyle name="Followed Hyperlink 1062 3" xfId="4928"/>
    <cellStyle name="Followed Hyperlink 1062 4" xfId="9284"/>
    <cellStyle name="Followed Hyperlink 1062 5" xfId="11602"/>
    <cellStyle name="Followed Hyperlink 1062 6" xfId="13922"/>
    <cellStyle name="Followed Hyperlink 1062 7" xfId="14356"/>
    <cellStyle name="Followed Hyperlink 1062 8" xfId="18712"/>
    <cellStyle name="Followed Hyperlink 1062 9" xfId="21030"/>
    <cellStyle name="Followed Hyperlink 1063" xfId="192"/>
    <cellStyle name="Followed Hyperlink 1063 10" xfId="21220"/>
    <cellStyle name="Followed Hyperlink 1063 11" xfId="25576"/>
    <cellStyle name="Followed Hyperlink 1063 12" xfId="27894"/>
    <cellStyle name="Followed Hyperlink 1063 13" xfId="28006"/>
    <cellStyle name="Followed Hyperlink 1063 14" xfId="32362"/>
    <cellStyle name="Followed Hyperlink 1063 15" xfId="34680"/>
    <cellStyle name="Followed Hyperlink 1063 16" xfId="34856"/>
    <cellStyle name="Followed Hyperlink 1063 17" xfId="39212"/>
    <cellStyle name="Followed Hyperlink 1063 18" xfId="41530"/>
    <cellStyle name="Followed Hyperlink 1063 2" xfId="41706"/>
    <cellStyle name="Followed Hyperlink 1063 3" xfId="4929"/>
    <cellStyle name="Followed Hyperlink 1063 4" xfId="9286"/>
    <cellStyle name="Followed Hyperlink 1063 5" xfId="11604"/>
    <cellStyle name="Followed Hyperlink 1063 6" xfId="13924"/>
    <cellStyle name="Followed Hyperlink 1063 7" xfId="14357"/>
    <cellStyle name="Followed Hyperlink 1063 8" xfId="18714"/>
    <cellStyle name="Followed Hyperlink 1063 9" xfId="21032"/>
    <cellStyle name="Followed Hyperlink 1064" xfId="193"/>
    <cellStyle name="Followed Hyperlink 1064 10" xfId="21221"/>
    <cellStyle name="Followed Hyperlink 1064 11" xfId="25578"/>
    <cellStyle name="Followed Hyperlink 1064 12" xfId="27896"/>
    <cellStyle name="Followed Hyperlink 1064 13" xfId="28007"/>
    <cellStyle name="Followed Hyperlink 1064 14" xfId="32364"/>
    <cellStyle name="Followed Hyperlink 1064 15" xfId="34682"/>
    <cellStyle name="Followed Hyperlink 1064 16" xfId="34857"/>
    <cellStyle name="Followed Hyperlink 1064 17" xfId="39214"/>
    <cellStyle name="Followed Hyperlink 1064 18" xfId="41532"/>
    <cellStyle name="Followed Hyperlink 1064 2" xfId="41707"/>
    <cellStyle name="Followed Hyperlink 1064 3" xfId="4930"/>
    <cellStyle name="Followed Hyperlink 1064 4" xfId="9288"/>
    <cellStyle name="Followed Hyperlink 1064 5" xfId="11606"/>
    <cellStyle name="Followed Hyperlink 1064 6" xfId="13926"/>
    <cellStyle name="Followed Hyperlink 1064 7" xfId="14358"/>
    <cellStyle name="Followed Hyperlink 1064 8" xfId="18716"/>
    <cellStyle name="Followed Hyperlink 1064 9" xfId="21034"/>
    <cellStyle name="Followed Hyperlink 1065" xfId="194"/>
    <cellStyle name="Followed Hyperlink 1065 10" xfId="21222"/>
    <cellStyle name="Followed Hyperlink 1065 11" xfId="25580"/>
    <cellStyle name="Followed Hyperlink 1065 12" xfId="27898"/>
    <cellStyle name="Followed Hyperlink 1065 13" xfId="28008"/>
    <cellStyle name="Followed Hyperlink 1065 14" xfId="32366"/>
    <cellStyle name="Followed Hyperlink 1065 15" xfId="34684"/>
    <cellStyle name="Followed Hyperlink 1065 16" xfId="34858"/>
    <cellStyle name="Followed Hyperlink 1065 17" xfId="39216"/>
    <cellStyle name="Followed Hyperlink 1065 18" xfId="41534"/>
    <cellStyle name="Followed Hyperlink 1065 2" xfId="41708"/>
    <cellStyle name="Followed Hyperlink 1065 3" xfId="4931"/>
    <cellStyle name="Followed Hyperlink 1065 4" xfId="9290"/>
    <cellStyle name="Followed Hyperlink 1065 5" xfId="11608"/>
    <cellStyle name="Followed Hyperlink 1065 6" xfId="13928"/>
    <cellStyle name="Followed Hyperlink 1065 7" xfId="14359"/>
    <cellStyle name="Followed Hyperlink 1065 8" xfId="18718"/>
    <cellStyle name="Followed Hyperlink 1065 9" xfId="21036"/>
    <cellStyle name="Followed Hyperlink 1066" xfId="195"/>
    <cellStyle name="Followed Hyperlink 1066 10" xfId="21223"/>
    <cellStyle name="Followed Hyperlink 1066 11" xfId="25582"/>
    <cellStyle name="Followed Hyperlink 1066 12" xfId="27900"/>
    <cellStyle name="Followed Hyperlink 1066 13" xfId="28009"/>
    <cellStyle name="Followed Hyperlink 1066 14" xfId="32368"/>
    <cellStyle name="Followed Hyperlink 1066 15" xfId="34686"/>
    <cellStyle name="Followed Hyperlink 1066 16" xfId="34859"/>
    <cellStyle name="Followed Hyperlink 1066 17" xfId="39218"/>
    <cellStyle name="Followed Hyperlink 1066 18" xfId="41536"/>
    <cellStyle name="Followed Hyperlink 1066 2" xfId="41709"/>
    <cellStyle name="Followed Hyperlink 1066 3" xfId="4932"/>
    <cellStyle name="Followed Hyperlink 1066 4" xfId="9292"/>
    <cellStyle name="Followed Hyperlink 1066 5" xfId="11610"/>
    <cellStyle name="Followed Hyperlink 1066 6" xfId="13930"/>
    <cellStyle name="Followed Hyperlink 1066 7" xfId="14360"/>
    <cellStyle name="Followed Hyperlink 1066 8" xfId="18720"/>
    <cellStyle name="Followed Hyperlink 1066 9" xfId="21038"/>
    <cellStyle name="Followed Hyperlink 1067" xfId="196"/>
    <cellStyle name="Followed Hyperlink 1067 10" xfId="21224"/>
    <cellStyle name="Followed Hyperlink 1067 11" xfId="25584"/>
    <cellStyle name="Followed Hyperlink 1067 12" xfId="27902"/>
    <cellStyle name="Followed Hyperlink 1067 13" xfId="28010"/>
    <cellStyle name="Followed Hyperlink 1067 14" xfId="32370"/>
    <cellStyle name="Followed Hyperlink 1067 15" xfId="34688"/>
    <cellStyle name="Followed Hyperlink 1067 16" xfId="34860"/>
    <cellStyle name="Followed Hyperlink 1067 17" xfId="39220"/>
    <cellStyle name="Followed Hyperlink 1067 18" xfId="41538"/>
    <cellStyle name="Followed Hyperlink 1067 2" xfId="41710"/>
    <cellStyle name="Followed Hyperlink 1067 3" xfId="4933"/>
    <cellStyle name="Followed Hyperlink 1067 4" xfId="9294"/>
    <cellStyle name="Followed Hyperlink 1067 5" xfId="11612"/>
    <cellStyle name="Followed Hyperlink 1067 6" xfId="13932"/>
    <cellStyle name="Followed Hyperlink 1067 7" xfId="14361"/>
    <cellStyle name="Followed Hyperlink 1067 8" xfId="18722"/>
    <cellStyle name="Followed Hyperlink 1067 9" xfId="21040"/>
    <cellStyle name="Followed Hyperlink 1068" xfId="197"/>
    <cellStyle name="Followed Hyperlink 1068 10" xfId="21225"/>
    <cellStyle name="Followed Hyperlink 1068 11" xfId="25586"/>
    <cellStyle name="Followed Hyperlink 1068 12" xfId="27904"/>
    <cellStyle name="Followed Hyperlink 1068 13" xfId="28011"/>
    <cellStyle name="Followed Hyperlink 1068 14" xfId="32372"/>
    <cellStyle name="Followed Hyperlink 1068 15" xfId="34690"/>
    <cellStyle name="Followed Hyperlink 1068 16" xfId="34861"/>
    <cellStyle name="Followed Hyperlink 1068 17" xfId="39222"/>
    <cellStyle name="Followed Hyperlink 1068 18" xfId="41540"/>
    <cellStyle name="Followed Hyperlink 1068 2" xfId="41711"/>
    <cellStyle name="Followed Hyperlink 1068 3" xfId="4934"/>
    <cellStyle name="Followed Hyperlink 1068 4" xfId="9296"/>
    <cellStyle name="Followed Hyperlink 1068 5" xfId="11614"/>
    <cellStyle name="Followed Hyperlink 1068 6" xfId="13934"/>
    <cellStyle name="Followed Hyperlink 1068 7" xfId="14362"/>
    <cellStyle name="Followed Hyperlink 1068 8" xfId="18724"/>
    <cellStyle name="Followed Hyperlink 1068 9" xfId="21042"/>
    <cellStyle name="Followed Hyperlink 1069" xfId="198"/>
    <cellStyle name="Followed Hyperlink 1069 10" xfId="21226"/>
    <cellStyle name="Followed Hyperlink 1069 11" xfId="25588"/>
    <cellStyle name="Followed Hyperlink 1069 12" xfId="27906"/>
    <cellStyle name="Followed Hyperlink 1069 13" xfId="28012"/>
    <cellStyle name="Followed Hyperlink 1069 14" xfId="32374"/>
    <cellStyle name="Followed Hyperlink 1069 15" xfId="34692"/>
    <cellStyle name="Followed Hyperlink 1069 16" xfId="34862"/>
    <cellStyle name="Followed Hyperlink 1069 17" xfId="39224"/>
    <cellStyle name="Followed Hyperlink 1069 18" xfId="41542"/>
    <cellStyle name="Followed Hyperlink 1069 2" xfId="41712"/>
    <cellStyle name="Followed Hyperlink 1069 3" xfId="4935"/>
    <cellStyle name="Followed Hyperlink 1069 4" xfId="9298"/>
    <cellStyle name="Followed Hyperlink 1069 5" xfId="11616"/>
    <cellStyle name="Followed Hyperlink 1069 6" xfId="13936"/>
    <cellStyle name="Followed Hyperlink 1069 7" xfId="14363"/>
    <cellStyle name="Followed Hyperlink 1069 8" xfId="18726"/>
    <cellStyle name="Followed Hyperlink 1069 9" xfId="21044"/>
    <cellStyle name="Followed Hyperlink 107" xfId="199"/>
    <cellStyle name="Followed Hyperlink 107 10" xfId="21227"/>
    <cellStyle name="Followed Hyperlink 107 11" xfId="25024"/>
    <cellStyle name="Followed Hyperlink 107 12" xfId="27342"/>
    <cellStyle name="Followed Hyperlink 107 13" xfId="28013"/>
    <cellStyle name="Followed Hyperlink 107 14" xfId="31810"/>
    <cellStyle name="Followed Hyperlink 107 15" xfId="34128"/>
    <cellStyle name="Followed Hyperlink 107 16" xfId="34863"/>
    <cellStyle name="Followed Hyperlink 107 17" xfId="38660"/>
    <cellStyle name="Followed Hyperlink 107 18" xfId="40978"/>
    <cellStyle name="Followed Hyperlink 107 2" xfId="41713"/>
    <cellStyle name="Followed Hyperlink 107 3" xfId="4936"/>
    <cellStyle name="Followed Hyperlink 107 4" xfId="8734"/>
    <cellStyle name="Followed Hyperlink 107 5" xfId="11052"/>
    <cellStyle name="Followed Hyperlink 107 6" xfId="13372"/>
    <cellStyle name="Followed Hyperlink 107 7" xfId="14364"/>
    <cellStyle name="Followed Hyperlink 107 8" xfId="18162"/>
    <cellStyle name="Followed Hyperlink 107 9" xfId="20480"/>
    <cellStyle name="Followed Hyperlink 1070" xfId="200"/>
    <cellStyle name="Followed Hyperlink 1070 10" xfId="21228"/>
    <cellStyle name="Followed Hyperlink 1070 11" xfId="25590"/>
    <cellStyle name="Followed Hyperlink 1070 12" xfId="27908"/>
    <cellStyle name="Followed Hyperlink 1070 13" xfId="28014"/>
    <cellStyle name="Followed Hyperlink 1070 14" xfId="32376"/>
    <cellStyle name="Followed Hyperlink 1070 15" xfId="34694"/>
    <cellStyle name="Followed Hyperlink 1070 16" xfId="34864"/>
    <cellStyle name="Followed Hyperlink 1070 17" xfId="39226"/>
    <cellStyle name="Followed Hyperlink 1070 18" xfId="41544"/>
    <cellStyle name="Followed Hyperlink 1070 2" xfId="41714"/>
    <cellStyle name="Followed Hyperlink 1070 3" xfId="4937"/>
    <cellStyle name="Followed Hyperlink 1070 4" xfId="9300"/>
    <cellStyle name="Followed Hyperlink 1070 5" xfId="11618"/>
    <cellStyle name="Followed Hyperlink 1070 6" xfId="13938"/>
    <cellStyle name="Followed Hyperlink 1070 7" xfId="14365"/>
    <cellStyle name="Followed Hyperlink 1070 8" xfId="18728"/>
    <cellStyle name="Followed Hyperlink 1070 9" xfId="21046"/>
    <cellStyle name="Followed Hyperlink 1071" xfId="201"/>
    <cellStyle name="Followed Hyperlink 1071 10" xfId="21229"/>
    <cellStyle name="Followed Hyperlink 1071 11" xfId="25592"/>
    <cellStyle name="Followed Hyperlink 1071 12" xfId="27910"/>
    <cellStyle name="Followed Hyperlink 1071 13" xfId="28015"/>
    <cellStyle name="Followed Hyperlink 1071 14" xfId="32378"/>
    <cellStyle name="Followed Hyperlink 1071 15" xfId="34696"/>
    <cellStyle name="Followed Hyperlink 1071 16" xfId="34865"/>
    <cellStyle name="Followed Hyperlink 1071 17" xfId="39228"/>
    <cellStyle name="Followed Hyperlink 1071 18" xfId="41546"/>
    <cellStyle name="Followed Hyperlink 1071 2" xfId="41715"/>
    <cellStyle name="Followed Hyperlink 1071 3" xfId="4938"/>
    <cellStyle name="Followed Hyperlink 1071 4" xfId="9302"/>
    <cellStyle name="Followed Hyperlink 1071 5" xfId="11620"/>
    <cellStyle name="Followed Hyperlink 1071 6" xfId="13940"/>
    <cellStyle name="Followed Hyperlink 1071 7" xfId="14366"/>
    <cellStyle name="Followed Hyperlink 1071 8" xfId="18730"/>
    <cellStyle name="Followed Hyperlink 1071 9" xfId="21048"/>
    <cellStyle name="Followed Hyperlink 1072" xfId="202"/>
    <cellStyle name="Followed Hyperlink 1072 10" xfId="21230"/>
    <cellStyle name="Followed Hyperlink 1072 11" xfId="25594"/>
    <cellStyle name="Followed Hyperlink 1072 12" xfId="27912"/>
    <cellStyle name="Followed Hyperlink 1072 13" xfId="28016"/>
    <cellStyle name="Followed Hyperlink 1072 14" xfId="32380"/>
    <cellStyle name="Followed Hyperlink 1072 15" xfId="34698"/>
    <cellStyle name="Followed Hyperlink 1072 16" xfId="34866"/>
    <cellStyle name="Followed Hyperlink 1072 17" xfId="39230"/>
    <cellStyle name="Followed Hyperlink 1072 18" xfId="41548"/>
    <cellStyle name="Followed Hyperlink 1072 2" xfId="41716"/>
    <cellStyle name="Followed Hyperlink 1072 3" xfId="4939"/>
    <cellStyle name="Followed Hyperlink 1072 4" xfId="9304"/>
    <cellStyle name="Followed Hyperlink 1072 5" xfId="11622"/>
    <cellStyle name="Followed Hyperlink 1072 6" xfId="13942"/>
    <cellStyle name="Followed Hyperlink 1072 7" xfId="14367"/>
    <cellStyle name="Followed Hyperlink 1072 8" xfId="18732"/>
    <cellStyle name="Followed Hyperlink 1072 9" xfId="21050"/>
    <cellStyle name="Followed Hyperlink 1073" xfId="203"/>
    <cellStyle name="Followed Hyperlink 1073 10" xfId="21231"/>
    <cellStyle name="Followed Hyperlink 1073 11" xfId="25596"/>
    <cellStyle name="Followed Hyperlink 1073 12" xfId="27914"/>
    <cellStyle name="Followed Hyperlink 1073 13" xfId="28017"/>
    <cellStyle name="Followed Hyperlink 1073 14" xfId="32382"/>
    <cellStyle name="Followed Hyperlink 1073 15" xfId="34700"/>
    <cellStyle name="Followed Hyperlink 1073 16" xfId="34867"/>
    <cellStyle name="Followed Hyperlink 1073 17" xfId="39232"/>
    <cellStyle name="Followed Hyperlink 1073 18" xfId="41550"/>
    <cellStyle name="Followed Hyperlink 1073 2" xfId="41717"/>
    <cellStyle name="Followed Hyperlink 1073 3" xfId="4940"/>
    <cellStyle name="Followed Hyperlink 1073 4" xfId="9306"/>
    <cellStyle name="Followed Hyperlink 1073 5" xfId="11624"/>
    <cellStyle name="Followed Hyperlink 1073 6" xfId="13944"/>
    <cellStyle name="Followed Hyperlink 1073 7" xfId="14368"/>
    <cellStyle name="Followed Hyperlink 1073 8" xfId="18734"/>
    <cellStyle name="Followed Hyperlink 1073 9" xfId="21052"/>
    <cellStyle name="Followed Hyperlink 1074" xfId="204"/>
    <cellStyle name="Followed Hyperlink 1074 10" xfId="21232"/>
    <cellStyle name="Followed Hyperlink 1074 11" xfId="25598"/>
    <cellStyle name="Followed Hyperlink 1074 12" xfId="27916"/>
    <cellStyle name="Followed Hyperlink 1074 13" xfId="28018"/>
    <cellStyle name="Followed Hyperlink 1074 14" xfId="32384"/>
    <cellStyle name="Followed Hyperlink 1074 15" xfId="34702"/>
    <cellStyle name="Followed Hyperlink 1074 16" xfId="34868"/>
    <cellStyle name="Followed Hyperlink 1074 17" xfId="39234"/>
    <cellStyle name="Followed Hyperlink 1074 18" xfId="41552"/>
    <cellStyle name="Followed Hyperlink 1074 2" xfId="41718"/>
    <cellStyle name="Followed Hyperlink 1074 3" xfId="4941"/>
    <cellStyle name="Followed Hyperlink 1074 4" xfId="9308"/>
    <cellStyle name="Followed Hyperlink 1074 5" xfId="11626"/>
    <cellStyle name="Followed Hyperlink 1074 6" xfId="13946"/>
    <cellStyle name="Followed Hyperlink 1074 7" xfId="14369"/>
    <cellStyle name="Followed Hyperlink 1074 8" xfId="18736"/>
    <cellStyle name="Followed Hyperlink 1074 9" xfId="21054"/>
    <cellStyle name="Followed Hyperlink 1075" xfId="205"/>
    <cellStyle name="Followed Hyperlink 1075 10" xfId="21233"/>
    <cellStyle name="Followed Hyperlink 1075 11" xfId="25600"/>
    <cellStyle name="Followed Hyperlink 1075 12" xfId="27918"/>
    <cellStyle name="Followed Hyperlink 1075 13" xfId="28019"/>
    <cellStyle name="Followed Hyperlink 1075 14" xfId="32386"/>
    <cellStyle name="Followed Hyperlink 1075 15" xfId="34704"/>
    <cellStyle name="Followed Hyperlink 1075 16" xfId="34869"/>
    <cellStyle name="Followed Hyperlink 1075 17" xfId="39236"/>
    <cellStyle name="Followed Hyperlink 1075 18" xfId="41554"/>
    <cellStyle name="Followed Hyperlink 1075 2" xfId="41719"/>
    <cellStyle name="Followed Hyperlink 1075 3" xfId="4942"/>
    <cellStyle name="Followed Hyperlink 1075 4" xfId="9310"/>
    <cellStyle name="Followed Hyperlink 1075 5" xfId="11628"/>
    <cellStyle name="Followed Hyperlink 1075 6" xfId="13948"/>
    <cellStyle name="Followed Hyperlink 1075 7" xfId="14370"/>
    <cellStyle name="Followed Hyperlink 1075 8" xfId="18738"/>
    <cellStyle name="Followed Hyperlink 1075 9" xfId="21056"/>
    <cellStyle name="Followed Hyperlink 1076" xfId="206"/>
    <cellStyle name="Followed Hyperlink 1076 10" xfId="21234"/>
    <cellStyle name="Followed Hyperlink 1076 11" xfId="25602"/>
    <cellStyle name="Followed Hyperlink 1076 12" xfId="27920"/>
    <cellStyle name="Followed Hyperlink 1076 13" xfId="28020"/>
    <cellStyle name="Followed Hyperlink 1076 14" xfId="32388"/>
    <cellStyle name="Followed Hyperlink 1076 15" xfId="34706"/>
    <cellStyle name="Followed Hyperlink 1076 16" xfId="34870"/>
    <cellStyle name="Followed Hyperlink 1076 17" xfId="39238"/>
    <cellStyle name="Followed Hyperlink 1076 18" xfId="41556"/>
    <cellStyle name="Followed Hyperlink 1076 2" xfId="41720"/>
    <cellStyle name="Followed Hyperlink 1076 3" xfId="4943"/>
    <cellStyle name="Followed Hyperlink 1076 4" xfId="9312"/>
    <cellStyle name="Followed Hyperlink 1076 5" xfId="11630"/>
    <cellStyle name="Followed Hyperlink 1076 6" xfId="13950"/>
    <cellStyle name="Followed Hyperlink 1076 7" xfId="14371"/>
    <cellStyle name="Followed Hyperlink 1076 8" xfId="18740"/>
    <cellStyle name="Followed Hyperlink 1076 9" xfId="21058"/>
    <cellStyle name="Followed Hyperlink 1077" xfId="207"/>
    <cellStyle name="Followed Hyperlink 1077 10" xfId="21235"/>
    <cellStyle name="Followed Hyperlink 1077 11" xfId="25604"/>
    <cellStyle name="Followed Hyperlink 1077 12" xfId="27922"/>
    <cellStyle name="Followed Hyperlink 1077 13" xfId="28021"/>
    <cellStyle name="Followed Hyperlink 1077 14" xfId="32390"/>
    <cellStyle name="Followed Hyperlink 1077 15" xfId="34708"/>
    <cellStyle name="Followed Hyperlink 1077 16" xfId="34871"/>
    <cellStyle name="Followed Hyperlink 1077 17" xfId="39240"/>
    <cellStyle name="Followed Hyperlink 1077 18" xfId="41558"/>
    <cellStyle name="Followed Hyperlink 1077 2" xfId="41721"/>
    <cellStyle name="Followed Hyperlink 1077 3" xfId="4944"/>
    <cellStyle name="Followed Hyperlink 1077 4" xfId="9314"/>
    <cellStyle name="Followed Hyperlink 1077 5" xfId="11632"/>
    <cellStyle name="Followed Hyperlink 1077 6" xfId="13952"/>
    <cellStyle name="Followed Hyperlink 1077 7" xfId="14372"/>
    <cellStyle name="Followed Hyperlink 1077 8" xfId="18742"/>
    <cellStyle name="Followed Hyperlink 1077 9" xfId="21060"/>
    <cellStyle name="Followed Hyperlink 1078" xfId="208"/>
    <cellStyle name="Followed Hyperlink 1078 10" xfId="21236"/>
    <cellStyle name="Followed Hyperlink 1078 11" xfId="25606"/>
    <cellStyle name="Followed Hyperlink 1078 12" xfId="27924"/>
    <cellStyle name="Followed Hyperlink 1078 13" xfId="28022"/>
    <cellStyle name="Followed Hyperlink 1078 14" xfId="32392"/>
    <cellStyle name="Followed Hyperlink 1078 15" xfId="34710"/>
    <cellStyle name="Followed Hyperlink 1078 16" xfId="34872"/>
    <cellStyle name="Followed Hyperlink 1078 17" xfId="39242"/>
    <cellStyle name="Followed Hyperlink 1078 18" xfId="41560"/>
    <cellStyle name="Followed Hyperlink 1078 2" xfId="41722"/>
    <cellStyle name="Followed Hyperlink 1078 3" xfId="4945"/>
    <cellStyle name="Followed Hyperlink 1078 4" xfId="9316"/>
    <cellStyle name="Followed Hyperlink 1078 5" xfId="11634"/>
    <cellStyle name="Followed Hyperlink 1078 6" xfId="13954"/>
    <cellStyle name="Followed Hyperlink 1078 7" xfId="14373"/>
    <cellStyle name="Followed Hyperlink 1078 8" xfId="18744"/>
    <cellStyle name="Followed Hyperlink 1078 9" xfId="21062"/>
    <cellStyle name="Followed Hyperlink 1079" xfId="209"/>
    <cellStyle name="Followed Hyperlink 1079 10" xfId="21237"/>
    <cellStyle name="Followed Hyperlink 1079 11" xfId="25608"/>
    <cellStyle name="Followed Hyperlink 1079 12" xfId="27926"/>
    <cellStyle name="Followed Hyperlink 1079 13" xfId="28023"/>
    <cellStyle name="Followed Hyperlink 1079 14" xfId="32394"/>
    <cellStyle name="Followed Hyperlink 1079 15" xfId="34712"/>
    <cellStyle name="Followed Hyperlink 1079 16" xfId="34873"/>
    <cellStyle name="Followed Hyperlink 1079 17" xfId="39244"/>
    <cellStyle name="Followed Hyperlink 1079 18" xfId="41562"/>
    <cellStyle name="Followed Hyperlink 1079 2" xfId="41723"/>
    <cellStyle name="Followed Hyperlink 1079 3" xfId="4946"/>
    <cellStyle name="Followed Hyperlink 1079 4" xfId="9318"/>
    <cellStyle name="Followed Hyperlink 1079 5" xfId="11636"/>
    <cellStyle name="Followed Hyperlink 1079 6" xfId="13956"/>
    <cellStyle name="Followed Hyperlink 1079 7" xfId="14374"/>
    <cellStyle name="Followed Hyperlink 1079 8" xfId="18746"/>
    <cellStyle name="Followed Hyperlink 1079 9" xfId="21064"/>
    <cellStyle name="Followed Hyperlink 108" xfId="210"/>
    <cellStyle name="Followed Hyperlink 108 10" xfId="21238"/>
    <cellStyle name="Followed Hyperlink 108 11" xfId="25028"/>
    <cellStyle name="Followed Hyperlink 108 12" xfId="27346"/>
    <cellStyle name="Followed Hyperlink 108 13" xfId="28024"/>
    <cellStyle name="Followed Hyperlink 108 14" xfId="31814"/>
    <cellStyle name="Followed Hyperlink 108 15" xfId="34132"/>
    <cellStyle name="Followed Hyperlink 108 16" xfId="34874"/>
    <cellStyle name="Followed Hyperlink 108 17" xfId="38664"/>
    <cellStyle name="Followed Hyperlink 108 18" xfId="40982"/>
    <cellStyle name="Followed Hyperlink 108 2" xfId="41724"/>
    <cellStyle name="Followed Hyperlink 108 3" xfId="4947"/>
    <cellStyle name="Followed Hyperlink 108 4" xfId="8738"/>
    <cellStyle name="Followed Hyperlink 108 5" xfId="11056"/>
    <cellStyle name="Followed Hyperlink 108 6" xfId="13376"/>
    <cellStyle name="Followed Hyperlink 108 7" xfId="14375"/>
    <cellStyle name="Followed Hyperlink 108 8" xfId="18166"/>
    <cellStyle name="Followed Hyperlink 108 9" xfId="20484"/>
    <cellStyle name="Followed Hyperlink 1080" xfId="211"/>
    <cellStyle name="Followed Hyperlink 1080 10" xfId="21239"/>
    <cellStyle name="Followed Hyperlink 1080 11" xfId="25610"/>
    <cellStyle name="Followed Hyperlink 1080 12" xfId="27928"/>
    <cellStyle name="Followed Hyperlink 1080 13" xfId="28025"/>
    <cellStyle name="Followed Hyperlink 1080 14" xfId="32396"/>
    <cellStyle name="Followed Hyperlink 1080 15" xfId="34714"/>
    <cellStyle name="Followed Hyperlink 1080 16" xfId="34875"/>
    <cellStyle name="Followed Hyperlink 1080 17" xfId="39246"/>
    <cellStyle name="Followed Hyperlink 1080 18" xfId="41564"/>
    <cellStyle name="Followed Hyperlink 1080 2" xfId="41725"/>
    <cellStyle name="Followed Hyperlink 1080 3" xfId="4948"/>
    <cellStyle name="Followed Hyperlink 1080 4" xfId="9320"/>
    <cellStyle name="Followed Hyperlink 1080 5" xfId="11638"/>
    <cellStyle name="Followed Hyperlink 1080 6" xfId="13958"/>
    <cellStyle name="Followed Hyperlink 1080 7" xfId="14376"/>
    <cellStyle name="Followed Hyperlink 1080 8" xfId="18748"/>
    <cellStyle name="Followed Hyperlink 1080 9" xfId="21066"/>
    <cellStyle name="Followed Hyperlink 1081" xfId="212"/>
    <cellStyle name="Followed Hyperlink 1081 10" xfId="21240"/>
    <cellStyle name="Followed Hyperlink 1081 11" xfId="25612"/>
    <cellStyle name="Followed Hyperlink 1081 12" xfId="27930"/>
    <cellStyle name="Followed Hyperlink 1081 13" xfId="28026"/>
    <cellStyle name="Followed Hyperlink 1081 14" xfId="32398"/>
    <cellStyle name="Followed Hyperlink 1081 15" xfId="34716"/>
    <cellStyle name="Followed Hyperlink 1081 16" xfId="34876"/>
    <cellStyle name="Followed Hyperlink 1081 17" xfId="39248"/>
    <cellStyle name="Followed Hyperlink 1081 18" xfId="41566"/>
    <cellStyle name="Followed Hyperlink 1081 2" xfId="41726"/>
    <cellStyle name="Followed Hyperlink 1081 3" xfId="4949"/>
    <cellStyle name="Followed Hyperlink 1081 4" xfId="9322"/>
    <cellStyle name="Followed Hyperlink 1081 5" xfId="11640"/>
    <cellStyle name="Followed Hyperlink 1081 6" xfId="13960"/>
    <cellStyle name="Followed Hyperlink 1081 7" xfId="14377"/>
    <cellStyle name="Followed Hyperlink 1081 8" xfId="18750"/>
    <cellStyle name="Followed Hyperlink 1081 9" xfId="21068"/>
    <cellStyle name="Followed Hyperlink 1082" xfId="213"/>
    <cellStyle name="Followed Hyperlink 1082 10" xfId="21241"/>
    <cellStyle name="Followed Hyperlink 1082 11" xfId="25614"/>
    <cellStyle name="Followed Hyperlink 1082 12" xfId="27932"/>
    <cellStyle name="Followed Hyperlink 1082 13" xfId="28027"/>
    <cellStyle name="Followed Hyperlink 1082 14" xfId="32400"/>
    <cellStyle name="Followed Hyperlink 1082 15" xfId="34718"/>
    <cellStyle name="Followed Hyperlink 1082 16" xfId="34877"/>
    <cellStyle name="Followed Hyperlink 1082 17" xfId="39250"/>
    <cellStyle name="Followed Hyperlink 1082 18" xfId="41568"/>
    <cellStyle name="Followed Hyperlink 1082 2" xfId="41727"/>
    <cellStyle name="Followed Hyperlink 1082 3" xfId="4950"/>
    <cellStyle name="Followed Hyperlink 1082 4" xfId="9324"/>
    <cellStyle name="Followed Hyperlink 1082 5" xfId="11642"/>
    <cellStyle name="Followed Hyperlink 1082 6" xfId="13962"/>
    <cellStyle name="Followed Hyperlink 1082 7" xfId="14378"/>
    <cellStyle name="Followed Hyperlink 1082 8" xfId="18752"/>
    <cellStyle name="Followed Hyperlink 1082 9" xfId="21070"/>
    <cellStyle name="Followed Hyperlink 1083" xfId="214"/>
    <cellStyle name="Followed Hyperlink 1083 10" xfId="21242"/>
    <cellStyle name="Followed Hyperlink 1083 11" xfId="25616"/>
    <cellStyle name="Followed Hyperlink 1083 12" xfId="27934"/>
    <cellStyle name="Followed Hyperlink 1083 13" xfId="28028"/>
    <cellStyle name="Followed Hyperlink 1083 14" xfId="32402"/>
    <cellStyle name="Followed Hyperlink 1083 15" xfId="34720"/>
    <cellStyle name="Followed Hyperlink 1083 16" xfId="34878"/>
    <cellStyle name="Followed Hyperlink 1083 17" xfId="39252"/>
    <cellStyle name="Followed Hyperlink 1083 18" xfId="41570"/>
    <cellStyle name="Followed Hyperlink 1083 2" xfId="41728"/>
    <cellStyle name="Followed Hyperlink 1083 3" xfId="4951"/>
    <cellStyle name="Followed Hyperlink 1083 4" xfId="9326"/>
    <cellStyle name="Followed Hyperlink 1083 5" xfId="11644"/>
    <cellStyle name="Followed Hyperlink 1083 6" xfId="13964"/>
    <cellStyle name="Followed Hyperlink 1083 7" xfId="14379"/>
    <cellStyle name="Followed Hyperlink 1083 8" xfId="18754"/>
    <cellStyle name="Followed Hyperlink 1083 9" xfId="21072"/>
    <cellStyle name="Followed Hyperlink 1084" xfId="215"/>
    <cellStyle name="Followed Hyperlink 1084 10" xfId="21243"/>
    <cellStyle name="Followed Hyperlink 1084 11" xfId="25618"/>
    <cellStyle name="Followed Hyperlink 1084 12" xfId="27936"/>
    <cellStyle name="Followed Hyperlink 1084 13" xfId="28029"/>
    <cellStyle name="Followed Hyperlink 1084 14" xfId="32404"/>
    <cellStyle name="Followed Hyperlink 1084 15" xfId="34722"/>
    <cellStyle name="Followed Hyperlink 1084 16" xfId="34879"/>
    <cellStyle name="Followed Hyperlink 1084 17" xfId="39254"/>
    <cellStyle name="Followed Hyperlink 1084 18" xfId="41572"/>
    <cellStyle name="Followed Hyperlink 1084 2" xfId="41729"/>
    <cellStyle name="Followed Hyperlink 1084 3" xfId="4952"/>
    <cellStyle name="Followed Hyperlink 1084 4" xfId="9328"/>
    <cellStyle name="Followed Hyperlink 1084 5" xfId="11646"/>
    <cellStyle name="Followed Hyperlink 1084 6" xfId="13966"/>
    <cellStyle name="Followed Hyperlink 1084 7" xfId="14380"/>
    <cellStyle name="Followed Hyperlink 1084 8" xfId="18756"/>
    <cellStyle name="Followed Hyperlink 1084 9" xfId="21074"/>
    <cellStyle name="Followed Hyperlink 1085" xfId="216"/>
    <cellStyle name="Followed Hyperlink 1085 10" xfId="21244"/>
    <cellStyle name="Followed Hyperlink 1085 11" xfId="25620"/>
    <cellStyle name="Followed Hyperlink 1085 12" xfId="27938"/>
    <cellStyle name="Followed Hyperlink 1085 13" xfId="28030"/>
    <cellStyle name="Followed Hyperlink 1085 14" xfId="32406"/>
    <cellStyle name="Followed Hyperlink 1085 15" xfId="34724"/>
    <cellStyle name="Followed Hyperlink 1085 16" xfId="34880"/>
    <cellStyle name="Followed Hyperlink 1085 17" xfId="39256"/>
    <cellStyle name="Followed Hyperlink 1085 18" xfId="41574"/>
    <cellStyle name="Followed Hyperlink 1085 2" xfId="41730"/>
    <cellStyle name="Followed Hyperlink 1085 3" xfId="4953"/>
    <cellStyle name="Followed Hyperlink 1085 4" xfId="9330"/>
    <cellStyle name="Followed Hyperlink 1085 5" xfId="11648"/>
    <cellStyle name="Followed Hyperlink 1085 6" xfId="13968"/>
    <cellStyle name="Followed Hyperlink 1085 7" xfId="14381"/>
    <cellStyle name="Followed Hyperlink 1085 8" xfId="18758"/>
    <cellStyle name="Followed Hyperlink 1085 9" xfId="21076"/>
    <cellStyle name="Followed Hyperlink 1086" xfId="217"/>
    <cellStyle name="Followed Hyperlink 1086 10" xfId="21245"/>
    <cellStyle name="Followed Hyperlink 1086 11" xfId="25622"/>
    <cellStyle name="Followed Hyperlink 1086 12" xfId="27940"/>
    <cellStyle name="Followed Hyperlink 1086 13" xfId="28031"/>
    <cellStyle name="Followed Hyperlink 1086 14" xfId="32408"/>
    <cellStyle name="Followed Hyperlink 1086 15" xfId="34726"/>
    <cellStyle name="Followed Hyperlink 1086 16" xfId="34881"/>
    <cellStyle name="Followed Hyperlink 1086 17" xfId="39258"/>
    <cellStyle name="Followed Hyperlink 1086 18" xfId="41576"/>
    <cellStyle name="Followed Hyperlink 1086 2" xfId="41731"/>
    <cellStyle name="Followed Hyperlink 1086 3" xfId="4954"/>
    <cellStyle name="Followed Hyperlink 1086 4" xfId="9332"/>
    <cellStyle name="Followed Hyperlink 1086 5" xfId="11650"/>
    <cellStyle name="Followed Hyperlink 1086 6" xfId="13970"/>
    <cellStyle name="Followed Hyperlink 1086 7" xfId="14382"/>
    <cellStyle name="Followed Hyperlink 1086 8" xfId="18760"/>
    <cellStyle name="Followed Hyperlink 1086 9" xfId="21078"/>
    <cellStyle name="Followed Hyperlink 1087" xfId="218"/>
    <cellStyle name="Followed Hyperlink 1087 10" xfId="21246"/>
    <cellStyle name="Followed Hyperlink 1087 11" xfId="25624"/>
    <cellStyle name="Followed Hyperlink 1087 12" xfId="27942"/>
    <cellStyle name="Followed Hyperlink 1087 13" xfId="28032"/>
    <cellStyle name="Followed Hyperlink 1087 14" xfId="32410"/>
    <cellStyle name="Followed Hyperlink 1087 15" xfId="34728"/>
    <cellStyle name="Followed Hyperlink 1087 16" xfId="34882"/>
    <cellStyle name="Followed Hyperlink 1087 17" xfId="39260"/>
    <cellStyle name="Followed Hyperlink 1087 18" xfId="41578"/>
    <cellStyle name="Followed Hyperlink 1087 2" xfId="41732"/>
    <cellStyle name="Followed Hyperlink 1087 3" xfId="4955"/>
    <cellStyle name="Followed Hyperlink 1087 4" xfId="9334"/>
    <cellStyle name="Followed Hyperlink 1087 5" xfId="11652"/>
    <cellStyle name="Followed Hyperlink 1087 6" xfId="13972"/>
    <cellStyle name="Followed Hyperlink 1087 7" xfId="14383"/>
    <cellStyle name="Followed Hyperlink 1087 8" xfId="18762"/>
    <cellStyle name="Followed Hyperlink 1087 9" xfId="21080"/>
    <cellStyle name="Followed Hyperlink 1088" xfId="219"/>
    <cellStyle name="Followed Hyperlink 1088 10" xfId="21247"/>
    <cellStyle name="Followed Hyperlink 1088 11" xfId="25626"/>
    <cellStyle name="Followed Hyperlink 1088 12" xfId="27944"/>
    <cellStyle name="Followed Hyperlink 1088 13" xfId="28033"/>
    <cellStyle name="Followed Hyperlink 1088 14" xfId="32412"/>
    <cellStyle name="Followed Hyperlink 1088 15" xfId="34730"/>
    <cellStyle name="Followed Hyperlink 1088 16" xfId="34883"/>
    <cellStyle name="Followed Hyperlink 1088 17" xfId="39262"/>
    <cellStyle name="Followed Hyperlink 1088 18" xfId="41580"/>
    <cellStyle name="Followed Hyperlink 1088 2" xfId="41733"/>
    <cellStyle name="Followed Hyperlink 1088 3" xfId="4956"/>
    <cellStyle name="Followed Hyperlink 1088 4" xfId="9336"/>
    <cellStyle name="Followed Hyperlink 1088 5" xfId="11654"/>
    <cellStyle name="Followed Hyperlink 1088 6" xfId="13974"/>
    <cellStyle name="Followed Hyperlink 1088 7" xfId="14384"/>
    <cellStyle name="Followed Hyperlink 1088 8" xfId="18764"/>
    <cellStyle name="Followed Hyperlink 1088 9" xfId="21082"/>
    <cellStyle name="Followed Hyperlink 1089" xfId="220"/>
    <cellStyle name="Followed Hyperlink 1089 10" xfId="21248"/>
    <cellStyle name="Followed Hyperlink 1089 11" xfId="25628"/>
    <cellStyle name="Followed Hyperlink 1089 12" xfId="27946"/>
    <cellStyle name="Followed Hyperlink 1089 13" xfId="28034"/>
    <cellStyle name="Followed Hyperlink 1089 14" xfId="32414"/>
    <cellStyle name="Followed Hyperlink 1089 15" xfId="34732"/>
    <cellStyle name="Followed Hyperlink 1089 16" xfId="34884"/>
    <cellStyle name="Followed Hyperlink 1089 17" xfId="39264"/>
    <cellStyle name="Followed Hyperlink 1089 18" xfId="41582"/>
    <cellStyle name="Followed Hyperlink 1089 2" xfId="41734"/>
    <cellStyle name="Followed Hyperlink 1089 3" xfId="4957"/>
    <cellStyle name="Followed Hyperlink 1089 4" xfId="9338"/>
    <cellStyle name="Followed Hyperlink 1089 5" xfId="11656"/>
    <cellStyle name="Followed Hyperlink 1089 6" xfId="13976"/>
    <cellStyle name="Followed Hyperlink 1089 7" xfId="14385"/>
    <cellStyle name="Followed Hyperlink 1089 8" xfId="18766"/>
    <cellStyle name="Followed Hyperlink 1089 9" xfId="21084"/>
    <cellStyle name="Followed Hyperlink 109" xfId="221"/>
    <cellStyle name="Followed Hyperlink 109 10" xfId="21249"/>
    <cellStyle name="Followed Hyperlink 109 11" xfId="25032"/>
    <cellStyle name="Followed Hyperlink 109 12" xfId="27350"/>
    <cellStyle name="Followed Hyperlink 109 13" xfId="28035"/>
    <cellStyle name="Followed Hyperlink 109 14" xfId="31818"/>
    <cellStyle name="Followed Hyperlink 109 15" xfId="34136"/>
    <cellStyle name="Followed Hyperlink 109 16" xfId="34885"/>
    <cellStyle name="Followed Hyperlink 109 17" xfId="38668"/>
    <cellStyle name="Followed Hyperlink 109 18" xfId="40986"/>
    <cellStyle name="Followed Hyperlink 109 2" xfId="41735"/>
    <cellStyle name="Followed Hyperlink 109 3" xfId="4958"/>
    <cellStyle name="Followed Hyperlink 109 4" xfId="8742"/>
    <cellStyle name="Followed Hyperlink 109 5" xfId="11060"/>
    <cellStyle name="Followed Hyperlink 109 6" xfId="13380"/>
    <cellStyle name="Followed Hyperlink 109 7" xfId="14386"/>
    <cellStyle name="Followed Hyperlink 109 8" xfId="18170"/>
    <cellStyle name="Followed Hyperlink 109 9" xfId="20488"/>
    <cellStyle name="Followed Hyperlink 1090" xfId="222"/>
    <cellStyle name="Followed Hyperlink 1090 10" xfId="21250"/>
    <cellStyle name="Followed Hyperlink 1090 11" xfId="25630"/>
    <cellStyle name="Followed Hyperlink 1090 12" xfId="27948"/>
    <cellStyle name="Followed Hyperlink 1090 13" xfId="28036"/>
    <cellStyle name="Followed Hyperlink 1090 14" xfId="32416"/>
    <cellStyle name="Followed Hyperlink 1090 15" xfId="34734"/>
    <cellStyle name="Followed Hyperlink 1090 16" xfId="34886"/>
    <cellStyle name="Followed Hyperlink 1090 17" xfId="39266"/>
    <cellStyle name="Followed Hyperlink 1090 18" xfId="41584"/>
    <cellStyle name="Followed Hyperlink 1090 2" xfId="41736"/>
    <cellStyle name="Followed Hyperlink 1090 3" xfId="4959"/>
    <cellStyle name="Followed Hyperlink 1090 4" xfId="9340"/>
    <cellStyle name="Followed Hyperlink 1090 5" xfId="11658"/>
    <cellStyle name="Followed Hyperlink 1090 6" xfId="13978"/>
    <cellStyle name="Followed Hyperlink 1090 7" xfId="14387"/>
    <cellStyle name="Followed Hyperlink 1090 8" xfId="18768"/>
    <cellStyle name="Followed Hyperlink 1090 9" xfId="21086"/>
    <cellStyle name="Followed Hyperlink 1091" xfId="223"/>
    <cellStyle name="Followed Hyperlink 1091 10" xfId="21251"/>
    <cellStyle name="Followed Hyperlink 1091 11" xfId="25632"/>
    <cellStyle name="Followed Hyperlink 1091 12" xfId="27950"/>
    <cellStyle name="Followed Hyperlink 1091 13" xfId="28037"/>
    <cellStyle name="Followed Hyperlink 1091 14" xfId="32418"/>
    <cellStyle name="Followed Hyperlink 1091 15" xfId="34736"/>
    <cellStyle name="Followed Hyperlink 1091 16" xfId="34887"/>
    <cellStyle name="Followed Hyperlink 1091 17" xfId="39268"/>
    <cellStyle name="Followed Hyperlink 1091 18" xfId="41586"/>
    <cellStyle name="Followed Hyperlink 1091 2" xfId="41737"/>
    <cellStyle name="Followed Hyperlink 1091 3" xfId="4960"/>
    <cellStyle name="Followed Hyperlink 1091 4" xfId="9342"/>
    <cellStyle name="Followed Hyperlink 1091 5" xfId="11660"/>
    <cellStyle name="Followed Hyperlink 1091 6" xfId="13980"/>
    <cellStyle name="Followed Hyperlink 1091 7" xfId="14388"/>
    <cellStyle name="Followed Hyperlink 1091 8" xfId="18770"/>
    <cellStyle name="Followed Hyperlink 1091 9" xfId="21088"/>
    <cellStyle name="Followed Hyperlink 1092" xfId="224"/>
    <cellStyle name="Followed Hyperlink 1092 10" xfId="21252"/>
    <cellStyle name="Followed Hyperlink 1092 11" xfId="25634"/>
    <cellStyle name="Followed Hyperlink 1092 12" xfId="27952"/>
    <cellStyle name="Followed Hyperlink 1092 13" xfId="28038"/>
    <cellStyle name="Followed Hyperlink 1092 14" xfId="32420"/>
    <cellStyle name="Followed Hyperlink 1092 15" xfId="34738"/>
    <cellStyle name="Followed Hyperlink 1092 16" xfId="34888"/>
    <cellStyle name="Followed Hyperlink 1092 17" xfId="39270"/>
    <cellStyle name="Followed Hyperlink 1092 18" xfId="41588"/>
    <cellStyle name="Followed Hyperlink 1092 2" xfId="41738"/>
    <cellStyle name="Followed Hyperlink 1092 3" xfId="4961"/>
    <cellStyle name="Followed Hyperlink 1092 4" xfId="9344"/>
    <cellStyle name="Followed Hyperlink 1092 5" xfId="11662"/>
    <cellStyle name="Followed Hyperlink 1092 6" xfId="13982"/>
    <cellStyle name="Followed Hyperlink 1092 7" xfId="14389"/>
    <cellStyle name="Followed Hyperlink 1092 8" xfId="18772"/>
    <cellStyle name="Followed Hyperlink 1092 9" xfId="21090"/>
    <cellStyle name="Followed Hyperlink 1093" xfId="225"/>
    <cellStyle name="Followed Hyperlink 1093 10" xfId="21253"/>
    <cellStyle name="Followed Hyperlink 1093 11" xfId="25636"/>
    <cellStyle name="Followed Hyperlink 1093 12" xfId="27954"/>
    <cellStyle name="Followed Hyperlink 1093 13" xfId="28039"/>
    <cellStyle name="Followed Hyperlink 1093 14" xfId="32422"/>
    <cellStyle name="Followed Hyperlink 1093 15" xfId="34740"/>
    <cellStyle name="Followed Hyperlink 1093 16" xfId="34889"/>
    <cellStyle name="Followed Hyperlink 1093 17" xfId="39272"/>
    <cellStyle name="Followed Hyperlink 1093 18" xfId="41590"/>
    <cellStyle name="Followed Hyperlink 1093 2" xfId="41739"/>
    <cellStyle name="Followed Hyperlink 1093 3" xfId="4962"/>
    <cellStyle name="Followed Hyperlink 1093 4" xfId="9346"/>
    <cellStyle name="Followed Hyperlink 1093 5" xfId="11664"/>
    <cellStyle name="Followed Hyperlink 1093 6" xfId="13984"/>
    <cellStyle name="Followed Hyperlink 1093 7" xfId="14390"/>
    <cellStyle name="Followed Hyperlink 1093 8" xfId="18774"/>
    <cellStyle name="Followed Hyperlink 1093 9" xfId="21092"/>
    <cellStyle name="Followed Hyperlink 1094" xfId="226"/>
    <cellStyle name="Followed Hyperlink 1094 10" xfId="21254"/>
    <cellStyle name="Followed Hyperlink 1094 11" xfId="25638"/>
    <cellStyle name="Followed Hyperlink 1094 12" xfId="27956"/>
    <cellStyle name="Followed Hyperlink 1094 13" xfId="28040"/>
    <cellStyle name="Followed Hyperlink 1094 14" xfId="32424"/>
    <cellStyle name="Followed Hyperlink 1094 15" xfId="34742"/>
    <cellStyle name="Followed Hyperlink 1094 16" xfId="34890"/>
    <cellStyle name="Followed Hyperlink 1094 17" xfId="39274"/>
    <cellStyle name="Followed Hyperlink 1094 18" xfId="41592"/>
    <cellStyle name="Followed Hyperlink 1094 2" xfId="41740"/>
    <cellStyle name="Followed Hyperlink 1094 3" xfId="4963"/>
    <cellStyle name="Followed Hyperlink 1094 4" xfId="9348"/>
    <cellStyle name="Followed Hyperlink 1094 5" xfId="11666"/>
    <cellStyle name="Followed Hyperlink 1094 6" xfId="13986"/>
    <cellStyle name="Followed Hyperlink 1094 7" xfId="14391"/>
    <cellStyle name="Followed Hyperlink 1094 8" xfId="18776"/>
    <cellStyle name="Followed Hyperlink 1094 9" xfId="21094"/>
    <cellStyle name="Followed Hyperlink 1095" xfId="227"/>
    <cellStyle name="Followed Hyperlink 1095 10" xfId="21255"/>
    <cellStyle name="Followed Hyperlink 1095 11" xfId="25640"/>
    <cellStyle name="Followed Hyperlink 1095 12" xfId="27958"/>
    <cellStyle name="Followed Hyperlink 1095 13" xfId="28041"/>
    <cellStyle name="Followed Hyperlink 1095 14" xfId="32426"/>
    <cellStyle name="Followed Hyperlink 1095 15" xfId="34744"/>
    <cellStyle name="Followed Hyperlink 1095 16" xfId="34891"/>
    <cellStyle name="Followed Hyperlink 1095 17" xfId="39276"/>
    <cellStyle name="Followed Hyperlink 1095 18" xfId="41594"/>
    <cellStyle name="Followed Hyperlink 1095 2" xfId="41741"/>
    <cellStyle name="Followed Hyperlink 1095 3" xfId="4964"/>
    <cellStyle name="Followed Hyperlink 1095 4" xfId="9350"/>
    <cellStyle name="Followed Hyperlink 1095 5" xfId="11668"/>
    <cellStyle name="Followed Hyperlink 1095 6" xfId="13988"/>
    <cellStyle name="Followed Hyperlink 1095 7" xfId="14392"/>
    <cellStyle name="Followed Hyperlink 1095 8" xfId="18778"/>
    <cellStyle name="Followed Hyperlink 1095 9" xfId="21096"/>
    <cellStyle name="Followed Hyperlink 1096" xfId="228"/>
    <cellStyle name="Followed Hyperlink 1096 10" xfId="21256"/>
    <cellStyle name="Followed Hyperlink 1096 11" xfId="25642"/>
    <cellStyle name="Followed Hyperlink 1096 12" xfId="27960"/>
    <cellStyle name="Followed Hyperlink 1096 13" xfId="28042"/>
    <cellStyle name="Followed Hyperlink 1096 14" xfId="32428"/>
    <cellStyle name="Followed Hyperlink 1096 15" xfId="34746"/>
    <cellStyle name="Followed Hyperlink 1096 16" xfId="34892"/>
    <cellStyle name="Followed Hyperlink 1096 17" xfId="39278"/>
    <cellStyle name="Followed Hyperlink 1096 18" xfId="41596"/>
    <cellStyle name="Followed Hyperlink 1096 2" xfId="41742"/>
    <cellStyle name="Followed Hyperlink 1096 3" xfId="4965"/>
    <cellStyle name="Followed Hyperlink 1096 4" xfId="9352"/>
    <cellStyle name="Followed Hyperlink 1096 5" xfId="11670"/>
    <cellStyle name="Followed Hyperlink 1096 6" xfId="13990"/>
    <cellStyle name="Followed Hyperlink 1096 7" xfId="14393"/>
    <cellStyle name="Followed Hyperlink 1096 8" xfId="18780"/>
    <cellStyle name="Followed Hyperlink 1096 9" xfId="21098"/>
    <cellStyle name="Followed Hyperlink 1097" xfId="229"/>
    <cellStyle name="Followed Hyperlink 1097 10" xfId="21257"/>
    <cellStyle name="Followed Hyperlink 1097 11" xfId="25644"/>
    <cellStyle name="Followed Hyperlink 1097 12" xfId="27962"/>
    <cellStyle name="Followed Hyperlink 1097 13" xfId="28043"/>
    <cellStyle name="Followed Hyperlink 1097 14" xfId="32430"/>
    <cellStyle name="Followed Hyperlink 1097 15" xfId="34748"/>
    <cellStyle name="Followed Hyperlink 1097 16" xfId="34893"/>
    <cellStyle name="Followed Hyperlink 1097 17" xfId="39280"/>
    <cellStyle name="Followed Hyperlink 1097 18" xfId="41598"/>
    <cellStyle name="Followed Hyperlink 1097 2" xfId="41743"/>
    <cellStyle name="Followed Hyperlink 1097 3" xfId="4966"/>
    <cellStyle name="Followed Hyperlink 1097 4" xfId="9354"/>
    <cellStyle name="Followed Hyperlink 1097 5" xfId="11672"/>
    <cellStyle name="Followed Hyperlink 1097 6" xfId="13992"/>
    <cellStyle name="Followed Hyperlink 1097 7" xfId="14394"/>
    <cellStyle name="Followed Hyperlink 1097 8" xfId="18782"/>
    <cellStyle name="Followed Hyperlink 1097 9" xfId="21100"/>
    <cellStyle name="Followed Hyperlink 1098" xfId="230"/>
    <cellStyle name="Followed Hyperlink 1098 10" xfId="21258"/>
    <cellStyle name="Followed Hyperlink 1098 11" xfId="25646"/>
    <cellStyle name="Followed Hyperlink 1098 12" xfId="27964"/>
    <cellStyle name="Followed Hyperlink 1098 13" xfId="28044"/>
    <cellStyle name="Followed Hyperlink 1098 14" xfId="32432"/>
    <cellStyle name="Followed Hyperlink 1098 15" xfId="34750"/>
    <cellStyle name="Followed Hyperlink 1098 16" xfId="34894"/>
    <cellStyle name="Followed Hyperlink 1098 17" xfId="39282"/>
    <cellStyle name="Followed Hyperlink 1098 18" xfId="41600"/>
    <cellStyle name="Followed Hyperlink 1098 2" xfId="41744"/>
    <cellStyle name="Followed Hyperlink 1098 3" xfId="4967"/>
    <cellStyle name="Followed Hyperlink 1098 4" xfId="9356"/>
    <cellStyle name="Followed Hyperlink 1098 5" xfId="11674"/>
    <cellStyle name="Followed Hyperlink 1098 6" xfId="13994"/>
    <cellStyle name="Followed Hyperlink 1098 7" xfId="14395"/>
    <cellStyle name="Followed Hyperlink 1098 8" xfId="18784"/>
    <cellStyle name="Followed Hyperlink 1098 9" xfId="21102"/>
    <cellStyle name="Followed Hyperlink 1099" xfId="231"/>
    <cellStyle name="Followed Hyperlink 1099 10" xfId="21259"/>
    <cellStyle name="Followed Hyperlink 1099 11" xfId="25648"/>
    <cellStyle name="Followed Hyperlink 1099 12" xfId="27966"/>
    <cellStyle name="Followed Hyperlink 1099 13" xfId="28045"/>
    <cellStyle name="Followed Hyperlink 1099 14" xfId="32434"/>
    <cellStyle name="Followed Hyperlink 1099 15" xfId="34752"/>
    <cellStyle name="Followed Hyperlink 1099 16" xfId="34895"/>
    <cellStyle name="Followed Hyperlink 1099 17" xfId="39284"/>
    <cellStyle name="Followed Hyperlink 1099 18" xfId="41602"/>
    <cellStyle name="Followed Hyperlink 1099 2" xfId="41745"/>
    <cellStyle name="Followed Hyperlink 1099 3" xfId="4968"/>
    <cellStyle name="Followed Hyperlink 1099 4" xfId="9358"/>
    <cellStyle name="Followed Hyperlink 1099 5" xfId="11676"/>
    <cellStyle name="Followed Hyperlink 1099 6" xfId="13996"/>
    <cellStyle name="Followed Hyperlink 1099 7" xfId="14396"/>
    <cellStyle name="Followed Hyperlink 1099 8" xfId="18786"/>
    <cellStyle name="Followed Hyperlink 1099 9" xfId="21104"/>
    <cellStyle name="Followed Hyperlink 11" xfId="232"/>
    <cellStyle name="Followed Hyperlink 11 10" xfId="14397"/>
    <cellStyle name="Followed Hyperlink 11 11" xfId="18613"/>
    <cellStyle name="Followed Hyperlink 11 12" xfId="18579"/>
    <cellStyle name="Followed Hyperlink 11 13" xfId="20931"/>
    <cellStyle name="Followed Hyperlink 11 14" xfId="20897"/>
    <cellStyle name="Followed Hyperlink 11 15" xfId="21260"/>
    <cellStyle name="Followed Hyperlink 11 16" xfId="25475"/>
    <cellStyle name="Followed Hyperlink 11 17" xfId="25441"/>
    <cellStyle name="Followed Hyperlink 11 18" xfId="27793"/>
    <cellStyle name="Followed Hyperlink 11 19" xfId="27759"/>
    <cellStyle name="Followed Hyperlink 11 2" xfId="41746"/>
    <cellStyle name="Followed Hyperlink 11 20" xfId="28046"/>
    <cellStyle name="Followed Hyperlink 11 21" xfId="32261"/>
    <cellStyle name="Followed Hyperlink 11 22" xfId="32227"/>
    <cellStyle name="Followed Hyperlink 11 23" xfId="34579"/>
    <cellStyle name="Followed Hyperlink 11 24" xfId="34545"/>
    <cellStyle name="Followed Hyperlink 11 25" xfId="34896"/>
    <cellStyle name="Followed Hyperlink 11 26" xfId="39111"/>
    <cellStyle name="Followed Hyperlink 11 27" xfId="39077"/>
    <cellStyle name="Followed Hyperlink 11 28" xfId="41429"/>
    <cellStyle name="Followed Hyperlink 11 29" xfId="41395"/>
    <cellStyle name="Followed Hyperlink 11 3" xfId="4969"/>
    <cellStyle name="Followed Hyperlink 11 4" xfId="9185"/>
    <cellStyle name="Followed Hyperlink 11 5" xfId="9151"/>
    <cellStyle name="Followed Hyperlink 11 6" xfId="11503"/>
    <cellStyle name="Followed Hyperlink 11 7" xfId="11469"/>
    <cellStyle name="Followed Hyperlink 11 8" xfId="13823"/>
    <cellStyle name="Followed Hyperlink 11 9" xfId="13789"/>
    <cellStyle name="Followed Hyperlink 110" xfId="233"/>
    <cellStyle name="Followed Hyperlink 110 10" xfId="21261"/>
    <cellStyle name="Followed Hyperlink 110 11" xfId="25037"/>
    <cellStyle name="Followed Hyperlink 110 12" xfId="27355"/>
    <cellStyle name="Followed Hyperlink 110 13" xfId="28047"/>
    <cellStyle name="Followed Hyperlink 110 14" xfId="31823"/>
    <cellStyle name="Followed Hyperlink 110 15" xfId="34141"/>
    <cellStyle name="Followed Hyperlink 110 16" xfId="34897"/>
    <cellStyle name="Followed Hyperlink 110 17" xfId="38673"/>
    <cellStyle name="Followed Hyperlink 110 18" xfId="40991"/>
    <cellStyle name="Followed Hyperlink 110 2" xfId="41747"/>
    <cellStyle name="Followed Hyperlink 110 3" xfId="4970"/>
    <cellStyle name="Followed Hyperlink 110 4" xfId="8747"/>
    <cellStyle name="Followed Hyperlink 110 5" xfId="11065"/>
    <cellStyle name="Followed Hyperlink 110 6" xfId="13385"/>
    <cellStyle name="Followed Hyperlink 110 7" xfId="14398"/>
    <cellStyle name="Followed Hyperlink 110 8" xfId="18175"/>
    <cellStyle name="Followed Hyperlink 110 9" xfId="20493"/>
    <cellStyle name="Followed Hyperlink 1100" xfId="234"/>
    <cellStyle name="Followed Hyperlink 1100 10" xfId="21262"/>
    <cellStyle name="Followed Hyperlink 1100 11" xfId="25650"/>
    <cellStyle name="Followed Hyperlink 1100 12" xfId="27968"/>
    <cellStyle name="Followed Hyperlink 1100 13" xfId="28048"/>
    <cellStyle name="Followed Hyperlink 1100 14" xfId="32436"/>
    <cellStyle name="Followed Hyperlink 1100 15" xfId="34754"/>
    <cellStyle name="Followed Hyperlink 1100 16" xfId="34898"/>
    <cellStyle name="Followed Hyperlink 1100 17" xfId="39286"/>
    <cellStyle name="Followed Hyperlink 1100 18" xfId="41604"/>
    <cellStyle name="Followed Hyperlink 1100 2" xfId="41748"/>
    <cellStyle name="Followed Hyperlink 1100 3" xfId="4971"/>
    <cellStyle name="Followed Hyperlink 1100 4" xfId="9360"/>
    <cellStyle name="Followed Hyperlink 1100 5" xfId="11678"/>
    <cellStyle name="Followed Hyperlink 1100 6" xfId="13998"/>
    <cellStyle name="Followed Hyperlink 1100 7" xfId="14399"/>
    <cellStyle name="Followed Hyperlink 1100 8" xfId="18788"/>
    <cellStyle name="Followed Hyperlink 1100 9" xfId="21106"/>
    <cellStyle name="Followed Hyperlink 1101" xfId="235"/>
    <cellStyle name="Followed Hyperlink 1101 10" xfId="21263"/>
    <cellStyle name="Followed Hyperlink 1101 11" xfId="25652"/>
    <cellStyle name="Followed Hyperlink 1101 12" xfId="27970"/>
    <cellStyle name="Followed Hyperlink 1101 13" xfId="28049"/>
    <cellStyle name="Followed Hyperlink 1101 14" xfId="32438"/>
    <cellStyle name="Followed Hyperlink 1101 15" xfId="34756"/>
    <cellStyle name="Followed Hyperlink 1101 16" xfId="34899"/>
    <cellStyle name="Followed Hyperlink 1101 17" xfId="39288"/>
    <cellStyle name="Followed Hyperlink 1101 18" xfId="41606"/>
    <cellStyle name="Followed Hyperlink 1101 2" xfId="41749"/>
    <cellStyle name="Followed Hyperlink 1101 3" xfId="4972"/>
    <cellStyle name="Followed Hyperlink 1101 4" xfId="9362"/>
    <cellStyle name="Followed Hyperlink 1101 5" xfId="11680"/>
    <cellStyle name="Followed Hyperlink 1101 6" xfId="14000"/>
    <cellStyle name="Followed Hyperlink 1101 7" xfId="14400"/>
    <cellStyle name="Followed Hyperlink 1101 8" xfId="18790"/>
    <cellStyle name="Followed Hyperlink 1101 9" xfId="21108"/>
    <cellStyle name="Followed Hyperlink 1102" xfId="236"/>
    <cellStyle name="Followed Hyperlink 1102 10" xfId="21264"/>
    <cellStyle name="Followed Hyperlink 1102 11" xfId="25654"/>
    <cellStyle name="Followed Hyperlink 1102 12" xfId="27972"/>
    <cellStyle name="Followed Hyperlink 1102 13" xfId="28050"/>
    <cellStyle name="Followed Hyperlink 1102 14" xfId="32440"/>
    <cellStyle name="Followed Hyperlink 1102 15" xfId="34758"/>
    <cellStyle name="Followed Hyperlink 1102 16" xfId="34900"/>
    <cellStyle name="Followed Hyperlink 1102 17" xfId="39290"/>
    <cellStyle name="Followed Hyperlink 1102 18" xfId="41608"/>
    <cellStyle name="Followed Hyperlink 1102 2" xfId="41750"/>
    <cellStyle name="Followed Hyperlink 1102 3" xfId="4973"/>
    <cellStyle name="Followed Hyperlink 1102 4" xfId="9364"/>
    <cellStyle name="Followed Hyperlink 1102 5" xfId="11682"/>
    <cellStyle name="Followed Hyperlink 1102 6" xfId="14002"/>
    <cellStyle name="Followed Hyperlink 1102 7" xfId="14401"/>
    <cellStyle name="Followed Hyperlink 1102 8" xfId="18792"/>
    <cellStyle name="Followed Hyperlink 1102 9" xfId="21110"/>
    <cellStyle name="Followed Hyperlink 1103" xfId="237"/>
    <cellStyle name="Followed Hyperlink 1103 10" xfId="21265"/>
    <cellStyle name="Followed Hyperlink 1103 11" xfId="25656"/>
    <cellStyle name="Followed Hyperlink 1103 12" xfId="27974"/>
    <cellStyle name="Followed Hyperlink 1103 13" xfId="28051"/>
    <cellStyle name="Followed Hyperlink 1103 14" xfId="32442"/>
    <cellStyle name="Followed Hyperlink 1103 15" xfId="34760"/>
    <cellStyle name="Followed Hyperlink 1103 16" xfId="34901"/>
    <cellStyle name="Followed Hyperlink 1103 17" xfId="39292"/>
    <cellStyle name="Followed Hyperlink 1103 18" xfId="41610"/>
    <cellStyle name="Followed Hyperlink 1103 2" xfId="41751"/>
    <cellStyle name="Followed Hyperlink 1103 3" xfId="4974"/>
    <cellStyle name="Followed Hyperlink 1103 4" xfId="9366"/>
    <cellStyle name="Followed Hyperlink 1103 5" xfId="11684"/>
    <cellStyle name="Followed Hyperlink 1103 6" xfId="14004"/>
    <cellStyle name="Followed Hyperlink 1103 7" xfId="14402"/>
    <cellStyle name="Followed Hyperlink 1103 8" xfId="18794"/>
    <cellStyle name="Followed Hyperlink 1103 9" xfId="21112"/>
    <cellStyle name="Followed Hyperlink 1104" xfId="238"/>
    <cellStyle name="Followed Hyperlink 1104 10" xfId="21266"/>
    <cellStyle name="Followed Hyperlink 1104 11" xfId="25658"/>
    <cellStyle name="Followed Hyperlink 1104 12" xfId="27976"/>
    <cellStyle name="Followed Hyperlink 1104 13" xfId="28052"/>
    <cellStyle name="Followed Hyperlink 1104 14" xfId="32444"/>
    <cellStyle name="Followed Hyperlink 1104 15" xfId="34762"/>
    <cellStyle name="Followed Hyperlink 1104 16" xfId="34902"/>
    <cellStyle name="Followed Hyperlink 1104 17" xfId="39294"/>
    <cellStyle name="Followed Hyperlink 1104 18" xfId="41612"/>
    <cellStyle name="Followed Hyperlink 1104 2" xfId="41752"/>
    <cellStyle name="Followed Hyperlink 1104 3" xfId="4975"/>
    <cellStyle name="Followed Hyperlink 1104 4" xfId="9368"/>
    <cellStyle name="Followed Hyperlink 1104 5" xfId="11686"/>
    <cellStyle name="Followed Hyperlink 1104 6" xfId="14006"/>
    <cellStyle name="Followed Hyperlink 1104 7" xfId="14403"/>
    <cellStyle name="Followed Hyperlink 1104 8" xfId="18796"/>
    <cellStyle name="Followed Hyperlink 1104 9" xfId="21114"/>
    <cellStyle name="Followed Hyperlink 1105" xfId="239"/>
    <cellStyle name="Followed Hyperlink 1105 10" xfId="21267"/>
    <cellStyle name="Followed Hyperlink 1105 11" xfId="25660"/>
    <cellStyle name="Followed Hyperlink 1105 12" xfId="27978"/>
    <cellStyle name="Followed Hyperlink 1105 13" xfId="28053"/>
    <cellStyle name="Followed Hyperlink 1105 14" xfId="32446"/>
    <cellStyle name="Followed Hyperlink 1105 15" xfId="34764"/>
    <cellStyle name="Followed Hyperlink 1105 16" xfId="34903"/>
    <cellStyle name="Followed Hyperlink 1105 17" xfId="39296"/>
    <cellStyle name="Followed Hyperlink 1105 18" xfId="41614"/>
    <cellStyle name="Followed Hyperlink 1105 2" xfId="41753"/>
    <cellStyle name="Followed Hyperlink 1105 3" xfId="4976"/>
    <cellStyle name="Followed Hyperlink 1105 4" xfId="9370"/>
    <cellStyle name="Followed Hyperlink 1105 5" xfId="11688"/>
    <cellStyle name="Followed Hyperlink 1105 6" xfId="14008"/>
    <cellStyle name="Followed Hyperlink 1105 7" xfId="14404"/>
    <cellStyle name="Followed Hyperlink 1105 8" xfId="18798"/>
    <cellStyle name="Followed Hyperlink 1105 9" xfId="21116"/>
    <cellStyle name="Followed Hyperlink 1106" xfId="240"/>
    <cellStyle name="Followed Hyperlink 1106 10" xfId="21268"/>
    <cellStyle name="Followed Hyperlink 1106 11" xfId="25662"/>
    <cellStyle name="Followed Hyperlink 1106 12" xfId="27980"/>
    <cellStyle name="Followed Hyperlink 1106 13" xfId="28054"/>
    <cellStyle name="Followed Hyperlink 1106 14" xfId="32448"/>
    <cellStyle name="Followed Hyperlink 1106 15" xfId="34766"/>
    <cellStyle name="Followed Hyperlink 1106 16" xfId="34904"/>
    <cellStyle name="Followed Hyperlink 1106 17" xfId="39298"/>
    <cellStyle name="Followed Hyperlink 1106 18" xfId="41616"/>
    <cellStyle name="Followed Hyperlink 1106 2" xfId="41754"/>
    <cellStyle name="Followed Hyperlink 1106 3" xfId="4977"/>
    <cellStyle name="Followed Hyperlink 1106 4" xfId="9372"/>
    <cellStyle name="Followed Hyperlink 1106 5" xfId="11690"/>
    <cellStyle name="Followed Hyperlink 1106 6" xfId="14010"/>
    <cellStyle name="Followed Hyperlink 1106 7" xfId="14405"/>
    <cellStyle name="Followed Hyperlink 1106 8" xfId="18800"/>
    <cellStyle name="Followed Hyperlink 1106 9" xfId="21118"/>
    <cellStyle name="Followed Hyperlink 1107" xfId="241"/>
    <cellStyle name="Followed Hyperlink 1107 10" xfId="21269"/>
    <cellStyle name="Followed Hyperlink 1107 11" xfId="25664"/>
    <cellStyle name="Followed Hyperlink 1107 12" xfId="27982"/>
    <cellStyle name="Followed Hyperlink 1107 13" xfId="28055"/>
    <cellStyle name="Followed Hyperlink 1107 14" xfId="32450"/>
    <cellStyle name="Followed Hyperlink 1107 15" xfId="34768"/>
    <cellStyle name="Followed Hyperlink 1107 16" xfId="34905"/>
    <cellStyle name="Followed Hyperlink 1107 17" xfId="39300"/>
    <cellStyle name="Followed Hyperlink 1107 18" xfId="41618"/>
    <cellStyle name="Followed Hyperlink 1107 2" xfId="41755"/>
    <cellStyle name="Followed Hyperlink 1107 3" xfId="4978"/>
    <cellStyle name="Followed Hyperlink 1107 4" xfId="9374"/>
    <cellStyle name="Followed Hyperlink 1107 5" xfId="11692"/>
    <cellStyle name="Followed Hyperlink 1107 6" xfId="14012"/>
    <cellStyle name="Followed Hyperlink 1107 7" xfId="14406"/>
    <cellStyle name="Followed Hyperlink 1107 8" xfId="18802"/>
    <cellStyle name="Followed Hyperlink 1107 9" xfId="21120"/>
    <cellStyle name="Followed Hyperlink 1108" xfId="242"/>
    <cellStyle name="Followed Hyperlink 1108 10" xfId="21270"/>
    <cellStyle name="Followed Hyperlink 1108 11" xfId="25666"/>
    <cellStyle name="Followed Hyperlink 1108 12" xfId="27984"/>
    <cellStyle name="Followed Hyperlink 1108 13" xfId="28056"/>
    <cellStyle name="Followed Hyperlink 1108 14" xfId="32452"/>
    <cellStyle name="Followed Hyperlink 1108 15" xfId="34770"/>
    <cellStyle name="Followed Hyperlink 1108 16" xfId="34906"/>
    <cellStyle name="Followed Hyperlink 1108 17" xfId="39302"/>
    <cellStyle name="Followed Hyperlink 1108 18" xfId="41620"/>
    <cellStyle name="Followed Hyperlink 1108 2" xfId="41756"/>
    <cellStyle name="Followed Hyperlink 1108 3" xfId="4979"/>
    <cellStyle name="Followed Hyperlink 1108 4" xfId="9376"/>
    <cellStyle name="Followed Hyperlink 1108 5" xfId="11694"/>
    <cellStyle name="Followed Hyperlink 1108 6" xfId="14014"/>
    <cellStyle name="Followed Hyperlink 1108 7" xfId="14407"/>
    <cellStyle name="Followed Hyperlink 1108 8" xfId="18804"/>
    <cellStyle name="Followed Hyperlink 1108 9" xfId="21122"/>
    <cellStyle name="Followed Hyperlink 1109" xfId="243"/>
    <cellStyle name="Followed Hyperlink 1109 10" xfId="21271"/>
    <cellStyle name="Followed Hyperlink 1109 11" xfId="25668"/>
    <cellStyle name="Followed Hyperlink 1109 12" xfId="27986"/>
    <cellStyle name="Followed Hyperlink 1109 13" xfId="28057"/>
    <cellStyle name="Followed Hyperlink 1109 14" xfId="32454"/>
    <cellStyle name="Followed Hyperlink 1109 15" xfId="34772"/>
    <cellStyle name="Followed Hyperlink 1109 16" xfId="34907"/>
    <cellStyle name="Followed Hyperlink 1109 17" xfId="39304"/>
    <cellStyle name="Followed Hyperlink 1109 18" xfId="41622"/>
    <cellStyle name="Followed Hyperlink 1109 2" xfId="41757"/>
    <cellStyle name="Followed Hyperlink 1109 3" xfId="4980"/>
    <cellStyle name="Followed Hyperlink 1109 4" xfId="9378"/>
    <cellStyle name="Followed Hyperlink 1109 5" xfId="11696"/>
    <cellStyle name="Followed Hyperlink 1109 6" xfId="14016"/>
    <cellStyle name="Followed Hyperlink 1109 7" xfId="14408"/>
    <cellStyle name="Followed Hyperlink 1109 8" xfId="18806"/>
    <cellStyle name="Followed Hyperlink 1109 9" xfId="21124"/>
    <cellStyle name="Followed Hyperlink 111" xfId="244"/>
    <cellStyle name="Followed Hyperlink 111 10" xfId="21272"/>
    <cellStyle name="Followed Hyperlink 111 11" xfId="25041"/>
    <cellStyle name="Followed Hyperlink 111 12" xfId="27359"/>
    <cellStyle name="Followed Hyperlink 111 13" xfId="28058"/>
    <cellStyle name="Followed Hyperlink 111 14" xfId="31827"/>
    <cellStyle name="Followed Hyperlink 111 15" xfId="34145"/>
    <cellStyle name="Followed Hyperlink 111 16" xfId="34908"/>
    <cellStyle name="Followed Hyperlink 111 17" xfId="38677"/>
    <cellStyle name="Followed Hyperlink 111 18" xfId="40995"/>
    <cellStyle name="Followed Hyperlink 111 2" xfId="41758"/>
    <cellStyle name="Followed Hyperlink 111 3" xfId="4981"/>
    <cellStyle name="Followed Hyperlink 111 4" xfId="8751"/>
    <cellStyle name="Followed Hyperlink 111 5" xfId="11069"/>
    <cellStyle name="Followed Hyperlink 111 6" xfId="13389"/>
    <cellStyle name="Followed Hyperlink 111 7" xfId="14409"/>
    <cellStyle name="Followed Hyperlink 111 8" xfId="18179"/>
    <cellStyle name="Followed Hyperlink 111 9" xfId="20497"/>
    <cellStyle name="Followed Hyperlink 1110" xfId="245"/>
    <cellStyle name="Followed Hyperlink 1110 10" xfId="21273"/>
    <cellStyle name="Followed Hyperlink 1110 11" xfId="25670"/>
    <cellStyle name="Followed Hyperlink 1110 12" xfId="27988"/>
    <cellStyle name="Followed Hyperlink 1110 13" xfId="28059"/>
    <cellStyle name="Followed Hyperlink 1110 14" xfId="32456"/>
    <cellStyle name="Followed Hyperlink 1110 15" xfId="34774"/>
    <cellStyle name="Followed Hyperlink 1110 16" xfId="34909"/>
    <cellStyle name="Followed Hyperlink 1110 17" xfId="39306"/>
    <cellStyle name="Followed Hyperlink 1110 18" xfId="41624"/>
    <cellStyle name="Followed Hyperlink 1110 2" xfId="41759"/>
    <cellStyle name="Followed Hyperlink 1110 3" xfId="4982"/>
    <cellStyle name="Followed Hyperlink 1110 4" xfId="9380"/>
    <cellStyle name="Followed Hyperlink 1110 5" xfId="11698"/>
    <cellStyle name="Followed Hyperlink 1110 6" xfId="14018"/>
    <cellStyle name="Followed Hyperlink 1110 7" xfId="14410"/>
    <cellStyle name="Followed Hyperlink 1110 8" xfId="18808"/>
    <cellStyle name="Followed Hyperlink 1110 9" xfId="21126"/>
    <cellStyle name="Followed Hyperlink 1111" xfId="246"/>
    <cellStyle name="Followed Hyperlink 1111 10" xfId="21274"/>
    <cellStyle name="Followed Hyperlink 1111 11" xfId="25672"/>
    <cellStyle name="Followed Hyperlink 1111 12" xfId="27990"/>
    <cellStyle name="Followed Hyperlink 1111 13" xfId="28060"/>
    <cellStyle name="Followed Hyperlink 1111 14" xfId="32458"/>
    <cellStyle name="Followed Hyperlink 1111 15" xfId="34776"/>
    <cellStyle name="Followed Hyperlink 1111 16" xfId="34910"/>
    <cellStyle name="Followed Hyperlink 1111 17" xfId="39308"/>
    <cellStyle name="Followed Hyperlink 1111 18" xfId="41626"/>
    <cellStyle name="Followed Hyperlink 1111 2" xfId="41760"/>
    <cellStyle name="Followed Hyperlink 1111 3" xfId="4983"/>
    <cellStyle name="Followed Hyperlink 1111 4" xfId="9382"/>
    <cellStyle name="Followed Hyperlink 1111 5" xfId="11700"/>
    <cellStyle name="Followed Hyperlink 1111 6" xfId="14020"/>
    <cellStyle name="Followed Hyperlink 1111 7" xfId="14411"/>
    <cellStyle name="Followed Hyperlink 1111 8" xfId="18810"/>
    <cellStyle name="Followed Hyperlink 1111 9" xfId="21128"/>
    <cellStyle name="Followed Hyperlink 1112" xfId="247"/>
    <cellStyle name="Followed Hyperlink 1112 10" xfId="21275"/>
    <cellStyle name="Followed Hyperlink 1112 11" xfId="25674"/>
    <cellStyle name="Followed Hyperlink 1112 12" xfId="27992"/>
    <cellStyle name="Followed Hyperlink 1112 13" xfId="28061"/>
    <cellStyle name="Followed Hyperlink 1112 14" xfId="32460"/>
    <cellStyle name="Followed Hyperlink 1112 15" xfId="34778"/>
    <cellStyle name="Followed Hyperlink 1112 16" xfId="34911"/>
    <cellStyle name="Followed Hyperlink 1112 17" xfId="39310"/>
    <cellStyle name="Followed Hyperlink 1112 18" xfId="41628"/>
    <cellStyle name="Followed Hyperlink 1112 2" xfId="41761"/>
    <cellStyle name="Followed Hyperlink 1112 3" xfId="4984"/>
    <cellStyle name="Followed Hyperlink 1112 4" xfId="9384"/>
    <cellStyle name="Followed Hyperlink 1112 5" xfId="11702"/>
    <cellStyle name="Followed Hyperlink 1112 6" xfId="14022"/>
    <cellStyle name="Followed Hyperlink 1112 7" xfId="14412"/>
    <cellStyle name="Followed Hyperlink 1112 8" xfId="18812"/>
    <cellStyle name="Followed Hyperlink 1112 9" xfId="21130"/>
    <cellStyle name="Followed Hyperlink 1113" xfId="248"/>
    <cellStyle name="Followed Hyperlink 1113 10" xfId="21276"/>
    <cellStyle name="Followed Hyperlink 1113 11" xfId="25676"/>
    <cellStyle name="Followed Hyperlink 1113 12" xfId="27994"/>
    <cellStyle name="Followed Hyperlink 1113 13" xfId="28062"/>
    <cellStyle name="Followed Hyperlink 1113 14" xfId="32462"/>
    <cellStyle name="Followed Hyperlink 1113 15" xfId="34780"/>
    <cellStyle name="Followed Hyperlink 1113 16" xfId="34912"/>
    <cellStyle name="Followed Hyperlink 1113 17" xfId="39312"/>
    <cellStyle name="Followed Hyperlink 1113 18" xfId="41630"/>
    <cellStyle name="Followed Hyperlink 1113 2" xfId="41762"/>
    <cellStyle name="Followed Hyperlink 1113 3" xfId="4985"/>
    <cellStyle name="Followed Hyperlink 1113 4" xfId="9386"/>
    <cellStyle name="Followed Hyperlink 1113 5" xfId="11704"/>
    <cellStyle name="Followed Hyperlink 1113 6" xfId="14024"/>
    <cellStyle name="Followed Hyperlink 1113 7" xfId="14413"/>
    <cellStyle name="Followed Hyperlink 1113 8" xfId="18814"/>
    <cellStyle name="Followed Hyperlink 1113 9" xfId="21132"/>
    <cellStyle name="Followed Hyperlink 1114" xfId="249"/>
    <cellStyle name="Followed Hyperlink 1114 10" xfId="21277"/>
    <cellStyle name="Followed Hyperlink 1114 11" xfId="25678"/>
    <cellStyle name="Followed Hyperlink 1114 12" xfId="27996"/>
    <cellStyle name="Followed Hyperlink 1114 13" xfId="28063"/>
    <cellStyle name="Followed Hyperlink 1114 14" xfId="32464"/>
    <cellStyle name="Followed Hyperlink 1114 15" xfId="34782"/>
    <cellStyle name="Followed Hyperlink 1114 16" xfId="34913"/>
    <cellStyle name="Followed Hyperlink 1114 17" xfId="39314"/>
    <cellStyle name="Followed Hyperlink 1114 18" xfId="41632"/>
    <cellStyle name="Followed Hyperlink 1114 2" xfId="41763"/>
    <cellStyle name="Followed Hyperlink 1114 3" xfId="4986"/>
    <cellStyle name="Followed Hyperlink 1114 4" xfId="9388"/>
    <cellStyle name="Followed Hyperlink 1114 5" xfId="11706"/>
    <cellStyle name="Followed Hyperlink 1114 6" xfId="14026"/>
    <cellStyle name="Followed Hyperlink 1114 7" xfId="14414"/>
    <cellStyle name="Followed Hyperlink 1114 8" xfId="18816"/>
    <cellStyle name="Followed Hyperlink 1114 9" xfId="21134"/>
    <cellStyle name="Followed Hyperlink 1115" xfId="250"/>
    <cellStyle name="Followed Hyperlink 1115 10" xfId="21278"/>
    <cellStyle name="Followed Hyperlink 1115 11" xfId="25680"/>
    <cellStyle name="Followed Hyperlink 1115 12" xfId="27998"/>
    <cellStyle name="Followed Hyperlink 1115 13" xfId="28064"/>
    <cellStyle name="Followed Hyperlink 1115 14" xfId="32466"/>
    <cellStyle name="Followed Hyperlink 1115 15" xfId="34784"/>
    <cellStyle name="Followed Hyperlink 1115 16" xfId="34914"/>
    <cellStyle name="Followed Hyperlink 1115 17" xfId="39316"/>
    <cellStyle name="Followed Hyperlink 1115 18" xfId="41634"/>
    <cellStyle name="Followed Hyperlink 1115 2" xfId="41764"/>
    <cellStyle name="Followed Hyperlink 1115 3" xfId="4987"/>
    <cellStyle name="Followed Hyperlink 1115 4" xfId="9390"/>
    <cellStyle name="Followed Hyperlink 1115 5" xfId="11708"/>
    <cellStyle name="Followed Hyperlink 1115 6" xfId="14028"/>
    <cellStyle name="Followed Hyperlink 1115 7" xfId="14415"/>
    <cellStyle name="Followed Hyperlink 1115 8" xfId="18818"/>
    <cellStyle name="Followed Hyperlink 1115 9" xfId="21136"/>
    <cellStyle name="Followed Hyperlink 1116" xfId="14183" hidden="1"/>
    <cellStyle name="Followed Hyperlink 1116" xfId="14135" hidden="1"/>
    <cellStyle name="Followed Hyperlink 1116" xfId="43869" hidden="1"/>
    <cellStyle name="Followed Hyperlink 1116" xfId="43867" hidden="1"/>
    <cellStyle name="Followed Hyperlink 1116" xfId="47464" hidden="1"/>
    <cellStyle name="Followed Hyperlink 1116" xfId="47776"/>
    <cellStyle name="Followed Hyperlink 1117" xfId="14185" hidden="1"/>
    <cellStyle name="Followed Hyperlink 1117" xfId="14137" hidden="1"/>
    <cellStyle name="Followed Hyperlink 1117" xfId="43871" hidden="1"/>
    <cellStyle name="Followed Hyperlink 1117" xfId="45300" hidden="1"/>
    <cellStyle name="Followed Hyperlink 1117" xfId="47466" hidden="1"/>
    <cellStyle name="Followed Hyperlink 1117" xfId="47778"/>
    <cellStyle name="Followed Hyperlink 1118" xfId="14187" hidden="1"/>
    <cellStyle name="Followed Hyperlink 1118" xfId="14139" hidden="1"/>
    <cellStyle name="Followed Hyperlink 1118" xfId="43873" hidden="1"/>
    <cellStyle name="Followed Hyperlink 1118" xfId="45296" hidden="1"/>
    <cellStyle name="Followed Hyperlink 1118" xfId="47468" hidden="1"/>
    <cellStyle name="Followed Hyperlink 1118" xfId="47780"/>
    <cellStyle name="Followed Hyperlink 1119" xfId="14189" hidden="1"/>
    <cellStyle name="Followed Hyperlink 1119" xfId="14141" hidden="1"/>
    <cellStyle name="Followed Hyperlink 1119" xfId="43875" hidden="1"/>
    <cellStyle name="Followed Hyperlink 1119" xfId="45292" hidden="1"/>
    <cellStyle name="Followed Hyperlink 1119" xfId="47470" hidden="1"/>
    <cellStyle name="Followed Hyperlink 1119" xfId="47782"/>
    <cellStyle name="Followed Hyperlink 112" xfId="251"/>
    <cellStyle name="Followed Hyperlink 112 10" xfId="21279"/>
    <cellStyle name="Followed Hyperlink 112 11" xfId="25044"/>
    <cellStyle name="Followed Hyperlink 112 12" xfId="27362"/>
    <cellStyle name="Followed Hyperlink 112 13" xfId="28065"/>
    <cellStyle name="Followed Hyperlink 112 14" xfId="31830"/>
    <cellStyle name="Followed Hyperlink 112 15" xfId="34148"/>
    <cellStyle name="Followed Hyperlink 112 16" xfId="34915"/>
    <cellStyle name="Followed Hyperlink 112 17" xfId="38680"/>
    <cellStyle name="Followed Hyperlink 112 18" xfId="40998"/>
    <cellStyle name="Followed Hyperlink 112 2" xfId="41765"/>
    <cellStyle name="Followed Hyperlink 112 3" xfId="4988"/>
    <cellStyle name="Followed Hyperlink 112 4" xfId="8754"/>
    <cellStyle name="Followed Hyperlink 112 5" xfId="11072"/>
    <cellStyle name="Followed Hyperlink 112 6" xfId="13392"/>
    <cellStyle name="Followed Hyperlink 112 7" xfId="14416"/>
    <cellStyle name="Followed Hyperlink 112 8" xfId="18182"/>
    <cellStyle name="Followed Hyperlink 112 9" xfId="20500"/>
    <cellStyle name="Followed Hyperlink 1120" xfId="14191" hidden="1"/>
    <cellStyle name="Followed Hyperlink 1120" xfId="14143" hidden="1"/>
    <cellStyle name="Followed Hyperlink 1120" xfId="43877" hidden="1"/>
    <cellStyle name="Followed Hyperlink 1120" xfId="45288" hidden="1"/>
    <cellStyle name="Followed Hyperlink 1120" xfId="47472" hidden="1"/>
    <cellStyle name="Followed Hyperlink 1120" xfId="47784"/>
    <cellStyle name="Followed Hyperlink 1121" xfId="14193" hidden="1"/>
    <cellStyle name="Followed Hyperlink 1121" xfId="14145" hidden="1"/>
    <cellStyle name="Followed Hyperlink 1121" xfId="43879" hidden="1"/>
    <cellStyle name="Followed Hyperlink 1121" xfId="45284" hidden="1"/>
    <cellStyle name="Followed Hyperlink 1121" xfId="47474" hidden="1"/>
    <cellStyle name="Followed Hyperlink 1121" xfId="47786"/>
    <cellStyle name="Followed Hyperlink 1122" xfId="14195" hidden="1"/>
    <cellStyle name="Followed Hyperlink 1122" xfId="14147" hidden="1"/>
    <cellStyle name="Followed Hyperlink 1122" xfId="43881" hidden="1"/>
    <cellStyle name="Followed Hyperlink 1122" xfId="45280" hidden="1"/>
    <cellStyle name="Followed Hyperlink 1122" xfId="47476" hidden="1"/>
    <cellStyle name="Followed Hyperlink 1122" xfId="47788"/>
    <cellStyle name="Followed Hyperlink 1123" xfId="14197" hidden="1"/>
    <cellStyle name="Followed Hyperlink 1123" xfId="14149" hidden="1"/>
    <cellStyle name="Followed Hyperlink 1123" xfId="43883" hidden="1"/>
    <cellStyle name="Followed Hyperlink 1123" xfId="45276" hidden="1"/>
    <cellStyle name="Followed Hyperlink 1123" xfId="47478" hidden="1"/>
    <cellStyle name="Followed Hyperlink 1124" xfId="14199" hidden="1"/>
    <cellStyle name="Followed Hyperlink 1124" xfId="14151" hidden="1"/>
    <cellStyle name="Followed Hyperlink 1124" xfId="43885" hidden="1"/>
    <cellStyle name="Followed Hyperlink 1124" xfId="45272" hidden="1"/>
    <cellStyle name="Followed Hyperlink 1124" xfId="47480" hidden="1"/>
    <cellStyle name="Followed Hyperlink 1125" xfId="14201" hidden="1"/>
    <cellStyle name="Followed Hyperlink 1125" xfId="14153" hidden="1"/>
    <cellStyle name="Followed Hyperlink 1125" xfId="43887" hidden="1"/>
    <cellStyle name="Followed Hyperlink 1125" xfId="45268" hidden="1"/>
    <cellStyle name="Followed Hyperlink 1125" xfId="47482" hidden="1"/>
    <cellStyle name="Followed Hyperlink 1126" xfId="14203" hidden="1"/>
    <cellStyle name="Followed Hyperlink 1126" xfId="14155" hidden="1"/>
    <cellStyle name="Followed Hyperlink 1126" xfId="43889" hidden="1"/>
    <cellStyle name="Followed Hyperlink 1126" xfId="45264" hidden="1"/>
    <cellStyle name="Followed Hyperlink 1126" xfId="47484" hidden="1"/>
    <cellStyle name="Followed Hyperlink 1127" xfId="14205" hidden="1"/>
    <cellStyle name="Followed Hyperlink 1127" xfId="14157" hidden="1"/>
    <cellStyle name="Followed Hyperlink 1127" xfId="43891" hidden="1"/>
    <cellStyle name="Followed Hyperlink 1127" xfId="45260" hidden="1"/>
    <cellStyle name="Followed Hyperlink 1127" xfId="47486" hidden="1"/>
    <cellStyle name="Followed Hyperlink 1128" xfId="14207" hidden="1"/>
    <cellStyle name="Followed Hyperlink 1128" xfId="14159" hidden="1"/>
    <cellStyle name="Followed Hyperlink 1128" xfId="43893" hidden="1"/>
    <cellStyle name="Followed Hyperlink 1128" xfId="45256" hidden="1"/>
    <cellStyle name="Followed Hyperlink 1128" xfId="47488" hidden="1"/>
    <cellStyle name="Followed Hyperlink 1129" xfId="14209" hidden="1"/>
    <cellStyle name="Followed Hyperlink 1129" xfId="14161" hidden="1"/>
    <cellStyle name="Followed Hyperlink 1129" xfId="43895" hidden="1"/>
    <cellStyle name="Followed Hyperlink 1129" xfId="45252" hidden="1"/>
    <cellStyle name="Followed Hyperlink 1129" xfId="47490" hidden="1"/>
    <cellStyle name="Followed Hyperlink 113" xfId="252"/>
    <cellStyle name="Followed Hyperlink 113 10" xfId="21280"/>
    <cellStyle name="Followed Hyperlink 113 11" xfId="25048"/>
    <cellStyle name="Followed Hyperlink 113 12" xfId="27366"/>
    <cellStyle name="Followed Hyperlink 113 13" xfId="28066"/>
    <cellStyle name="Followed Hyperlink 113 14" xfId="31834"/>
    <cellStyle name="Followed Hyperlink 113 15" xfId="34152"/>
    <cellStyle name="Followed Hyperlink 113 16" xfId="34916"/>
    <cellStyle name="Followed Hyperlink 113 17" xfId="38684"/>
    <cellStyle name="Followed Hyperlink 113 18" xfId="41002"/>
    <cellStyle name="Followed Hyperlink 113 2" xfId="41766"/>
    <cellStyle name="Followed Hyperlink 113 3" xfId="4989"/>
    <cellStyle name="Followed Hyperlink 113 4" xfId="8758"/>
    <cellStyle name="Followed Hyperlink 113 5" xfId="11076"/>
    <cellStyle name="Followed Hyperlink 113 6" xfId="13396"/>
    <cellStyle name="Followed Hyperlink 113 7" xfId="14417"/>
    <cellStyle name="Followed Hyperlink 113 8" xfId="18186"/>
    <cellStyle name="Followed Hyperlink 113 9" xfId="20504"/>
    <cellStyle name="Followed Hyperlink 1130" xfId="14211" hidden="1"/>
    <cellStyle name="Followed Hyperlink 1130" xfId="14163" hidden="1"/>
    <cellStyle name="Followed Hyperlink 1130" xfId="43897" hidden="1"/>
    <cellStyle name="Followed Hyperlink 1130" xfId="45248" hidden="1"/>
    <cellStyle name="Followed Hyperlink 1130" xfId="47492" hidden="1"/>
    <cellStyle name="Followed Hyperlink 1131" xfId="14213" hidden="1"/>
    <cellStyle name="Followed Hyperlink 1131" xfId="14165" hidden="1"/>
    <cellStyle name="Followed Hyperlink 1131" xfId="43899" hidden="1"/>
    <cellStyle name="Followed Hyperlink 1131" xfId="45244" hidden="1"/>
    <cellStyle name="Followed Hyperlink 1131" xfId="47494" hidden="1"/>
    <cellStyle name="Followed Hyperlink 1132" xfId="14215" hidden="1"/>
    <cellStyle name="Followed Hyperlink 1132" xfId="14167" hidden="1"/>
    <cellStyle name="Followed Hyperlink 1132" xfId="43901" hidden="1"/>
    <cellStyle name="Followed Hyperlink 1132" xfId="45240" hidden="1"/>
    <cellStyle name="Followed Hyperlink 1132" xfId="47496" hidden="1"/>
    <cellStyle name="Followed Hyperlink 1133" xfId="14217" hidden="1"/>
    <cellStyle name="Followed Hyperlink 1133" xfId="14169" hidden="1"/>
    <cellStyle name="Followed Hyperlink 1133" xfId="43903" hidden="1"/>
    <cellStyle name="Followed Hyperlink 1133" xfId="45236" hidden="1"/>
    <cellStyle name="Followed Hyperlink 1133" xfId="47498" hidden="1"/>
    <cellStyle name="Followed Hyperlink 1134" xfId="14219" hidden="1"/>
    <cellStyle name="Followed Hyperlink 1134" xfId="14171" hidden="1"/>
    <cellStyle name="Followed Hyperlink 1134" xfId="43905" hidden="1"/>
    <cellStyle name="Followed Hyperlink 1134" xfId="45232" hidden="1"/>
    <cellStyle name="Followed Hyperlink 1134" xfId="47500" hidden="1"/>
    <cellStyle name="Followed Hyperlink 1135" xfId="14221" hidden="1"/>
    <cellStyle name="Followed Hyperlink 1135" xfId="14173" hidden="1"/>
    <cellStyle name="Followed Hyperlink 1135" xfId="43907" hidden="1"/>
    <cellStyle name="Followed Hyperlink 1135" xfId="45228" hidden="1"/>
    <cellStyle name="Followed Hyperlink 1135" xfId="47502" hidden="1"/>
    <cellStyle name="Followed Hyperlink 1136" xfId="14223" hidden="1"/>
    <cellStyle name="Followed Hyperlink 1136" xfId="14175" hidden="1"/>
    <cellStyle name="Followed Hyperlink 1136" xfId="43909" hidden="1"/>
    <cellStyle name="Followed Hyperlink 1136" xfId="45224" hidden="1"/>
    <cellStyle name="Followed Hyperlink 1136" xfId="47504" hidden="1"/>
    <cellStyle name="Followed Hyperlink 1137" xfId="14225" hidden="1"/>
    <cellStyle name="Followed Hyperlink 1137" xfId="14177" hidden="1"/>
    <cellStyle name="Followed Hyperlink 1137" xfId="43911" hidden="1"/>
    <cellStyle name="Followed Hyperlink 1137" xfId="45220" hidden="1"/>
    <cellStyle name="Followed Hyperlink 1137" xfId="47506" hidden="1"/>
    <cellStyle name="Followed Hyperlink 1138" xfId="14227" hidden="1"/>
    <cellStyle name="Followed Hyperlink 1138" xfId="14179" hidden="1"/>
    <cellStyle name="Followed Hyperlink 1138" xfId="43913" hidden="1"/>
    <cellStyle name="Followed Hyperlink 1138" xfId="45216" hidden="1"/>
    <cellStyle name="Followed Hyperlink 1138" xfId="47508" hidden="1"/>
    <cellStyle name="Followed Hyperlink 1139" xfId="14229" hidden="1"/>
    <cellStyle name="Followed Hyperlink 1139" xfId="14181" hidden="1"/>
    <cellStyle name="Followed Hyperlink 1139" xfId="43915" hidden="1"/>
    <cellStyle name="Followed Hyperlink 1139" xfId="45212" hidden="1"/>
    <cellStyle name="Followed Hyperlink 1139" xfId="47510" hidden="1"/>
    <cellStyle name="Followed Hyperlink 114" xfId="253"/>
    <cellStyle name="Followed Hyperlink 114 10" xfId="21281"/>
    <cellStyle name="Followed Hyperlink 114 11" xfId="25053"/>
    <cellStyle name="Followed Hyperlink 114 12" xfId="27371"/>
    <cellStyle name="Followed Hyperlink 114 13" xfId="28067"/>
    <cellStyle name="Followed Hyperlink 114 14" xfId="31839"/>
    <cellStyle name="Followed Hyperlink 114 15" xfId="34157"/>
    <cellStyle name="Followed Hyperlink 114 16" xfId="34917"/>
    <cellStyle name="Followed Hyperlink 114 17" xfId="38689"/>
    <cellStyle name="Followed Hyperlink 114 18" xfId="41007"/>
    <cellStyle name="Followed Hyperlink 114 2" xfId="41767"/>
    <cellStyle name="Followed Hyperlink 114 3" xfId="4990"/>
    <cellStyle name="Followed Hyperlink 114 4" xfId="8763"/>
    <cellStyle name="Followed Hyperlink 114 5" xfId="11081"/>
    <cellStyle name="Followed Hyperlink 114 6" xfId="13401"/>
    <cellStyle name="Followed Hyperlink 114 7" xfId="14418"/>
    <cellStyle name="Followed Hyperlink 114 8" xfId="18191"/>
    <cellStyle name="Followed Hyperlink 114 9" xfId="20509"/>
    <cellStyle name="Followed Hyperlink 1140" xfId="14231" hidden="1"/>
    <cellStyle name="Followed Hyperlink 1140" xfId="14031" hidden="1"/>
    <cellStyle name="Followed Hyperlink 1140" xfId="43917" hidden="1"/>
    <cellStyle name="Followed Hyperlink 1140" xfId="45208" hidden="1"/>
    <cellStyle name="Followed Hyperlink 1140" xfId="47512" hidden="1"/>
    <cellStyle name="Followed Hyperlink 1141" xfId="14233" hidden="1"/>
    <cellStyle name="Followed Hyperlink 1141" xfId="14033" hidden="1"/>
    <cellStyle name="Followed Hyperlink 1141" xfId="43919" hidden="1"/>
    <cellStyle name="Followed Hyperlink 1141" xfId="45204" hidden="1"/>
    <cellStyle name="Followed Hyperlink 1141" xfId="47514" hidden="1"/>
    <cellStyle name="Followed Hyperlink 1142" xfId="14235" hidden="1"/>
    <cellStyle name="Followed Hyperlink 1142" xfId="14035" hidden="1"/>
    <cellStyle name="Followed Hyperlink 1142" xfId="43921" hidden="1"/>
    <cellStyle name="Followed Hyperlink 1142" xfId="45200" hidden="1"/>
    <cellStyle name="Followed Hyperlink 1142" xfId="47516" hidden="1"/>
    <cellStyle name="Followed Hyperlink 1143" xfId="14237" hidden="1"/>
    <cellStyle name="Followed Hyperlink 1143" xfId="14037" hidden="1"/>
    <cellStyle name="Followed Hyperlink 1143" xfId="43923" hidden="1"/>
    <cellStyle name="Followed Hyperlink 1143" xfId="45196" hidden="1"/>
    <cellStyle name="Followed Hyperlink 1143" xfId="47518" hidden="1"/>
    <cellStyle name="Followed Hyperlink 1144" xfId="14239" hidden="1"/>
    <cellStyle name="Followed Hyperlink 1144" xfId="14039" hidden="1"/>
    <cellStyle name="Followed Hyperlink 1144" xfId="43925" hidden="1"/>
    <cellStyle name="Followed Hyperlink 1144" xfId="45192" hidden="1"/>
    <cellStyle name="Followed Hyperlink 1144" xfId="47520" hidden="1"/>
    <cellStyle name="Followed Hyperlink 1145" xfId="14241" hidden="1"/>
    <cellStyle name="Followed Hyperlink 1145" xfId="14041" hidden="1"/>
    <cellStyle name="Followed Hyperlink 1145" xfId="43927" hidden="1"/>
    <cellStyle name="Followed Hyperlink 1145" xfId="45188" hidden="1"/>
    <cellStyle name="Followed Hyperlink 1145" xfId="47522" hidden="1"/>
    <cellStyle name="Followed Hyperlink 1146" xfId="14243" hidden="1"/>
    <cellStyle name="Followed Hyperlink 1146" xfId="14043" hidden="1"/>
    <cellStyle name="Followed Hyperlink 1146" xfId="43929" hidden="1"/>
    <cellStyle name="Followed Hyperlink 1146" xfId="45184" hidden="1"/>
    <cellStyle name="Followed Hyperlink 1146" xfId="47524" hidden="1"/>
    <cellStyle name="Followed Hyperlink 1147" xfId="14245" hidden="1"/>
    <cellStyle name="Followed Hyperlink 1147" xfId="14045" hidden="1"/>
    <cellStyle name="Followed Hyperlink 1147" xfId="43931" hidden="1"/>
    <cellStyle name="Followed Hyperlink 1147" xfId="45180" hidden="1"/>
    <cellStyle name="Followed Hyperlink 1147" xfId="47526" hidden="1"/>
    <cellStyle name="Followed Hyperlink 1148" xfId="14247" hidden="1"/>
    <cellStyle name="Followed Hyperlink 1148" xfId="16500" hidden="1"/>
    <cellStyle name="Followed Hyperlink 1148" xfId="43933" hidden="1"/>
    <cellStyle name="Followed Hyperlink 1148" xfId="45176" hidden="1"/>
    <cellStyle name="Followed Hyperlink 1148" xfId="47528" hidden="1"/>
    <cellStyle name="Followed Hyperlink 1149" xfId="14249" hidden="1"/>
    <cellStyle name="Followed Hyperlink 1149" xfId="14047" hidden="1"/>
    <cellStyle name="Followed Hyperlink 1149" xfId="43935" hidden="1"/>
    <cellStyle name="Followed Hyperlink 1149" xfId="45172" hidden="1"/>
    <cellStyle name="Followed Hyperlink 1149" xfId="47530" hidden="1"/>
    <cellStyle name="Followed Hyperlink 115" xfId="254"/>
    <cellStyle name="Followed Hyperlink 115 10" xfId="21282"/>
    <cellStyle name="Followed Hyperlink 115 11" xfId="25057"/>
    <cellStyle name="Followed Hyperlink 115 12" xfId="27375"/>
    <cellStyle name="Followed Hyperlink 115 13" xfId="28068"/>
    <cellStyle name="Followed Hyperlink 115 14" xfId="31843"/>
    <cellStyle name="Followed Hyperlink 115 15" xfId="34161"/>
    <cellStyle name="Followed Hyperlink 115 16" xfId="34918"/>
    <cellStyle name="Followed Hyperlink 115 17" xfId="38693"/>
    <cellStyle name="Followed Hyperlink 115 18" xfId="41011"/>
    <cellStyle name="Followed Hyperlink 115 2" xfId="41768"/>
    <cellStyle name="Followed Hyperlink 115 3" xfId="4991"/>
    <cellStyle name="Followed Hyperlink 115 4" xfId="8767"/>
    <cellStyle name="Followed Hyperlink 115 5" xfId="11085"/>
    <cellStyle name="Followed Hyperlink 115 6" xfId="13405"/>
    <cellStyle name="Followed Hyperlink 115 7" xfId="14419"/>
    <cellStyle name="Followed Hyperlink 115 8" xfId="18195"/>
    <cellStyle name="Followed Hyperlink 115 9" xfId="20513"/>
    <cellStyle name="Followed Hyperlink 1150" xfId="14251" hidden="1"/>
    <cellStyle name="Followed Hyperlink 1150" xfId="14049" hidden="1"/>
    <cellStyle name="Followed Hyperlink 1150" xfId="43937" hidden="1"/>
    <cellStyle name="Followed Hyperlink 1150" xfId="45168" hidden="1"/>
    <cellStyle name="Followed Hyperlink 1150" xfId="47532" hidden="1"/>
    <cellStyle name="Followed Hyperlink 1151" xfId="14253" hidden="1"/>
    <cellStyle name="Followed Hyperlink 1151" xfId="14051" hidden="1"/>
    <cellStyle name="Followed Hyperlink 1151" xfId="43939" hidden="1"/>
    <cellStyle name="Followed Hyperlink 1151" xfId="45164" hidden="1"/>
    <cellStyle name="Followed Hyperlink 1151" xfId="47534" hidden="1"/>
    <cellStyle name="Followed Hyperlink 1152" xfId="14255" hidden="1"/>
    <cellStyle name="Followed Hyperlink 1152" xfId="14053" hidden="1"/>
    <cellStyle name="Followed Hyperlink 1152" xfId="43941" hidden="1"/>
    <cellStyle name="Followed Hyperlink 1152" xfId="45160" hidden="1"/>
    <cellStyle name="Followed Hyperlink 1152" xfId="47536" hidden="1"/>
    <cellStyle name="Followed Hyperlink 1153" xfId="14257" hidden="1"/>
    <cellStyle name="Followed Hyperlink 1153" xfId="14055" hidden="1"/>
    <cellStyle name="Followed Hyperlink 1153" xfId="43943" hidden="1"/>
    <cellStyle name="Followed Hyperlink 1153" xfId="45156" hidden="1"/>
    <cellStyle name="Followed Hyperlink 1153" xfId="47538" hidden="1"/>
    <cellStyle name="Followed Hyperlink 1154" xfId="14259" hidden="1"/>
    <cellStyle name="Followed Hyperlink 1154" xfId="14057" hidden="1"/>
    <cellStyle name="Followed Hyperlink 1154" xfId="43945" hidden="1"/>
    <cellStyle name="Followed Hyperlink 1154" xfId="45152" hidden="1"/>
    <cellStyle name="Followed Hyperlink 1154" xfId="47540" hidden="1"/>
    <cellStyle name="Followed Hyperlink 1155" xfId="14261" hidden="1"/>
    <cellStyle name="Followed Hyperlink 1155" xfId="14059" hidden="1"/>
    <cellStyle name="Followed Hyperlink 1155" xfId="43947" hidden="1"/>
    <cellStyle name="Followed Hyperlink 1155" xfId="45148" hidden="1"/>
    <cellStyle name="Followed Hyperlink 1155" xfId="47542" hidden="1"/>
    <cellStyle name="Followed Hyperlink 1156" xfId="14263" hidden="1"/>
    <cellStyle name="Followed Hyperlink 1156" xfId="14061" hidden="1"/>
    <cellStyle name="Followed Hyperlink 1156" xfId="43949" hidden="1"/>
    <cellStyle name="Followed Hyperlink 1156" xfId="45144" hidden="1"/>
    <cellStyle name="Followed Hyperlink 1156" xfId="47544" hidden="1"/>
    <cellStyle name="Followed Hyperlink 1157" xfId="14265" hidden="1"/>
    <cellStyle name="Followed Hyperlink 1157" xfId="14063" hidden="1"/>
    <cellStyle name="Followed Hyperlink 1157" xfId="43951" hidden="1"/>
    <cellStyle name="Followed Hyperlink 1157" xfId="45140" hidden="1"/>
    <cellStyle name="Followed Hyperlink 1157" xfId="47546" hidden="1"/>
    <cellStyle name="Followed Hyperlink 1158" xfId="14267" hidden="1"/>
    <cellStyle name="Followed Hyperlink 1158" xfId="14065" hidden="1"/>
    <cellStyle name="Followed Hyperlink 1158" xfId="43953" hidden="1"/>
    <cellStyle name="Followed Hyperlink 1158" xfId="45136" hidden="1"/>
    <cellStyle name="Followed Hyperlink 1158" xfId="47548" hidden="1"/>
    <cellStyle name="Followed Hyperlink 1159" xfId="14269" hidden="1"/>
    <cellStyle name="Followed Hyperlink 1159" xfId="14067" hidden="1"/>
    <cellStyle name="Followed Hyperlink 1159" xfId="43955" hidden="1"/>
    <cellStyle name="Followed Hyperlink 1159" xfId="45132" hidden="1"/>
    <cellStyle name="Followed Hyperlink 1159" xfId="47550" hidden="1"/>
    <cellStyle name="Followed Hyperlink 116" xfId="255"/>
    <cellStyle name="Followed Hyperlink 116 10" xfId="21283"/>
    <cellStyle name="Followed Hyperlink 116 11" xfId="25059"/>
    <cellStyle name="Followed Hyperlink 116 12" xfId="27377"/>
    <cellStyle name="Followed Hyperlink 116 13" xfId="28069"/>
    <cellStyle name="Followed Hyperlink 116 14" xfId="31845"/>
    <cellStyle name="Followed Hyperlink 116 15" xfId="34163"/>
    <cellStyle name="Followed Hyperlink 116 16" xfId="34919"/>
    <cellStyle name="Followed Hyperlink 116 17" xfId="38695"/>
    <cellStyle name="Followed Hyperlink 116 18" xfId="41013"/>
    <cellStyle name="Followed Hyperlink 116 2" xfId="41769"/>
    <cellStyle name="Followed Hyperlink 116 3" xfId="4992"/>
    <cellStyle name="Followed Hyperlink 116 4" xfId="8769"/>
    <cellStyle name="Followed Hyperlink 116 5" xfId="11087"/>
    <cellStyle name="Followed Hyperlink 116 6" xfId="13407"/>
    <cellStyle name="Followed Hyperlink 116 7" xfId="14420"/>
    <cellStyle name="Followed Hyperlink 116 8" xfId="18197"/>
    <cellStyle name="Followed Hyperlink 116 9" xfId="20515"/>
    <cellStyle name="Followed Hyperlink 1160" xfId="14271" hidden="1"/>
    <cellStyle name="Followed Hyperlink 1160" xfId="14068" hidden="1"/>
    <cellStyle name="Followed Hyperlink 1160" xfId="43957" hidden="1"/>
    <cellStyle name="Followed Hyperlink 1160" xfId="45128" hidden="1"/>
    <cellStyle name="Followed Hyperlink 1160" xfId="47552" hidden="1"/>
    <cellStyle name="Followed Hyperlink 1161" xfId="14273" hidden="1"/>
    <cellStyle name="Followed Hyperlink 1161" xfId="12750" hidden="1"/>
    <cellStyle name="Followed Hyperlink 1161" xfId="43959" hidden="1"/>
    <cellStyle name="Followed Hyperlink 1161" xfId="45124" hidden="1"/>
    <cellStyle name="Followed Hyperlink 1161" xfId="47554" hidden="1"/>
    <cellStyle name="Followed Hyperlink 1162" xfId="14275" hidden="1"/>
    <cellStyle name="Followed Hyperlink 1162" xfId="14071" hidden="1"/>
    <cellStyle name="Followed Hyperlink 1162" xfId="43961" hidden="1"/>
    <cellStyle name="Followed Hyperlink 1162" xfId="45120" hidden="1"/>
    <cellStyle name="Followed Hyperlink 1162" xfId="47556" hidden="1"/>
    <cellStyle name="Followed Hyperlink 1163" xfId="14277" hidden="1"/>
    <cellStyle name="Followed Hyperlink 1163" xfId="14133" hidden="1"/>
    <cellStyle name="Followed Hyperlink 1163" xfId="43963" hidden="1"/>
    <cellStyle name="Followed Hyperlink 1163" xfId="45116" hidden="1"/>
    <cellStyle name="Followed Hyperlink 1163" xfId="47558" hidden="1"/>
    <cellStyle name="Followed Hyperlink 1164" xfId="14279" hidden="1"/>
    <cellStyle name="Followed Hyperlink 1164" xfId="14131" hidden="1"/>
    <cellStyle name="Followed Hyperlink 1164" xfId="43965" hidden="1"/>
    <cellStyle name="Followed Hyperlink 1164" xfId="45112" hidden="1"/>
    <cellStyle name="Followed Hyperlink 1164" xfId="47560" hidden="1"/>
    <cellStyle name="Followed Hyperlink 1165" xfId="14281" hidden="1"/>
    <cellStyle name="Followed Hyperlink 1165" xfId="21147" hidden="1"/>
    <cellStyle name="Followed Hyperlink 1165" xfId="43967" hidden="1"/>
    <cellStyle name="Followed Hyperlink 1165" xfId="45108" hidden="1"/>
    <cellStyle name="Followed Hyperlink 1165" xfId="47562" hidden="1"/>
    <cellStyle name="Followed Hyperlink 1166" xfId="14283" hidden="1"/>
    <cellStyle name="Followed Hyperlink 1166" xfId="21145" hidden="1"/>
    <cellStyle name="Followed Hyperlink 1166" xfId="43969" hidden="1"/>
    <cellStyle name="Followed Hyperlink 1166" xfId="45104" hidden="1"/>
    <cellStyle name="Followed Hyperlink 1166" xfId="47564" hidden="1"/>
    <cellStyle name="Followed Hyperlink 1167" xfId="14285" hidden="1"/>
    <cellStyle name="Followed Hyperlink 1167" xfId="14128" hidden="1"/>
    <cellStyle name="Followed Hyperlink 1167" xfId="43971" hidden="1"/>
    <cellStyle name="Followed Hyperlink 1167" xfId="45100" hidden="1"/>
    <cellStyle name="Followed Hyperlink 1167" xfId="47566" hidden="1"/>
    <cellStyle name="Followed Hyperlink 1168" xfId="43973" hidden="1"/>
    <cellStyle name="Followed Hyperlink 1168" xfId="45096" hidden="1"/>
    <cellStyle name="Followed Hyperlink 1168" xfId="47568" hidden="1"/>
    <cellStyle name="Followed Hyperlink 1169" xfId="43975" hidden="1"/>
    <cellStyle name="Followed Hyperlink 1169" xfId="45092" hidden="1"/>
    <cellStyle name="Followed Hyperlink 1169" xfId="47570" hidden="1"/>
    <cellStyle name="Followed Hyperlink 117" xfId="256"/>
    <cellStyle name="Followed Hyperlink 117 10" xfId="21284"/>
    <cellStyle name="Followed Hyperlink 117 11" xfId="25063"/>
    <cellStyle name="Followed Hyperlink 117 12" xfId="27381"/>
    <cellStyle name="Followed Hyperlink 117 13" xfId="28070"/>
    <cellStyle name="Followed Hyperlink 117 14" xfId="31849"/>
    <cellStyle name="Followed Hyperlink 117 15" xfId="34167"/>
    <cellStyle name="Followed Hyperlink 117 16" xfId="34920"/>
    <cellStyle name="Followed Hyperlink 117 17" xfId="38699"/>
    <cellStyle name="Followed Hyperlink 117 18" xfId="41017"/>
    <cellStyle name="Followed Hyperlink 117 2" xfId="41770"/>
    <cellStyle name="Followed Hyperlink 117 3" xfId="4993"/>
    <cellStyle name="Followed Hyperlink 117 4" xfId="8773"/>
    <cellStyle name="Followed Hyperlink 117 5" xfId="11091"/>
    <cellStyle name="Followed Hyperlink 117 6" xfId="13411"/>
    <cellStyle name="Followed Hyperlink 117 7" xfId="14421"/>
    <cellStyle name="Followed Hyperlink 117 8" xfId="18201"/>
    <cellStyle name="Followed Hyperlink 117 9" xfId="20519"/>
    <cellStyle name="Followed Hyperlink 1170" xfId="43977" hidden="1"/>
    <cellStyle name="Followed Hyperlink 1170" xfId="45088" hidden="1"/>
    <cellStyle name="Followed Hyperlink 1170" xfId="47572" hidden="1"/>
    <cellStyle name="Followed Hyperlink 1171" xfId="43979" hidden="1"/>
    <cellStyle name="Followed Hyperlink 1171" xfId="45084" hidden="1"/>
    <cellStyle name="Followed Hyperlink 1171" xfId="47574" hidden="1"/>
    <cellStyle name="Followed Hyperlink 1172" xfId="43981" hidden="1"/>
    <cellStyle name="Followed Hyperlink 1172" xfId="45080" hidden="1"/>
    <cellStyle name="Followed Hyperlink 1172" xfId="47576" hidden="1"/>
    <cellStyle name="Followed Hyperlink 1173" xfId="43983" hidden="1"/>
    <cellStyle name="Followed Hyperlink 1173" xfId="45076" hidden="1"/>
    <cellStyle name="Followed Hyperlink 1173" xfId="47578" hidden="1"/>
    <cellStyle name="Followed Hyperlink 1174" xfId="43985" hidden="1"/>
    <cellStyle name="Followed Hyperlink 1174" xfId="45072" hidden="1"/>
    <cellStyle name="Followed Hyperlink 1174" xfId="47580" hidden="1"/>
    <cellStyle name="Followed Hyperlink 1175" xfId="43987" hidden="1"/>
    <cellStyle name="Followed Hyperlink 1175" xfId="45068" hidden="1"/>
    <cellStyle name="Followed Hyperlink 1175" xfId="47582" hidden="1"/>
    <cellStyle name="Followed Hyperlink 1176" xfId="43989" hidden="1"/>
    <cellStyle name="Followed Hyperlink 1176" xfId="45064" hidden="1"/>
    <cellStyle name="Followed Hyperlink 1176" xfId="47584" hidden="1"/>
    <cellStyle name="Followed Hyperlink 1177" xfId="43991" hidden="1"/>
    <cellStyle name="Followed Hyperlink 1177" xfId="45060" hidden="1"/>
    <cellStyle name="Followed Hyperlink 1177" xfId="47586" hidden="1"/>
    <cellStyle name="Followed Hyperlink 1178" xfId="43993" hidden="1"/>
    <cellStyle name="Followed Hyperlink 1178" xfId="45056" hidden="1"/>
    <cellStyle name="Followed Hyperlink 1178" xfId="47588" hidden="1"/>
    <cellStyle name="Followed Hyperlink 1179" xfId="43995" hidden="1"/>
    <cellStyle name="Followed Hyperlink 1179" xfId="45052" hidden="1"/>
    <cellStyle name="Followed Hyperlink 1179" xfId="47590" hidden="1"/>
    <cellStyle name="Followed Hyperlink 118" xfId="257"/>
    <cellStyle name="Followed Hyperlink 118 10" xfId="21285"/>
    <cellStyle name="Followed Hyperlink 118 11" xfId="25067"/>
    <cellStyle name="Followed Hyperlink 118 12" xfId="27385"/>
    <cellStyle name="Followed Hyperlink 118 13" xfId="28071"/>
    <cellStyle name="Followed Hyperlink 118 14" xfId="31853"/>
    <cellStyle name="Followed Hyperlink 118 15" xfId="34171"/>
    <cellStyle name="Followed Hyperlink 118 16" xfId="34921"/>
    <cellStyle name="Followed Hyperlink 118 17" xfId="38703"/>
    <cellStyle name="Followed Hyperlink 118 18" xfId="41021"/>
    <cellStyle name="Followed Hyperlink 118 2" xfId="41771"/>
    <cellStyle name="Followed Hyperlink 118 3" xfId="4994"/>
    <cellStyle name="Followed Hyperlink 118 4" xfId="8777"/>
    <cellStyle name="Followed Hyperlink 118 5" xfId="11095"/>
    <cellStyle name="Followed Hyperlink 118 6" xfId="13415"/>
    <cellStyle name="Followed Hyperlink 118 7" xfId="14422"/>
    <cellStyle name="Followed Hyperlink 118 8" xfId="18205"/>
    <cellStyle name="Followed Hyperlink 118 9" xfId="20523"/>
    <cellStyle name="Followed Hyperlink 1180" xfId="43997" hidden="1"/>
    <cellStyle name="Followed Hyperlink 1180" xfId="45048" hidden="1"/>
    <cellStyle name="Followed Hyperlink 1180" xfId="47592" hidden="1"/>
    <cellStyle name="Followed Hyperlink 1181" xfId="43999" hidden="1"/>
    <cellStyle name="Followed Hyperlink 1181" xfId="45044" hidden="1"/>
    <cellStyle name="Followed Hyperlink 1181" xfId="47594" hidden="1"/>
    <cellStyle name="Followed Hyperlink 1182" xfId="44001" hidden="1"/>
    <cellStyle name="Followed Hyperlink 1182" xfId="45040" hidden="1"/>
    <cellStyle name="Followed Hyperlink 1182" xfId="47596" hidden="1"/>
    <cellStyle name="Followed Hyperlink 1183" xfId="44003" hidden="1"/>
    <cellStyle name="Followed Hyperlink 1183" xfId="45036" hidden="1"/>
    <cellStyle name="Followed Hyperlink 1183" xfId="47598" hidden="1"/>
    <cellStyle name="Followed Hyperlink 1184" xfId="44005" hidden="1"/>
    <cellStyle name="Followed Hyperlink 1184" xfId="45032" hidden="1"/>
    <cellStyle name="Followed Hyperlink 1184" xfId="47600" hidden="1"/>
    <cellStyle name="Followed Hyperlink 1185" xfId="44007" hidden="1"/>
    <cellStyle name="Followed Hyperlink 1185" xfId="45028" hidden="1"/>
    <cellStyle name="Followed Hyperlink 1185" xfId="47602" hidden="1"/>
    <cellStyle name="Followed Hyperlink 1186" xfId="44009" hidden="1"/>
    <cellStyle name="Followed Hyperlink 1186" xfId="45024" hidden="1"/>
    <cellStyle name="Followed Hyperlink 1186" xfId="47604" hidden="1"/>
    <cellStyle name="Followed Hyperlink 1187" xfId="44011" hidden="1"/>
    <cellStyle name="Followed Hyperlink 1187" xfId="45020" hidden="1"/>
    <cellStyle name="Followed Hyperlink 1187" xfId="47606" hidden="1"/>
    <cellStyle name="Followed Hyperlink 1188" xfId="44013" hidden="1"/>
    <cellStyle name="Followed Hyperlink 1188" xfId="45016" hidden="1"/>
    <cellStyle name="Followed Hyperlink 1188" xfId="47608" hidden="1"/>
    <cellStyle name="Followed Hyperlink 1189" xfId="44015" hidden="1"/>
    <cellStyle name="Followed Hyperlink 1189" xfId="45012" hidden="1"/>
    <cellStyle name="Followed Hyperlink 1189" xfId="47610" hidden="1"/>
    <cellStyle name="Followed Hyperlink 119" xfId="258"/>
    <cellStyle name="Followed Hyperlink 119 10" xfId="21286"/>
    <cellStyle name="Followed Hyperlink 119 11" xfId="25071"/>
    <cellStyle name="Followed Hyperlink 119 12" xfId="27389"/>
    <cellStyle name="Followed Hyperlink 119 13" xfId="28072"/>
    <cellStyle name="Followed Hyperlink 119 14" xfId="31857"/>
    <cellStyle name="Followed Hyperlink 119 15" xfId="34175"/>
    <cellStyle name="Followed Hyperlink 119 16" xfId="34922"/>
    <cellStyle name="Followed Hyperlink 119 17" xfId="38707"/>
    <cellStyle name="Followed Hyperlink 119 18" xfId="41025"/>
    <cellStyle name="Followed Hyperlink 119 2" xfId="41772"/>
    <cellStyle name="Followed Hyperlink 119 3" xfId="4995"/>
    <cellStyle name="Followed Hyperlink 119 4" xfId="8781"/>
    <cellStyle name="Followed Hyperlink 119 5" xfId="11099"/>
    <cellStyle name="Followed Hyperlink 119 6" xfId="13419"/>
    <cellStyle name="Followed Hyperlink 119 7" xfId="14423"/>
    <cellStyle name="Followed Hyperlink 119 8" xfId="18209"/>
    <cellStyle name="Followed Hyperlink 119 9" xfId="20527"/>
    <cellStyle name="Followed Hyperlink 1190" xfId="44017" hidden="1"/>
    <cellStyle name="Followed Hyperlink 1190" xfId="45008" hidden="1"/>
    <cellStyle name="Followed Hyperlink 1190" xfId="47612" hidden="1"/>
    <cellStyle name="Followed Hyperlink 1191" xfId="44019" hidden="1"/>
    <cellStyle name="Followed Hyperlink 1191" xfId="45004" hidden="1"/>
    <cellStyle name="Followed Hyperlink 1191" xfId="47614" hidden="1"/>
    <cellStyle name="Followed Hyperlink 1192" xfId="44021" hidden="1"/>
    <cellStyle name="Followed Hyperlink 1192" xfId="45000" hidden="1"/>
    <cellStyle name="Followed Hyperlink 1192" xfId="47616" hidden="1"/>
    <cellStyle name="Followed Hyperlink 1193" xfId="44023" hidden="1"/>
    <cellStyle name="Followed Hyperlink 1193" xfId="44996" hidden="1"/>
    <cellStyle name="Followed Hyperlink 1193" xfId="47618" hidden="1"/>
    <cellStyle name="Followed Hyperlink 1194" xfId="44025" hidden="1"/>
    <cellStyle name="Followed Hyperlink 1194" xfId="44992" hidden="1"/>
    <cellStyle name="Followed Hyperlink 1194" xfId="47620" hidden="1"/>
    <cellStyle name="Followed Hyperlink 1195" xfId="44027" hidden="1"/>
    <cellStyle name="Followed Hyperlink 1195" xfId="44988" hidden="1"/>
    <cellStyle name="Followed Hyperlink 1195" xfId="47622" hidden="1"/>
    <cellStyle name="Followed Hyperlink 1196" xfId="44029" hidden="1"/>
    <cellStyle name="Followed Hyperlink 1196" xfId="44984" hidden="1"/>
    <cellStyle name="Followed Hyperlink 1196" xfId="47624" hidden="1"/>
    <cellStyle name="Followed Hyperlink 1197" xfId="44031" hidden="1"/>
    <cellStyle name="Followed Hyperlink 1197" xfId="44980" hidden="1"/>
    <cellStyle name="Followed Hyperlink 1197" xfId="47626" hidden="1"/>
    <cellStyle name="Followed Hyperlink 1198" xfId="44033" hidden="1"/>
    <cellStyle name="Followed Hyperlink 1198" xfId="44976" hidden="1"/>
    <cellStyle name="Followed Hyperlink 1198" xfId="47628" hidden="1"/>
    <cellStyle name="Followed Hyperlink 1199" xfId="44035" hidden="1"/>
    <cellStyle name="Followed Hyperlink 1199" xfId="44972" hidden="1"/>
    <cellStyle name="Followed Hyperlink 1199" xfId="47630" hidden="1"/>
    <cellStyle name="Followed Hyperlink 12" xfId="259"/>
    <cellStyle name="Followed Hyperlink 12 10" xfId="14424"/>
    <cellStyle name="Followed Hyperlink 12 11" xfId="18615"/>
    <cellStyle name="Followed Hyperlink 12 12" xfId="18575"/>
    <cellStyle name="Followed Hyperlink 12 13" xfId="20933"/>
    <cellStyle name="Followed Hyperlink 12 14" xfId="20893"/>
    <cellStyle name="Followed Hyperlink 12 15" xfId="21287"/>
    <cellStyle name="Followed Hyperlink 12 16" xfId="25477"/>
    <cellStyle name="Followed Hyperlink 12 17" xfId="25437"/>
    <cellStyle name="Followed Hyperlink 12 18" xfId="27795"/>
    <cellStyle name="Followed Hyperlink 12 19" xfId="27755"/>
    <cellStyle name="Followed Hyperlink 12 2" xfId="41773"/>
    <cellStyle name="Followed Hyperlink 12 20" xfId="28073"/>
    <cellStyle name="Followed Hyperlink 12 21" xfId="32263"/>
    <cellStyle name="Followed Hyperlink 12 22" xfId="32223"/>
    <cellStyle name="Followed Hyperlink 12 23" xfId="34581"/>
    <cellStyle name="Followed Hyperlink 12 24" xfId="34541"/>
    <cellStyle name="Followed Hyperlink 12 25" xfId="34923"/>
    <cellStyle name="Followed Hyperlink 12 26" xfId="39113"/>
    <cellStyle name="Followed Hyperlink 12 27" xfId="39073"/>
    <cellStyle name="Followed Hyperlink 12 28" xfId="41431"/>
    <cellStyle name="Followed Hyperlink 12 29" xfId="41391"/>
    <cellStyle name="Followed Hyperlink 12 3" xfId="4996"/>
    <cellStyle name="Followed Hyperlink 12 4" xfId="9187"/>
    <cellStyle name="Followed Hyperlink 12 5" xfId="9147"/>
    <cellStyle name="Followed Hyperlink 12 6" xfId="11505"/>
    <cellStyle name="Followed Hyperlink 12 7" xfId="11465"/>
    <cellStyle name="Followed Hyperlink 12 8" xfId="13825"/>
    <cellStyle name="Followed Hyperlink 12 9" xfId="13785"/>
    <cellStyle name="Followed Hyperlink 120" xfId="260"/>
    <cellStyle name="Followed Hyperlink 120 10" xfId="21288"/>
    <cellStyle name="Followed Hyperlink 120 11" xfId="25075"/>
    <cellStyle name="Followed Hyperlink 120 12" xfId="27393"/>
    <cellStyle name="Followed Hyperlink 120 13" xfId="28074"/>
    <cellStyle name="Followed Hyperlink 120 14" xfId="31861"/>
    <cellStyle name="Followed Hyperlink 120 15" xfId="34179"/>
    <cellStyle name="Followed Hyperlink 120 16" xfId="34924"/>
    <cellStyle name="Followed Hyperlink 120 17" xfId="38711"/>
    <cellStyle name="Followed Hyperlink 120 18" xfId="41029"/>
    <cellStyle name="Followed Hyperlink 120 2" xfId="41774"/>
    <cellStyle name="Followed Hyperlink 120 3" xfId="4997"/>
    <cellStyle name="Followed Hyperlink 120 4" xfId="8785"/>
    <cellStyle name="Followed Hyperlink 120 5" xfId="11103"/>
    <cellStyle name="Followed Hyperlink 120 6" xfId="13423"/>
    <cellStyle name="Followed Hyperlink 120 7" xfId="14425"/>
    <cellStyle name="Followed Hyperlink 120 8" xfId="18213"/>
    <cellStyle name="Followed Hyperlink 120 9" xfId="20531"/>
    <cellStyle name="Followed Hyperlink 1200" xfId="44037" hidden="1"/>
    <cellStyle name="Followed Hyperlink 1200" xfId="44968" hidden="1"/>
    <cellStyle name="Followed Hyperlink 1200" xfId="47632" hidden="1"/>
    <cellStyle name="Followed Hyperlink 1201" xfId="44039" hidden="1"/>
    <cellStyle name="Followed Hyperlink 1201" xfId="44964" hidden="1"/>
    <cellStyle name="Followed Hyperlink 1201" xfId="47634" hidden="1"/>
    <cellStyle name="Followed Hyperlink 1202" xfId="44041" hidden="1"/>
    <cellStyle name="Followed Hyperlink 1202" xfId="44960" hidden="1"/>
    <cellStyle name="Followed Hyperlink 1202" xfId="47636" hidden="1"/>
    <cellStyle name="Followed Hyperlink 1203" xfId="44043" hidden="1"/>
    <cellStyle name="Followed Hyperlink 1203" xfId="44956" hidden="1"/>
    <cellStyle name="Followed Hyperlink 1203" xfId="47638" hidden="1"/>
    <cellStyle name="Followed Hyperlink 1204" xfId="44045" hidden="1"/>
    <cellStyle name="Followed Hyperlink 1204" xfId="44952" hidden="1"/>
    <cellStyle name="Followed Hyperlink 1204" xfId="47640" hidden="1"/>
    <cellStyle name="Followed Hyperlink 1205" xfId="44047" hidden="1"/>
    <cellStyle name="Followed Hyperlink 1205" xfId="44948" hidden="1"/>
    <cellStyle name="Followed Hyperlink 1205" xfId="47642" hidden="1"/>
    <cellStyle name="Followed Hyperlink 1206" xfId="44049" hidden="1"/>
    <cellStyle name="Followed Hyperlink 1206" xfId="44944" hidden="1"/>
    <cellStyle name="Followed Hyperlink 1206" xfId="47644" hidden="1"/>
    <cellStyle name="Followed Hyperlink 1207" xfId="44051" hidden="1"/>
    <cellStyle name="Followed Hyperlink 1207" xfId="44940" hidden="1"/>
    <cellStyle name="Followed Hyperlink 1207" xfId="47646" hidden="1"/>
    <cellStyle name="Followed Hyperlink 1208" xfId="44053" hidden="1"/>
    <cellStyle name="Followed Hyperlink 1208" xfId="44936" hidden="1"/>
    <cellStyle name="Followed Hyperlink 1208" xfId="47648" hidden="1"/>
    <cellStyle name="Followed Hyperlink 1209" xfId="44055" hidden="1"/>
    <cellStyle name="Followed Hyperlink 1209" xfId="44932" hidden="1"/>
    <cellStyle name="Followed Hyperlink 1209" xfId="47650" hidden="1"/>
    <cellStyle name="Followed Hyperlink 121" xfId="261"/>
    <cellStyle name="Followed Hyperlink 121 10" xfId="21289"/>
    <cellStyle name="Followed Hyperlink 121 11" xfId="25077"/>
    <cellStyle name="Followed Hyperlink 121 12" xfId="27395"/>
    <cellStyle name="Followed Hyperlink 121 13" xfId="28075"/>
    <cellStyle name="Followed Hyperlink 121 14" xfId="31863"/>
    <cellStyle name="Followed Hyperlink 121 15" xfId="34181"/>
    <cellStyle name="Followed Hyperlink 121 16" xfId="34925"/>
    <cellStyle name="Followed Hyperlink 121 17" xfId="38713"/>
    <cellStyle name="Followed Hyperlink 121 18" xfId="41031"/>
    <cellStyle name="Followed Hyperlink 121 2" xfId="41775"/>
    <cellStyle name="Followed Hyperlink 121 3" xfId="4998"/>
    <cellStyle name="Followed Hyperlink 121 4" xfId="8787"/>
    <cellStyle name="Followed Hyperlink 121 5" xfId="11105"/>
    <cellStyle name="Followed Hyperlink 121 6" xfId="13425"/>
    <cellStyle name="Followed Hyperlink 121 7" xfId="14426"/>
    <cellStyle name="Followed Hyperlink 121 8" xfId="18215"/>
    <cellStyle name="Followed Hyperlink 121 9" xfId="20533"/>
    <cellStyle name="Followed Hyperlink 1210" xfId="44057" hidden="1"/>
    <cellStyle name="Followed Hyperlink 1210" xfId="44928" hidden="1"/>
    <cellStyle name="Followed Hyperlink 1210" xfId="47652" hidden="1"/>
    <cellStyle name="Followed Hyperlink 1211" xfId="44059" hidden="1"/>
    <cellStyle name="Followed Hyperlink 1211" xfId="44924" hidden="1"/>
    <cellStyle name="Followed Hyperlink 1211" xfId="47654" hidden="1"/>
    <cellStyle name="Followed Hyperlink 1212" xfId="44061" hidden="1"/>
    <cellStyle name="Followed Hyperlink 1212" xfId="44920" hidden="1"/>
    <cellStyle name="Followed Hyperlink 1212" xfId="47656" hidden="1"/>
    <cellStyle name="Followed Hyperlink 1213" xfId="44063" hidden="1"/>
    <cellStyle name="Followed Hyperlink 1213" xfId="44916" hidden="1"/>
    <cellStyle name="Followed Hyperlink 1213" xfId="47658" hidden="1"/>
    <cellStyle name="Followed Hyperlink 1214" xfId="44065" hidden="1"/>
    <cellStyle name="Followed Hyperlink 1214" xfId="44912" hidden="1"/>
    <cellStyle name="Followed Hyperlink 1214" xfId="47660" hidden="1"/>
    <cellStyle name="Followed Hyperlink 1215" xfId="44067" hidden="1"/>
    <cellStyle name="Followed Hyperlink 1215" xfId="44908" hidden="1"/>
    <cellStyle name="Followed Hyperlink 1215" xfId="47662" hidden="1"/>
    <cellStyle name="Followed Hyperlink 1216" xfId="44069" hidden="1"/>
    <cellStyle name="Followed Hyperlink 1216" xfId="44904" hidden="1"/>
    <cellStyle name="Followed Hyperlink 1216" xfId="47664" hidden="1"/>
    <cellStyle name="Followed Hyperlink 1217" xfId="44071" hidden="1"/>
    <cellStyle name="Followed Hyperlink 1217" xfId="44900" hidden="1"/>
    <cellStyle name="Followed Hyperlink 1217" xfId="47666" hidden="1"/>
    <cellStyle name="Followed Hyperlink 1218" xfId="44073" hidden="1"/>
    <cellStyle name="Followed Hyperlink 1218" xfId="44896" hidden="1"/>
    <cellStyle name="Followed Hyperlink 1218" xfId="47668" hidden="1"/>
    <cellStyle name="Followed Hyperlink 1219" xfId="44075" hidden="1"/>
    <cellStyle name="Followed Hyperlink 1219" xfId="44892" hidden="1"/>
    <cellStyle name="Followed Hyperlink 1219" xfId="47670" hidden="1"/>
    <cellStyle name="Followed Hyperlink 122" xfId="262"/>
    <cellStyle name="Followed Hyperlink 122 10" xfId="21290"/>
    <cellStyle name="Followed Hyperlink 122 11" xfId="25081"/>
    <cellStyle name="Followed Hyperlink 122 12" xfId="27399"/>
    <cellStyle name="Followed Hyperlink 122 13" xfId="28076"/>
    <cellStyle name="Followed Hyperlink 122 14" xfId="31867"/>
    <cellStyle name="Followed Hyperlink 122 15" xfId="34185"/>
    <cellStyle name="Followed Hyperlink 122 16" xfId="34926"/>
    <cellStyle name="Followed Hyperlink 122 17" xfId="38717"/>
    <cellStyle name="Followed Hyperlink 122 18" xfId="41035"/>
    <cellStyle name="Followed Hyperlink 122 2" xfId="41776"/>
    <cellStyle name="Followed Hyperlink 122 3" xfId="4999"/>
    <cellStyle name="Followed Hyperlink 122 4" xfId="8791"/>
    <cellStyle name="Followed Hyperlink 122 5" xfId="11109"/>
    <cellStyle name="Followed Hyperlink 122 6" xfId="13429"/>
    <cellStyle name="Followed Hyperlink 122 7" xfId="14427"/>
    <cellStyle name="Followed Hyperlink 122 8" xfId="18219"/>
    <cellStyle name="Followed Hyperlink 122 9" xfId="20537"/>
    <cellStyle name="Followed Hyperlink 1220" xfId="44077" hidden="1"/>
    <cellStyle name="Followed Hyperlink 1220" xfId="44888" hidden="1"/>
    <cellStyle name="Followed Hyperlink 1220" xfId="47672" hidden="1"/>
    <cellStyle name="Followed Hyperlink 1221" xfId="44079" hidden="1"/>
    <cellStyle name="Followed Hyperlink 1221" xfId="44884" hidden="1"/>
    <cellStyle name="Followed Hyperlink 1221" xfId="47674" hidden="1"/>
    <cellStyle name="Followed Hyperlink 1222" xfId="44081" hidden="1"/>
    <cellStyle name="Followed Hyperlink 1222" xfId="44880" hidden="1"/>
    <cellStyle name="Followed Hyperlink 1222" xfId="47676" hidden="1"/>
    <cellStyle name="Followed Hyperlink 1223" xfId="44083" hidden="1"/>
    <cellStyle name="Followed Hyperlink 1223" xfId="44876" hidden="1"/>
    <cellStyle name="Followed Hyperlink 1223" xfId="47678" hidden="1"/>
    <cellStyle name="Followed Hyperlink 1224" xfId="44085" hidden="1"/>
    <cellStyle name="Followed Hyperlink 1224" xfId="44872" hidden="1"/>
    <cellStyle name="Followed Hyperlink 1224" xfId="47680" hidden="1"/>
    <cellStyle name="Followed Hyperlink 1225" xfId="44087" hidden="1"/>
    <cellStyle name="Followed Hyperlink 1225" xfId="44868" hidden="1"/>
    <cellStyle name="Followed Hyperlink 1225" xfId="47682" hidden="1"/>
    <cellStyle name="Followed Hyperlink 1226" xfId="44089" hidden="1"/>
    <cellStyle name="Followed Hyperlink 1226" xfId="44864" hidden="1"/>
    <cellStyle name="Followed Hyperlink 1226" xfId="47684" hidden="1"/>
    <cellStyle name="Followed Hyperlink 1227" xfId="44091" hidden="1"/>
    <cellStyle name="Followed Hyperlink 1227" xfId="44860" hidden="1"/>
    <cellStyle name="Followed Hyperlink 1227" xfId="47686" hidden="1"/>
    <cellStyle name="Followed Hyperlink 1228" xfId="44093" hidden="1"/>
    <cellStyle name="Followed Hyperlink 1228" xfId="44856" hidden="1"/>
    <cellStyle name="Followed Hyperlink 1228" xfId="47688" hidden="1"/>
    <cellStyle name="Followed Hyperlink 1229" xfId="44095" hidden="1"/>
    <cellStyle name="Followed Hyperlink 1229" xfId="44852" hidden="1"/>
    <cellStyle name="Followed Hyperlink 1229" xfId="47690" hidden="1"/>
    <cellStyle name="Followed Hyperlink 123" xfId="263"/>
    <cellStyle name="Followed Hyperlink 123 10" xfId="21291"/>
    <cellStyle name="Followed Hyperlink 123 11" xfId="25085"/>
    <cellStyle name="Followed Hyperlink 123 12" xfId="27403"/>
    <cellStyle name="Followed Hyperlink 123 13" xfId="28077"/>
    <cellStyle name="Followed Hyperlink 123 14" xfId="31871"/>
    <cellStyle name="Followed Hyperlink 123 15" xfId="34189"/>
    <cellStyle name="Followed Hyperlink 123 16" xfId="34927"/>
    <cellStyle name="Followed Hyperlink 123 17" xfId="38721"/>
    <cellStyle name="Followed Hyperlink 123 18" xfId="41039"/>
    <cellStyle name="Followed Hyperlink 123 2" xfId="41777"/>
    <cellStyle name="Followed Hyperlink 123 3" xfId="5000"/>
    <cellStyle name="Followed Hyperlink 123 4" xfId="8795"/>
    <cellStyle name="Followed Hyperlink 123 5" xfId="11113"/>
    <cellStyle name="Followed Hyperlink 123 6" xfId="13433"/>
    <cellStyle name="Followed Hyperlink 123 7" xfId="14428"/>
    <cellStyle name="Followed Hyperlink 123 8" xfId="18223"/>
    <cellStyle name="Followed Hyperlink 123 9" xfId="20541"/>
    <cellStyle name="Followed Hyperlink 1230" xfId="44097" hidden="1"/>
    <cellStyle name="Followed Hyperlink 1230" xfId="44848" hidden="1"/>
    <cellStyle name="Followed Hyperlink 1230" xfId="47692" hidden="1"/>
    <cellStyle name="Followed Hyperlink 1231" xfId="44099" hidden="1"/>
    <cellStyle name="Followed Hyperlink 1231" xfId="44844" hidden="1"/>
    <cellStyle name="Followed Hyperlink 1231" xfId="47694" hidden="1"/>
    <cellStyle name="Followed Hyperlink 1232" xfId="44101" hidden="1"/>
    <cellStyle name="Followed Hyperlink 1232" xfId="44840" hidden="1"/>
    <cellStyle name="Followed Hyperlink 1232" xfId="47696" hidden="1"/>
    <cellStyle name="Followed Hyperlink 1233" xfId="44103" hidden="1"/>
    <cellStyle name="Followed Hyperlink 1233" xfId="44836" hidden="1"/>
    <cellStyle name="Followed Hyperlink 1233" xfId="47698" hidden="1"/>
    <cellStyle name="Followed Hyperlink 1234" xfId="44105" hidden="1"/>
    <cellStyle name="Followed Hyperlink 1234" xfId="44832" hidden="1"/>
    <cellStyle name="Followed Hyperlink 1234" xfId="47700" hidden="1"/>
    <cellStyle name="Followed Hyperlink 1235" xfId="44107" hidden="1"/>
    <cellStyle name="Followed Hyperlink 1235" xfId="44828" hidden="1"/>
    <cellStyle name="Followed Hyperlink 1235" xfId="47702" hidden="1"/>
    <cellStyle name="Followed Hyperlink 1236" xfId="44109" hidden="1"/>
    <cellStyle name="Followed Hyperlink 1236" xfId="44824" hidden="1"/>
    <cellStyle name="Followed Hyperlink 1236" xfId="47704" hidden="1"/>
    <cellStyle name="Followed Hyperlink 1237" xfId="44111" hidden="1"/>
    <cellStyle name="Followed Hyperlink 1237" xfId="44820" hidden="1"/>
    <cellStyle name="Followed Hyperlink 1237" xfId="47706" hidden="1"/>
    <cellStyle name="Followed Hyperlink 1238" xfId="44113" hidden="1"/>
    <cellStyle name="Followed Hyperlink 1238" xfId="44816" hidden="1"/>
    <cellStyle name="Followed Hyperlink 1238" xfId="47708" hidden="1"/>
    <cellStyle name="Followed Hyperlink 1239" xfId="44115" hidden="1"/>
    <cellStyle name="Followed Hyperlink 1239" xfId="44812" hidden="1"/>
    <cellStyle name="Followed Hyperlink 1239" xfId="47710" hidden="1"/>
    <cellStyle name="Followed Hyperlink 124" xfId="264"/>
    <cellStyle name="Followed Hyperlink 124 10" xfId="21292"/>
    <cellStyle name="Followed Hyperlink 124 11" xfId="25089"/>
    <cellStyle name="Followed Hyperlink 124 12" xfId="27407"/>
    <cellStyle name="Followed Hyperlink 124 13" xfId="28078"/>
    <cellStyle name="Followed Hyperlink 124 14" xfId="31875"/>
    <cellStyle name="Followed Hyperlink 124 15" xfId="34193"/>
    <cellStyle name="Followed Hyperlink 124 16" xfId="34928"/>
    <cellStyle name="Followed Hyperlink 124 17" xfId="38725"/>
    <cellStyle name="Followed Hyperlink 124 18" xfId="41043"/>
    <cellStyle name="Followed Hyperlink 124 2" xfId="41778"/>
    <cellStyle name="Followed Hyperlink 124 3" xfId="5001"/>
    <cellStyle name="Followed Hyperlink 124 4" xfId="8799"/>
    <cellStyle name="Followed Hyperlink 124 5" xfId="11117"/>
    <cellStyle name="Followed Hyperlink 124 6" xfId="13437"/>
    <cellStyle name="Followed Hyperlink 124 7" xfId="14429"/>
    <cellStyle name="Followed Hyperlink 124 8" xfId="18227"/>
    <cellStyle name="Followed Hyperlink 124 9" xfId="20545"/>
    <cellStyle name="Followed Hyperlink 1240" xfId="44117" hidden="1"/>
    <cellStyle name="Followed Hyperlink 1240" xfId="44808" hidden="1"/>
    <cellStyle name="Followed Hyperlink 1240" xfId="47712" hidden="1"/>
    <cellStyle name="Followed Hyperlink 1241" xfId="44119" hidden="1"/>
    <cellStyle name="Followed Hyperlink 1241" xfId="44804" hidden="1"/>
    <cellStyle name="Followed Hyperlink 1241" xfId="47714" hidden="1"/>
    <cellStyle name="Followed Hyperlink 1242" xfId="44121" hidden="1"/>
    <cellStyle name="Followed Hyperlink 1242" xfId="44800" hidden="1"/>
    <cellStyle name="Followed Hyperlink 1242" xfId="47716" hidden="1"/>
    <cellStyle name="Followed Hyperlink 1243" xfId="44123" hidden="1"/>
    <cellStyle name="Followed Hyperlink 1243" xfId="44796" hidden="1"/>
    <cellStyle name="Followed Hyperlink 1243" xfId="47718" hidden="1"/>
    <cellStyle name="Followed Hyperlink 1244" xfId="44125" hidden="1"/>
    <cellStyle name="Followed Hyperlink 1244" xfId="44792" hidden="1"/>
    <cellStyle name="Followed Hyperlink 1244" xfId="47720" hidden="1"/>
    <cellStyle name="Followed Hyperlink 1245" xfId="44127" hidden="1"/>
    <cellStyle name="Followed Hyperlink 1245" xfId="44788" hidden="1"/>
    <cellStyle name="Followed Hyperlink 1245" xfId="47722" hidden="1"/>
    <cellStyle name="Followed Hyperlink 1246" xfId="44129" hidden="1"/>
    <cellStyle name="Followed Hyperlink 1246" xfId="44784" hidden="1"/>
    <cellStyle name="Followed Hyperlink 1246" xfId="47724" hidden="1"/>
    <cellStyle name="Followed Hyperlink 1247" xfId="44131" hidden="1"/>
    <cellStyle name="Followed Hyperlink 1247" xfId="44780" hidden="1"/>
    <cellStyle name="Followed Hyperlink 1247" xfId="47726" hidden="1"/>
    <cellStyle name="Followed Hyperlink 1248" xfId="44133" hidden="1"/>
    <cellStyle name="Followed Hyperlink 1248" xfId="44776" hidden="1"/>
    <cellStyle name="Followed Hyperlink 1248" xfId="47728" hidden="1"/>
    <cellStyle name="Followed Hyperlink 1249" xfId="44135" hidden="1"/>
    <cellStyle name="Followed Hyperlink 1249" xfId="44772" hidden="1"/>
    <cellStyle name="Followed Hyperlink 1249" xfId="47730" hidden="1"/>
    <cellStyle name="Followed Hyperlink 125" xfId="265"/>
    <cellStyle name="Followed Hyperlink 125 10" xfId="21293"/>
    <cellStyle name="Followed Hyperlink 125 11" xfId="25093"/>
    <cellStyle name="Followed Hyperlink 125 12" xfId="27411"/>
    <cellStyle name="Followed Hyperlink 125 13" xfId="28079"/>
    <cellStyle name="Followed Hyperlink 125 14" xfId="31879"/>
    <cellStyle name="Followed Hyperlink 125 15" xfId="34197"/>
    <cellStyle name="Followed Hyperlink 125 16" xfId="34929"/>
    <cellStyle name="Followed Hyperlink 125 17" xfId="38729"/>
    <cellStyle name="Followed Hyperlink 125 18" xfId="41047"/>
    <cellStyle name="Followed Hyperlink 125 2" xfId="41779"/>
    <cellStyle name="Followed Hyperlink 125 3" xfId="5002"/>
    <cellStyle name="Followed Hyperlink 125 4" xfId="8803"/>
    <cellStyle name="Followed Hyperlink 125 5" xfId="11121"/>
    <cellStyle name="Followed Hyperlink 125 6" xfId="13441"/>
    <cellStyle name="Followed Hyperlink 125 7" xfId="14430"/>
    <cellStyle name="Followed Hyperlink 125 8" xfId="18231"/>
    <cellStyle name="Followed Hyperlink 125 9" xfId="20549"/>
    <cellStyle name="Followed Hyperlink 1250" xfId="44137" hidden="1"/>
    <cellStyle name="Followed Hyperlink 1250" xfId="44768" hidden="1"/>
    <cellStyle name="Followed Hyperlink 1250" xfId="47732" hidden="1"/>
    <cellStyle name="Followed Hyperlink 1251" xfId="44139" hidden="1"/>
    <cellStyle name="Followed Hyperlink 1251" xfId="44764" hidden="1"/>
    <cellStyle name="Followed Hyperlink 1251" xfId="47734" hidden="1"/>
    <cellStyle name="Followed Hyperlink 1252" xfId="44141" hidden="1"/>
    <cellStyle name="Followed Hyperlink 1252" xfId="44760" hidden="1"/>
    <cellStyle name="Followed Hyperlink 1252" xfId="47736" hidden="1"/>
    <cellStyle name="Followed Hyperlink 1253" xfId="44143" hidden="1"/>
    <cellStyle name="Followed Hyperlink 1253" xfId="44756" hidden="1"/>
    <cellStyle name="Followed Hyperlink 1253" xfId="47738" hidden="1"/>
    <cellStyle name="Followed Hyperlink 1254" xfId="44145" hidden="1"/>
    <cellStyle name="Followed Hyperlink 1254" xfId="44752" hidden="1"/>
    <cellStyle name="Followed Hyperlink 1254" xfId="47740" hidden="1"/>
    <cellStyle name="Followed Hyperlink 1255" xfId="44147" hidden="1"/>
    <cellStyle name="Followed Hyperlink 1255" xfId="44748" hidden="1"/>
    <cellStyle name="Followed Hyperlink 1255" xfId="47742" hidden="1"/>
    <cellStyle name="Followed Hyperlink 1256" xfId="44149" hidden="1"/>
    <cellStyle name="Followed Hyperlink 1256" xfId="44744" hidden="1"/>
    <cellStyle name="Followed Hyperlink 1256" xfId="47744" hidden="1"/>
    <cellStyle name="Followed Hyperlink 1257" xfId="44151" hidden="1"/>
    <cellStyle name="Followed Hyperlink 1257" xfId="44740" hidden="1"/>
    <cellStyle name="Followed Hyperlink 1257" xfId="47746" hidden="1"/>
    <cellStyle name="Followed Hyperlink 1258" xfId="44153" hidden="1"/>
    <cellStyle name="Followed Hyperlink 1258" xfId="44736" hidden="1"/>
    <cellStyle name="Followed Hyperlink 1258" xfId="47748" hidden="1"/>
    <cellStyle name="Followed Hyperlink 1259" xfId="44155" hidden="1"/>
    <cellStyle name="Followed Hyperlink 1259" xfId="44732" hidden="1"/>
    <cellStyle name="Followed Hyperlink 1259" xfId="47750" hidden="1"/>
    <cellStyle name="Followed Hyperlink 126" xfId="266"/>
    <cellStyle name="Followed Hyperlink 126 10" xfId="21294"/>
    <cellStyle name="Followed Hyperlink 126 11" xfId="25097"/>
    <cellStyle name="Followed Hyperlink 126 12" xfId="27415"/>
    <cellStyle name="Followed Hyperlink 126 13" xfId="28080"/>
    <cellStyle name="Followed Hyperlink 126 14" xfId="31883"/>
    <cellStyle name="Followed Hyperlink 126 15" xfId="34201"/>
    <cellStyle name="Followed Hyperlink 126 16" xfId="34930"/>
    <cellStyle name="Followed Hyperlink 126 17" xfId="38733"/>
    <cellStyle name="Followed Hyperlink 126 18" xfId="41051"/>
    <cellStyle name="Followed Hyperlink 126 2" xfId="41780"/>
    <cellStyle name="Followed Hyperlink 126 3" xfId="5003"/>
    <cellStyle name="Followed Hyperlink 126 4" xfId="8807"/>
    <cellStyle name="Followed Hyperlink 126 5" xfId="11125"/>
    <cellStyle name="Followed Hyperlink 126 6" xfId="13445"/>
    <cellStyle name="Followed Hyperlink 126 7" xfId="14431"/>
    <cellStyle name="Followed Hyperlink 126 8" xfId="18235"/>
    <cellStyle name="Followed Hyperlink 126 9" xfId="20553"/>
    <cellStyle name="Followed Hyperlink 1260" xfId="44157" hidden="1"/>
    <cellStyle name="Followed Hyperlink 1260" xfId="44728" hidden="1"/>
    <cellStyle name="Followed Hyperlink 1260" xfId="47752" hidden="1"/>
    <cellStyle name="Followed Hyperlink 1261" xfId="44159" hidden="1"/>
    <cellStyle name="Followed Hyperlink 1261" xfId="44724" hidden="1"/>
    <cellStyle name="Followed Hyperlink 1261" xfId="47754" hidden="1"/>
    <cellStyle name="Followed Hyperlink 1262" xfId="44161" hidden="1"/>
    <cellStyle name="Followed Hyperlink 1262" xfId="44720" hidden="1"/>
    <cellStyle name="Followed Hyperlink 1262" xfId="47756" hidden="1"/>
    <cellStyle name="Followed Hyperlink 1263" xfId="44163" hidden="1"/>
    <cellStyle name="Followed Hyperlink 1263" xfId="44716" hidden="1"/>
    <cellStyle name="Followed Hyperlink 1263" xfId="47758" hidden="1"/>
    <cellStyle name="Followed Hyperlink 1264" xfId="44165" hidden="1"/>
    <cellStyle name="Followed Hyperlink 1264" xfId="44712" hidden="1"/>
    <cellStyle name="Followed Hyperlink 1264" xfId="47760" hidden="1"/>
    <cellStyle name="Followed Hyperlink 1265" xfId="44167" hidden="1"/>
    <cellStyle name="Followed Hyperlink 1265" xfId="44708" hidden="1"/>
    <cellStyle name="Followed Hyperlink 1265" xfId="47762" hidden="1"/>
    <cellStyle name="Followed Hyperlink 1266" xfId="44169" hidden="1"/>
    <cellStyle name="Followed Hyperlink 1266" xfId="44704" hidden="1"/>
    <cellStyle name="Followed Hyperlink 1266" xfId="47764" hidden="1"/>
    <cellStyle name="Followed Hyperlink 1267" xfId="44171" hidden="1"/>
    <cellStyle name="Followed Hyperlink 1267" xfId="44700" hidden="1"/>
    <cellStyle name="Followed Hyperlink 1267" xfId="47766" hidden="1"/>
    <cellStyle name="Followed Hyperlink 1268" xfId="44173" hidden="1"/>
    <cellStyle name="Followed Hyperlink 1268" xfId="44696" hidden="1"/>
    <cellStyle name="Followed Hyperlink 1268" xfId="47768" hidden="1"/>
    <cellStyle name="Followed Hyperlink 1269" xfId="44175" hidden="1"/>
    <cellStyle name="Followed Hyperlink 1269" xfId="44692" hidden="1"/>
    <cellStyle name="Followed Hyperlink 1269" xfId="47770" hidden="1"/>
    <cellStyle name="Followed Hyperlink 127" xfId="267"/>
    <cellStyle name="Followed Hyperlink 127 10" xfId="21295"/>
    <cellStyle name="Followed Hyperlink 127 11" xfId="25101"/>
    <cellStyle name="Followed Hyperlink 127 12" xfId="27419"/>
    <cellStyle name="Followed Hyperlink 127 13" xfId="28081"/>
    <cellStyle name="Followed Hyperlink 127 14" xfId="31887"/>
    <cellStyle name="Followed Hyperlink 127 15" xfId="34205"/>
    <cellStyle name="Followed Hyperlink 127 16" xfId="34931"/>
    <cellStyle name="Followed Hyperlink 127 17" xfId="38737"/>
    <cellStyle name="Followed Hyperlink 127 18" xfId="41055"/>
    <cellStyle name="Followed Hyperlink 127 2" xfId="41781"/>
    <cellStyle name="Followed Hyperlink 127 3" xfId="5004"/>
    <cellStyle name="Followed Hyperlink 127 4" xfId="8811"/>
    <cellStyle name="Followed Hyperlink 127 5" xfId="11129"/>
    <cellStyle name="Followed Hyperlink 127 6" xfId="13449"/>
    <cellStyle name="Followed Hyperlink 127 7" xfId="14432"/>
    <cellStyle name="Followed Hyperlink 127 8" xfId="18239"/>
    <cellStyle name="Followed Hyperlink 127 9" xfId="20557"/>
    <cellStyle name="Followed Hyperlink 1270" xfId="44177" hidden="1"/>
    <cellStyle name="Followed Hyperlink 1270" xfId="44688" hidden="1"/>
    <cellStyle name="Followed Hyperlink 1270" xfId="47772" hidden="1"/>
    <cellStyle name="Followed Hyperlink 1271" xfId="44179" hidden="1"/>
    <cellStyle name="Followed Hyperlink 1271" xfId="44684" hidden="1"/>
    <cellStyle name="Followed Hyperlink 1271" xfId="47774" hidden="1"/>
    <cellStyle name="Followed Hyperlink 1272" xfId="44181" hidden="1"/>
    <cellStyle name="Followed Hyperlink 1272" xfId="44680" hidden="1"/>
    <cellStyle name="Followed Hyperlink 1273" xfId="44183" hidden="1"/>
    <cellStyle name="Followed Hyperlink 1273" xfId="44676" hidden="1"/>
    <cellStyle name="Followed Hyperlink 1274" xfId="44185" hidden="1"/>
    <cellStyle name="Followed Hyperlink 1274" xfId="44672" hidden="1"/>
    <cellStyle name="Followed Hyperlink 1275" xfId="44187" hidden="1"/>
    <cellStyle name="Followed Hyperlink 1275" xfId="44668" hidden="1"/>
    <cellStyle name="Followed Hyperlink 1276" xfId="44189" hidden="1"/>
    <cellStyle name="Followed Hyperlink 1276" xfId="44664" hidden="1"/>
    <cellStyle name="Followed Hyperlink 1277" xfId="44191" hidden="1"/>
    <cellStyle name="Followed Hyperlink 1277" xfId="44660" hidden="1"/>
    <cellStyle name="Followed Hyperlink 1278" xfId="44193" hidden="1"/>
    <cellStyle name="Followed Hyperlink 1278" xfId="44656" hidden="1"/>
    <cellStyle name="Followed Hyperlink 1279" xfId="44195" hidden="1"/>
    <cellStyle name="Followed Hyperlink 1279" xfId="44652" hidden="1"/>
    <cellStyle name="Followed Hyperlink 128" xfId="268"/>
    <cellStyle name="Followed Hyperlink 128 10" xfId="21296"/>
    <cellStyle name="Followed Hyperlink 128 11" xfId="25105"/>
    <cellStyle name="Followed Hyperlink 128 12" xfId="27423"/>
    <cellStyle name="Followed Hyperlink 128 13" xfId="28082"/>
    <cellStyle name="Followed Hyperlink 128 14" xfId="31891"/>
    <cellStyle name="Followed Hyperlink 128 15" xfId="34209"/>
    <cellStyle name="Followed Hyperlink 128 16" xfId="34932"/>
    <cellStyle name="Followed Hyperlink 128 17" xfId="38741"/>
    <cellStyle name="Followed Hyperlink 128 18" xfId="41059"/>
    <cellStyle name="Followed Hyperlink 128 2" xfId="41782"/>
    <cellStyle name="Followed Hyperlink 128 3" xfId="5005"/>
    <cellStyle name="Followed Hyperlink 128 4" xfId="8815"/>
    <cellStyle name="Followed Hyperlink 128 5" xfId="11133"/>
    <cellStyle name="Followed Hyperlink 128 6" xfId="13453"/>
    <cellStyle name="Followed Hyperlink 128 7" xfId="14433"/>
    <cellStyle name="Followed Hyperlink 128 8" xfId="18243"/>
    <cellStyle name="Followed Hyperlink 128 9" xfId="20561"/>
    <cellStyle name="Followed Hyperlink 1280" xfId="44197" hidden="1"/>
    <cellStyle name="Followed Hyperlink 1280" xfId="44648" hidden="1"/>
    <cellStyle name="Followed Hyperlink 1281" xfId="44199" hidden="1"/>
    <cellStyle name="Followed Hyperlink 1281" xfId="44644" hidden="1"/>
    <cellStyle name="Followed Hyperlink 1282" xfId="44201" hidden="1"/>
    <cellStyle name="Followed Hyperlink 1282" xfId="44640" hidden="1"/>
    <cellStyle name="Followed Hyperlink 1283" xfId="44203" hidden="1"/>
    <cellStyle name="Followed Hyperlink 1283" xfId="44636" hidden="1"/>
    <cellStyle name="Followed Hyperlink 1284" xfId="44205" hidden="1"/>
    <cellStyle name="Followed Hyperlink 1284" xfId="44632" hidden="1"/>
    <cellStyle name="Followed Hyperlink 1285" xfId="44207" hidden="1"/>
    <cellStyle name="Followed Hyperlink 1285" xfId="44628" hidden="1"/>
    <cellStyle name="Followed Hyperlink 1286" xfId="44209" hidden="1"/>
    <cellStyle name="Followed Hyperlink 1286" xfId="44624" hidden="1"/>
    <cellStyle name="Followed Hyperlink 1287" xfId="44211" hidden="1"/>
    <cellStyle name="Followed Hyperlink 1287" xfId="44620" hidden="1"/>
    <cellStyle name="Followed Hyperlink 1288" xfId="44213" hidden="1"/>
    <cellStyle name="Followed Hyperlink 1288" xfId="44616" hidden="1"/>
    <cellStyle name="Followed Hyperlink 1289" xfId="44215" hidden="1"/>
    <cellStyle name="Followed Hyperlink 1289" xfId="44612" hidden="1"/>
    <cellStyle name="Followed Hyperlink 129" xfId="269"/>
    <cellStyle name="Followed Hyperlink 129 10" xfId="21297"/>
    <cellStyle name="Followed Hyperlink 129 11" xfId="25109"/>
    <cellStyle name="Followed Hyperlink 129 12" xfId="27427"/>
    <cellStyle name="Followed Hyperlink 129 13" xfId="28083"/>
    <cellStyle name="Followed Hyperlink 129 14" xfId="31895"/>
    <cellStyle name="Followed Hyperlink 129 15" xfId="34213"/>
    <cellStyle name="Followed Hyperlink 129 16" xfId="34933"/>
    <cellStyle name="Followed Hyperlink 129 17" xfId="38745"/>
    <cellStyle name="Followed Hyperlink 129 18" xfId="41063"/>
    <cellStyle name="Followed Hyperlink 129 2" xfId="41783"/>
    <cellStyle name="Followed Hyperlink 129 3" xfId="5006"/>
    <cellStyle name="Followed Hyperlink 129 4" xfId="8819"/>
    <cellStyle name="Followed Hyperlink 129 5" xfId="11137"/>
    <cellStyle name="Followed Hyperlink 129 6" xfId="13457"/>
    <cellStyle name="Followed Hyperlink 129 7" xfId="14434"/>
    <cellStyle name="Followed Hyperlink 129 8" xfId="18247"/>
    <cellStyle name="Followed Hyperlink 129 9" xfId="20565"/>
    <cellStyle name="Followed Hyperlink 1290" xfId="44217" hidden="1"/>
    <cellStyle name="Followed Hyperlink 1290" xfId="44608" hidden="1"/>
    <cellStyle name="Followed Hyperlink 1291" xfId="44219" hidden="1"/>
    <cellStyle name="Followed Hyperlink 1291" xfId="44604" hidden="1"/>
    <cellStyle name="Followed Hyperlink 1292" xfId="44221" hidden="1"/>
    <cellStyle name="Followed Hyperlink 1292" xfId="44600" hidden="1"/>
    <cellStyle name="Followed Hyperlink 1293" xfId="44223" hidden="1"/>
    <cellStyle name="Followed Hyperlink 1293" xfId="44596" hidden="1"/>
    <cellStyle name="Followed Hyperlink 1294" xfId="44225" hidden="1"/>
    <cellStyle name="Followed Hyperlink 1294" xfId="44592" hidden="1"/>
    <cellStyle name="Followed Hyperlink 1295" xfId="44227" hidden="1"/>
    <cellStyle name="Followed Hyperlink 1295" xfId="44589" hidden="1"/>
    <cellStyle name="Followed Hyperlink 1296" xfId="44229" hidden="1"/>
    <cellStyle name="Followed Hyperlink 1296" xfId="45303" hidden="1"/>
    <cellStyle name="Followed Hyperlink 1297" xfId="44231" hidden="1"/>
    <cellStyle name="Followed Hyperlink 1297" xfId="45299" hidden="1"/>
    <cellStyle name="Followed Hyperlink 1298" xfId="44233" hidden="1"/>
    <cellStyle name="Followed Hyperlink 1298" xfId="45295" hidden="1"/>
    <cellStyle name="Followed Hyperlink 1299" xfId="44235" hidden="1"/>
    <cellStyle name="Followed Hyperlink 1299" xfId="45291" hidden="1"/>
    <cellStyle name="Followed Hyperlink 13" xfId="270"/>
    <cellStyle name="Followed Hyperlink 13 10" xfId="14435"/>
    <cellStyle name="Followed Hyperlink 13 11" xfId="18617"/>
    <cellStyle name="Followed Hyperlink 13 12" xfId="18571"/>
    <cellStyle name="Followed Hyperlink 13 13" xfId="20935"/>
    <cellStyle name="Followed Hyperlink 13 14" xfId="20889"/>
    <cellStyle name="Followed Hyperlink 13 15" xfId="21298"/>
    <cellStyle name="Followed Hyperlink 13 16" xfId="25479"/>
    <cellStyle name="Followed Hyperlink 13 17" xfId="25433"/>
    <cellStyle name="Followed Hyperlink 13 18" xfId="27797"/>
    <cellStyle name="Followed Hyperlink 13 19" xfId="27751"/>
    <cellStyle name="Followed Hyperlink 13 2" xfId="41784"/>
    <cellStyle name="Followed Hyperlink 13 20" xfId="28084"/>
    <cellStyle name="Followed Hyperlink 13 21" xfId="32265"/>
    <cellStyle name="Followed Hyperlink 13 22" xfId="32219"/>
    <cellStyle name="Followed Hyperlink 13 23" xfId="34583"/>
    <cellStyle name="Followed Hyperlink 13 24" xfId="34537"/>
    <cellStyle name="Followed Hyperlink 13 25" xfId="34934"/>
    <cellStyle name="Followed Hyperlink 13 26" xfId="39115"/>
    <cellStyle name="Followed Hyperlink 13 27" xfId="39069"/>
    <cellStyle name="Followed Hyperlink 13 28" xfId="41433"/>
    <cellStyle name="Followed Hyperlink 13 29" xfId="41387"/>
    <cellStyle name="Followed Hyperlink 13 3" xfId="5007"/>
    <cellStyle name="Followed Hyperlink 13 4" xfId="9189"/>
    <cellStyle name="Followed Hyperlink 13 5" xfId="9143"/>
    <cellStyle name="Followed Hyperlink 13 6" xfId="11507"/>
    <cellStyle name="Followed Hyperlink 13 7" xfId="11461"/>
    <cellStyle name="Followed Hyperlink 13 8" xfId="13827"/>
    <cellStyle name="Followed Hyperlink 13 9" xfId="13781"/>
    <cellStyle name="Followed Hyperlink 130" xfId="271"/>
    <cellStyle name="Followed Hyperlink 130 10" xfId="21299"/>
    <cellStyle name="Followed Hyperlink 130 11" xfId="25113"/>
    <cellStyle name="Followed Hyperlink 130 12" xfId="27431"/>
    <cellStyle name="Followed Hyperlink 130 13" xfId="28085"/>
    <cellStyle name="Followed Hyperlink 130 14" xfId="31899"/>
    <cellStyle name="Followed Hyperlink 130 15" xfId="34217"/>
    <cellStyle name="Followed Hyperlink 130 16" xfId="34935"/>
    <cellStyle name="Followed Hyperlink 130 17" xfId="38749"/>
    <cellStyle name="Followed Hyperlink 130 18" xfId="41067"/>
    <cellStyle name="Followed Hyperlink 130 2" xfId="41785"/>
    <cellStyle name="Followed Hyperlink 130 3" xfId="5008"/>
    <cellStyle name="Followed Hyperlink 130 4" xfId="8823"/>
    <cellStyle name="Followed Hyperlink 130 5" xfId="11141"/>
    <cellStyle name="Followed Hyperlink 130 6" xfId="13461"/>
    <cellStyle name="Followed Hyperlink 130 7" xfId="14436"/>
    <cellStyle name="Followed Hyperlink 130 8" xfId="18251"/>
    <cellStyle name="Followed Hyperlink 130 9" xfId="20569"/>
    <cellStyle name="Followed Hyperlink 1300" xfId="44237" hidden="1"/>
    <cellStyle name="Followed Hyperlink 1300" xfId="45287" hidden="1"/>
    <cellStyle name="Followed Hyperlink 1301" xfId="44239" hidden="1"/>
    <cellStyle name="Followed Hyperlink 1301" xfId="45283" hidden="1"/>
    <cellStyle name="Followed Hyperlink 1302" xfId="44241" hidden="1"/>
    <cellStyle name="Followed Hyperlink 1302" xfId="45279" hidden="1"/>
    <cellStyle name="Followed Hyperlink 1303" xfId="44243" hidden="1"/>
    <cellStyle name="Followed Hyperlink 1303" xfId="45275" hidden="1"/>
    <cellStyle name="Followed Hyperlink 1304" xfId="44245" hidden="1"/>
    <cellStyle name="Followed Hyperlink 1304" xfId="45271" hidden="1"/>
    <cellStyle name="Followed Hyperlink 1305" xfId="44247" hidden="1"/>
    <cellStyle name="Followed Hyperlink 1305" xfId="45267" hidden="1"/>
    <cellStyle name="Followed Hyperlink 1306" xfId="44249" hidden="1"/>
    <cellStyle name="Followed Hyperlink 1306" xfId="45263" hidden="1"/>
    <cellStyle name="Followed Hyperlink 1307" xfId="44251" hidden="1"/>
    <cellStyle name="Followed Hyperlink 1307" xfId="45259" hidden="1"/>
    <cellStyle name="Followed Hyperlink 1308" xfId="44253" hidden="1"/>
    <cellStyle name="Followed Hyperlink 1308" xfId="45255" hidden="1"/>
    <cellStyle name="Followed Hyperlink 1309" xfId="44255" hidden="1"/>
    <cellStyle name="Followed Hyperlink 1309" xfId="45251" hidden="1"/>
    <cellStyle name="Followed Hyperlink 131" xfId="272"/>
    <cellStyle name="Followed Hyperlink 131 10" xfId="21300"/>
    <cellStyle name="Followed Hyperlink 131 11" xfId="25117"/>
    <cellStyle name="Followed Hyperlink 131 12" xfId="27435"/>
    <cellStyle name="Followed Hyperlink 131 13" xfId="28086"/>
    <cellStyle name="Followed Hyperlink 131 14" xfId="31903"/>
    <cellStyle name="Followed Hyperlink 131 15" xfId="34221"/>
    <cellStyle name="Followed Hyperlink 131 16" xfId="34936"/>
    <cellStyle name="Followed Hyperlink 131 17" xfId="38753"/>
    <cellStyle name="Followed Hyperlink 131 18" xfId="41071"/>
    <cellStyle name="Followed Hyperlink 131 2" xfId="41786"/>
    <cellStyle name="Followed Hyperlink 131 3" xfId="5009"/>
    <cellStyle name="Followed Hyperlink 131 4" xfId="8827"/>
    <cellStyle name="Followed Hyperlink 131 5" xfId="11145"/>
    <cellStyle name="Followed Hyperlink 131 6" xfId="13465"/>
    <cellStyle name="Followed Hyperlink 131 7" xfId="14437"/>
    <cellStyle name="Followed Hyperlink 131 8" xfId="18255"/>
    <cellStyle name="Followed Hyperlink 131 9" xfId="20573"/>
    <cellStyle name="Followed Hyperlink 1310" xfId="44257" hidden="1"/>
    <cellStyle name="Followed Hyperlink 1310" xfId="45247" hidden="1"/>
    <cellStyle name="Followed Hyperlink 1311" xfId="44259" hidden="1"/>
    <cellStyle name="Followed Hyperlink 1311" xfId="45243" hidden="1"/>
    <cellStyle name="Followed Hyperlink 1312" xfId="44261" hidden="1"/>
    <cellStyle name="Followed Hyperlink 1312" xfId="45239" hidden="1"/>
    <cellStyle name="Followed Hyperlink 1313" xfId="44263" hidden="1"/>
    <cellStyle name="Followed Hyperlink 1313" xfId="45235" hidden="1"/>
    <cellStyle name="Followed Hyperlink 1314" xfId="44265" hidden="1"/>
    <cellStyle name="Followed Hyperlink 1314" xfId="45231" hidden="1"/>
    <cellStyle name="Followed Hyperlink 1315" xfId="44267" hidden="1"/>
    <cellStyle name="Followed Hyperlink 1315" xfId="45227" hidden="1"/>
    <cellStyle name="Followed Hyperlink 1316" xfId="44269" hidden="1"/>
    <cellStyle name="Followed Hyperlink 1316" xfId="45223" hidden="1"/>
    <cellStyle name="Followed Hyperlink 1317" xfId="44271" hidden="1"/>
    <cellStyle name="Followed Hyperlink 1317" xfId="45219" hidden="1"/>
    <cellStyle name="Followed Hyperlink 1318" xfId="44273" hidden="1"/>
    <cellStyle name="Followed Hyperlink 1318" xfId="45215" hidden="1"/>
    <cellStyle name="Followed Hyperlink 1319" xfId="44275" hidden="1"/>
    <cellStyle name="Followed Hyperlink 1319" xfId="45211" hidden="1"/>
    <cellStyle name="Followed Hyperlink 132" xfId="273"/>
    <cellStyle name="Followed Hyperlink 132 10" xfId="21301"/>
    <cellStyle name="Followed Hyperlink 132 11" xfId="25121"/>
    <cellStyle name="Followed Hyperlink 132 12" xfId="27439"/>
    <cellStyle name="Followed Hyperlink 132 13" xfId="28087"/>
    <cellStyle name="Followed Hyperlink 132 14" xfId="31907"/>
    <cellStyle name="Followed Hyperlink 132 15" xfId="34225"/>
    <cellStyle name="Followed Hyperlink 132 16" xfId="34937"/>
    <cellStyle name="Followed Hyperlink 132 17" xfId="38757"/>
    <cellStyle name="Followed Hyperlink 132 18" xfId="41075"/>
    <cellStyle name="Followed Hyperlink 132 2" xfId="41787"/>
    <cellStyle name="Followed Hyperlink 132 3" xfId="5010"/>
    <cellStyle name="Followed Hyperlink 132 4" xfId="8831"/>
    <cellStyle name="Followed Hyperlink 132 5" xfId="11149"/>
    <cellStyle name="Followed Hyperlink 132 6" xfId="13469"/>
    <cellStyle name="Followed Hyperlink 132 7" xfId="14438"/>
    <cellStyle name="Followed Hyperlink 132 8" xfId="18259"/>
    <cellStyle name="Followed Hyperlink 132 9" xfId="20577"/>
    <cellStyle name="Followed Hyperlink 1320" xfId="44277" hidden="1"/>
    <cellStyle name="Followed Hyperlink 1320" xfId="45207" hidden="1"/>
    <cellStyle name="Followed Hyperlink 1321" xfId="44279" hidden="1"/>
    <cellStyle name="Followed Hyperlink 1321" xfId="45203" hidden="1"/>
    <cellStyle name="Followed Hyperlink 1322" xfId="44281" hidden="1"/>
    <cellStyle name="Followed Hyperlink 1322" xfId="45199" hidden="1"/>
    <cellStyle name="Followed Hyperlink 1323" xfId="44283" hidden="1"/>
    <cellStyle name="Followed Hyperlink 1323" xfId="45195" hidden="1"/>
    <cellStyle name="Followed Hyperlink 1324" xfId="44285" hidden="1"/>
    <cellStyle name="Followed Hyperlink 1324" xfId="45191" hidden="1"/>
    <cellStyle name="Followed Hyperlink 1325" xfId="44287" hidden="1"/>
    <cellStyle name="Followed Hyperlink 1325" xfId="45187" hidden="1"/>
    <cellStyle name="Followed Hyperlink 1326" xfId="44289" hidden="1"/>
    <cellStyle name="Followed Hyperlink 1326" xfId="45183" hidden="1"/>
    <cellStyle name="Followed Hyperlink 1327" xfId="44291" hidden="1"/>
    <cellStyle name="Followed Hyperlink 1327" xfId="45179" hidden="1"/>
    <cellStyle name="Followed Hyperlink 1328" xfId="44293" hidden="1"/>
    <cellStyle name="Followed Hyperlink 1328" xfId="45175" hidden="1"/>
    <cellStyle name="Followed Hyperlink 1329" xfId="44295" hidden="1"/>
    <cellStyle name="Followed Hyperlink 1329" xfId="45171" hidden="1"/>
    <cellStyle name="Followed Hyperlink 133" xfId="274"/>
    <cellStyle name="Followed Hyperlink 133 10" xfId="21302"/>
    <cellStyle name="Followed Hyperlink 133 11" xfId="25123"/>
    <cellStyle name="Followed Hyperlink 133 12" xfId="27441"/>
    <cellStyle name="Followed Hyperlink 133 13" xfId="28088"/>
    <cellStyle name="Followed Hyperlink 133 14" xfId="31909"/>
    <cellStyle name="Followed Hyperlink 133 15" xfId="34227"/>
    <cellStyle name="Followed Hyperlink 133 16" xfId="34938"/>
    <cellStyle name="Followed Hyperlink 133 17" xfId="38759"/>
    <cellStyle name="Followed Hyperlink 133 18" xfId="41077"/>
    <cellStyle name="Followed Hyperlink 133 2" xfId="41788"/>
    <cellStyle name="Followed Hyperlink 133 3" xfId="5011"/>
    <cellStyle name="Followed Hyperlink 133 4" xfId="8833"/>
    <cellStyle name="Followed Hyperlink 133 5" xfId="11151"/>
    <cellStyle name="Followed Hyperlink 133 6" xfId="13471"/>
    <cellStyle name="Followed Hyperlink 133 7" xfId="14439"/>
    <cellStyle name="Followed Hyperlink 133 8" xfId="18261"/>
    <cellStyle name="Followed Hyperlink 133 9" xfId="20579"/>
    <cellStyle name="Followed Hyperlink 1330" xfId="44297" hidden="1"/>
    <cellStyle name="Followed Hyperlink 1330" xfId="45167" hidden="1"/>
    <cellStyle name="Followed Hyperlink 1331" xfId="44299" hidden="1"/>
    <cellStyle name="Followed Hyperlink 1331" xfId="45163" hidden="1"/>
    <cellStyle name="Followed Hyperlink 1332" xfId="44301" hidden="1"/>
    <cellStyle name="Followed Hyperlink 1332" xfId="45159" hidden="1"/>
    <cellStyle name="Followed Hyperlink 1333" xfId="44303" hidden="1"/>
    <cellStyle name="Followed Hyperlink 1333" xfId="45155" hidden="1"/>
    <cellStyle name="Followed Hyperlink 1334" xfId="44305" hidden="1"/>
    <cellStyle name="Followed Hyperlink 1334" xfId="45151" hidden="1"/>
    <cellStyle name="Followed Hyperlink 1335" xfId="44307" hidden="1"/>
    <cellStyle name="Followed Hyperlink 1335" xfId="45147" hidden="1"/>
    <cellStyle name="Followed Hyperlink 1336" xfId="44309" hidden="1"/>
    <cellStyle name="Followed Hyperlink 1336" xfId="45143" hidden="1"/>
    <cellStyle name="Followed Hyperlink 1337" xfId="44311" hidden="1"/>
    <cellStyle name="Followed Hyperlink 1337" xfId="45139" hidden="1"/>
    <cellStyle name="Followed Hyperlink 1338" xfId="44313" hidden="1"/>
    <cellStyle name="Followed Hyperlink 1338" xfId="45135" hidden="1"/>
    <cellStyle name="Followed Hyperlink 1339" xfId="44315" hidden="1"/>
    <cellStyle name="Followed Hyperlink 1339" xfId="45131" hidden="1"/>
    <cellStyle name="Followed Hyperlink 134" xfId="275"/>
    <cellStyle name="Followed Hyperlink 134 10" xfId="21303"/>
    <cellStyle name="Followed Hyperlink 134 11" xfId="25128"/>
    <cellStyle name="Followed Hyperlink 134 12" xfId="27446"/>
    <cellStyle name="Followed Hyperlink 134 13" xfId="28089"/>
    <cellStyle name="Followed Hyperlink 134 14" xfId="31914"/>
    <cellStyle name="Followed Hyperlink 134 15" xfId="34232"/>
    <cellStyle name="Followed Hyperlink 134 16" xfId="34939"/>
    <cellStyle name="Followed Hyperlink 134 17" xfId="38764"/>
    <cellStyle name="Followed Hyperlink 134 18" xfId="41082"/>
    <cellStyle name="Followed Hyperlink 134 2" xfId="41789"/>
    <cellStyle name="Followed Hyperlink 134 3" xfId="5012"/>
    <cellStyle name="Followed Hyperlink 134 4" xfId="8838"/>
    <cellStyle name="Followed Hyperlink 134 5" xfId="11156"/>
    <cellStyle name="Followed Hyperlink 134 6" xfId="13476"/>
    <cellStyle name="Followed Hyperlink 134 7" xfId="14440"/>
    <cellStyle name="Followed Hyperlink 134 8" xfId="18266"/>
    <cellStyle name="Followed Hyperlink 134 9" xfId="20584"/>
    <cellStyle name="Followed Hyperlink 1340" xfId="44317" hidden="1"/>
    <cellStyle name="Followed Hyperlink 1340" xfId="45127" hidden="1"/>
    <cellStyle name="Followed Hyperlink 1341" xfId="44319" hidden="1"/>
    <cellStyle name="Followed Hyperlink 1341" xfId="45123" hidden="1"/>
    <cellStyle name="Followed Hyperlink 1342" xfId="44321" hidden="1"/>
    <cellStyle name="Followed Hyperlink 1342" xfId="45119" hidden="1"/>
    <cellStyle name="Followed Hyperlink 1343" xfId="44323" hidden="1"/>
    <cellStyle name="Followed Hyperlink 1343" xfId="45115" hidden="1"/>
    <cellStyle name="Followed Hyperlink 1344" xfId="44325" hidden="1"/>
    <cellStyle name="Followed Hyperlink 1344" xfId="45111" hidden="1"/>
    <cellStyle name="Followed Hyperlink 1345" xfId="44327" hidden="1"/>
    <cellStyle name="Followed Hyperlink 1345" xfId="45107" hidden="1"/>
    <cellStyle name="Followed Hyperlink 1346" xfId="44329" hidden="1"/>
    <cellStyle name="Followed Hyperlink 1346" xfId="45103" hidden="1"/>
    <cellStyle name="Followed Hyperlink 1347" xfId="44331" hidden="1"/>
    <cellStyle name="Followed Hyperlink 1347" xfId="45099" hidden="1"/>
    <cellStyle name="Followed Hyperlink 1348" xfId="44333" hidden="1"/>
    <cellStyle name="Followed Hyperlink 1348" xfId="45095" hidden="1"/>
    <cellStyle name="Followed Hyperlink 1349" xfId="44335" hidden="1"/>
    <cellStyle name="Followed Hyperlink 1349" xfId="45091" hidden="1"/>
    <cellStyle name="Followed Hyperlink 135" xfId="276"/>
    <cellStyle name="Followed Hyperlink 135 10" xfId="21304"/>
    <cellStyle name="Followed Hyperlink 135 11" xfId="24949"/>
    <cellStyle name="Followed Hyperlink 135 12" xfId="27267"/>
    <cellStyle name="Followed Hyperlink 135 13" xfId="28090"/>
    <cellStyle name="Followed Hyperlink 135 14" xfId="31735"/>
    <cellStyle name="Followed Hyperlink 135 15" xfId="34053"/>
    <cellStyle name="Followed Hyperlink 135 16" xfId="34940"/>
    <cellStyle name="Followed Hyperlink 135 17" xfId="38585"/>
    <cellStyle name="Followed Hyperlink 135 18" xfId="40903"/>
    <cellStyle name="Followed Hyperlink 135 2" xfId="41790"/>
    <cellStyle name="Followed Hyperlink 135 3" xfId="5013"/>
    <cellStyle name="Followed Hyperlink 135 4" xfId="8659"/>
    <cellStyle name="Followed Hyperlink 135 5" xfId="10977"/>
    <cellStyle name="Followed Hyperlink 135 6" xfId="13297"/>
    <cellStyle name="Followed Hyperlink 135 7" xfId="14441"/>
    <cellStyle name="Followed Hyperlink 135 8" xfId="18087"/>
    <cellStyle name="Followed Hyperlink 135 9" xfId="20405"/>
    <cellStyle name="Followed Hyperlink 1350" xfId="44337" hidden="1"/>
    <cellStyle name="Followed Hyperlink 1350" xfId="45087" hidden="1"/>
    <cellStyle name="Followed Hyperlink 1351" xfId="44339" hidden="1"/>
    <cellStyle name="Followed Hyperlink 1351" xfId="45083" hidden="1"/>
    <cellStyle name="Followed Hyperlink 1352" xfId="44341" hidden="1"/>
    <cellStyle name="Followed Hyperlink 1352" xfId="45079" hidden="1"/>
    <cellStyle name="Followed Hyperlink 1353" xfId="44343" hidden="1"/>
    <cellStyle name="Followed Hyperlink 1353" xfId="45075" hidden="1"/>
    <cellStyle name="Followed Hyperlink 1354" xfId="44345" hidden="1"/>
    <cellStyle name="Followed Hyperlink 1354" xfId="45071" hidden="1"/>
    <cellStyle name="Followed Hyperlink 1355" xfId="44347" hidden="1"/>
    <cellStyle name="Followed Hyperlink 1355" xfId="45067" hidden="1"/>
    <cellStyle name="Followed Hyperlink 1356" xfId="44349" hidden="1"/>
    <cellStyle name="Followed Hyperlink 1356" xfId="45063" hidden="1"/>
    <cellStyle name="Followed Hyperlink 1357" xfId="44351" hidden="1"/>
    <cellStyle name="Followed Hyperlink 1357" xfId="45059" hidden="1"/>
    <cellStyle name="Followed Hyperlink 1358" xfId="44353" hidden="1"/>
    <cellStyle name="Followed Hyperlink 1358" xfId="45055" hidden="1"/>
    <cellStyle name="Followed Hyperlink 1359" xfId="44355" hidden="1"/>
    <cellStyle name="Followed Hyperlink 1359" xfId="45051" hidden="1"/>
    <cellStyle name="Followed Hyperlink 136" xfId="277"/>
    <cellStyle name="Followed Hyperlink 136 10" xfId="21305"/>
    <cellStyle name="Followed Hyperlink 136 11" xfId="24945"/>
    <cellStyle name="Followed Hyperlink 136 12" xfId="27263"/>
    <cellStyle name="Followed Hyperlink 136 13" xfId="28091"/>
    <cellStyle name="Followed Hyperlink 136 14" xfId="31731"/>
    <cellStyle name="Followed Hyperlink 136 15" xfId="34049"/>
    <cellStyle name="Followed Hyperlink 136 16" xfId="34941"/>
    <cellStyle name="Followed Hyperlink 136 17" xfId="38581"/>
    <cellStyle name="Followed Hyperlink 136 18" xfId="40899"/>
    <cellStyle name="Followed Hyperlink 136 2" xfId="41791"/>
    <cellStyle name="Followed Hyperlink 136 3" xfId="5014"/>
    <cellStyle name="Followed Hyperlink 136 4" xfId="8655"/>
    <cellStyle name="Followed Hyperlink 136 5" xfId="10973"/>
    <cellStyle name="Followed Hyperlink 136 6" xfId="13293"/>
    <cellStyle name="Followed Hyperlink 136 7" xfId="14442"/>
    <cellStyle name="Followed Hyperlink 136 8" xfId="18083"/>
    <cellStyle name="Followed Hyperlink 136 9" xfId="20401"/>
    <cellStyle name="Followed Hyperlink 1360" xfId="44357" hidden="1"/>
    <cellStyle name="Followed Hyperlink 1360" xfId="45047" hidden="1"/>
    <cellStyle name="Followed Hyperlink 1361" xfId="44359" hidden="1"/>
    <cellStyle name="Followed Hyperlink 1361" xfId="45043" hidden="1"/>
    <cellStyle name="Followed Hyperlink 1362" xfId="44361" hidden="1"/>
    <cellStyle name="Followed Hyperlink 1362" xfId="45039" hidden="1"/>
    <cellStyle name="Followed Hyperlink 1363" xfId="44363" hidden="1"/>
    <cellStyle name="Followed Hyperlink 1363" xfId="45035" hidden="1"/>
    <cellStyle name="Followed Hyperlink 1364" xfId="44365" hidden="1"/>
    <cellStyle name="Followed Hyperlink 1364" xfId="45031" hidden="1"/>
    <cellStyle name="Followed Hyperlink 1365" xfId="44367" hidden="1"/>
    <cellStyle name="Followed Hyperlink 1365" xfId="45027" hidden="1"/>
    <cellStyle name="Followed Hyperlink 1366" xfId="44369" hidden="1"/>
    <cellStyle name="Followed Hyperlink 1366" xfId="45023" hidden="1"/>
    <cellStyle name="Followed Hyperlink 1367" xfId="44371" hidden="1"/>
    <cellStyle name="Followed Hyperlink 1367" xfId="45019" hidden="1"/>
    <cellStyle name="Followed Hyperlink 1368" xfId="44373" hidden="1"/>
    <cellStyle name="Followed Hyperlink 1368" xfId="45015" hidden="1"/>
    <cellStyle name="Followed Hyperlink 1369" xfId="44375" hidden="1"/>
    <cellStyle name="Followed Hyperlink 1369" xfId="45011" hidden="1"/>
    <cellStyle name="Followed Hyperlink 137" xfId="278"/>
    <cellStyle name="Followed Hyperlink 137 10" xfId="21306"/>
    <cellStyle name="Followed Hyperlink 137 11" xfId="24941"/>
    <cellStyle name="Followed Hyperlink 137 12" xfId="27259"/>
    <cellStyle name="Followed Hyperlink 137 13" xfId="28092"/>
    <cellStyle name="Followed Hyperlink 137 14" xfId="31727"/>
    <cellStyle name="Followed Hyperlink 137 15" xfId="34045"/>
    <cellStyle name="Followed Hyperlink 137 16" xfId="34942"/>
    <cellStyle name="Followed Hyperlink 137 17" xfId="38577"/>
    <cellStyle name="Followed Hyperlink 137 18" xfId="40895"/>
    <cellStyle name="Followed Hyperlink 137 2" xfId="41792"/>
    <cellStyle name="Followed Hyperlink 137 3" xfId="5015"/>
    <cellStyle name="Followed Hyperlink 137 4" xfId="8651"/>
    <cellStyle name="Followed Hyperlink 137 5" xfId="10969"/>
    <cellStyle name="Followed Hyperlink 137 6" xfId="13289"/>
    <cellStyle name="Followed Hyperlink 137 7" xfId="14443"/>
    <cellStyle name="Followed Hyperlink 137 8" xfId="18079"/>
    <cellStyle name="Followed Hyperlink 137 9" xfId="20397"/>
    <cellStyle name="Followed Hyperlink 1370" xfId="44377" hidden="1"/>
    <cellStyle name="Followed Hyperlink 1370" xfId="45007" hidden="1"/>
    <cellStyle name="Followed Hyperlink 1371" xfId="44379" hidden="1"/>
    <cellStyle name="Followed Hyperlink 1371" xfId="45003" hidden="1"/>
    <cellStyle name="Followed Hyperlink 1372" xfId="44381" hidden="1"/>
    <cellStyle name="Followed Hyperlink 1372" xfId="44999" hidden="1"/>
    <cellStyle name="Followed Hyperlink 1373" xfId="44383" hidden="1"/>
    <cellStyle name="Followed Hyperlink 1373" xfId="44995" hidden="1"/>
    <cellStyle name="Followed Hyperlink 1374" xfId="44385" hidden="1"/>
    <cellStyle name="Followed Hyperlink 1374" xfId="44991" hidden="1"/>
    <cellStyle name="Followed Hyperlink 1375" xfId="44387" hidden="1"/>
    <cellStyle name="Followed Hyperlink 1375" xfId="44987" hidden="1"/>
    <cellStyle name="Followed Hyperlink 1376" xfId="44389" hidden="1"/>
    <cellStyle name="Followed Hyperlink 1376" xfId="44983" hidden="1"/>
    <cellStyle name="Followed Hyperlink 1377" xfId="44391" hidden="1"/>
    <cellStyle name="Followed Hyperlink 1377" xfId="44979" hidden="1"/>
    <cellStyle name="Followed Hyperlink 1378" xfId="44393" hidden="1"/>
    <cellStyle name="Followed Hyperlink 1378" xfId="44975" hidden="1"/>
    <cellStyle name="Followed Hyperlink 1379" xfId="44395" hidden="1"/>
    <cellStyle name="Followed Hyperlink 1379" xfId="44971" hidden="1"/>
    <cellStyle name="Followed Hyperlink 138" xfId="279"/>
    <cellStyle name="Followed Hyperlink 138 10" xfId="21307"/>
    <cellStyle name="Followed Hyperlink 138 11" xfId="24937"/>
    <cellStyle name="Followed Hyperlink 138 12" xfId="27255"/>
    <cellStyle name="Followed Hyperlink 138 13" xfId="28093"/>
    <cellStyle name="Followed Hyperlink 138 14" xfId="31723"/>
    <cellStyle name="Followed Hyperlink 138 15" xfId="34041"/>
    <cellStyle name="Followed Hyperlink 138 16" xfId="34943"/>
    <cellStyle name="Followed Hyperlink 138 17" xfId="38573"/>
    <cellStyle name="Followed Hyperlink 138 18" xfId="40891"/>
    <cellStyle name="Followed Hyperlink 138 2" xfId="41793"/>
    <cellStyle name="Followed Hyperlink 138 3" xfId="5016"/>
    <cellStyle name="Followed Hyperlink 138 4" xfId="8647"/>
    <cellStyle name="Followed Hyperlink 138 5" xfId="10965"/>
    <cellStyle name="Followed Hyperlink 138 6" xfId="13285"/>
    <cellStyle name="Followed Hyperlink 138 7" xfId="14444"/>
    <cellStyle name="Followed Hyperlink 138 8" xfId="18075"/>
    <cellStyle name="Followed Hyperlink 138 9" xfId="20393"/>
    <cellStyle name="Followed Hyperlink 1380" xfId="44397" hidden="1"/>
    <cellStyle name="Followed Hyperlink 1380" xfId="44967" hidden="1"/>
    <cellStyle name="Followed Hyperlink 1381" xfId="44399" hidden="1"/>
    <cellStyle name="Followed Hyperlink 1381" xfId="44963" hidden="1"/>
    <cellStyle name="Followed Hyperlink 1382" xfId="44401" hidden="1"/>
    <cellStyle name="Followed Hyperlink 1382" xfId="44959" hidden="1"/>
    <cellStyle name="Followed Hyperlink 1383" xfId="44403" hidden="1"/>
    <cellStyle name="Followed Hyperlink 1383" xfId="44955" hidden="1"/>
    <cellStyle name="Followed Hyperlink 1384" xfId="44405" hidden="1"/>
    <cellStyle name="Followed Hyperlink 1384" xfId="44951" hidden="1"/>
    <cellStyle name="Followed Hyperlink 1385" xfId="44407" hidden="1"/>
    <cellStyle name="Followed Hyperlink 1385" xfId="44947" hidden="1"/>
    <cellStyle name="Followed Hyperlink 1386" xfId="44409" hidden="1"/>
    <cellStyle name="Followed Hyperlink 1386" xfId="44943" hidden="1"/>
    <cellStyle name="Followed Hyperlink 1387" xfId="44411" hidden="1"/>
    <cellStyle name="Followed Hyperlink 1387" xfId="44939" hidden="1"/>
    <cellStyle name="Followed Hyperlink 1388" xfId="44413" hidden="1"/>
    <cellStyle name="Followed Hyperlink 1388" xfId="44935" hidden="1"/>
    <cellStyle name="Followed Hyperlink 1389" xfId="44415" hidden="1"/>
    <cellStyle name="Followed Hyperlink 1389" xfId="44931" hidden="1"/>
    <cellStyle name="Followed Hyperlink 139" xfId="280"/>
    <cellStyle name="Followed Hyperlink 139 10" xfId="21308"/>
    <cellStyle name="Followed Hyperlink 139 11" xfId="24933"/>
    <cellStyle name="Followed Hyperlink 139 12" xfId="27251"/>
    <cellStyle name="Followed Hyperlink 139 13" xfId="28094"/>
    <cellStyle name="Followed Hyperlink 139 14" xfId="31719"/>
    <cellStyle name="Followed Hyperlink 139 15" xfId="34037"/>
    <cellStyle name="Followed Hyperlink 139 16" xfId="34944"/>
    <cellStyle name="Followed Hyperlink 139 17" xfId="38569"/>
    <cellStyle name="Followed Hyperlink 139 18" xfId="40887"/>
    <cellStyle name="Followed Hyperlink 139 2" xfId="41794"/>
    <cellStyle name="Followed Hyperlink 139 3" xfId="5017"/>
    <cellStyle name="Followed Hyperlink 139 4" xfId="8643"/>
    <cellStyle name="Followed Hyperlink 139 5" xfId="10961"/>
    <cellStyle name="Followed Hyperlink 139 6" xfId="13281"/>
    <cellStyle name="Followed Hyperlink 139 7" xfId="14445"/>
    <cellStyle name="Followed Hyperlink 139 8" xfId="18071"/>
    <cellStyle name="Followed Hyperlink 139 9" xfId="20389"/>
    <cellStyle name="Followed Hyperlink 1390" xfId="44417" hidden="1"/>
    <cellStyle name="Followed Hyperlink 1390" xfId="44927" hidden="1"/>
    <cellStyle name="Followed Hyperlink 1391" xfId="44419" hidden="1"/>
    <cellStyle name="Followed Hyperlink 1391" xfId="44923" hidden="1"/>
    <cellStyle name="Followed Hyperlink 1392" xfId="44421" hidden="1"/>
    <cellStyle name="Followed Hyperlink 1392" xfId="44919" hidden="1"/>
    <cellStyle name="Followed Hyperlink 1393" xfId="44423" hidden="1"/>
    <cellStyle name="Followed Hyperlink 1393" xfId="44915" hidden="1"/>
    <cellStyle name="Followed Hyperlink 1394" xfId="44425" hidden="1"/>
    <cellStyle name="Followed Hyperlink 1394" xfId="44911" hidden="1"/>
    <cellStyle name="Followed Hyperlink 1395" xfId="44427" hidden="1"/>
    <cellStyle name="Followed Hyperlink 1395" xfId="44907" hidden="1"/>
    <cellStyle name="Followed Hyperlink 1396" xfId="44429" hidden="1"/>
    <cellStyle name="Followed Hyperlink 1396" xfId="44903" hidden="1"/>
    <cellStyle name="Followed Hyperlink 1397" xfId="44431" hidden="1"/>
    <cellStyle name="Followed Hyperlink 1397" xfId="44899" hidden="1"/>
    <cellStyle name="Followed Hyperlink 1398" xfId="44433" hidden="1"/>
    <cellStyle name="Followed Hyperlink 1398" xfId="44895" hidden="1"/>
    <cellStyle name="Followed Hyperlink 1399" xfId="44435" hidden="1"/>
    <cellStyle name="Followed Hyperlink 1399" xfId="44891" hidden="1"/>
    <cellStyle name="Followed Hyperlink 14" xfId="281"/>
    <cellStyle name="Followed Hyperlink 14 10" xfId="14446"/>
    <cellStyle name="Followed Hyperlink 14 11" xfId="18619"/>
    <cellStyle name="Followed Hyperlink 14 12" xfId="18567"/>
    <cellStyle name="Followed Hyperlink 14 13" xfId="20937"/>
    <cellStyle name="Followed Hyperlink 14 14" xfId="20885"/>
    <cellStyle name="Followed Hyperlink 14 15" xfId="21309"/>
    <cellStyle name="Followed Hyperlink 14 16" xfId="25481"/>
    <cellStyle name="Followed Hyperlink 14 17" xfId="25429"/>
    <cellStyle name="Followed Hyperlink 14 18" xfId="27799"/>
    <cellStyle name="Followed Hyperlink 14 19" xfId="27747"/>
    <cellStyle name="Followed Hyperlink 14 2" xfId="41795"/>
    <cellStyle name="Followed Hyperlink 14 20" xfId="28095"/>
    <cellStyle name="Followed Hyperlink 14 21" xfId="32267"/>
    <cellStyle name="Followed Hyperlink 14 22" xfId="32215"/>
    <cellStyle name="Followed Hyperlink 14 23" xfId="34585"/>
    <cellStyle name="Followed Hyperlink 14 24" xfId="34533"/>
    <cellStyle name="Followed Hyperlink 14 25" xfId="34945"/>
    <cellStyle name="Followed Hyperlink 14 26" xfId="39117"/>
    <cellStyle name="Followed Hyperlink 14 27" xfId="39065"/>
    <cellStyle name="Followed Hyperlink 14 28" xfId="41435"/>
    <cellStyle name="Followed Hyperlink 14 29" xfId="41383"/>
    <cellStyle name="Followed Hyperlink 14 3" xfId="5018"/>
    <cellStyle name="Followed Hyperlink 14 4" xfId="9191"/>
    <cellStyle name="Followed Hyperlink 14 5" xfId="9139"/>
    <cellStyle name="Followed Hyperlink 14 6" xfId="11509"/>
    <cellStyle name="Followed Hyperlink 14 7" xfId="11457"/>
    <cellStyle name="Followed Hyperlink 14 8" xfId="13829"/>
    <cellStyle name="Followed Hyperlink 14 9" xfId="13777"/>
    <cellStyle name="Followed Hyperlink 140" xfId="282"/>
    <cellStyle name="Followed Hyperlink 140 10" xfId="21310"/>
    <cellStyle name="Followed Hyperlink 140 11" xfId="24929"/>
    <cellStyle name="Followed Hyperlink 140 12" xfId="27247"/>
    <cellStyle name="Followed Hyperlink 140 13" xfId="28096"/>
    <cellStyle name="Followed Hyperlink 140 14" xfId="31715"/>
    <cellStyle name="Followed Hyperlink 140 15" xfId="34033"/>
    <cellStyle name="Followed Hyperlink 140 16" xfId="34946"/>
    <cellStyle name="Followed Hyperlink 140 17" xfId="38565"/>
    <cellStyle name="Followed Hyperlink 140 18" xfId="40883"/>
    <cellStyle name="Followed Hyperlink 140 2" xfId="41796"/>
    <cellStyle name="Followed Hyperlink 140 3" xfId="5019"/>
    <cellStyle name="Followed Hyperlink 140 4" xfId="8639"/>
    <cellStyle name="Followed Hyperlink 140 5" xfId="10957"/>
    <cellStyle name="Followed Hyperlink 140 6" xfId="13277"/>
    <cellStyle name="Followed Hyperlink 140 7" xfId="14447"/>
    <cellStyle name="Followed Hyperlink 140 8" xfId="18067"/>
    <cellStyle name="Followed Hyperlink 140 9" xfId="20385"/>
    <cellStyle name="Followed Hyperlink 1400" xfId="44437" hidden="1"/>
    <cellStyle name="Followed Hyperlink 1400" xfId="44887" hidden="1"/>
    <cellStyle name="Followed Hyperlink 1401" xfId="44439" hidden="1"/>
    <cellStyle name="Followed Hyperlink 1401" xfId="44883" hidden="1"/>
    <cellStyle name="Followed Hyperlink 1402" xfId="44441" hidden="1"/>
    <cellStyle name="Followed Hyperlink 1402" xfId="44879" hidden="1"/>
    <cellStyle name="Followed Hyperlink 1403" xfId="44443" hidden="1"/>
    <cellStyle name="Followed Hyperlink 1403" xfId="44875" hidden="1"/>
    <cellStyle name="Followed Hyperlink 1404" xfId="44445" hidden="1"/>
    <cellStyle name="Followed Hyperlink 1404" xfId="44871" hidden="1"/>
    <cellStyle name="Followed Hyperlink 1405" xfId="44447" hidden="1"/>
    <cellStyle name="Followed Hyperlink 1405" xfId="44867" hidden="1"/>
    <cellStyle name="Followed Hyperlink 1406" xfId="44449" hidden="1"/>
    <cellStyle name="Followed Hyperlink 1406" xfId="44863" hidden="1"/>
    <cellStyle name="Followed Hyperlink 1407" xfId="44451" hidden="1"/>
    <cellStyle name="Followed Hyperlink 1407" xfId="44859" hidden="1"/>
    <cellStyle name="Followed Hyperlink 1408" xfId="44453" hidden="1"/>
    <cellStyle name="Followed Hyperlink 1408" xfId="44855" hidden="1"/>
    <cellStyle name="Followed Hyperlink 1409" xfId="44455" hidden="1"/>
    <cellStyle name="Followed Hyperlink 1409" xfId="44851" hidden="1"/>
    <cellStyle name="Followed Hyperlink 141" xfId="283"/>
    <cellStyle name="Followed Hyperlink 141 10" xfId="21311"/>
    <cellStyle name="Followed Hyperlink 141 11" xfId="24925"/>
    <cellStyle name="Followed Hyperlink 141 12" xfId="27243"/>
    <cellStyle name="Followed Hyperlink 141 13" xfId="28097"/>
    <cellStyle name="Followed Hyperlink 141 14" xfId="31711"/>
    <cellStyle name="Followed Hyperlink 141 15" xfId="34029"/>
    <cellStyle name="Followed Hyperlink 141 16" xfId="34947"/>
    <cellStyle name="Followed Hyperlink 141 17" xfId="38561"/>
    <cellStyle name="Followed Hyperlink 141 18" xfId="40879"/>
    <cellStyle name="Followed Hyperlink 141 2" xfId="41797"/>
    <cellStyle name="Followed Hyperlink 141 3" xfId="5020"/>
    <cellStyle name="Followed Hyperlink 141 4" xfId="8635"/>
    <cellStyle name="Followed Hyperlink 141 5" xfId="10953"/>
    <cellStyle name="Followed Hyperlink 141 6" xfId="13273"/>
    <cellStyle name="Followed Hyperlink 141 7" xfId="14448"/>
    <cellStyle name="Followed Hyperlink 141 8" xfId="18063"/>
    <cellStyle name="Followed Hyperlink 141 9" xfId="20381"/>
    <cellStyle name="Followed Hyperlink 1410" xfId="44457" hidden="1"/>
    <cellStyle name="Followed Hyperlink 1410" xfId="44847" hidden="1"/>
    <cellStyle name="Followed Hyperlink 1411" xfId="44459" hidden="1"/>
    <cellStyle name="Followed Hyperlink 1411" xfId="44843" hidden="1"/>
    <cellStyle name="Followed Hyperlink 1412" xfId="44461" hidden="1"/>
    <cellStyle name="Followed Hyperlink 1412" xfId="44839" hidden="1"/>
    <cellStyle name="Followed Hyperlink 1413" xfId="44463" hidden="1"/>
    <cellStyle name="Followed Hyperlink 1413" xfId="44835" hidden="1"/>
    <cellStyle name="Followed Hyperlink 1414" xfId="44465" hidden="1"/>
    <cellStyle name="Followed Hyperlink 1414" xfId="44831" hidden="1"/>
    <cellStyle name="Followed Hyperlink 1415" xfId="44467" hidden="1"/>
    <cellStyle name="Followed Hyperlink 1415" xfId="44827" hidden="1"/>
    <cellStyle name="Followed Hyperlink 1416" xfId="44469" hidden="1"/>
    <cellStyle name="Followed Hyperlink 1416" xfId="44823" hidden="1"/>
    <cellStyle name="Followed Hyperlink 1417" xfId="44471" hidden="1"/>
    <cellStyle name="Followed Hyperlink 1417" xfId="44819" hidden="1"/>
    <cellStyle name="Followed Hyperlink 1418" xfId="44473" hidden="1"/>
    <cellStyle name="Followed Hyperlink 1418" xfId="44815" hidden="1"/>
    <cellStyle name="Followed Hyperlink 1419" xfId="44475" hidden="1"/>
    <cellStyle name="Followed Hyperlink 1419" xfId="44811" hidden="1"/>
    <cellStyle name="Followed Hyperlink 142" xfId="284"/>
    <cellStyle name="Followed Hyperlink 142 10" xfId="21312"/>
    <cellStyle name="Followed Hyperlink 142 11" xfId="24921"/>
    <cellStyle name="Followed Hyperlink 142 12" xfId="27239"/>
    <cellStyle name="Followed Hyperlink 142 13" xfId="28098"/>
    <cellStyle name="Followed Hyperlink 142 14" xfId="31707"/>
    <cellStyle name="Followed Hyperlink 142 15" xfId="34025"/>
    <cellStyle name="Followed Hyperlink 142 16" xfId="34948"/>
    <cellStyle name="Followed Hyperlink 142 17" xfId="38557"/>
    <cellStyle name="Followed Hyperlink 142 18" xfId="40875"/>
    <cellStyle name="Followed Hyperlink 142 2" xfId="41798"/>
    <cellStyle name="Followed Hyperlink 142 3" xfId="5021"/>
    <cellStyle name="Followed Hyperlink 142 4" xfId="8631"/>
    <cellStyle name="Followed Hyperlink 142 5" xfId="10949"/>
    <cellStyle name="Followed Hyperlink 142 6" xfId="13269"/>
    <cellStyle name="Followed Hyperlink 142 7" xfId="14449"/>
    <cellStyle name="Followed Hyperlink 142 8" xfId="18059"/>
    <cellStyle name="Followed Hyperlink 142 9" xfId="20377"/>
    <cellStyle name="Followed Hyperlink 1420" xfId="44477" hidden="1"/>
    <cellStyle name="Followed Hyperlink 1420" xfId="44807" hidden="1"/>
    <cellStyle name="Followed Hyperlink 1421" xfId="44479" hidden="1"/>
    <cellStyle name="Followed Hyperlink 1421" xfId="44803" hidden="1"/>
    <cellStyle name="Followed Hyperlink 1422" xfId="44481" hidden="1"/>
    <cellStyle name="Followed Hyperlink 1422" xfId="44799" hidden="1"/>
    <cellStyle name="Followed Hyperlink 1423" xfId="44483" hidden="1"/>
    <cellStyle name="Followed Hyperlink 1423" xfId="44795" hidden="1"/>
    <cellStyle name="Followed Hyperlink 1424" xfId="44485" hidden="1"/>
    <cellStyle name="Followed Hyperlink 1424" xfId="44791" hidden="1"/>
    <cellStyle name="Followed Hyperlink 1425" xfId="44487" hidden="1"/>
    <cellStyle name="Followed Hyperlink 1425" xfId="44787" hidden="1"/>
    <cellStyle name="Followed Hyperlink 1426" xfId="44489" hidden="1"/>
    <cellStyle name="Followed Hyperlink 1426" xfId="44783" hidden="1"/>
    <cellStyle name="Followed Hyperlink 1427" xfId="44491" hidden="1"/>
    <cellStyle name="Followed Hyperlink 1427" xfId="44779" hidden="1"/>
    <cellStyle name="Followed Hyperlink 1428" xfId="44493" hidden="1"/>
    <cellStyle name="Followed Hyperlink 1428" xfId="44775" hidden="1"/>
    <cellStyle name="Followed Hyperlink 1429" xfId="44495" hidden="1"/>
    <cellStyle name="Followed Hyperlink 1429" xfId="44771" hidden="1"/>
    <cellStyle name="Followed Hyperlink 143" xfId="285"/>
    <cellStyle name="Followed Hyperlink 143 10" xfId="21313"/>
    <cellStyle name="Followed Hyperlink 143 11" xfId="24917"/>
    <cellStyle name="Followed Hyperlink 143 12" xfId="27235"/>
    <cellStyle name="Followed Hyperlink 143 13" xfId="28099"/>
    <cellStyle name="Followed Hyperlink 143 14" xfId="31703"/>
    <cellStyle name="Followed Hyperlink 143 15" xfId="34021"/>
    <cellStyle name="Followed Hyperlink 143 16" xfId="34949"/>
    <cellStyle name="Followed Hyperlink 143 17" xfId="38553"/>
    <cellStyle name="Followed Hyperlink 143 18" xfId="40871"/>
    <cellStyle name="Followed Hyperlink 143 2" xfId="41799"/>
    <cellStyle name="Followed Hyperlink 143 3" xfId="5022"/>
    <cellStyle name="Followed Hyperlink 143 4" xfId="8627"/>
    <cellStyle name="Followed Hyperlink 143 5" xfId="10945"/>
    <cellStyle name="Followed Hyperlink 143 6" xfId="13265"/>
    <cellStyle name="Followed Hyperlink 143 7" xfId="14450"/>
    <cellStyle name="Followed Hyperlink 143 8" xfId="18055"/>
    <cellStyle name="Followed Hyperlink 143 9" xfId="20373"/>
    <cellStyle name="Followed Hyperlink 1430" xfId="44497" hidden="1"/>
    <cellStyle name="Followed Hyperlink 1430" xfId="44767" hidden="1"/>
    <cellStyle name="Followed Hyperlink 1431" xfId="44499" hidden="1"/>
    <cellStyle name="Followed Hyperlink 1431" xfId="44763" hidden="1"/>
    <cellStyle name="Followed Hyperlink 1432" xfId="44501" hidden="1"/>
    <cellStyle name="Followed Hyperlink 1432" xfId="44759" hidden="1"/>
    <cellStyle name="Followed Hyperlink 1433" xfId="44503" hidden="1"/>
    <cellStyle name="Followed Hyperlink 1433" xfId="44755" hidden="1"/>
    <cellStyle name="Followed Hyperlink 1434" xfId="44505" hidden="1"/>
    <cellStyle name="Followed Hyperlink 1434" xfId="44751" hidden="1"/>
    <cellStyle name="Followed Hyperlink 1435" xfId="44507" hidden="1"/>
    <cellStyle name="Followed Hyperlink 1435" xfId="44747" hidden="1"/>
    <cellStyle name="Followed Hyperlink 1436" xfId="44509" hidden="1"/>
    <cellStyle name="Followed Hyperlink 1436" xfId="44743" hidden="1"/>
    <cellStyle name="Followed Hyperlink 1437" xfId="44511" hidden="1"/>
    <cellStyle name="Followed Hyperlink 1437" xfId="44739" hidden="1"/>
    <cellStyle name="Followed Hyperlink 1438" xfId="44513" hidden="1"/>
    <cellStyle name="Followed Hyperlink 1438" xfId="44735" hidden="1"/>
    <cellStyle name="Followed Hyperlink 1439" xfId="44515" hidden="1"/>
    <cellStyle name="Followed Hyperlink 1439" xfId="44731" hidden="1"/>
    <cellStyle name="Followed Hyperlink 144" xfId="286"/>
    <cellStyle name="Followed Hyperlink 144 10" xfId="21314"/>
    <cellStyle name="Followed Hyperlink 144 11" xfId="24913"/>
    <cellStyle name="Followed Hyperlink 144 12" xfId="27231"/>
    <cellStyle name="Followed Hyperlink 144 13" xfId="28100"/>
    <cellStyle name="Followed Hyperlink 144 14" xfId="31699"/>
    <cellStyle name="Followed Hyperlink 144 15" xfId="34017"/>
    <cellStyle name="Followed Hyperlink 144 16" xfId="34950"/>
    <cellStyle name="Followed Hyperlink 144 17" xfId="38549"/>
    <cellStyle name="Followed Hyperlink 144 18" xfId="40867"/>
    <cellStyle name="Followed Hyperlink 144 2" xfId="41800"/>
    <cellStyle name="Followed Hyperlink 144 3" xfId="5023"/>
    <cellStyle name="Followed Hyperlink 144 4" xfId="8623"/>
    <cellStyle name="Followed Hyperlink 144 5" xfId="10941"/>
    <cellStyle name="Followed Hyperlink 144 6" xfId="13261"/>
    <cellStyle name="Followed Hyperlink 144 7" xfId="14451"/>
    <cellStyle name="Followed Hyperlink 144 8" xfId="18051"/>
    <cellStyle name="Followed Hyperlink 144 9" xfId="20369"/>
    <cellStyle name="Followed Hyperlink 1440" xfId="44517" hidden="1"/>
    <cellStyle name="Followed Hyperlink 1440" xfId="44727" hidden="1"/>
    <cellStyle name="Followed Hyperlink 1441" xfId="44519" hidden="1"/>
    <cellStyle name="Followed Hyperlink 1441" xfId="44723" hidden="1"/>
    <cellStyle name="Followed Hyperlink 1442" xfId="44521" hidden="1"/>
    <cellStyle name="Followed Hyperlink 1442" xfId="44719" hidden="1"/>
    <cellStyle name="Followed Hyperlink 1443" xfId="44523" hidden="1"/>
    <cellStyle name="Followed Hyperlink 1443" xfId="44715" hidden="1"/>
    <cellStyle name="Followed Hyperlink 1444" xfId="44525" hidden="1"/>
    <cellStyle name="Followed Hyperlink 1444" xfId="44711" hidden="1"/>
    <cellStyle name="Followed Hyperlink 1445" xfId="44527" hidden="1"/>
    <cellStyle name="Followed Hyperlink 1445" xfId="44707" hidden="1"/>
    <cellStyle name="Followed Hyperlink 1446" xfId="44529" hidden="1"/>
    <cellStyle name="Followed Hyperlink 1446" xfId="44703" hidden="1"/>
    <cellStyle name="Followed Hyperlink 1447" xfId="44531" hidden="1"/>
    <cellStyle name="Followed Hyperlink 1447" xfId="44699" hidden="1"/>
    <cellStyle name="Followed Hyperlink 1448" xfId="44533" hidden="1"/>
    <cellStyle name="Followed Hyperlink 1448" xfId="44695" hidden="1"/>
    <cellStyle name="Followed Hyperlink 1449" xfId="44535" hidden="1"/>
    <cellStyle name="Followed Hyperlink 1449" xfId="44691" hidden="1"/>
    <cellStyle name="Followed Hyperlink 145" xfId="287"/>
    <cellStyle name="Followed Hyperlink 145 10" xfId="21315"/>
    <cellStyle name="Followed Hyperlink 145 11" xfId="24909"/>
    <cellStyle name="Followed Hyperlink 145 12" xfId="27227"/>
    <cellStyle name="Followed Hyperlink 145 13" xfId="28101"/>
    <cellStyle name="Followed Hyperlink 145 14" xfId="31695"/>
    <cellStyle name="Followed Hyperlink 145 15" xfId="34013"/>
    <cellStyle name="Followed Hyperlink 145 16" xfId="34951"/>
    <cellStyle name="Followed Hyperlink 145 17" xfId="38545"/>
    <cellStyle name="Followed Hyperlink 145 18" xfId="40863"/>
    <cellStyle name="Followed Hyperlink 145 2" xfId="41801"/>
    <cellStyle name="Followed Hyperlink 145 3" xfId="5024"/>
    <cellStyle name="Followed Hyperlink 145 4" xfId="8619"/>
    <cellStyle name="Followed Hyperlink 145 5" xfId="10937"/>
    <cellStyle name="Followed Hyperlink 145 6" xfId="13257"/>
    <cellStyle name="Followed Hyperlink 145 7" xfId="14452"/>
    <cellStyle name="Followed Hyperlink 145 8" xfId="18047"/>
    <cellStyle name="Followed Hyperlink 145 9" xfId="20365"/>
    <cellStyle name="Followed Hyperlink 1450" xfId="44537" hidden="1"/>
    <cellStyle name="Followed Hyperlink 1450" xfId="44687" hidden="1"/>
    <cellStyle name="Followed Hyperlink 1451" xfId="44539" hidden="1"/>
    <cellStyle name="Followed Hyperlink 1451" xfId="44683" hidden="1"/>
    <cellStyle name="Followed Hyperlink 1452" xfId="44541" hidden="1"/>
    <cellStyle name="Followed Hyperlink 1452" xfId="44679" hidden="1"/>
    <cellStyle name="Followed Hyperlink 1453" xfId="44543" hidden="1"/>
    <cellStyle name="Followed Hyperlink 1453" xfId="44675" hidden="1"/>
    <cellStyle name="Followed Hyperlink 1454" xfId="44545" hidden="1"/>
    <cellStyle name="Followed Hyperlink 1454" xfId="44671" hidden="1"/>
    <cellStyle name="Followed Hyperlink 1455" xfId="44547" hidden="1"/>
    <cellStyle name="Followed Hyperlink 1455" xfId="44667" hidden="1"/>
    <cellStyle name="Followed Hyperlink 1456" xfId="44549" hidden="1"/>
    <cellStyle name="Followed Hyperlink 1456" xfId="44663" hidden="1"/>
    <cellStyle name="Followed Hyperlink 1457" xfId="44551" hidden="1"/>
    <cellStyle name="Followed Hyperlink 1457" xfId="44659" hidden="1"/>
    <cellStyle name="Followed Hyperlink 1458" xfId="44553" hidden="1"/>
    <cellStyle name="Followed Hyperlink 1458" xfId="44655" hidden="1"/>
    <cellStyle name="Followed Hyperlink 1459" xfId="44555" hidden="1"/>
    <cellStyle name="Followed Hyperlink 1459" xfId="44651" hidden="1"/>
    <cellStyle name="Followed Hyperlink 146" xfId="288"/>
    <cellStyle name="Followed Hyperlink 146 10" xfId="21316"/>
    <cellStyle name="Followed Hyperlink 146 11" xfId="24905"/>
    <cellStyle name="Followed Hyperlink 146 12" xfId="27223"/>
    <cellStyle name="Followed Hyperlink 146 13" xfId="28102"/>
    <cellStyle name="Followed Hyperlink 146 14" xfId="31691"/>
    <cellStyle name="Followed Hyperlink 146 15" xfId="34009"/>
    <cellStyle name="Followed Hyperlink 146 16" xfId="34952"/>
    <cellStyle name="Followed Hyperlink 146 17" xfId="38541"/>
    <cellStyle name="Followed Hyperlink 146 18" xfId="40859"/>
    <cellStyle name="Followed Hyperlink 146 2" xfId="41802"/>
    <cellStyle name="Followed Hyperlink 146 3" xfId="5025"/>
    <cellStyle name="Followed Hyperlink 146 4" xfId="8615"/>
    <cellStyle name="Followed Hyperlink 146 5" xfId="10933"/>
    <cellStyle name="Followed Hyperlink 146 6" xfId="13253"/>
    <cellStyle name="Followed Hyperlink 146 7" xfId="14453"/>
    <cellStyle name="Followed Hyperlink 146 8" xfId="18043"/>
    <cellStyle name="Followed Hyperlink 146 9" xfId="20361"/>
    <cellStyle name="Followed Hyperlink 1460" xfId="44557" hidden="1"/>
    <cellStyle name="Followed Hyperlink 1460" xfId="44647" hidden="1"/>
    <cellStyle name="Followed Hyperlink 1461" xfId="44559" hidden="1"/>
    <cellStyle name="Followed Hyperlink 1461" xfId="44643" hidden="1"/>
    <cellStyle name="Followed Hyperlink 1462" xfId="44561" hidden="1"/>
    <cellStyle name="Followed Hyperlink 1462" xfId="44639" hidden="1"/>
    <cellStyle name="Followed Hyperlink 1463" xfId="44563" hidden="1"/>
    <cellStyle name="Followed Hyperlink 1463" xfId="44635" hidden="1"/>
    <cellStyle name="Followed Hyperlink 1464" xfId="44565" hidden="1"/>
    <cellStyle name="Followed Hyperlink 1464" xfId="44631" hidden="1"/>
    <cellStyle name="Followed Hyperlink 1465" xfId="44567" hidden="1"/>
    <cellStyle name="Followed Hyperlink 1465" xfId="44627" hidden="1"/>
    <cellStyle name="Followed Hyperlink 1466" xfId="44569" hidden="1"/>
    <cellStyle name="Followed Hyperlink 1466" xfId="44623" hidden="1"/>
    <cellStyle name="Followed Hyperlink 1467" xfId="44571" hidden="1"/>
    <cellStyle name="Followed Hyperlink 1467" xfId="44619" hidden="1"/>
    <cellStyle name="Followed Hyperlink 1468" xfId="44573" hidden="1"/>
    <cellStyle name="Followed Hyperlink 1468" xfId="44615" hidden="1"/>
    <cellStyle name="Followed Hyperlink 1469" xfId="44575" hidden="1"/>
    <cellStyle name="Followed Hyperlink 1469" xfId="44611" hidden="1"/>
    <cellStyle name="Followed Hyperlink 147" xfId="289"/>
    <cellStyle name="Followed Hyperlink 147 10" xfId="21317"/>
    <cellStyle name="Followed Hyperlink 147 11" xfId="24901"/>
    <cellStyle name="Followed Hyperlink 147 12" xfId="27219"/>
    <cellStyle name="Followed Hyperlink 147 13" xfId="28103"/>
    <cellStyle name="Followed Hyperlink 147 14" xfId="31687"/>
    <cellStyle name="Followed Hyperlink 147 15" xfId="34005"/>
    <cellStyle name="Followed Hyperlink 147 16" xfId="34953"/>
    <cellStyle name="Followed Hyperlink 147 17" xfId="38537"/>
    <cellStyle name="Followed Hyperlink 147 18" xfId="40855"/>
    <cellStyle name="Followed Hyperlink 147 2" xfId="41803"/>
    <cellStyle name="Followed Hyperlink 147 3" xfId="5026"/>
    <cellStyle name="Followed Hyperlink 147 4" xfId="8611"/>
    <cellStyle name="Followed Hyperlink 147 5" xfId="10929"/>
    <cellStyle name="Followed Hyperlink 147 6" xfId="13249"/>
    <cellStyle name="Followed Hyperlink 147 7" xfId="14454"/>
    <cellStyle name="Followed Hyperlink 147 8" xfId="18039"/>
    <cellStyle name="Followed Hyperlink 147 9" xfId="20357"/>
    <cellStyle name="Followed Hyperlink 1470" xfId="44577" hidden="1"/>
    <cellStyle name="Followed Hyperlink 1470" xfId="44607" hidden="1"/>
    <cellStyle name="Followed Hyperlink 1471" xfId="44579" hidden="1"/>
    <cellStyle name="Followed Hyperlink 1471" xfId="44603" hidden="1"/>
    <cellStyle name="Followed Hyperlink 1472" xfId="44581" hidden="1"/>
    <cellStyle name="Followed Hyperlink 1472" xfId="44599" hidden="1"/>
    <cellStyle name="Followed Hyperlink 1473" xfId="44583" hidden="1"/>
    <cellStyle name="Followed Hyperlink 1473" xfId="44595" hidden="1"/>
    <cellStyle name="Followed Hyperlink 1474" xfId="44585" hidden="1"/>
    <cellStyle name="Followed Hyperlink 1474" xfId="44591" hidden="1"/>
    <cellStyle name="Followed Hyperlink 148" xfId="290"/>
    <cellStyle name="Followed Hyperlink 148 10" xfId="21318"/>
    <cellStyle name="Followed Hyperlink 148 11" xfId="24897"/>
    <cellStyle name="Followed Hyperlink 148 12" xfId="27215"/>
    <cellStyle name="Followed Hyperlink 148 13" xfId="28104"/>
    <cellStyle name="Followed Hyperlink 148 14" xfId="31683"/>
    <cellStyle name="Followed Hyperlink 148 15" xfId="34001"/>
    <cellStyle name="Followed Hyperlink 148 16" xfId="34954"/>
    <cellStyle name="Followed Hyperlink 148 17" xfId="38533"/>
    <cellStyle name="Followed Hyperlink 148 18" xfId="40851"/>
    <cellStyle name="Followed Hyperlink 148 2" xfId="41804"/>
    <cellStyle name="Followed Hyperlink 148 3" xfId="5027"/>
    <cellStyle name="Followed Hyperlink 148 4" xfId="8607"/>
    <cellStyle name="Followed Hyperlink 148 5" xfId="10925"/>
    <cellStyle name="Followed Hyperlink 148 6" xfId="13245"/>
    <cellStyle name="Followed Hyperlink 148 7" xfId="14455"/>
    <cellStyle name="Followed Hyperlink 148 8" xfId="18035"/>
    <cellStyle name="Followed Hyperlink 148 9" xfId="20353"/>
    <cellStyle name="Followed Hyperlink 149" xfId="291"/>
    <cellStyle name="Followed Hyperlink 149 10" xfId="21319"/>
    <cellStyle name="Followed Hyperlink 149 11" xfId="24893"/>
    <cellStyle name="Followed Hyperlink 149 12" xfId="27211"/>
    <cellStyle name="Followed Hyperlink 149 13" xfId="28105"/>
    <cellStyle name="Followed Hyperlink 149 14" xfId="31679"/>
    <cellStyle name="Followed Hyperlink 149 15" xfId="33997"/>
    <cellStyle name="Followed Hyperlink 149 16" xfId="34955"/>
    <cellStyle name="Followed Hyperlink 149 17" xfId="38529"/>
    <cellStyle name="Followed Hyperlink 149 18" xfId="40847"/>
    <cellStyle name="Followed Hyperlink 149 2" xfId="41805"/>
    <cellStyle name="Followed Hyperlink 149 3" xfId="5028"/>
    <cellStyle name="Followed Hyperlink 149 4" xfId="8603"/>
    <cellStyle name="Followed Hyperlink 149 5" xfId="10921"/>
    <cellStyle name="Followed Hyperlink 149 6" xfId="13241"/>
    <cellStyle name="Followed Hyperlink 149 7" xfId="14456"/>
    <cellStyle name="Followed Hyperlink 149 8" xfId="18031"/>
    <cellStyle name="Followed Hyperlink 149 9" xfId="20349"/>
    <cellStyle name="Followed Hyperlink 15" xfId="292"/>
    <cellStyle name="Followed Hyperlink 15 10" xfId="14457"/>
    <cellStyle name="Followed Hyperlink 15 11" xfId="18621"/>
    <cellStyle name="Followed Hyperlink 15 12" xfId="18563"/>
    <cellStyle name="Followed Hyperlink 15 13" xfId="20939"/>
    <cellStyle name="Followed Hyperlink 15 14" xfId="20881"/>
    <cellStyle name="Followed Hyperlink 15 15" xfId="21320"/>
    <cellStyle name="Followed Hyperlink 15 16" xfId="25483"/>
    <cellStyle name="Followed Hyperlink 15 17" xfId="25425"/>
    <cellStyle name="Followed Hyperlink 15 18" xfId="27801"/>
    <cellStyle name="Followed Hyperlink 15 19" xfId="27743"/>
    <cellStyle name="Followed Hyperlink 15 2" xfId="41806"/>
    <cellStyle name="Followed Hyperlink 15 20" xfId="28106"/>
    <cellStyle name="Followed Hyperlink 15 21" xfId="32269"/>
    <cellStyle name="Followed Hyperlink 15 22" xfId="32211"/>
    <cellStyle name="Followed Hyperlink 15 23" xfId="34587"/>
    <cellStyle name="Followed Hyperlink 15 24" xfId="34529"/>
    <cellStyle name="Followed Hyperlink 15 25" xfId="34956"/>
    <cellStyle name="Followed Hyperlink 15 26" xfId="39119"/>
    <cellStyle name="Followed Hyperlink 15 27" xfId="39061"/>
    <cellStyle name="Followed Hyperlink 15 28" xfId="41437"/>
    <cellStyle name="Followed Hyperlink 15 29" xfId="41379"/>
    <cellStyle name="Followed Hyperlink 15 3" xfId="5029"/>
    <cellStyle name="Followed Hyperlink 15 4" xfId="9193"/>
    <cellStyle name="Followed Hyperlink 15 5" xfId="9135"/>
    <cellStyle name="Followed Hyperlink 15 6" xfId="11511"/>
    <cellStyle name="Followed Hyperlink 15 7" xfId="11453"/>
    <cellStyle name="Followed Hyperlink 15 8" xfId="13831"/>
    <cellStyle name="Followed Hyperlink 15 9" xfId="13773"/>
    <cellStyle name="Followed Hyperlink 150" xfId="293"/>
    <cellStyle name="Followed Hyperlink 150 10" xfId="21321"/>
    <cellStyle name="Followed Hyperlink 150 11" xfId="24889"/>
    <cellStyle name="Followed Hyperlink 150 12" xfId="27207"/>
    <cellStyle name="Followed Hyperlink 150 13" xfId="28107"/>
    <cellStyle name="Followed Hyperlink 150 14" xfId="31675"/>
    <cellStyle name="Followed Hyperlink 150 15" xfId="33993"/>
    <cellStyle name="Followed Hyperlink 150 16" xfId="34957"/>
    <cellStyle name="Followed Hyperlink 150 17" xfId="38525"/>
    <cellStyle name="Followed Hyperlink 150 18" xfId="40843"/>
    <cellStyle name="Followed Hyperlink 150 2" xfId="41807"/>
    <cellStyle name="Followed Hyperlink 150 3" xfId="5030"/>
    <cellStyle name="Followed Hyperlink 150 4" xfId="8599"/>
    <cellStyle name="Followed Hyperlink 150 5" xfId="10917"/>
    <cellStyle name="Followed Hyperlink 150 6" xfId="13237"/>
    <cellStyle name="Followed Hyperlink 150 7" xfId="14458"/>
    <cellStyle name="Followed Hyperlink 150 8" xfId="18027"/>
    <cellStyle name="Followed Hyperlink 150 9" xfId="20345"/>
    <cellStyle name="Followed Hyperlink 151" xfId="294"/>
    <cellStyle name="Followed Hyperlink 151 10" xfId="21322"/>
    <cellStyle name="Followed Hyperlink 151 11" xfId="24885"/>
    <cellStyle name="Followed Hyperlink 151 12" xfId="27203"/>
    <cellStyle name="Followed Hyperlink 151 13" xfId="28108"/>
    <cellStyle name="Followed Hyperlink 151 14" xfId="31671"/>
    <cellStyle name="Followed Hyperlink 151 15" xfId="33989"/>
    <cellStyle name="Followed Hyperlink 151 16" xfId="34958"/>
    <cellStyle name="Followed Hyperlink 151 17" xfId="38521"/>
    <cellStyle name="Followed Hyperlink 151 18" xfId="40839"/>
    <cellStyle name="Followed Hyperlink 151 2" xfId="41808"/>
    <cellStyle name="Followed Hyperlink 151 3" xfId="5031"/>
    <cellStyle name="Followed Hyperlink 151 4" xfId="8595"/>
    <cellStyle name="Followed Hyperlink 151 5" xfId="10913"/>
    <cellStyle name="Followed Hyperlink 151 6" xfId="13233"/>
    <cellStyle name="Followed Hyperlink 151 7" xfId="14459"/>
    <cellStyle name="Followed Hyperlink 151 8" xfId="18023"/>
    <cellStyle name="Followed Hyperlink 151 9" xfId="20341"/>
    <cellStyle name="Followed Hyperlink 152" xfId="295"/>
    <cellStyle name="Followed Hyperlink 152 10" xfId="21323"/>
    <cellStyle name="Followed Hyperlink 152 11" xfId="24881"/>
    <cellStyle name="Followed Hyperlink 152 12" xfId="27199"/>
    <cellStyle name="Followed Hyperlink 152 13" xfId="28109"/>
    <cellStyle name="Followed Hyperlink 152 14" xfId="31667"/>
    <cellStyle name="Followed Hyperlink 152 15" xfId="33985"/>
    <cellStyle name="Followed Hyperlink 152 16" xfId="34959"/>
    <cellStyle name="Followed Hyperlink 152 17" xfId="38517"/>
    <cellStyle name="Followed Hyperlink 152 18" xfId="40835"/>
    <cellStyle name="Followed Hyperlink 152 2" xfId="41809"/>
    <cellStyle name="Followed Hyperlink 152 3" xfId="5032"/>
    <cellStyle name="Followed Hyperlink 152 4" xfId="8591"/>
    <cellStyle name="Followed Hyperlink 152 5" xfId="10909"/>
    <cellStyle name="Followed Hyperlink 152 6" xfId="13229"/>
    <cellStyle name="Followed Hyperlink 152 7" xfId="14460"/>
    <cellStyle name="Followed Hyperlink 152 8" xfId="18019"/>
    <cellStyle name="Followed Hyperlink 152 9" xfId="20337"/>
    <cellStyle name="Followed Hyperlink 153" xfId="296"/>
    <cellStyle name="Followed Hyperlink 153 10" xfId="21324"/>
    <cellStyle name="Followed Hyperlink 153 11" xfId="24877"/>
    <cellStyle name="Followed Hyperlink 153 12" xfId="27195"/>
    <cellStyle name="Followed Hyperlink 153 13" xfId="28110"/>
    <cellStyle name="Followed Hyperlink 153 14" xfId="31663"/>
    <cellStyle name="Followed Hyperlink 153 15" xfId="33981"/>
    <cellStyle name="Followed Hyperlink 153 16" xfId="34960"/>
    <cellStyle name="Followed Hyperlink 153 17" xfId="38513"/>
    <cellStyle name="Followed Hyperlink 153 18" xfId="40831"/>
    <cellStyle name="Followed Hyperlink 153 2" xfId="41810"/>
    <cellStyle name="Followed Hyperlink 153 3" xfId="5033"/>
    <cellStyle name="Followed Hyperlink 153 4" xfId="8587"/>
    <cellStyle name="Followed Hyperlink 153 5" xfId="10905"/>
    <cellStyle name="Followed Hyperlink 153 6" xfId="13225"/>
    <cellStyle name="Followed Hyperlink 153 7" xfId="14461"/>
    <cellStyle name="Followed Hyperlink 153 8" xfId="18015"/>
    <cellStyle name="Followed Hyperlink 153 9" xfId="20333"/>
    <cellStyle name="Followed Hyperlink 154" xfId="297"/>
    <cellStyle name="Followed Hyperlink 154 10" xfId="21325"/>
    <cellStyle name="Followed Hyperlink 154 11" xfId="24873"/>
    <cellStyle name="Followed Hyperlink 154 12" xfId="27191"/>
    <cellStyle name="Followed Hyperlink 154 13" xfId="28111"/>
    <cellStyle name="Followed Hyperlink 154 14" xfId="31659"/>
    <cellStyle name="Followed Hyperlink 154 15" xfId="33977"/>
    <cellStyle name="Followed Hyperlink 154 16" xfId="34961"/>
    <cellStyle name="Followed Hyperlink 154 17" xfId="38509"/>
    <cellStyle name="Followed Hyperlink 154 18" xfId="40827"/>
    <cellStyle name="Followed Hyperlink 154 2" xfId="41811"/>
    <cellStyle name="Followed Hyperlink 154 3" xfId="5034"/>
    <cellStyle name="Followed Hyperlink 154 4" xfId="8583"/>
    <cellStyle name="Followed Hyperlink 154 5" xfId="10901"/>
    <cellStyle name="Followed Hyperlink 154 6" xfId="13221"/>
    <cellStyle name="Followed Hyperlink 154 7" xfId="14462"/>
    <cellStyle name="Followed Hyperlink 154 8" xfId="18011"/>
    <cellStyle name="Followed Hyperlink 154 9" xfId="20329"/>
    <cellStyle name="Followed Hyperlink 155" xfId="298"/>
    <cellStyle name="Followed Hyperlink 155 10" xfId="21326"/>
    <cellStyle name="Followed Hyperlink 155 11" xfId="24869"/>
    <cellStyle name="Followed Hyperlink 155 12" xfId="27187"/>
    <cellStyle name="Followed Hyperlink 155 13" xfId="28112"/>
    <cellStyle name="Followed Hyperlink 155 14" xfId="31655"/>
    <cellStyle name="Followed Hyperlink 155 15" xfId="33973"/>
    <cellStyle name="Followed Hyperlink 155 16" xfId="34962"/>
    <cellStyle name="Followed Hyperlink 155 17" xfId="38505"/>
    <cellStyle name="Followed Hyperlink 155 18" xfId="40823"/>
    <cellStyle name="Followed Hyperlink 155 2" xfId="41812"/>
    <cellStyle name="Followed Hyperlink 155 3" xfId="5035"/>
    <cellStyle name="Followed Hyperlink 155 4" xfId="8579"/>
    <cellStyle name="Followed Hyperlink 155 5" xfId="10897"/>
    <cellStyle name="Followed Hyperlink 155 6" xfId="13217"/>
    <cellStyle name="Followed Hyperlink 155 7" xfId="14463"/>
    <cellStyle name="Followed Hyperlink 155 8" xfId="18007"/>
    <cellStyle name="Followed Hyperlink 155 9" xfId="20325"/>
    <cellStyle name="Followed Hyperlink 156" xfId="299"/>
    <cellStyle name="Followed Hyperlink 156 10" xfId="21327"/>
    <cellStyle name="Followed Hyperlink 156 11" xfId="24865"/>
    <cellStyle name="Followed Hyperlink 156 12" xfId="27183"/>
    <cellStyle name="Followed Hyperlink 156 13" xfId="28113"/>
    <cellStyle name="Followed Hyperlink 156 14" xfId="31651"/>
    <cellStyle name="Followed Hyperlink 156 15" xfId="33969"/>
    <cellStyle name="Followed Hyperlink 156 16" xfId="34963"/>
    <cellStyle name="Followed Hyperlink 156 17" xfId="38501"/>
    <cellStyle name="Followed Hyperlink 156 18" xfId="40819"/>
    <cellStyle name="Followed Hyperlink 156 2" xfId="41813"/>
    <cellStyle name="Followed Hyperlink 156 3" xfId="5036"/>
    <cellStyle name="Followed Hyperlink 156 4" xfId="8575"/>
    <cellStyle name="Followed Hyperlink 156 5" xfId="10893"/>
    <cellStyle name="Followed Hyperlink 156 6" xfId="13213"/>
    <cellStyle name="Followed Hyperlink 156 7" xfId="14464"/>
    <cellStyle name="Followed Hyperlink 156 8" xfId="18003"/>
    <cellStyle name="Followed Hyperlink 156 9" xfId="20321"/>
    <cellStyle name="Followed Hyperlink 157" xfId="300"/>
    <cellStyle name="Followed Hyperlink 157 10" xfId="21328"/>
    <cellStyle name="Followed Hyperlink 157 11" xfId="24861"/>
    <cellStyle name="Followed Hyperlink 157 12" xfId="27179"/>
    <cellStyle name="Followed Hyperlink 157 13" xfId="28114"/>
    <cellStyle name="Followed Hyperlink 157 14" xfId="31647"/>
    <cellStyle name="Followed Hyperlink 157 15" xfId="33965"/>
    <cellStyle name="Followed Hyperlink 157 16" xfId="34964"/>
    <cellStyle name="Followed Hyperlink 157 17" xfId="38497"/>
    <cellStyle name="Followed Hyperlink 157 18" xfId="40815"/>
    <cellStyle name="Followed Hyperlink 157 2" xfId="41814"/>
    <cellStyle name="Followed Hyperlink 157 3" xfId="5037"/>
    <cellStyle name="Followed Hyperlink 157 4" xfId="8571"/>
    <cellStyle name="Followed Hyperlink 157 5" xfId="10889"/>
    <cellStyle name="Followed Hyperlink 157 6" xfId="13209"/>
    <cellStyle name="Followed Hyperlink 157 7" xfId="14465"/>
    <cellStyle name="Followed Hyperlink 157 8" xfId="17999"/>
    <cellStyle name="Followed Hyperlink 157 9" xfId="20317"/>
    <cellStyle name="Followed Hyperlink 158" xfId="301"/>
    <cellStyle name="Followed Hyperlink 158 10" xfId="21329"/>
    <cellStyle name="Followed Hyperlink 158 11" xfId="24857"/>
    <cellStyle name="Followed Hyperlink 158 12" xfId="27175"/>
    <cellStyle name="Followed Hyperlink 158 13" xfId="28115"/>
    <cellStyle name="Followed Hyperlink 158 14" xfId="31643"/>
    <cellStyle name="Followed Hyperlink 158 15" xfId="33961"/>
    <cellStyle name="Followed Hyperlink 158 16" xfId="34965"/>
    <cellStyle name="Followed Hyperlink 158 17" xfId="38493"/>
    <cellStyle name="Followed Hyperlink 158 18" xfId="40811"/>
    <cellStyle name="Followed Hyperlink 158 2" xfId="41815"/>
    <cellStyle name="Followed Hyperlink 158 3" xfId="5038"/>
    <cellStyle name="Followed Hyperlink 158 4" xfId="8567"/>
    <cellStyle name="Followed Hyperlink 158 5" xfId="10885"/>
    <cellStyle name="Followed Hyperlink 158 6" xfId="13205"/>
    <cellStyle name="Followed Hyperlink 158 7" xfId="14466"/>
    <cellStyle name="Followed Hyperlink 158 8" xfId="17995"/>
    <cellStyle name="Followed Hyperlink 158 9" xfId="20313"/>
    <cellStyle name="Followed Hyperlink 159" xfId="302"/>
    <cellStyle name="Followed Hyperlink 159 10" xfId="21330"/>
    <cellStyle name="Followed Hyperlink 159 11" xfId="24853"/>
    <cellStyle name="Followed Hyperlink 159 12" xfId="27171"/>
    <cellStyle name="Followed Hyperlink 159 13" xfId="28116"/>
    <cellStyle name="Followed Hyperlink 159 14" xfId="31639"/>
    <cellStyle name="Followed Hyperlink 159 15" xfId="33957"/>
    <cellStyle name="Followed Hyperlink 159 16" xfId="34966"/>
    <cellStyle name="Followed Hyperlink 159 17" xfId="38489"/>
    <cellStyle name="Followed Hyperlink 159 18" xfId="40807"/>
    <cellStyle name="Followed Hyperlink 159 2" xfId="41816"/>
    <cellStyle name="Followed Hyperlink 159 3" xfId="5039"/>
    <cellStyle name="Followed Hyperlink 159 4" xfId="8563"/>
    <cellStyle name="Followed Hyperlink 159 5" xfId="10881"/>
    <cellStyle name="Followed Hyperlink 159 6" xfId="13201"/>
    <cellStyle name="Followed Hyperlink 159 7" xfId="14467"/>
    <cellStyle name="Followed Hyperlink 159 8" xfId="17991"/>
    <cellStyle name="Followed Hyperlink 159 9" xfId="20309"/>
    <cellStyle name="Followed Hyperlink 16" xfId="303"/>
    <cellStyle name="Followed Hyperlink 16 10" xfId="14468"/>
    <cellStyle name="Followed Hyperlink 16 11" xfId="18623"/>
    <cellStyle name="Followed Hyperlink 16 12" xfId="18559"/>
    <cellStyle name="Followed Hyperlink 16 13" xfId="20941"/>
    <cellStyle name="Followed Hyperlink 16 14" xfId="20877"/>
    <cellStyle name="Followed Hyperlink 16 15" xfId="21331"/>
    <cellStyle name="Followed Hyperlink 16 16" xfId="25485"/>
    <cellStyle name="Followed Hyperlink 16 17" xfId="25421"/>
    <cellStyle name="Followed Hyperlink 16 18" xfId="27803"/>
    <cellStyle name="Followed Hyperlink 16 19" xfId="27739"/>
    <cellStyle name="Followed Hyperlink 16 2" xfId="41817"/>
    <cellStyle name="Followed Hyperlink 16 20" xfId="28117"/>
    <cellStyle name="Followed Hyperlink 16 21" xfId="32271"/>
    <cellStyle name="Followed Hyperlink 16 22" xfId="32207"/>
    <cellStyle name="Followed Hyperlink 16 23" xfId="34589"/>
    <cellStyle name="Followed Hyperlink 16 24" xfId="34525"/>
    <cellStyle name="Followed Hyperlink 16 25" xfId="34967"/>
    <cellStyle name="Followed Hyperlink 16 26" xfId="39121"/>
    <cellStyle name="Followed Hyperlink 16 27" xfId="39057"/>
    <cellStyle name="Followed Hyperlink 16 28" xfId="41439"/>
    <cellStyle name="Followed Hyperlink 16 29" xfId="41375"/>
    <cellStyle name="Followed Hyperlink 16 3" xfId="5040"/>
    <cellStyle name="Followed Hyperlink 16 4" xfId="9195"/>
    <cellStyle name="Followed Hyperlink 16 5" xfId="9131"/>
    <cellStyle name="Followed Hyperlink 16 6" xfId="11513"/>
    <cellStyle name="Followed Hyperlink 16 7" xfId="11449"/>
    <cellStyle name="Followed Hyperlink 16 8" xfId="13833"/>
    <cellStyle name="Followed Hyperlink 16 9" xfId="13769"/>
    <cellStyle name="Followed Hyperlink 160" xfId="304"/>
    <cellStyle name="Followed Hyperlink 160 10" xfId="21332"/>
    <cellStyle name="Followed Hyperlink 160 11" xfId="24849"/>
    <cellStyle name="Followed Hyperlink 160 12" xfId="27167"/>
    <cellStyle name="Followed Hyperlink 160 13" xfId="28118"/>
    <cellStyle name="Followed Hyperlink 160 14" xfId="31635"/>
    <cellStyle name="Followed Hyperlink 160 15" xfId="33953"/>
    <cellStyle name="Followed Hyperlink 160 16" xfId="34968"/>
    <cellStyle name="Followed Hyperlink 160 17" xfId="38485"/>
    <cellStyle name="Followed Hyperlink 160 18" xfId="40803"/>
    <cellStyle name="Followed Hyperlink 160 2" xfId="41818"/>
    <cellStyle name="Followed Hyperlink 160 3" xfId="5041"/>
    <cellStyle name="Followed Hyperlink 160 4" xfId="8559"/>
    <cellStyle name="Followed Hyperlink 160 5" xfId="10877"/>
    <cellStyle name="Followed Hyperlink 160 6" xfId="13197"/>
    <cellStyle name="Followed Hyperlink 160 7" xfId="14469"/>
    <cellStyle name="Followed Hyperlink 160 8" xfId="17987"/>
    <cellStyle name="Followed Hyperlink 160 9" xfId="20305"/>
    <cellStyle name="Followed Hyperlink 161" xfId="305"/>
    <cellStyle name="Followed Hyperlink 161 10" xfId="21333"/>
    <cellStyle name="Followed Hyperlink 161 11" xfId="24845"/>
    <cellStyle name="Followed Hyperlink 161 12" xfId="27163"/>
    <cellStyle name="Followed Hyperlink 161 13" xfId="28119"/>
    <cellStyle name="Followed Hyperlink 161 14" xfId="31631"/>
    <cellStyle name="Followed Hyperlink 161 15" xfId="33949"/>
    <cellStyle name="Followed Hyperlink 161 16" xfId="34969"/>
    <cellStyle name="Followed Hyperlink 161 17" xfId="38481"/>
    <cellStyle name="Followed Hyperlink 161 18" xfId="40799"/>
    <cellStyle name="Followed Hyperlink 161 2" xfId="41819"/>
    <cellStyle name="Followed Hyperlink 161 3" xfId="5042"/>
    <cellStyle name="Followed Hyperlink 161 4" xfId="8555"/>
    <cellStyle name="Followed Hyperlink 161 5" xfId="10873"/>
    <cellStyle name="Followed Hyperlink 161 6" xfId="13193"/>
    <cellStyle name="Followed Hyperlink 161 7" xfId="14470"/>
    <cellStyle name="Followed Hyperlink 161 8" xfId="17983"/>
    <cellStyle name="Followed Hyperlink 161 9" xfId="20301"/>
    <cellStyle name="Followed Hyperlink 162" xfId="306"/>
    <cellStyle name="Followed Hyperlink 162 10" xfId="21334"/>
    <cellStyle name="Followed Hyperlink 162 11" xfId="24841"/>
    <cellStyle name="Followed Hyperlink 162 12" xfId="27159"/>
    <cellStyle name="Followed Hyperlink 162 13" xfId="28120"/>
    <cellStyle name="Followed Hyperlink 162 14" xfId="31627"/>
    <cellStyle name="Followed Hyperlink 162 15" xfId="33945"/>
    <cellStyle name="Followed Hyperlink 162 16" xfId="34970"/>
    <cellStyle name="Followed Hyperlink 162 17" xfId="38477"/>
    <cellStyle name="Followed Hyperlink 162 18" xfId="40795"/>
    <cellStyle name="Followed Hyperlink 162 2" xfId="41820"/>
    <cellStyle name="Followed Hyperlink 162 3" xfId="5043"/>
    <cellStyle name="Followed Hyperlink 162 4" xfId="8551"/>
    <cellStyle name="Followed Hyperlink 162 5" xfId="10869"/>
    <cellStyle name="Followed Hyperlink 162 6" xfId="13189"/>
    <cellStyle name="Followed Hyperlink 162 7" xfId="14471"/>
    <cellStyle name="Followed Hyperlink 162 8" xfId="17979"/>
    <cellStyle name="Followed Hyperlink 162 9" xfId="20297"/>
    <cellStyle name="Followed Hyperlink 163" xfId="307"/>
    <cellStyle name="Followed Hyperlink 163 10" xfId="21335"/>
    <cellStyle name="Followed Hyperlink 163 11" xfId="24836"/>
    <cellStyle name="Followed Hyperlink 163 12" xfId="27154"/>
    <cellStyle name="Followed Hyperlink 163 13" xfId="28121"/>
    <cellStyle name="Followed Hyperlink 163 14" xfId="31622"/>
    <cellStyle name="Followed Hyperlink 163 15" xfId="33940"/>
    <cellStyle name="Followed Hyperlink 163 16" xfId="34971"/>
    <cellStyle name="Followed Hyperlink 163 17" xfId="38472"/>
    <cellStyle name="Followed Hyperlink 163 18" xfId="40790"/>
    <cellStyle name="Followed Hyperlink 163 2" xfId="41821"/>
    <cellStyle name="Followed Hyperlink 163 3" xfId="5044"/>
    <cellStyle name="Followed Hyperlink 163 4" xfId="8546"/>
    <cellStyle name="Followed Hyperlink 163 5" xfId="10864"/>
    <cellStyle name="Followed Hyperlink 163 6" xfId="13184"/>
    <cellStyle name="Followed Hyperlink 163 7" xfId="14472"/>
    <cellStyle name="Followed Hyperlink 163 8" xfId="17974"/>
    <cellStyle name="Followed Hyperlink 163 9" xfId="20292"/>
    <cellStyle name="Followed Hyperlink 164" xfId="308"/>
    <cellStyle name="Followed Hyperlink 164 10" xfId="21336"/>
    <cellStyle name="Followed Hyperlink 164 11" xfId="24832"/>
    <cellStyle name="Followed Hyperlink 164 12" xfId="27150"/>
    <cellStyle name="Followed Hyperlink 164 13" xfId="28122"/>
    <cellStyle name="Followed Hyperlink 164 14" xfId="31618"/>
    <cellStyle name="Followed Hyperlink 164 15" xfId="33936"/>
    <cellStyle name="Followed Hyperlink 164 16" xfId="34972"/>
    <cellStyle name="Followed Hyperlink 164 17" xfId="38468"/>
    <cellStyle name="Followed Hyperlink 164 18" xfId="40786"/>
    <cellStyle name="Followed Hyperlink 164 2" xfId="41822"/>
    <cellStyle name="Followed Hyperlink 164 3" xfId="5045"/>
    <cellStyle name="Followed Hyperlink 164 4" xfId="8542"/>
    <cellStyle name="Followed Hyperlink 164 5" xfId="10860"/>
    <cellStyle name="Followed Hyperlink 164 6" xfId="13180"/>
    <cellStyle name="Followed Hyperlink 164 7" xfId="14473"/>
    <cellStyle name="Followed Hyperlink 164 8" xfId="17970"/>
    <cellStyle name="Followed Hyperlink 164 9" xfId="20288"/>
    <cellStyle name="Followed Hyperlink 165" xfId="309"/>
    <cellStyle name="Followed Hyperlink 165 10" xfId="21337"/>
    <cellStyle name="Followed Hyperlink 165 11" xfId="24828"/>
    <cellStyle name="Followed Hyperlink 165 12" xfId="27146"/>
    <cellStyle name="Followed Hyperlink 165 13" xfId="28123"/>
    <cellStyle name="Followed Hyperlink 165 14" xfId="31614"/>
    <cellStyle name="Followed Hyperlink 165 15" xfId="33932"/>
    <cellStyle name="Followed Hyperlink 165 16" xfId="34973"/>
    <cellStyle name="Followed Hyperlink 165 17" xfId="38464"/>
    <cellStyle name="Followed Hyperlink 165 18" xfId="40782"/>
    <cellStyle name="Followed Hyperlink 165 2" xfId="41823"/>
    <cellStyle name="Followed Hyperlink 165 3" xfId="5046"/>
    <cellStyle name="Followed Hyperlink 165 4" xfId="8538"/>
    <cellStyle name="Followed Hyperlink 165 5" xfId="10856"/>
    <cellStyle name="Followed Hyperlink 165 6" xfId="13176"/>
    <cellStyle name="Followed Hyperlink 165 7" xfId="14474"/>
    <cellStyle name="Followed Hyperlink 165 8" xfId="17966"/>
    <cellStyle name="Followed Hyperlink 165 9" xfId="20284"/>
    <cellStyle name="Followed Hyperlink 166" xfId="310"/>
    <cellStyle name="Followed Hyperlink 166 10" xfId="21338"/>
    <cellStyle name="Followed Hyperlink 166 11" xfId="24824"/>
    <cellStyle name="Followed Hyperlink 166 12" xfId="27142"/>
    <cellStyle name="Followed Hyperlink 166 13" xfId="28124"/>
    <cellStyle name="Followed Hyperlink 166 14" xfId="31610"/>
    <cellStyle name="Followed Hyperlink 166 15" xfId="33928"/>
    <cellStyle name="Followed Hyperlink 166 16" xfId="34974"/>
    <cellStyle name="Followed Hyperlink 166 17" xfId="38460"/>
    <cellStyle name="Followed Hyperlink 166 18" xfId="40778"/>
    <cellStyle name="Followed Hyperlink 166 2" xfId="41824"/>
    <cellStyle name="Followed Hyperlink 166 3" xfId="5047"/>
    <cellStyle name="Followed Hyperlink 166 4" xfId="8534"/>
    <cellStyle name="Followed Hyperlink 166 5" xfId="10852"/>
    <cellStyle name="Followed Hyperlink 166 6" xfId="13172"/>
    <cellStyle name="Followed Hyperlink 166 7" xfId="14475"/>
    <cellStyle name="Followed Hyperlink 166 8" xfId="17962"/>
    <cellStyle name="Followed Hyperlink 166 9" xfId="20280"/>
    <cellStyle name="Followed Hyperlink 167" xfId="311"/>
    <cellStyle name="Followed Hyperlink 167 10" xfId="21339"/>
    <cellStyle name="Followed Hyperlink 167 11" xfId="24819"/>
    <cellStyle name="Followed Hyperlink 167 12" xfId="27137"/>
    <cellStyle name="Followed Hyperlink 167 13" xfId="28125"/>
    <cellStyle name="Followed Hyperlink 167 14" xfId="31605"/>
    <cellStyle name="Followed Hyperlink 167 15" xfId="33923"/>
    <cellStyle name="Followed Hyperlink 167 16" xfId="34975"/>
    <cellStyle name="Followed Hyperlink 167 17" xfId="38455"/>
    <cellStyle name="Followed Hyperlink 167 18" xfId="40773"/>
    <cellStyle name="Followed Hyperlink 167 2" xfId="41825"/>
    <cellStyle name="Followed Hyperlink 167 3" xfId="5048"/>
    <cellStyle name="Followed Hyperlink 167 4" xfId="8529"/>
    <cellStyle name="Followed Hyperlink 167 5" xfId="10847"/>
    <cellStyle name="Followed Hyperlink 167 6" xfId="13167"/>
    <cellStyle name="Followed Hyperlink 167 7" xfId="14476"/>
    <cellStyle name="Followed Hyperlink 167 8" xfId="17957"/>
    <cellStyle name="Followed Hyperlink 167 9" xfId="20275"/>
    <cellStyle name="Followed Hyperlink 168" xfId="312"/>
    <cellStyle name="Followed Hyperlink 168 10" xfId="21340"/>
    <cellStyle name="Followed Hyperlink 168 11" xfId="24815"/>
    <cellStyle name="Followed Hyperlink 168 12" xfId="27133"/>
    <cellStyle name="Followed Hyperlink 168 13" xfId="28126"/>
    <cellStyle name="Followed Hyperlink 168 14" xfId="31601"/>
    <cellStyle name="Followed Hyperlink 168 15" xfId="33919"/>
    <cellStyle name="Followed Hyperlink 168 16" xfId="34976"/>
    <cellStyle name="Followed Hyperlink 168 17" xfId="38451"/>
    <cellStyle name="Followed Hyperlink 168 18" xfId="40769"/>
    <cellStyle name="Followed Hyperlink 168 2" xfId="41826"/>
    <cellStyle name="Followed Hyperlink 168 3" xfId="5049"/>
    <cellStyle name="Followed Hyperlink 168 4" xfId="8525"/>
    <cellStyle name="Followed Hyperlink 168 5" xfId="10843"/>
    <cellStyle name="Followed Hyperlink 168 6" xfId="13163"/>
    <cellStyle name="Followed Hyperlink 168 7" xfId="14477"/>
    <cellStyle name="Followed Hyperlink 168 8" xfId="17953"/>
    <cellStyle name="Followed Hyperlink 168 9" xfId="20271"/>
    <cellStyle name="Followed Hyperlink 169" xfId="313"/>
    <cellStyle name="Followed Hyperlink 169 10" xfId="21341"/>
    <cellStyle name="Followed Hyperlink 169 11" xfId="24811"/>
    <cellStyle name="Followed Hyperlink 169 12" xfId="27129"/>
    <cellStyle name="Followed Hyperlink 169 13" xfId="28127"/>
    <cellStyle name="Followed Hyperlink 169 14" xfId="31597"/>
    <cellStyle name="Followed Hyperlink 169 15" xfId="33915"/>
    <cellStyle name="Followed Hyperlink 169 16" xfId="34977"/>
    <cellStyle name="Followed Hyperlink 169 17" xfId="38447"/>
    <cellStyle name="Followed Hyperlink 169 18" xfId="40765"/>
    <cellStyle name="Followed Hyperlink 169 2" xfId="41827"/>
    <cellStyle name="Followed Hyperlink 169 3" xfId="5050"/>
    <cellStyle name="Followed Hyperlink 169 4" xfId="8521"/>
    <cellStyle name="Followed Hyperlink 169 5" xfId="10839"/>
    <cellStyle name="Followed Hyperlink 169 6" xfId="13159"/>
    <cellStyle name="Followed Hyperlink 169 7" xfId="14478"/>
    <cellStyle name="Followed Hyperlink 169 8" xfId="17949"/>
    <cellStyle name="Followed Hyperlink 169 9" xfId="20267"/>
    <cellStyle name="Followed Hyperlink 17" xfId="314"/>
    <cellStyle name="Followed Hyperlink 17 10" xfId="14479"/>
    <cellStyle name="Followed Hyperlink 17 11" xfId="18625"/>
    <cellStyle name="Followed Hyperlink 17 12" xfId="18555"/>
    <cellStyle name="Followed Hyperlink 17 13" xfId="20943"/>
    <cellStyle name="Followed Hyperlink 17 14" xfId="20873"/>
    <cellStyle name="Followed Hyperlink 17 15" xfId="21342"/>
    <cellStyle name="Followed Hyperlink 17 16" xfId="25487"/>
    <cellStyle name="Followed Hyperlink 17 17" xfId="25417"/>
    <cellStyle name="Followed Hyperlink 17 18" xfId="27805"/>
    <cellStyle name="Followed Hyperlink 17 19" xfId="27735"/>
    <cellStyle name="Followed Hyperlink 17 2" xfId="41828"/>
    <cellStyle name="Followed Hyperlink 17 20" xfId="28128"/>
    <cellStyle name="Followed Hyperlink 17 21" xfId="32273"/>
    <cellStyle name="Followed Hyperlink 17 22" xfId="32203"/>
    <cellStyle name="Followed Hyperlink 17 23" xfId="34591"/>
    <cellStyle name="Followed Hyperlink 17 24" xfId="34521"/>
    <cellStyle name="Followed Hyperlink 17 25" xfId="34978"/>
    <cellStyle name="Followed Hyperlink 17 26" xfId="39123"/>
    <cellStyle name="Followed Hyperlink 17 27" xfId="39053"/>
    <cellStyle name="Followed Hyperlink 17 28" xfId="41441"/>
    <cellStyle name="Followed Hyperlink 17 29" xfId="41371"/>
    <cellStyle name="Followed Hyperlink 17 3" xfId="5051"/>
    <cellStyle name="Followed Hyperlink 17 4" xfId="9197"/>
    <cellStyle name="Followed Hyperlink 17 5" xfId="9127"/>
    <cellStyle name="Followed Hyperlink 17 6" xfId="11515"/>
    <cellStyle name="Followed Hyperlink 17 7" xfId="11445"/>
    <cellStyle name="Followed Hyperlink 17 8" xfId="13835"/>
    <cellStyle name="Followed Hyperlink 17 9" xfId="13765"/>
    <cellStyle name="Followed Hyperlink 170" xfId="315"/>
    <cellStyle name="Followed Hyperlink 170 10" xfId="21343"/>
    <cellStyle name="Followed Hyperlink 170 11" xfId="24807"/>
    <cellStyle name="Followed Hyperlink 170 12" xfId="27125"/>
    <cellStyle name="Followed Hyperlink 170 13" xfId="28129"/>
    <cellStyle name="Followed Hyperlink 170 14" xfId="31593"/>
    <cellStyle name="Followed Hyperlink 170 15" xfId="33911"/>
    <cellStyle name="Followed Hyperlink 170 16" xfId="34979"/>
    <cellStyle name="Followed Hyperlink 170 17" xfId="38443"/>
    <cellStyle name="Followed Hyperlink 170 18" xfId="40761"/>
    <cellStyle name="Followed Hyperlink 170 2" xfId="41829"/>
    <cellStyle name="Followed Hyperlink 170 3" xfId="5052"/>
    <cellStyle name="Followed Hyperlink 170 4" xfId="8517"/>
    <cellStyle name="Followed Hyperlink 170 5" xfId="10835"/>
    <cellStyle name="Followed Hyperlink 170 6" xfId="13155"/>
    <cellStyle name="Followed Hyperlink 170 7" xfId="14480"/>
    <cellStyle name="Followed Hyperlink 170 8" xfId="17945"/>
    <cellStyle name="Followed Hyperlink 170 9" xfId="20263"/>
    <cellStyle name="Followed Hyperlink 171" xfId="316"/>
    <cellStyle name="Followed Hyperlink 171 10" xfId="21344"/>
    <cellStyle name="Followed Hyperlink 171 11" xfId="24803"/>
    <cellStyle name="Followed Hyperlink 171 12" xfId="27121"/>
    <cellStyle name="Followed Hyperlink 171 13" xfId="28130"/>
    <cellStyle name="Followed Hyperlink 171 14" xfId="31589"/>
    <cellStyle name="Followed Hyperlink 171 15" xfId="33907"/>
    <cellStyle name="Followed Hyperlink 171 16" xfId="34980"/>
    <cellStyle name="Followed Hyperlink 171 17" xfId="38439"/>
    <cellStyle name="Followed Hyperlink 171 18" xfId="40757"/>
    <cellStyle name="Followed Hyperlink 171 2" xfId="41830"/>
    <cellStyle name="Followed Hyperlink 171 3" xfId="5053"/>
    <cellStyle name="Followed Hyperlink 171 4" xfId="8513"/>
    <cellStyle name="Followed Hyperlink 171 5" xfId="10831"/>
    <cellStyle name="Followed Hyperlink 171 6" xfId="13151"/>
    <cellStyle name="Followed Hyperlink 171 7" xfId="14481"/>
    <cellStyle name="Followed Hyperlink 171 8" xfId="17941"/>
    <cellStyle name="Followed Hyperlink 171 9" xfId="20259"/>
    <cellStyle name="Followed Hyperlink 172" xfId="317"/>
    <cellStyle name="Followed Hyperlink 172 10" xfId="21345"/>
    <cellStyle name="Followed Hyperlink 172 11" xfId="24799"/>
    <cellStyle name="Followed Hyperlink 172 12" xfId="27117"/>
    <cellStyle name="Followed Hyperlink 172 13" xfId="28131"/>
    <cellStyle name="Followed Hyperlink 172 14" xfId="31585"/>
    <cellStyle name="Followed Hyperlink 172 15" xfId="33903"/>
    <cellStyle name="Followed Hyperlink 172 16" xfId="34981"/>
    <cellStyle name="Followed Hyperlink 172 17" xfId="38435"/>
    <cellStyle name="Followed Hyperlink 172 18" xfId="40753"/>
    <cellStyle name="Followed Hyperlink 172 2" xfId="41831"/>
    <cellStyle name="Followed Hyperlink 172 3" xfId="5054"/>
    <cellStyle name="Followed Hyperlink 172 4" xfId="8509"/>
    <cellStyle name="Followed Hyperlink 172 5" xfId="10827"/>
    <cellStyle name="Followed Hyperlink 172 6" xfId="13147"/>
    <cellStyle name="Followed Hyperlink 172 7" xfId="14482"/>
    <cellStyle name="Followed Hyperlink 172 8" xfId="17937"/>
    <cellStyle name="Followed Hyperlink 172 9" xfId="20255"/>
    <cellStyle name="Followed Hyperlink 173" xfId="318"/>
    <cellStyle name="Followed Hyperlink 173 10" xfId="21346"/>
    <cellStyle name="Followed Hyperlink 173 11" xfId="24795"/>
    <cellStyle name="Followed Hyperlink 173 12" xfId="27113"/>
    <cellStyle name="Followed Hyperlink 173 13" xfId="28132"/>
    <cellStyle name="Followed Hyperlink 173 14" xfId="31581"/>
    <cellStyle name="Followed Hyperlink 173 15" xfId="33899"/>
    <cellStyle name="Followed Hyperlink 173 16" xfId="34982"/>
    <cellStyle name="Followed Hyperlink 173 17" xfId="38431"/>
    <cellStyle name="Followed Hyperlink 173 18" xfId="40749"/>
    <cellStyle name="Followed Hyperlink 173 2" xfId="41832"/>
    <cellStyle name="Followed Hyperlink 173 3" xfId="5055"/>
    <cellStyle name="Followed Hyperlink 173 4" xfId="8505"/>
    <cellStyle name="Followed Hyperlink 173 5" xfId="10823"/>
    <cellStyle name="Followed Hyperlink 173 6" xfId="13143"/>
    <cellStyle name="Followed Hyperlink 173 7" xfId="14483"/>
    <cellStyle name="Followed Hyperlink 173 8" xfId="17933"/>
    <cellStyle name="Followed Hyperlink 173 9" xfId="20251"/>
    <cellStyle name="Followed Hyperlink 174" xfId="319"/>
    <cellStyle name="Followed Hyperlink 174 10" xfId="21347"/>
    <cellStyle name="Followed Hyperlink 174 11" xfId="24791"/>
    <cellStyle name="Followed Hyperlink 174 12" xfId="27109"/>
    <cellStyle name="Followed Hyperlink 174 13" xfId="28133"/>
    <cellStyle name="Followed Hyperlink 174 14" xfId="31577"/>
    <cellStyle name="Followed Hyperlink 174 15" xfId="33895"/>
    <cellStyle name="Followed Hyperlink 174 16" xfId="34983"/>
    <cellStyle name="Followed Hyperlink 174 17" xfId="38427"/>
    <cellStyle name="Followed Hyperlink 174 18" xfId="40745"/>
    <cellStyle name="Followed Hyperlink 174 2" xfId="41833"/>
    <cellStyle name="Followed Hyperlink 174 3" xfId="5056"/>
    <cellStyle name="Followed Hyperlink 174 4" xfId="8501"/>
    <cellStyle name="Followed Hyperlink 174 5" xfId="10819"/>
    <cellStyle name="Followed Hyperlink 174 6" xfId="13139"/>
    <cellStyle name="Followed Hyperlink 174 7" xfId="14484"/>
    <cellStyle name="Followed Hyperlink 174 8" xfId="17929"/>
    <cellStyle name="Followed Hyperlink 174 9" xfId="20247"/>
    <cellStyle name="Followed Hyperlink 175" xfId="320"/>
    <cellStyle name="Followed Hyperlink 175 10" xfId="21348"/>
    <cellStyle name="Followed Hyperlink 175 11" xfId="24787"/>
    <cellStyle name="Followed Hyperlink 175 12" xfId="27105"/>
    <cellStyle name="Followed Hyperlink 175 13" xfId="28134"/>
    <cellStyle name="Followed Hyperlink 175 14" xfId="31573"/>
    <cellStyle name="Followed Hyperlink 175 15" xfId="33891"/>
    <cellStyle name="Followed Hyperlink 175 16" xfId="34984"/>
    <cellStyle name="Followed Hyperlink 175 17" xfId="38423"/>
    <cellStyle name="Followed Hyperlink 175 18" xfId="40741"/>
    <cellStyle name="Followed Hyperlink 175 2" xfId="41834"/>
    <cellStyle name="Followed Hyperlink 175 3" xfId="5057"/>
    <cellStyle name="Followed Hyperlink 175 4" xfId="8497"/>
    <cellStyle name="Followed Hyperlink 175 5" xfId="10815"/>
    <cellStyle name="Followed Hyperlink 175 6" xfId="13135"/>
    <cellStyle name="Followed Hyperlink 175 7" xfId="14485"/>
    <cellStyle name="Followed Hyperlink 175 8" xfId="17925"/>
    <cellStyle name="Followed Hyperlink 175 9" xfId="20243"/>
    <cellStyle name="Followed Hyperlink 176" xfId="321"/>
    <cellStyle name="Followed Hyperlink 176 10" xfId="21349"/>
    <cellStyle name="Followed Hyperlink 176 11" xfId="24783"/>
    <cellStyle name="Followed Hyperlink 176 12" xfId="27101"/>
    <cellStyle name="Followed Hyperlink 176 13" xfId="28135"/>
    <cellStyle name="Followed Hyperlink 176 14" xfId="31569"/>
    <cellStyle name="Followed Hyperlink 176 15" xfId="33887"/>
    <cellStyle name="Followed Hyperlink 176 16" xfId="34985"/>
    <cellStyle name="Followed Hyperlink 176 17" xfId="38419"/>
    <cellStyle name="Followed Hyperlink 176 18" xfId="40737"/>
    <cellStyle name="Followed Hyperlink 176 2" xfId="41835"/>
    <cellStyle name="Followed Hyperlink 176 3" xfId="5058"/>
    <cellStyle name="Followed Hyperlink 176 4" xfId="8493"/>
    <cellStyle name="Followed Hyperlink 176 5" xfId="10811"/>
    <cellStyle name="Followed Hyperlink 176 6" xfId="13131"/>
    <cellStyle name="Followed Hyperlink 176 7" xfId="14486"/>
    <cellStyle name="Followed Hyperlink 176 8" xfId="17921"/>
    <cellStyle name="Followed Hyperlink 176 9" xfId="20239"/>
    <cellStyle name="Followed Hyperlink 177" xfId="322"/>
    <cellStyle name="Followed Hyperlink 177 10" xfId="21350"/>
    <cellStyle name="Followed Hyperlink 177 11" xfId="24779"/>
    <cellStyle name="Followed Hyperlink 177 12" xfId="27097"/>
    <cellStyle name="Followed Hyperlink 177 13" xfId="28136"/>
    <cellStyle name="Followed Hyperlink 177 14" xfId="31565"/>
    <cellStyle name="Followed Hyperlink 177 15" xfId="33883"/>
    <cellStyle name="Followed Hyperlink 177 16" xfId="34986"/>
    <cellStyle name="Followed Hyperlink 177 17" xfId="38415"/>
    <cellStyle name="Followed Hyperlink 177 18" xfId="40733"/>
    <cellStyle name="Followed Hyperlink 177 2" xfId="41836"/>
    <cellStyle name="Followed Hyperlink 177 3" xfId="5059"/>
    <cellStyle name="Followed Hyperlink 177 4" xfId="8489"/>
    <cellStyle name="Followed Hyperlink 177 5" xfId="10807"/>
    <cellStyle name="Followed Hyperlink 177 6" xfId="13127"/>
    <cellStyle name="Followed Hyperlink 177 7" xfId="14487"/>
    <cellStyle name="Followed Hyperlink 177 8" xfId="17917"/>
    <cellStyle name="Followed Hyperlink 177 9" xfId="20235"/>
    <cellStyle name="Followed Hyperlink 178" xfId="323"/>
    <cellStyle name="Followed Hyperlink 178 10" xfId="21351"/>
    <cellStyle name="Followed Hyperlink 178 11" xfId="24775"/>
    <cellStyle name="Followed Hyperlink 178 12" xfId="27093"/>
    <cellStyle name="Followed Hyperlink 178 13" xfId="28137"/>
    <cellStyle name="Followed Hyperlink 178 14" xfId="31561"/>
    <cellStyle name="Followed Hyperlink 178 15" xfId="33879"/>
    <cellStyle name="Followed Hyperlink 178 16" xfId="34987"/>
    <cellStyle name="Followed Hyperlink 178 17" xfId="38411"/>
    <cellStyle name="Followed Hyperlink 178 18" xfId="40729"/>
    <cellStyle name="Followed Hyperlink 178 2" xfId="41837"/>
    <cellStyle name="Followed Hyperlink 178 3" xfId="5060"/>
    <cellStyle name="Followed Hyperlink 178 4" xfId="8485"/>
    <cellStyle name="Followed Hyperlink 178 5" xfId="10803"/>
    <cellStyle name="Followed Hyperlink 178 6" xfId="13123"/>
    <cellStyle name="Followed Hyperlink 178 7" xfId="14488"/>
    <cellStyle name="Followed Hyperlink 178 8" xfId="17913"/>
    <cellStyle name="Followed Hyperlink 178 9" xfId="20231"/>
    <cellStyle name="Followed Hyperlink 179" xfId="324"/>
    <cellStyle name="Followed Hyperlink 179 10" xfId="21352"/>
    <cellStyle name="Followed Hyperlink 179 11" xfId="24771"/>
    <cellStyle name="Followed Hyperlink 179 12" xfId="27089"/>
    <cellStyle name="Followed Hyperlink 179 13" xfId="28138"/>
    <cellStyle name="Followed Hyperlink 179 14" xfId="31557"/>
    <cellStyle name="Followed Hyperlink 179 15" xfId="33875"/>
    <cellStyle name="Followed Hyperlink 179 16" xfId="34988"/>
    <cellStyle name="Followed Hyperlink 179 17" xfId="38407"/>
    <cellStyle name="Followed Hyperlink 179 18" xfId="40725"/>
    <cellStyle name="Followed Hyperlink 179 2" xfId="41838"/>
    <cellStyle name="Followed Hyperlink 179 3" xfId="5061"/>
    <cellStyle name="Followed Hyperlink 179 4" xfId="8481"/>
    <cellStyle name="Followed Hyperlink 179 5" xfId="10799"/>
    <cellStyle name="Followed Hyperlink 179 6" xfId="13119"/>
    <cellStyle name="Followed Hyperlink 179 7" xfId="14489"/>
    <cellStyle name="Followed Hyperlink 179 8" xfId="17909"/>
    <cellStyle name="Followed Hyperlink 179 9" xfId="20227"/>
    <cellStyle name="Followed Hyperlink 18" xfId="325"/>
    <cellStyle name="Followed Hyperlink 18 10" xfId="14490"/>
    <cellStyle name="Followed Hyperlink 18 11" xfId="18627"/>
    <cellStyle name="Followed Hyperlink 18 12" xfId="18551"/>
    <cellStyle name="Followed Hyperlink 18 13" xfId="20945"/>
    <cellStyle name="Followed Hyperlink 18 14" xfId="20869"/>
    <cellStyle name="Followed Hyperlink 18 15" xfId="21353"/>
    <cellStyle name="Followed Hyperlink 18 16" xfId="25489"/>
    <cellStyle name="Followed Hyperlink 18 17" xfId="25413"/>
    <cellStyle name="Followed Hyperlink 18 18" xfId="27807"/>
    <cellStyle name="Followed Hyperlink 18 19" xfId="27731"/>
    <cellStyle name="Followed Hyperlink 18 2" xfId="41839"/>
    <cellStyle name="Followed Hyperlink 18 20" xfId="28139"/>
    <cellStyle name="Followed Hyperlink 18 21" xfId="32275"/>
    <cellStyle name="Followed Hyperlink 18 22" xfId="32199"/>
    <cellStyle name="Followed Hyperlink 18 23" xfId="34593"/>
    <cellStyle name="Followed Hyperlink 18 24" xfId="34517"/>
    <cellStyle name="Followed Hyperlink 18 25" xfId="34989"/>
    <cellStyle name="Followed Hyperlink 18 26" xfId="39125"/>
    <cellStyle name="Followed Hyperlink 18 27" xfId="39049"/>
    <cellStyle name="Followed Hyperlink 18 28" xfId="41443"/>
    <cellStyle name="Followed Hyperlink 18 29" xfId="41367"/>
    <cellStyle name="Followed Hyperlink 18 3" xfId="5062"/>
    <cellStyle name="Followed Hyperlink 18 4" xfId="9199"/>
    <cellStyle name="Followed Hyperlink 18 5" xfId="9123"/>
    <cellStyle name="Followed Hyperlink 18 6" xfId="11517"/>
    <cellStyle name="Followed Hyperlink 18 7" xfId="11441"/>
    <cellStyle name="Followed Hyperlink 18 8" xfId="13837"/>
    <cellStyle name="Followed Hyperlink 18 9" xfId="13761"/>
    <cellStyle name="Followed Hyperlink 180" xfId="326"/>
    <cellStyle name="Followed Hyperlink 180 10" xfId="21354"/>
    <cellStyle name="Followed Hyperlink 180 11" xfId="24767"/>
    <cellStyle name="Followed Hyperlink 180 12" xfId="27085"/>
    <cellStyle name="Followed Hyperlink 180 13" xfId="28140"/>
    <cellStyle name="Followed Hyperlink 180 14" xfId="31553"/>
    <cellStyle name="Followed Hyperlink 180 15" xfId="33871"/>
    <cellStyle name="Followed Hyperlink 180 16" xfId="34990"/>
    <cellStyle name="Followed Hyperlink 180 17" xfId="38403"/>
    <cellStyle name="Followed Hyperlink 180 18" xfId="40721"/>
    <cellStyle name="Followed Hyperlink 180 2" xfId="41840"/>
    <cellStyle name="Followed Hyperlink 180 3" xfId="5063"/>
    <cellStyle name="Followed Hyperlink 180 4" xfId="8477"/>
    <cellStyle name="Followed Hyperlink 180 5" xfId="10795"/>
    <cellStyle name="Followed Hyperlink 180 6" xfId="13115"/>
    <cellStyle name="Followed Hyperlink 180 7" xfId="14491"/>
    <cellStyle name="Followed Hyperlink 180 8" xfId="17905"/>
    <cellStyle name="Followed Hyperlink 180 9" xfId="20223"/>
    <cellStyle name="Followed Hyperlink 181" xfId="327"/>
    <cellStyle name="Followed Hyperlink 181 10" xfId="21355"/>
    <cellStyle name="Followed Hyperlink 181 11" xfId="24763"/>
    <cellStyle name="Followed Hyperlink 181 12" xfId="27081"/>
    <cellStyle name="Followed Hyperlink 181 13" xfId="28141"/>
    <cellStyle name="Followed Hyperlink 181 14" xfId="31549"/>
    <cellStyle name="Followed Hyperlink 181 15" xfId="33867"/>
    <cellStyle name="Followed Hyperlink 181 16" xfId="34991"/>
    <cellStyle name="Followed Hyperlink 181 17" xfId="38399"/>
    <cellStyle name="Followed Hyperlink 181 18" xfId="40717"/>
    <cellStyle name="Followed Hyperlink 181 2" xfId="41841"/>
    <cellStyle name="Followed Hyperlink 181 3" xfId="5064"/>
    <cellStyle name="Followed Hyperlink 181 4" xfId="8473"/>
    <cellStyle name="Followed Hyperlink 181 5" xfId="10791"/>
    <cellStyle name="Followed Hyperlink 181 6" xfId="13111"/>
    <cellStyle name="Followed Hyperlink 181 7" xfId="14492"/>
    <cellStyle name="Followed Hyperlink 181 8" xfId="17901"/>
    <cellStyle name="Followed Hyperlink 181 9" xfId="20219"/>
    <cellStyle name="Followed Hyperlink 182" xfId="328"/>
    <cellStyle name="Followed Hyperlink 182 10" xfId="21356"/>
    <cellStyle name="Followed Hyperlink 182 11" xfId="24759"/>
    <cellStyle name="Followed Hyperlink 182 12" xfId="27077"/>
    <cellStyle name="Followed Hyperlink 182 13" xfId="28142"/>
    <cellStyle name="Followed Hyperlink 182 14" xfId="31545"/>
    <cellStyle name="Followed Hyperlink 182 15" xfId="33863"/>
    <cellStyle name="Followed Hyperlink 182 16" xfId="34992"/>
    <cellStyle name="Followed Hyperlink 182 17" xfId="38395"/>
    <cellStyle name="Followed Hyperlink 182 18" xfId="40713"/>
    <cellStyle name="Followed Hyperlink 182 2" xfId="41842"/>
    <cellStyle name="Followed Hyperlink 182 3" xfId="5065"/>
    <cellStyle name="Followed Hyperlink 182 4" xfId="8469"/>
    <cellStyle name="Followed Hyperlink 182 5" xfId="10787"/>
    <cellStyle name="Followed Hyperlink 182 6" xfId="13107"/>
    <cellStyle name="Followed Hyperlink 182 7" xfId="14493"/>
    <cellStyle name="Followed Hyperlink 182 8" xfId="17897"/>
    <cellStyle name="Followed Hyperlink 182 9" xfId="20215"/>
    <cellStyle name="Followed Hyperlink 183" xfId="329"/>
    <cellStyle name="Followed Hyperlink 183 10" xfId="21357"/>
    <cellStyle name="Followed Hyperlink 183 11" xfId="24755"/>
    <cellStyle name="Followed Hyperlink 183 12" xfId="27073"/>
    <cellStyle name="Followed Hyperlink 183 13" xfId="28143"/>
    <cellStyle name="Followed Hyperlink 183 14" xfId="31541"/>
    <cellStyle name="Followed Hyperlink 183 15" xfId="33859"/>
    <cellStyle name="Followed Hyperlink 183 16" xfId="34993"/>
    <cellStyle name="Followed Hyperlink 183 17" xfId="38391"/>
    <cellStyle name="Followed Hyperlink 183 18" xfId="40709"/>
    <cellStyle name="Followed Hyperlink 183 2" xfId="41843"/>
    <cellStyle name="Followed Hyperlink 183 3" xfId="5066"/>
    <cellStyle name="Followed Hyperlink 183 4" xfId="8465"/>
    <cellStyle name="Followed Hyperlink 183 5" xfId="10783"/>
    <cellStyle name="Followed Hyperlink 183 6" xfId="13103"/>
    <cellStyle name="Followed Hyperlink 183 7" xfId="14494"/>
    <cellStyle name="Followed Hyperlink 183 8" xfId="17893"/>
    <cellStyle name="Followed Hyperlink 183 9" xfId="20211"/>
    <cellStyle name="Followed Hyperlink 184" xfId="330"/>
    <cellStyle name="Followed Hyperlink 184 10" xfId="21358"/>
    <cellStyle name="Followed Hyperlink 184 11" xfId="24751"/>
    <cellStyle name="Followed Hyperlink 184 12" xfId="27069"/>
    <cellStyle name="Followed Hyperlink 184 13" xfId="28144"/>
    <cellStyle name="Followed Hyperlink 184 14" xfId="31537"/>
    <cellStyle name="Followed Hyperlink 184 15" xfId="33855"/>
    <cellStyle name="Followed Hyperlink 184 16" xfId="34994"/>
    <cellStyle name="Followed Hyperlink 184 17" xfId="38387"/>
    <cellStyle name="Followed Hyperlink 184 18" xfId="40705"/>
    <cellStyle name="Followed Hyperlink 184 2" xfId="41844"/>
    <cellStyle name="Followed Hyperlink 184 3" xfId="5067"/>
    <cellStyle name="Followed Hyperlink 184 4" xfId="8461"/>
    <cellStyle name="Followed Hyperlink 184 5" xfId="10779"/>
    <cellStyle name="Followed Hyperlink 184 6" xfId="13099"/>
    <cellStyle name="Followed Hyperlink 184 7" xfId="14495"/>
    <cellStyle name="Followed Hyperlink 184 8" xfId="17889"/>
    <cellStyle name="Followed Hyperlink 184 9" xfId="20207"/>
    <cellStyle name="Followed Hyperlink 185" xfId="331"/>
    <cellStyle name="Followed Hyperlink 185 10" xfId="21359"/>
    <cellStyle name="Followed Hyperlink 185 11" xfId="24747"/>
    <cellStyle name="Followed Hyperlink 185 12" xfId="27065"/>
    <cellStyle name="Followed Hyperlink 185 13" xfId="28145"/>
    <cellStyle name="Followed Hyperlink 185 14" xfId="31533"/>
    <cellStyle name="Followed Hyperlink 185 15" xfId="33851"/>
    <cellStyle name="Followed Hyperlink 185 16" xfId="34995"/>
    <cellStyle name="Followed Hyperlink 185 17" xfId="38383"/>
    <cellStyle name="Followed Hyperlink 185 18" xfId="40701"/>
    <cellStyle name="Followed Hyperlink 185 2" xfId="41845"/>
    <cellStyle name="Followed Hyperlink 185 3" xfId="5068"/>
    <cellStyle name="Followed Hyperlink 185 4" xfId="8457"/>
    <cellStyle name="Followed Hyperlink 185 5" xfId="10775"/>
    <cellStyle name="Followed Hyperlink 185 6" xfId="13095"/>
    <cellStyle name="Followed Hyperlink 185 7" xfId="14496"/>
    <cellStyle name="Followed Hyperlink 185 8" xfId="17885"/>
    <cellStyle name="Followed Hyperlink 185 9" xfId="20203"/>
    <cellStyle name="Followed Hyperlink 186" xfId="332"/>
    <cellStyle name="Followed Hyperlink 186 10" xfId="21360"/>
    <cellStyle name="Followed Hyperlink 186 11" xfId="24743"/>
    <cellStyle name="Followed Hyperlink 186 12" xfId="27061"/>
    <cellStyle name="Followed Hyperlink 186 13" xfId="28146"/>
    <cellStyle name="Followed Hyperlink 186 14" xfId="31529"/>
    <cellStyle name="Followed Hyperlink 186 15" xfId="33847"/>
    <cellStyle name="Followed Hyperlink 186 16" xfId="34996"/>
    <cellStyle name="Followed Hyperlink 186 17" xfId="38379"/>
    <cellStyle name="Followed Hyperlink 186 18" xfId="40697"/>
    <cellStyle name="Followed Hyperlink 186 2" xfId="41846"/>
    <cellStyle name="Followed Hyperlink 186 3" xfId="5069"/>
    <cellStyle name="Followed Hyperlink 186 4" xfId="8453"/>
    <cellStyle name="Followed Hyperlink 186 5" xfId="10771"/>
    <cellStyle name="Followed Hyperlink 186 6" xfId="13091"/>
    <cellStyle name="Followed Hyperlink 186 7" xfId="14497"/>
    <cellStyle name="Followed Hyperlink 186 8" xfId="17881"/>
    <cellStyle name="Followed Hyperlink 186 9" xfId="20199"/>
    <cellStyle name="Followed Hyperlink 187" xfId="333"/>
    <cellStyle name="Followed Hyperlink 187 10" xfId="21361"/>
    <cellStyle name="Followed Hyperlink 187 11" xfId="24739"/>
    <cellStyle name="Followed Hyperlink 187 12" xfId="27057"/>
    <cellStyle name="Followed Hyperlink 187 13" xfId="28147"/>
    <cellStyle name="Followed Hyperlink 187 14" xfId="31525"/>
    <cellStyle name="Followed Hyperlink 187 15" xfId="33843"/>
    <cellStyle name="Followed Hyperlink 187 16" xfId="34997"/>
    <cellStyle name="Followed Hyperlink 187 17" xfId="38375"/>
    <cellStyle name="Followed Hyperlink 187 18" xfId="40693"/>
    <cellStyle name="Followed Hyperlink 187 2" xfId="41847"/>
    <cellStyle name="Followed Hyperlink 187 3" xfId="5070"/>
    <cellStyle name="Followed Hyperlink 187 4" xfId="8449"/>
    <cellStyle name="Followed Hyperlink 187 5" xfId="10767"/>
    <cellStyle name="Followed Hyperlink 187 6" xfId="13087"/>
    <cellStyle name="Followed Hyperlink 187 7" xfId="14498"/>
    <cellStyle name="Followed Hyperlink 187 8" xfId="17877"/>
    <cellStyle name="Followed Hyperlink 187 9" xfId="20195"/>
    <cellStyle name="Followed Hyperlink 188" xfId="334"/>
    <cellStyle name="Followed Hyperlink 188 10" xfId="21362"/>
    <cellStyle name="Followed Hyperlink 188 11" xfId="24735"/>
    <cellStyle name="Followed Hyperlink 188 12" xfId="27053"/>
    <cellStyle name="Followed Hyperlink 188 13" xfId="28148"/>
    <cellStyle name="Followed Hyperlink 188 14" xfId="31521"/>
    <cellStyle name="Followed Hyperlink 188 15" xfId="33839"/>
    <cellStyle name="Followed Hyperlink 188 16" xfId="34998"/>
    <cellStyle name="Followed Hyperlink 188 17" xfId="38371"/>
    <cellStyle name="Followed Hyperlink 188 18" xfId="40689"/>
    <cellStyle name="Followed Hyperlink 188 2" xfId="41848"/>
    <cellStyle name="Followed Hyperlink 188 3" xfId="5071"/>
    <cellStyle name="Followed Hyperlink 188 4" xfId="8445"/>
    <cellStyle name="Followed Hyperlink 188 5" xfId="10763"/>
    <cellStyle name="Followed Hyperlink 188 6" xfId="13083"/>
    <cellStyle name="Followed Hyperlink 188 7" xfId="14499"/>
    <cellStyle name="Followed Hyperlink 188 8" xfId="17873"/>
    <cellStyle name="Followed Hyperlink 188 9" xfId="20191"/>
    <cellStyle name="Followed Hyperlink 189" xfId="335"/>
    <cellStyle name="Followed Hyperlink 189 10" xfId="21363"/>
    <cellStyle name="Followed Hyperlink 189 11" xfId="24731"/>
    <cellStyle name="Followed Hyperlink 189 12" xfId="27049"/>
    <cellStyle name="Followed Hyperlink 189 13" xfId="28149"/>
    <cellStyle name="Followed Hyperlink 189 14" xfId="31517"/>
    <cellStyle name="Followed Hyperlink 189 15" xfId="33835"/>
    <cellStyle name="Followed Hyperlink 189 16" xfId="34999"/>
    <cellStyle name="Followed Hyperlink 189 17" xfId="38367"/>
    <cellStyle name="Followed Hyperlink 189 18" xfId="40685"/>
    <cellStyle name="Followed Hyperlink 189 2" xfId="41849"/>
    <cellStyle name="Followed Hyperlink 189 3" xfId="5072"/>
    <cellStyle name="Followed Hyperlink 189 4" xfId="8441"/>
    <cellStyle name="Followed Hyperlink 189 5" xfId="10759"/>
    <cellStyle name="Followed Hyperlink 189 6" xfId="13079"/>
    <cellStyle name="Followed Hyperlink 189 7" xfId="14500"/>
    <cellStyle name="Followed Hyperlink 189 8" xfId="17869"/>
    <cellStyle name="Followed Hyperlink 189 9" xfId="20187"/>
    <cellStyle name="Followed Hyperlink 19" xfId="336"/>
    <cellStyle name="Followed Hyperlink 19 10" xfId="14501"/>
    <cellStyle name="Followed Hyperlink 19 11" xfId="18629"/>
    <cellStyle name="Followed Hyperlink 19 12" xfId="18547"/>
    <cellStyle name="Followed Hyperlink 19 13" xfId="20947"/>
    <cellStyle name="Followed Hyperlink 19 14" xfId="20865"/>
    <cellStyle name="Followed Hyperlink 19 15" xfId="21364"/>
    <cellStyle name="Followed Hyperlink 19 16" xfId="25491"/>
    <cellStyle name="Followed Hyperlink 19 17" xfId="25409"/>
    <cellStyle name="Followed Hyperlink 19 18" xfId="27809"/>
    <cellStyle name="Followed Hyperlink 19 19" xfId="27727"/>
    <cellStyle name="Followed Hyperlink 19 2" xfId="41850"/>
    <cellStyle name="Followed Hyperlink 19 20" xfId="28150"/>
    <cellStyle name="Followed Hyperlink 19 21" xfId="32277"/>
    <cellStyle name="Followed Hyperlink 19 22" xfId="32195"/>
    <cellStyle name="Followed Hyperlink 19 23" xfId="34595"/>
    <cellStyle name="Followed Hyperlink 19 24" xfId="34513"/>
    <cellStyle name="Followed Hyperlink 19 25" xfId="35000"/>
    <cellStyle name="Followed Hyperlink 19 26" xfId="39127"/>
    <cellStyle name="Followed Hyperlink 19 27" xfId="39045"/>
    <cellStyle name="Followed Hyperlink 19 28" xfId="41445"/>
    <cellStyle name="Followed Hyperlink 19 29" xfId="41363"/>
    <cellStyle name="Followed Hyperlink 19 3" xfId="5073"/>
    <cellStyle name="Followed Hyperlink 19 4" xfId="9201"/>
    <cellStyle name="Followed Hyperlink 19 5" xfId="9119"/>
    <cellStyle name="Followed Hyperlink 19 6" xfId="11519"/>
    <cellStyle name="Followed Hyperlink 19 7" xfId="11437"/>
    <cellStyle name="Followed Hyperlink 19 8" xfId="13839"/>
    <cellStyle name="Followed Hyperlink 19 9" xfId="13757"/>
    <cellStyle name="Followed Hyperlink 190" xfId="337"/>
    <cellStyle name="Followed Hyperlink 190 10" xfId="21365"/>
    <cellStyle name="Followed Hyperlink 190 11" xfId="24727"/>
    <cellStyle name="Followed Hyperlink 190 12" xfId="27045"/>
    <cellStyle name="Followed Hyperlink 190 13" xfId="28151"/>
    <cellStyle name="Followed Hyperlink 190 14" xfId="31513"/>
    <cellStyle name="Followed Hyperlink 190 15" xfId="33831"/>
    <cellStyle name="Followed Hyperlink 190 16" xfId="35001"/>
    <cellStyle name="Followed Hyperlink 190 17" xfId="38363"/>
    <cellStyle name="Followed Hyperlink 190 18" xfId="40681"/>
    <cellStyle name="Followed Hyperlink 190 2" xfId="41851"/>
    <cellStyle name="Followed Hyperlink 190 3" xfId="5074"/>
    <cellStyle name="Followed Hyperlink 190 4" xfId="8437"/>
    <cellStyle name="Followed Hyperlink 190 5" xfId="10755"/>
    <cellStyle name="Followed Hyperlink 190 6" xfId="13075"/>
    <cellStyle name="Followed Hyperlink 190 7" xfId="14502"/>
    <cellStyle name="Followed Hyperlink 190 8" xfId="17865"/>
    <cellStyle name="Followed Hyperlink 190 9" xfId="20183"/>
    <cellStyle name="Followed Hyperlink 191" xfId="338"/>
    <cellStyle name="Followed Hyperlink 191 10" xfId="21366"/>
    <cellStyle name="Followed Hyperlink 191 11" xfId="24723"/>
    <cellStyle name="Followed Hyperlink 191 12" xfId="27041"/>
    <cellStyle name="Followed Hyperlink 191 13" xfId="28152"/>
    <cellStyle name="Followed Hyperlink 191 14" xfId="31509"/>
    <cellStyle name="Followed Hyperlink 191 15" xfId="33827"/>
    <cellStyle name="Followed Hyperlink 191 16" xfId="35002"/>
    <cellStyle name="Followed Hyperlink 191 17" xfId="38359"/>
    <cellStyle name="Followed Hyperlink 191 18" xfId="40677"/>
    <cellStyle name="Followed Hyperlink 191 2" xfId="41852"/>
    <cellStyle name="Followed Hyperlink 191 3" xfId="5075"/>
    <cellStyle name="Followed Hyperlink 191 4" xfId="8433"/>
    <cellStyle name="Followed Hyperlink 191 5" xfId="10751"/>
    <cellStyle name="Followed Hyperlink 191 6" xfId="13071"/>
    <cellStyle name="Followed Hyperlink 191 7" xfId="14503"/>
    <cellStyle name="Followed Hyperlink 191 8" xfId="17861"/>
    <cellStyle name="Followed Hyperlink 191 9" xfId="20179"/>
    <cellStyle name="Followed Hyperlink 192" xfId="339"/>
    <cellStyle name="Followed Hyperlink 192 10" xfId="21367"/>
    <cellStyle name="Followed Hyperlink 192 11" xfId="24719"/>
    <cellStyle name="Followed Hyperlink 192 12" xfId="27037"/>
    <cellStyle name="Followed Hyperlink 192 13" xfId="28153"/>
    <cellStyle name="Followed Hyperlink 192 14" xfId="31505"/>
    <cellStyle name="Followed Hyperlink 192 15" xfId="33823"/>
    <cellStyle name="Followed Hyperlink 192 16" xfId="35003"/>
    <cellStyle name="Followed Hyperlink 192 17" xfId="38355"/>
    <cellStyle name="Followed Hyperlink 192 18" xfId="40673"/>
    <cellStyle name="Followed Hyperlink 192 2" xfId="41853"/>
    <cellStyle name="Followed Hyperlink 192 3" xfId="5076"/>
    <cellStyle name="Followed Hyperlink 192 4" xfId="8429"/>
    <cellStyle name="Followed Hyperlink 192 5" xfId="10747"/>
    <cellStyle name="Followed Hyperlink 192 6" xfId="13067"/>
    <cellStyle name="Followed Hyperlink 192 7" xfId="14504"/>
    <cellStyle name="Followed Hyperlink 192 8" xfId="17857"/>
    <cellStyle name="Followed Hyperlink 192 9" xfId="20175"/>
    <cellStyle name="Followed Hyperlink 193" xfId="340"/>
    <cellStyle name="Followed Hyperlink 193 10" xfId="21368"/>
    <cellStyle name="Followed Hyperlink 193 11" xfId="24715"/>
    <cellStyle name="Followed Hyperlink 193 12" xfId="27033"/>
    <cellStyle name="Followed Hyperlink 193 13" xfId="28154"/>
    <cellStyle name="Followed Hyperlink 193 14" xfId="31501"/>
    <cellStyle name="Followed Hyperlink 193 15" xfId="33819"/>
    <cellStyle name="Followed Hyperlink 193 16" xfId="35004"/>
    <cellStyle name="Followed Hyperlink 193 17" xfId="38351"/>
    <cellStyle name="Followed Hyperlink 193 18" xfId="40669"/>
    <cellStyle name="Followed Hyperlink 193 2" xfId="41854"/>
    <cellStyle name="Followed Hyperlink 193 3" xfId="5077"/>
    <cellStyle name="Followed Hyperlink 193 4" xfId="8425"/>
    <cellStyle name="Followed Hyperlink 193 5" xfId="10743"/>
    <cellStyle name="Followed Hyperlink 193 6" xfId="13063"/>
    <cellStyle name="Followed Hyperlink 193 7" xfId="14505"/>
    <cellStyle name="Followed Hyperlink 193 8" xfId="17853"/>
    <cellStyle name="Followed Hyperlink 193 9" xfId="20171"/>
    <cellStyle name="Followed Hyperlink 194" xfId="341"/>
    <cellStyle name="Followed Hyperlink 194 10" xfId="21369"/>
    <cellStyle name="Followed Hyperlink 194 11" xfId="24711"/>
    <cellStyle name="Followed Hyperlink 194 12" xfId="27029"/>
    <cellStyle name="Followed Hyperlink 194 13" xfId="28155"/>
    <cellStyle name="Followed Hyperlink 194 14" xfId="31497"/>
    <cellStyle name="Followed Hyperlink 194 15" xfId="33815"/>
    <cellStyle name="Followed Hyperlink 194 16" xfId="35005"/>
    <cellStyle name="Followed Hyperlink 194 17" xfId="38347"/>
    <cellStyle name="Followed Hyperlink 194 18" xfId="40665"/>
    <cellStyle name="Followed Hyperlink 194 2" xfId="41855"/>
    <cellStyle name="Followed Hyperlink 194 3" xfId="5078"/>
    <cellStyle name="Followed Hyperlink 194 4" xfId="8421"/>
    <cellStyle name="Followed Hyperlink 194 5" xfId="10739"/>
    <cellStyle name="Followed Hyperlink 194 6" xfId="13059"/>
    <cellStyle name="Followed Hyperlink 194 7" xfId="14506"/>
    <cellStyle name="Followed Hyperlink 194 8" xfId="17849"/>
    <cellStyle name="Followed Hyperlink 194 9" xfId="20167"/>
    <cellStyle name="Followed Hyperlink 195" xfId="342"/>
    <cellStyle name="Followed Hyperlink 195 10" xfId="21370"/>
    <cellStyle name="Followed Hyperlink 195 11" xfId="24707"/>
    <cellStyle name="Followed Hyperlink 195 12" xfId="27025"/>
    <cellStyle name="Followed Hyperlink 195 13" xfId="28156"/>
    <cellStyle name="Followed Hyperlink 195 14" xfId="31493"/>
    <cellStyle name="Followed Hyperlink 195 15" xfId="33811"/>
    <cellStyle name="Followed Hyperlink 195 16" xfId="35006"/>
    <cellStyle name="Followed Hyperlink 195 17" xfId="38343"/>
    <cellStyle name="Followed Hyperlink 195 18" xfId="40661"/>
    <cellStyle name="Followed Hyperlink 195 2" xfId="41856"/>
    <cellStyle name="Followed Hyperlink 195 3" xfId="5079"/>
    <cellStyle name="Followed Hyperlink 195 4" xfId="8417"/>
    <cellStyle name="Followed Hyperlink 195 5" xfId="10735"/>
    <cellStyle name="Followed Hyperlink 195 6" xfId="13055"/>
    <cellStyle name="Followed Hyperlink 195 7" xfId="14507"/>
    <cellStyle name="Followed Hyperlink 195 8" xfId="17845"/>
    <cellStyle name="Followed Hyperlink 195 9" xfId="20163"/>
    <cellStyle name="Followed Hyperlink 196" xfId="343"/>
    <cellStyle name="Followed Hyperlink 196 10" xfId="21371"/>
    <cellStyle name="Followed Hyperlink 196 11" xfId="24703"/>
    <cellStyle name="Followed Hyperlink 196 12" xfId="27021"/>
    <cellStyle name="Followed Hyperlink 196 13" xfId="28157"/>
    <cellStyle name="Followed Hyperlink 196 14" xfId="31489"/>
    <cellStyle name="Followed Hyperlink 196 15" xfId="33807"/>
    <cellStyle name="Followed Hyperlink 196 16" xfId="35007"/>
    <cellStyle name="Followed Hyperlink 196 17" xfId="38339"/>
    <cellStyle name="Followed Hyperlink 196 18" xfId="40657"/>
    <cellStyle name="Followed Hyperlink 196 2" xfId="41857"/>
    <cellStyle name="Followed Hyperlink 196 3" xfId="5080"/>
    <cellStyle name="Followed Hyperlink 196 4" xfId="8413"/>
    <cellStyle name="Followed Hyperlink 196 5" xfId="10731"/>
    <cellStyle name="Followed Hyperlink 196 6" xfId="13051"/>
    <cellStyle name="Followed Hyperlink 196 7" xfId="14508"/>
    <cellStyle name="Followed Hyperlink 196 8" xfId="17841"/>
    <cellStyle name="Followed Hyperlink 196 9" xfId="20159"/>
    <cellStyle name="Followed Hyperlink 197" xfId="344"/>
    <cellStyle name="Followed Hyperlink 197 10" xfId="21372"/>
    <cellStyle name="Followed Hyperlink 197 11" xfId="24699"/>
    <cellStyle name="Followed Hyperlink 197 12" xfId="27017"/>
    <cellStyle name="Followed Hyperlink 197 13" xfId="28158"/>
    <cellStyle name="Followed Hyperlink 197 14" xfId="31485"/>
    <cellStyle name="Followed Hyperlink 197 15" xfId="33803"/>
    <cellStyle name="Followed Hyperlink 197 16" xfId="35008"/>
    <cellStyle name="Followed Hyperlink 197 17" xfId="38335"/>
    <cellStyle name="Followed Hyperlink 197 18" xfId="40653"/>
    <cellStyle name="Followed Hyperlink 197 2" xfId="41858"/>
    <cellStyle name="Followed Hyperlink 197 3" xfId="5081"/>
    <cellStyle name="Followed Hyperlink 197 4" xfId="8409"/>
    <cellStyle name="Followed Hyperlink 197 5" xfId="10727"/>
    <cellStyle name="Followed Hyperlink 197 6" xfId="13047"/>
    <cellStyle name="Followed Hyperlink 197 7" xfId="14509"/>
    <cellStyle name="Followed Hyperlink 197 8" xfId="17837"/>
    <cellStyle name="Followed Hyperlink 197 9" xfId="20155"/>
    <cellStyle name="Followed Hyperlink 198" xfId="345"/>
    <cellStyle name="Followed Hyperlink 198 10" xfId="21373"/>
    <cellStyle name="Followed Hyperlink 198 11" xfId="24695"/>
    <cellStyle name="Followed Hyperlink 198 12" xfId="27013"/>
    <cellStyle name="Followed Hyperlink 198 13" xfId="28159"/>
    <cellStyle name="Followed Hyperlink 198 14" xfId="31481"/>
    <cellStyle name="Followed Hyperlink 198 15" xfId="33799"/>
    <cellStyle name="Followed Hyperlink 198 16" xfId="35009"/>
    <cellStyle name="Followed Hyperlink 198 17" xfId="38331"/>
    <cellStyle name="Followed Hyperlink 198 18" xfId="40649"/>
    <cellStyle name="Followed Hyperlink 198 2" xfId="41859"/>
    <cellStyle name="Followed Hyperlink 198 3" xfId="5082"/>
    <cellStyle name="Followed Hyperlink 198 4" xfId="8405"/>
    <cellStyle name="Followed Hyperlink 198 5" xfId="10723"/>
    <cellStyle name="Followed Hyperlink 198 6" xfId="13043"/>
    <cellStyle name="Followed Hyperlink 198 7" xfId="14510"/>
    <cellStyle name="Followed Hyperlink 198 8" xfId="17833"/>
    <cellStyle name="Followed Hyperlink 198 9" xfId="20151"/>
    <cellStyle name="Followed Hyperlink 199" xfId="346"/>
    <cellStyle name="Followed Hyperlink 199 10" xfId="21374"/>
    <cellStyle name="Followed Hyperlink 199 11" xfId="24691"/>
    <cellStyle name="Followed Hyperlink 199 12" xfId="27009"/>
    <cellStyle name="Followed Hyperlink 199 13" xfId="28160"/>
    <cellStyle name="Followed Hyperlink 199 14" xfId="31477"/>
    <cellStyle name="Followed Hyperlink 199 15" xfId="33795"/>
    <cellStyle name="Followed Hyperlink 199 16" xfId="35010"/>
    <cellStyle name="Followed Hyperlink 199 17" xfId="38327"/>
    <cellStyle name="Followed Hyperlink 199 18" xfId="40645"/>
    <cellStyle name="Followed Hyperlink 199 2" xfId="41860"/>
    <cellStyle name="Followed Hyperlink 199 3" xfId="5083"/>
    <cellStyle name="Followed Hyperlink 199 4" xfId="8401"/>
    <cellStyle name="Followed Hyperlink 199 5" xfId="10719"/>
    <cellStyle name="Followed Hyperlink 199 6" xfId="13039"/>
    <cellStyle name="Followed Hyperlink 199 7" xfId="14511"/>
    <cellStyle name="Followed Hyperlink 199 8" xfId="17829"/>
    <cellStyle name="Followed Hyperlink 199 9" xfId="20147"/>
    <cellStyle name="Followed Hyperlink 2" xfId="347"/>
    <cellStyle name="Followed Hyperlink 2 2" xfId="41861"/>
    <cellStyle name="Followed Hyperlink 2 3" xfId="3065" hidden="1"/>
    <cellStyle name="Followed Hyperlink 20" xfId="348"/>
    <cellStyle name="Followed Hyperlink 20 10" xfId="14512"/>
    <cellStyle name="Followed Hyperlink 20 11" xfId="18631"/>
    <cellStyle name="Followed Hyperlink 20 12" xfId="18543"/>
    <cellStyle name="Followed Hyperlink 20 13" xfId="20949"/>
    <cellStyle name="Followed Hyperlink 20 14" xfId="20861"/>
    <cellStyle name="Followed Hyperlink 20 15" xfId="21375"/>
    <cellStyle name="Followed Hyperlink 20 16" xfId="25493"/>
    <cellStyle name="Followed Hyperlink 20 17" xfId="25405"/>
    <cellStyle name="Followed Hyperlink 20 18" xfId="27811"/>
    <cellStyle name="Followed Hyperlink 20 19" xfId="27723"/>
    <cellStyle name="Followed Hyperlink 20 2" xfId="41862"/>
    <cellStyle name="Followed Hyperlink 20 20" xfId="28161"/>
    <cellStyle name="Followed Hyperlink 20 21" xfId="32279"/>
    <cellStyle name="Followed Hyperlink 20 22" xfId="32191"/>
    <cellStyle name="Followed Hyperlink 20 23" xfId="34597"/>
    <cellStyle name="Followed Hyperlink 20 24" xfId="34509"/>
    <cellStyle name="Followed Hyperlink 20 25" xfId="35011"/>
    <cellStyle name="Followed Hyperlink 20 26" xfId="39129"/>
    <cellStyle name="Followed Hyperlink 20 27" xfId="39041"/>
    <cellStyle name="Followed Hyperlink 20 28" xfId="41447"/>
    <cellStyle name="Followed Hyperlink 20 29" xfId="41359"/>
    <cellStyle name="Followed Hyperlink 20 3" xfId="5084"/>
    <cellStyle name="Followed Hyperlink 20 4" xfId="9203"/>
    <cellStyle name="Followed Hyperlink 20 5" xfId="9115"/>
    <cellStyle name="Followed Hyperlink 20 6" xfId="11521"/>
    <cellStyle name="Followed Hyperlink 20 7" xfId="11433"/>
    <cellStyle name="Followed Hyperlink 20 8" xfId="13841"/>
    <cellStyle name="Followed Hyperlink 20 9" xfId="13753"/>
    <cellStyle name="Followed Hyperlink 200" xfId="349"/>
    <cellStyle name="Followed Hyperlink 200 10" xfId="21376"/>
    <cellStyle name="Followed Hyperlink 200 11" xfId="24687"/>
    <cellStyle name="Followed Hyperlink 200 12" xfId="27005"/>
    <cellStyle name="Followed Hyperlink 200 13" xfId="28162"/>
    <cellStyle name="Followed Hyperlink 200 14" xfId="31473"/>
    <cellStyle name="Followed Hyperlink 200 15" xfId="33791"/>
    <cellStyle name="Followed Hyperlink 200 16" xfId="35012"/>
    <cellStyle name="Followed Hyperlink 200 17" xfId="38323"/>
    <cellStyle name="Followed Hyperlink 200 18" xfId="40641"/>
    <cellStyle name="Followed Hyperlink 200 2" xfId="41863"/>
    <cellStyle name="Followed Hyperlink 200 3" xfId="5085"/>
    <cellStyle name="Followed Hyperlink 200 4" xfId="8397"/>
    <cellStyle name="Followed Hyperlink 200 5" xfId="10715"/>
    <cellStyle name="Followed Hyperlink 200 6" xfId="13035"/>
    <cellStyle name="Followed Hyperlink 200 7" xfId="14513"/>
    <cellStyle name="Followed Hyperlink 200 8" xfId="17825"/>
    <cellStyle name="Followed Hyperlink 200 9" xfId="20143"/>
    <cellStyle name="Followed Hyperlink 201" xfId="350"/>
    <cellStyle name="Followed Hyperlink 201 10" xfId="21377"/>
    <cellStyle name="Followed Hyperlink 201 11" xfId="24683"/>
    <cellStyle name="Followed Hyperlink 201 12" xfId="27001"/>
    <cellStyle name="Followed Hyperlink 201 13" xfId="28163"/>
    <cellStyle name="Followed Hyperlink 201 14" xfId="31469"/>
    <cellStyle name="Followed Hyperlink 201 15" xfId="33787"/>
    <cellStyle name="Followed Hyperlink 201 16" xfId="35013"/>
    <cellStyle name="Followed Hyperlink 201 17" xfId="38319"/>
    <cellStyle name="Followed Hyperlink 201 18" xfId="40637"/>
    <cellStyle name="Followed Hyperlink 201 2" xfId="41864"/>
    <cellStyle name="Followed Hyperlink 201 3" xfId="5086"/>
    <cellStyle name="Followed Hyperlink 201 4" xfId="8393"/>
    <cellStyle name="Followed Hyperlink 201 5" xfId="10711"/>
    <cellStyle name="Followed Hyperlink 201 6" xfId="13031"/>
    <cellStyle name="Followed Hyperlink 201 7" xfId="14514"/>
    <cellStyle name="Followed Hyperlink 201 8" xfId="17821"/>
    <cellStyle name="Followed Hyperlink 201 9" xfId="20139"/>
    <cellStyle name="Followed Hyperlink 202" xfId="351"/>
    <cellStyle name="Followed Hyperlink 202 10" xfId="21378"/>
    <cellStyle name="Followed Hyperlink 202 11" xfId="24679"/>
    <cellStyle name="Followed Hyperlink 202 12" xfId="26997"/>
    <cellStyle name="Followed Hyperlink 202 13" xfId="28164"/>
    <cellStyle name="Followed Hyperlink 202 14" xfId="31465"/>
    <cellStyle name="Followed Hyperlink 202 15" xfId="33783"/>
    <cellStyle name="Followed Hyperlink 202 16" xfId="35014"/>
    <cellStyle name="Followed Hyperlink 202 17" xfId="38315"/>
    <cellStyle name="Followed Hyperlink 202 18" xfId="40633"/>
    <cellStyle name="Followed Hyperlink 202 2" xfId="41865"/>
    <cellStyle name="Followed Hyperlink 202 3" xfId="5087"/>
    <cellStyle name="Followed Hyperlink 202 4" xfId="8389"/>
    <cellStyle name="Followed Hyperlink 202 5" xfId="10707"/>
    <cellStyle name="Followed Hyperlink 202 6" xfId="13027"/>
    <cellStyle name="Followed Hyperlink 202 7" xfId="14515"/>
    <cellStyle name="Followed Hyperlink 202 8" xfId="17817"/>
    <cellStyle name="Followed Hyperlink 202 9" xfId="20135"/>
    <cellStyle name="Followed Hyperlink 203" xfId="352"/>
    <cellStyle name="Followed Hyperlink 203 10" xfId="21379"/>
    <cellStyle name="Followed Hyperlink 203 11" xfId="24675"/>
    <cellStyle name="Followed Hyperlink 203 12" xfId="26993"/>
    <cellStyle name="Followed Hyperlink 203 13" xfId="28165"/>
    <cellStyle name="Followed Hyperlink 203 14" xfId="31461"/>
    <cellStyle name="Followed Hyperlink 203 15" xfId="33779"/>
    <cellStyle name="Followed Hyperlink 203 16" xfId="35015"/>
    <cellStyle name="Followed Hyperlink 203 17" xfId="38311"/>
    <cellStyle name="Followed Hyperlink 203 18" xfId="40629"/>
    <cellStyle name="Followed Hyperlink 203 2" xfId="41866"/>
    <cellStyle name="Followed Hyperlink 203 3" xfId="5088"/>
    <cellStyle name="Followed Hyperlink 203 4" xfId="8385"/>
    <cellStyle name="Followed Hyperlink 203 5" xfId="10703"/>
    <cellStyle name="Followed Hyperlink 203 6" xfId="13023"/>
    <cellStyle name="Followed Hyperlink 203 7" xfId="14516"/>
    <cellStyle name="Followed Hyperlink 203 8" xfId="17813"/>
    <cellStyle name="Followed Hyperlink 203 9" xfId="20131"/>
    <cellStyle name="Followed Hyperlink 204" xfId="353"/>
    <cellStyle name="Followed Hyperlink 204 10" xfId="21380"/>
    <cellStyle name="Followed Hyperlink 204 11" xfId="24671"/>
    <cellStyle name="Followed Hyperlink 204 12" xfId="26989"/>
    <cellStyle name="Followed Hyperlink 204 13" xfId="28166"/>
    <cellStyle name="Followed Hyperlink 204 14" xfId="31457"/>
    <cellStyle name="Followed Hyperlink 204 15" xfId="33775"/>
    <cellStyle name="Followed Hyperlink 204 16" xfId="35016"/>
    <cellStyle name="Followed Hyperlink 204 17" xfId="38307"/>
    <cellStyle name="Followed Hyperlink 204 18" xfId="40625"/>
    <cellStyle name="Followed Hyperlink 204 2" xfId="41867"/>
    <cellStyle name="Followed Hyperlink 204 3" xfId="5089"/>
    <cellStyle name="Followed Hyperlink 204 4" xfId="8381"/>
    <cellStyle name="Followed Hyperlink 204 5" xfId="10699"/>
    <cellStyle name="Followed Hyperlink 204 6" xfId="13019"/>
    <cellStyle name="Followed Hyperlink 204 7" xfId="14517"/>
    <cellStyle name="Followed Hyperlink 204 8" xfId="17809"/>
    <cellStyle name="Followed Hyperlink 204 9" xfId="20127"/>
    <cellStyle name="Followed Hyperlink 205" xfId="354"/>
    <cellStyle name="Followed Hyperlink 205 10" xfId="21381"/>
    <cellStyle name="Followed Hyperlink 205 11" xfId="24667"/>
    <cellStyle name="Followed Hyperlink 205 12" xfId="26985"/>
    <cellStyle name="Followed Hyperlink 205 13" xfId="28167"/>
    <cellStyle name="Followed Hyperlink 205 14" xfId="31453"/>
    <cellStyle name="Followed Hyperlink 205 15" xfId="33771"/>
    <cellStyle name="Followed Hyperlink 205 16" xfId="35017"/>
    <cellStyle name="Followed Hyperlink 205 17" xfId="38303"/>
    <cellStyle name="Followed Hyperlink 205 18" xfId="40621"/>
    <cellStyle name="Followed Hyperlink 205 2" xfId="41868"/>
    <cellStyle name="Followed Hyperlink 205 3" xfId="5090"/>
    <cellStyle name="Followed Hyperlink 205 4" xfId="8377"/>
    <cellStyle name="Followed Hyperlink 205 5" xfId="10695"/>
    <cellStyle name="Followed Hyperlink 205 6" xfId="13015"/>
    <cellStyle name="Followed Hyperlink 205 7" xfId="14518"/>
    <cellStyle name="Followed Hyperlink 205 8" xfId="17805"/>
    <cellStyle name="Followed Hyperlink 205 9" xfId="20123"/>
    <cellStyle name="Followed Hyperlink 206" xfId="355"/>
    <cellStyle name="Followed Hyperlink 206 10" xfId="21382"/>
    <cellStyle name="Followed Hyperlink 206 11" xfId="24663"/>
    <cellStyle name="Followed Hyperlink 206 12" xfId="26981"/>
    <cellStyle name="Followed Hyperlink 206 13" xfId="28168"/>
    <cellStyle name="Followed Hyperlink 206 14" xfId="31449"/>
    <cellStyle name="Followed Hyperlink 206 15" xfId="33767"/>
    <cellStyle name="Followed Hyperlink 206 16" xfId="35018"/>
    <cellStyle name="Followed Hyperlink 206 17" xfId="38299"/>
    <cellStyle name="Followed Hyperlink 206 18" xfId="40617"/>
    <cellStyle name="Followed Hyperlink 206 2" xfId="41869"/>
    <cellStyle name="Followed Hyperlink 206 3" xfId="5091"/>
    <cellStyle name="Followed Hyperlink 206 4" xfId="8373"/>
    <cellStyle name="Followed Hyperlink 206 5" xfId="10691"/>
    <cellStyle name="Followed Hyperlink 206 6" xfId="13011"/>
    <cellStyle name="Followed Hyperlink 206 7" xfId="14519"/>
    <cellStyle name="Followed Hyperlink 206 8" xfId="17801"/>
    <cellStyle name="Followed Hyperlink 206 9" xfId="20119"/>
    <cellStyle name="Followed Hyperlink 207" xfId="356"/>
    <cellStyle name="Followed Hyperlink 207 10" xfId="21383"/>
    <cellStyle name="Followed Hyperlink 207 11" xfId="24659"/>
    <cellStyle name="Followed Hyperlink 207 12" xfId="26977"/>
    <cellStyle name="Followed Hyperlink 207 13" xfId="28169"/>
    <cellStyle name="Followed Hyperlink 207 14" xfId="31445"/>
    <cellStyle name="Followed Hyperlink 207 15" xfId="33763"/>
    <cellStyle name="Followed Hyperlink 207 16" xfId="35019"/>
    <cellStyle name="Followed Hyperlink 207 17" xfId="38295"/>
    <cellStyle name="Followed Hyperlink 207 18" xfId="40613"/>
    <cellStyle name="Followed Hyperlink 207 2" xfId="41870"/>
    <cellStyle name="Followed Hyperlink 207 3" xfId="5092"/>
    <cellStyle name="Followed Hyperlink 207 4" xfId="8369"/>
    <cellStyle name="Followed Hyperlink 207 5" xfId="10687"/>
    <cellStyle name="Followed Hyperlink 207 6" xfId="13007"/>
    <cellStyle name="Followed Hyperlink 207 7" xfId="14520"/>
    <cellStyle name="Followed Hyperlink 207 8" xfId="17797"/>
    <cellStyle name="Followed Hyperlink 207 9" xfId="20115"/>
    <cellStyle name="Followed Hyperlink 208" xfId="357"/>
    <cellStyle name="Followed Hyperlink 208 10" xfId="21384"/>
    <cellStyle name="Followed Hyperlink 208 11" xfId="24655"/>
    <cellStyle name="Followed Hyperlink 208 12" xfId="26973"/>
    <cellStyle name="Followed Hyperlink 208 13" xfId="28170"/>
    <cellStyle name="Followed Hyperlink 208 14" xfId="31441"/>
    <cellStyle name="Followed Hyperlink 208 15" xfId="33759"/>
    <cellStyle name="Followed Hyperlink 208 16" xfId="35020"/>
    <cellStyle name="Followed Hyperlink 208 17" xfId="38291"/>
    <cellStyle name="Followed Hyperlink 208 18" xfId="40609"/>
    <cellStyle name="Followed Hyperlink 208 2" xfId="41871"/>
    <cellStyle name="Followed Hyperlink 208 3" xfId="5093"/>
    <cellStyle name="Followed Hyperlink 208 4" xfId="8365"/>
    <cellStyle name="Followed Hyperlink 208 5" xfId="10683"/>
    <cellStyle name="Followed Hyperlink 208 6" xfId="13003"/>
    <cellStyle name="Followed Hyperlink 208 7" xfId="14521"/>
    <cellStyle name="Followed Hyperlink 208 8" xfId="17793"/>
    <cellStyle name="Followed Hyperlink 208 9" xfId="20111"/>
    <cellStyle name="Followed Hyperlink 209" xfId="358"/>
    <cellStyle name="Followed Hyperlink 209 10" xfId="21385"/>
    <cellStyle name="Followed Hyperlink 209 11" xfId="24651"/>
    <cellStyle name="Followed Hyperlink 209 12" xfId="26969"/>
    <cellStyle name="Followed Hyperlink 209 13" xfId="28171"/>
    <cellStyle name="Followed Hyperlink 209 14" xfId="31437"/>
    <cellStyle name="Followed Hyperlink 209 15" xfId="33755"/>
    <cellStyle name="Followed Hyperlink 209 16" xfId="35021"/>
    <cellStyle name="Followed Hyperlink 209 17" xfId="38287"/>
    <cellStyle name="Followed Hyperlink 209 18" xfId="40605"/>
    <cellStyle name="Followed Hyperlink 209 2" xfId="41872"/>
    <cellStyle name="Followed Hyperlink 209 3" xfId="5094"/>
    <cellStyle name="Followed Hyperlink 209 4" xfId="8361"/>
    <cellStyle name="Followed Hyperlink 209 5" xfId="10679"/>
    <cellStyle name="Followed Hyperlink 209 6" xfId="12999"/>
    <cellStyle name="Followed Hyperlink 209 7" xfId="14522"/>
    <cellStyle name="Followed Hyperlink 209 8" xfId="17789"/>
    <cellStyle name="Followed Hyperlink 209 9" xfId="20107"/>
    <cellStyle name="Followed Hyperlink 21" xfId="359"/>
    <cellStyle name="Followed Hyperlink 21 10" xfId="14523"/>
    <cellStyle name="Followed Hyperlink 21 11" xfId="18633"/>
    <cellStyle name="Followed Hyperlink 21 12" xfId="18539"/>
    <cellStyle name="Followed Hyperlink 21 13" xfId="20951"/>
    <cellStyle name="Followed Hyperlink 21 14" xfId="20857"/>
    <cellStyle name="Followed Hyperlink 21 15" xfId="21386"/>
    <cellStyle name="Followed Hyperlink 21 16" xfId="25495"/>
    <cellStyle name="Followed Hyperlink 21 17" xfId="25401"/>
    <cellStyle name="Followed Hyperlink 21 18" xfId="27813"/>
    <cellStyle name="Followed Hyperlink 21 19" xfId="27719"/>
    <cellStyle name="Followed Hyperlink 21 2" xfId="41873"/>
    <cellStyle name="Followed Hyperlink 21 20" xfId="28172"/>
    <cellStyle name="Followed Hyperlink 21 21" xfId="32281"/>
    <cellStyle name="Followed Hyperlink 21 22" xfId="32187"/>
    <cellStyle name="Followed Hyperlink 21 23" xfId="34599"/>
    <cellStyle name="Followed Hyperlink 21 24" xfId="34505"/>
    <cellStyle name="Followed Hyperlink 21 25" xfId="35022"/>
    <cellStyle name="Followed Hyperlink 21 26" xfId="39131"/>
    <cellStyle name="Followed Hyperlink 21 27" xfId="39037"/>
    <cellStyle name="Followed Hyperlink 21 28" xfId="41449"/>
    <cellStyle name="Followed Hyperlink 21 29" xfId="41355"/>
    <cellStyle name="Followed Hyperlink 21 3" xfId="5095"/>
    <cellStyle name="Followed Hyperlink 21 4" xfId="9205"/>
    <cellStyle name="Followed Hyperlink 21 5" xfId="9111"/>
    <cellStyle name="Followed Hyperlink 21 6" xfId="11523"/>
    <cellStyle name="Followed Hyperlink 21 7" xfId="11429"/>
    <cellStyle name="Followed Hyperlink 21 8" xfId="13843"/>
    <cellStyle name="Followed Hyperlink 21 9" xfId="13749"/>
    <cellStyle name="Followed Hyperlink 210" xfId="360"/>
    <cellStyle name="Followed Hyperlink 210 10" xfId="21387"/>
    <cellStyle name="Followed Hyperlink 210 11" xfId="24647"/>
    <cellStyle name="Followed Hyperlink 210 12" xfId="26965"/>
    <cellStyle name="Followed Hyperlink 210 13" xfId="28173"/>
    <cellStyle name="Followed Hyperlink 210 14" xfId="31433"/>
    <cellStyle name="Followed Hyperlink 210 15" xfId="33751"/>
    <cellStyle name="Followed Hyperlink 210 16" xfId="35023"/>
    <cellStyle name="Followed Hyperlink 210 17" xfId="38283"/>
    <cellStyle name="Followed Hyperlink 210 18" xfId="40601"/>
    <cellStyle name="Followed Hyperlink 210 2" xfId="41874"/>
    <cellStyle name="Followed Hyperlink 210 3" xfId="5096"/>
    <cellStyle name="Followed Hyperlink 210 4" xfId="8357"/>
    <cellStyle name="Followed Hyperlink 210 5" xfId="10675"/>
    <cellStyle name="Followed Hyperlink 210 6" xfId="12995"/>
    <cellStyle name="Followed Hyperlink 210 7" xfId="14524"/>
    <cellStyle name="Followed Hyperlink 210 8" xfId="17785"/>
    <cellStyle name="Followed Hyperlink 210 9" xfId="20103"/>
    <cellStyle name="Followed Hyperlink 211" xfId="361"/>
    <cellStyle name="Followed Hyperlink 211 10" xfId="21388"/>
    <cellStyle name="Followed Hyperlink 211 11" xfId="24643"/>
    <cellStyle name="Followed Hyperlink 211 12" xfId="26961"/>
    <cellStyle name="Followed Hyperlink 211 13" xfId="28174"/>
    <cellStyle name="Followed Hyperlink 211 14" xfId="31429"/>
    <cellStyle name="Followed Hyperlink 211 15" xfId="33747"/>
    <cellStyle name="Followed Hyperlink 211 16" xfId="35024"/>
    <cellStyle name="Followed Hyperlink 211 17" xfId="38279"/>
    <cellStyle name="Followed Hyperlink 211 18" xfId="40597"/>
    <cellStyle name="Followed Hyperlink 211 2" xfId="41875"/>
    <cellStyle name="Followed Hyperlink 211 3" xfId="5097"/>
    <cellStyle name="Followed Hyperlink 211 4" xfId="8353"/>
    <cellStyle name="Followed Hyperlink 211 5" xfId="10671"/>
    <cellStyle name="Followed Hyperlink 211 6" xfId="12991"/>
    <cellStyle name="Followed Hyperlink 211 7" xfId="14525"/>
    <cellStyle name="Followed Hyperlink 211 8" xfId="17781"/>
    <cellStyle name="Followed Hyperlink 211 9" xfId="20099"/>
    <cellStyle name="Followed Hyperlink 212" xfId="362"/>
    <cellStyle name="Followed Hyperlink 212 10" xfId="21389"/>
    <cellStyle name="Followed Hyperlink 212 11" xfId="24639"/>
    <cellStyle name="Followed Hyperlink 212 12" xfId="26957"/>
    <cellStyle name="Followed Hyperlink 212 13" xfId="28175"/>
    <cellStyle name="Followed Hyperlink 212 14" xfId="31425"/>
    <cellStyle name="Followed Hyperlink 212 15" xfId="33743"/>
    <cellStyle name="Followed Hyperlink 212 16" xfId="35025"/>
    <cellStyle name="Followed Hyperlink 212 17" xfId="38275"/>
    <cellStyle name="Followed Hyperlink 212 18" xfId="40593"/>
    <cellStyle name="Followed Hyperlink 212 2" xfId="41876"/>
    <cellStyle name="Followed Hyperlink 212 3" xfId="5098"/>
    <cellStyle name="Followed Hyperlink 212 4" xfId="8349"/>
    <cellStyle name="Followed Hyperlink 212 5" xfId="10667"/>
    <cellStyle name="Followed Hyperlink 212 6" xfId="12987"/>
    <cellStyle name="Followed Hyperlink 212 7" xfId="14526"/>
    <cellStyle name="Followed Hyperlink 212 8" xfId="17777"/>
    <cellStyle name="Followed Hyperlink 212 9" xfId="20095"/>
    <cellStyle name="Followed Hyperlink 213" xfId="363"/>
    <cellStyle name="Followed Hyperlink 213 10" xfId="21390"/>
    <cellStyle name="Followed Hyperlink 213 11" xfId="24635"/>
    <cellStyle name="Followed Hyperlink 213 12" xfId="26953"/>
    <cellStyle name="Followed Hyperlink 213 13" xfId="28176"/>
    <cellStyle name="Followed Hyperlink 213 14" xfId="31421"/>
    <cellStyle name="Followed Hyperlink 213 15" xfId="33739"/>
    <cellStyle name="Followed Hyperlink 213 16" xfId="35026"/>
    <cellStyle name="Followed Hyperlink 213 17" xfId="38271"/>
    <cellStyle name="Followed Hyperlink 213 18" xfId="40589"/>
    <cellStyle name="Followed Hyperlink 213 2" xfId="41877"/>
    <cellStyle name="Followed Hyperlink 213 3" xfId="5099"/>
    <cellStyle name="Followed Hyperlink 213 4" xfId="8345"/>
    <cellStyle name="Followed Hyperlink 213 5" xfId="10663"/>
    <cellStyle name="Followed Hyperlink 213 6" xfId="12983"/>
    <cellStyle name="Followed Hyperlink 213 7" xfId="14527"/>
    <cellStyle name="Followed Hyperlink 213 8" xfId="17773"/>
    <cellStyle name="Followed Hyperlink 213 9" xfId="20091"/>
    <cellStyle name="Followed Hyperlink 214" xfId="364"/>
    <cellStyle name="Followed Hyperlink 214 10" xfId="21391"/>
    <cellStyle name="Followed Hyperlink 214 11" xfId="24631"/>
    <cellStyle name="Followed Hyperlink 214 12" xfId="26949"/>
    <cellStyle name="Followed Hyperlink 214 13" xfId="28177"/>
    <cellStyle name="Followed Hyperlink 214 14" xfId="31417"/>
    <cellStyle name="Followed Hyperlink 214 15" xfId="33735"/>
    <cellStyle name="Followed Hyperlink 214 16" xfId="35027"/>
    <cellStyle name="Followed Hyperlink 214 17" xfId="38267"/>
    <cellStyle name="Followed Hyperlink 214 18" xfId="40585"/>
    <cellStyle name="Followed Hyperlink 214 2" xfId="41878"/>
    <cellStyle name="Followed Hyperlink 214 3" xfId="5100"/>
    <cellStyle name="Followed Hyperlink 214 4" xfId="8341"/>
    <cellStyle name="Followed Hyperlink 214 5" xfId="10659"/>
    <cellStyle name="Followed Hyperlink 214 6" xfId="12979"/>
    <cellStyle name="Followed Hyperlink 214 7" xfId="14528"/>
    <cellStyle name="Followed Hyperlink 214 8" xfId="17769"/>
    <cellStyle name="Followed Hyperlink 214 9" xfId="20087"/>
    <cellStyle name="Followed Hyperlink 215" xfId="365"/>
    <cellStyle name="Followed Hyperlink 215 10" xfId="21392"/>
    <cellStyle name="Followed Hyperlink 215 11" xfId="24627"/>
    <cellStyle name="Followed Hyperlink 215 12" xfId="26945"/>
    <cellStyle name="Followed Hyperlink 215 13" xfId="28178"/>
    <cellStyle name="Followed Hyperlink 215 14" xfId="31413"/>
    <cellStyle name="Followed Hyperlink 215 15" xfId="33731"/>
    <cellStyle name="Followed Hyperlink 215 16" xfId="35028"/>
    <cellStyle name="Followed Hyperlink 215 17" xfId="38263"/>
    <cellStyle name="Followed Hyperlink 215 18" xfId="40581"/>
    <cellStyle name="Followed Hyperlink 215 2" xfId="41879"/>
    <cellStyle name="Followed Hyperlink 215 3" xfId="5101"/>
    <cellStyle name="Followed Hyperlink 215 4" xfId="8337"/>
    <cellStyle name="Followed Hyperlink 215 5" xfId="10655"/>
    <cellStyle name="Followed Hyperlink 215 6" xfId="12975"/>
    <cellStyle name="Followed Hyperlink 215 7" xfId="14529"/>
    <cellStyle name="Followed Hyperlink 215 8" xfId="17765"/>
    <cellStyle name="Followed Hyperlink 215 9" xfId="20083"/>
    <cellStyle name="Followed Hyperlink 216" xfId="366"/>
    <cellStyle name="Followed Hyperlink 216 10" xfId="21393"/>
    <cellStyle name="Followed Hyperlink 216 11" xfId="24623"/>
    <cellStyle name="Followed Hyperlink 216 12" xfId="26941"/>
    <cellStyle name="Followed Hyperlink 216 13" xfId="28179"/>
    <cellStyle name="Followed Hyperlink 216 14" xfId="31409"/>
    <cellStyle name="Followed Hyperlink 216 15" xfId="33727"/>
    <cellStyle name="Followed Hyperlink 216 16" xfId="35029"/>
    <cellStyle name="Followed Hyperlink 216 17" xfId="38259"/>
    <cellStyle name="Followed Hyperlink 216 18" xfId="40577"/>
    <cellStyle name="Followed Hyperlink 216 2" xfId="41880"/>
    <cellStyle name="Followed Hyperlink 216 3" xfId="5102"/>
    <cellStyle name="Followed Hyperlink 216 4" xfId="8333"/>
    <cellStyle name="Followed Hyperlink 216 5" xfId="10651"/>
    <cellStyle name="Followed Hyperlink 216 6" xfId="12971"/>
    <cellStyle name="Followed Hyperlink 216 7" xfId="14530"/>
    <cellStyle name="Followed Hyperlink 216 8" xfId="17761"/>
    <cellStyle name="Followed Hyperlink 216 9" xfId="20079"/>
    <cellStyle name="Followed Hyperlink 217" xfId="367"/>
    <cellStyle name="Followed Hyperlink 217 10" xfId="21394"/>
    <cellStyle name="Followed Hyperlink 217 11" xfId="24619"/>
    <cellStyle name="Followed Hyperlink 217 12" xfId="26937"/>
    <cellStyle name="Followed Hyperlink 217 13" xfId="28180"/>
    <cellStyle name="Followed Hyperlink 217 14" xfId="31405"/>
    <cellStyle name="Followed Hyperlink 217 15" xfId="33723"/>
    <cellStyle name="Followed Hyperlink 217 16" xfId="35030"/>
    <cellStyle name="Followed Hyperlink 217 17" xfId="38255"/>
    <cellStyle name="Followed Hyperlink 217 18" xfId="40573"/>
    <cellStyle name="Followed Hyperlink 217 2" xfId="41881"/>
    <cellStyle name="Followed Hyperlink 217 3" xfId="5103"/>
    <cellStyle name="Followed Hyperlink 217 4" xfId="8329"/>
    <cellStyle name="Followed Hyperlink 217 5" xfId="10647"/>
    <cellStyle name="Followed Hyperlink 217 6" xfId="12967"/>
    <cellStyle name="Followed Hyperlink 217 7" xfId="14531"/>
    <cellStyle name="Followed Hyperlink 217 8" xfId="17757"/>
    <cellStyle name="Followed Hyperlink 217 9" xfId="20075"/>
    <cellStyle name="Followed Hyperlink 218" xfId="368"/>
    <cellStyle name="Followed Hyperlink 218 10" xfId="21395"/>
    <cellStyle name="Followed Hyperlink 218 11" xfId="24615"/>
    <cellStyle name="Followed Hyperlink 218 12" xfId="26933"/>
    <cellStyle name="Followed Hyperlink 218 13" xfId="28181"/>
    <cellStyle name="Followed Hyperlink 218 14" xfId="31401"/>
    <cellStyle name="Followed Hyperlink 218 15" xfId="33719"/>
    <cellStyle name="Followed Hyperlink 218 16" xfId="35031"/>
    <cellStyle name="Followed Hyperlink 218 17" xfId="38251"/>
    <cellStyle name="Followed Hyperlink 218 18" xfId="40569"/>
    <cellStyle name="Followed Hyperlink 218 2" xfId="41882"/>
    <cellStyle name="Followed Hyperlink 218 3" xfId="5104"/>
    <cellStyle name="Followed Hyperlink 218 4" xfId="8325"/>
    <cellStyle name="Followed Hyperlink 218 5" xfId="10643"/>
    <cellStyle name="Followed Hyperlink 218 6" xfId="12963"/>
    <cellStyle name="Followed Hyperlink 218 7" xfId="14532"/>
    <cellStyle name="Followed Hyperlink 218 8" xfId="17753"/>
    <cellStyle name="Followed Hyperlink 218 9" xfId="20071"/>
    <cellStyle name="Followed Hyperlink 219" xfId="369"/>
    <cellStyle name="Followed Hyperlink 219 10" xfId="21396"/>
    <cellStyle name="Followed Hyperlink 219 11" xfId="24611"/>
    <cellStyle name="Followed Hyperlink 219 12" xfId="26929"/>
    <cellStyle name="Followed Hyperlink 219 13" xfId="28182"/>
    <cellStyle name="Followed Hyperlink 219 14" xfId="31397"/>
    <cellStyle name="Followed Hyperlink 219 15" xfId="33715"/>
    <cellStyle name="Followed Hyperlink 219 16" xfId="35032"/>
    <cellStyle name="Followed Hyperlink 219 17" xfId="38247"/>
    <cellStyle name="Followed Hyperlink 219 18" xfId="40565"/>
    <cellStyle name="Followed Hyperlink 219 2" xfId="41883"/>
    <cellStyle name="Followed Hyperlink 219 3" xfId="5105"/>
    <cellStyle name="Followed Hyperlink 219 4" xfId="8321"/>
    <cellStyle name="Followed Hyperlink 219 5" xfId="10639"/>
    <cellStyle name="Followed Hyperlink 219 6" xfId="12959"/>
    <cellStyle name="Followed Hyperlink 219 7" xfId="14533"/>
    <cellStyle name="Followed Hyperlink 219 8" xfId="17749"/>
    <cellStyle name="Followed Hyperlink 219 9" xfId="20067"/>
    <cellStyle name="Followed Hyperlink 22" xfId="370"/>
    <cellStyle name="Followed Hyperlink 22 10" xfId="14534"/>
    <cellStyle name="Followed Hyperlink 22 11" xfId="18635"/>
    <cellStyle name="Followed Hyperlink 22 12" xfId="18535"/>
    <cellStyle name="Followed Hyperlink 22 13" xfId="20953"/>
    <cellStyle name="Followed Hyperlink 22 14" xfId="20853"/>
    <cellStyle name="Followed Hyperlink 22 15" xfId="21397"/>
    <cellStyle name="Followed Hyperlink 22 16" xfId="25497"/>
    <cellStyle name="Followed Hyperlink 22 17" xfId="25397"/>
    <cellStyle name="Followed Hyperlink 22 18" xfId="27815"/>
    <cellStyle name="Followed Hyperlink 22 19" xfId="27715"/>
    <cellStyle name="Followed Hyperlink 22 2" xfId="41884"/>
    <cellStyle name="Followed Hyperlink 22 20" xfId="28183"/>
    <cellStyle name="Followed Hyperlink 22 21" xfId="32283"/>
    <cellStyle name="Followed Hyperlink 22 22" xfId="32183"/>
    <cellStyle name="Followed Hyperlink 22 23" xfId="34601"/>
    <cellStyle name="Followed Hyperlink 22 24" xfId="34501"/>
    <cellStyle name="Followed Hyperlink 22 25" xfId="35033"/>
    <cellStyle name="Followed Hyperlink 22 26" xfId="39133"/>
    <cellStyle name="Followed Hyperlink 22 27" xfId="39033"/>
    <cellStyle name="Followed Hyperlink 22 28" xfId="41451"/>
    <cellStyle name="Followed Hyperlink 22 29" xfId="41351"/>
    <cellStyle name="Followed Hyperlink 22 3" xfId="5106"/>
    <cellStyle name="Followed Hyperlink 22 4" xfId="9207"/>
    <cellStyle name="Followed Hyperlink 22 5" xfId="9107"/>
    <cellStyle name="Followed Hyperlink 22 6" xfId="11525"/>
    <cellStyle name="Followed Hyperlink 22 7" xfId="11425"/>
    <cellStyle name="Followed Hyperlink 22 8" xfId="13845"/>
    <cellStyle name="Followed Hyperlink 22 9" xfId="13745"/>
    <cellStyle name="Followed Hyperlink 220" xfId="371"/>
    <cellStyle name="Followed Hyperlink 220 10" xfId="21398"/>
    <cellStyle name="Followed Hyperlink 220 11" xfId="24607"/>
    <cellStyle name="Followed Hyperlink 220 12" xfId="26925"/>
    <cellStyle name="Followed Hyperlink 220 13" xfId="28184"/>
    <cellStyle name="Followed Hyperlink 220 14" xfId="31393"/>
    <cellStyle name="Followed Hyperlink 220 15" xfId="33711"/>
    <cellStyle name="Followed Hyperlink 220 16" xfId="35034"/>
    <cellStyle name="Followed Hyperlink 220 17" xfId="38243"/>
    <cellStyle name="Followed Hyperlink 220 18" xfId="40561"/>
    <cellStyle name="Followed Hyperlink 220 2" xfId="41885"/>
    <cellStyle name="Followed Hyperlink 220 3" xfId="5107"/>
    <cellStyle name="Followed Hyperlink 220 4" xfId="8317"/>
    <cellStyle name="Followed Hyperlink 220 5" xfId="10635"/>
    <cellStyle name="Followed Hyperlink 220 6" xfId="12955"/>
    <cellStyle name="Followed Hyperlink 220 7" xfId="14535"/>
    <cellStyle name="Followed Hyperlink 220 8" xfId="17745"/>
    <cellStyle name="Followed Hyperlink 220 9" xfId="20063"/>
    <cellStyle name="Followed Hyperlink 221" xfId="372"/>
    <cellStyle name="Followed Hyperlink 221 10" xfId="21399"/>
    <cellStyle name="Followed Hyperlink 221 11" xfId="24603"/>
    <cellStyle name="Followed Hyperlink 221 12" xfId="26921"/>
    <cellStyle name="Followed Hyperlink 221 13" xfId="28185"/>
    <cellStyle name="Followed Hyperlink 221 14" xfId="31389"/>
    <cellStyle name="Followed Hyperlink 221 15" xfId="33707"/>
    <cellStyle name="Followed Hyperlink 221 16" xfId="35035"/>
    <cellStyle name="Followed Hyperlink 221 17" xfId="38239"/>
    <cellStyle name="Followed Hyperlink 221 18" xfId="40557"/>
    <cellStyle name="Followed Hyperlink 221 2" xfId="41886"/>
    <cellStyle name="Followed Hyperlink 221 3" xfId="5108"/>
    <cellStyle name="Followed Hyperlink 221 4" xfId="8313"/>
    <cellStyle name="Followed Hyperlink 221 5" xfId="10631"/>
    <cellStyle name="Followed Hyperlink 221 6" xfId="12951"/>
    <cellStyle name="Followed Hyperlink 221 7" xfId="14536"/>
    <cellStyle name="Followed Hyperlink 221 8" xfId="17741"/>
    <cellStyle name="Followed Hyperlink 221 9" xfId="20059"/>
    <cellStyle name="Followed Hyperlink 222" xfId="373"/>
    <cellStyle name="Followed Hyperlink 222 10" xfId="21400"/>
    <cellStyle name="Followed Hyperlink 222 11" xfId="24599"/>
    <cellStyle name="Followed Hyperlink 222 12" xfId="26917"/>
    <cellStyle name="Followed Hyperlink 222 13" xfId="28186"/>
    <cellStyle name="Followed Hyperlink 222 14" xfId="31385"/>
    <cellStyle name="Followed Hyperlink 222 15" xfId="33703"/>
    <cellStyle name="Followed Hyperlink 222 16" xfId="35036"/>
    <cellStyle name="Followed Hyperlink 222 17" xfId="38235"/>
    <cellStyle name="Followed Hyperlink 222 18" xfId="40553"/>
    <cellStyle name="Followed Hyperlink 222 2" xfId="41887"/>
    <cellStyle name="Followed Hyperlink 222 3" xfId="5109"/>
    <cellStyle name="Followed Hyperlink 222 4" xfId="8309"/>
    <cellStyle name="Followed Hyperlink 222 5" xfId="10627"/>
    <cellStyle name="Followed Hyperlink 222 6" xfId="12947"/>
    <cellStyle name="Followed Hyperlink 222 7" xfId="14537"/>
    <cellStyle name="Followed Hyperlink 222 8" xfId="17737"/>
    <cellStyle name="Followed Hyperlink 222 9" xfId="20055"/>
    <cellStyle name="Followed Hyperlink 223" xfId="374"/>
    <cellStyle name="Followed Hyperlink 223 10" xfId="21401"/>
    <cellStyle name="Followed Hyperlink 223 11" xfId="24595"/>
    <cellStyle name="Followed Hyperlink 223 12" xfId="26913"/>
    <cellStyle name="Followed Hyperlink 223 13" xfId="28187"/>
    <cellStyle name="Followed Hyperlink 223 14" xfId="31381"/>
    <cellStyle name="Followed Hyperlink 223 15" xfId="33699"/>
    <cellStyle name="Followed Hyperlink 223 16" xfId="35037"/>
    <cellStyle name="Followed Hyperlink 223 17" xfId="38231"/>
    <cellStyle name="Followed Hyperlink 223 18" xfId="40549"/>
    <cellStyle name="Followed Hyperlink 223 2" xfId="41888"/>
    <cellStyle name="Followed Hyperlink 223 3" xfId="5110"/>
    <cellStyle name="Followed Hyperlink 223 4" xfId="8305"/>
    <cellStyle name="Followed Hyperlink 223 5" xfId="10623"/>
    <cellStyle name="Followed Hyperlink 223 6" xfId="12943"/>
    <cellStyle name="Followed Hyperlink 223 7" xfId="14538"/>
    <cellStyle name="Followed Hyperlink 223 8" xfId="17733"/>
    <cellStyle name="Followed Hyperlink 223 9" xfId="20051"/>
    <cellStyle name="Followed Hyperlink 224" xfId="375"/>
    <cellStyle name="Followed Hyperlink 224 10" xfId="21402"/>
    <cellStyle name="Followed Hyperlink 224 11" xfId="24498"/>
    <cellStyle name="Followed Hyperlink 224 12" xfId="26816"/>
    <cellStyle name="Followed Hyperlink 224 13" xfId="28188"/>
    <cellStyle name="Followed Hyperlink 224 14" xfId="31284"/>
    <cellStyle name="Followed Hyperlink 224 15" xfId="33602"/>
    <cellStyle name="Followed Hyperlink 224 16" xfId="35038"/>
    <cellStyle name="Followed Hyperlink 224 17" xfId="38134"/>
    <cellStyle name="Followed Hyperlink 224 18" xfId="40452"/>
    <cellStyle name="Followed Hyperlink 224 2" xfId="41889"/>
    <cellStyle name="Followed Hyperlink 224 3" xfId="5111"/>
    <cellStyle name="Followed Hyperlink 224 4" xfId="8208"/>
    <cellStyle name="Followed Hyperlink 224 5" xfId="10526"/>
    <cellStyle name="Followed Hyperlink 224 6" xfId="12846"/>
    <cellStyle name="Followed Hyperlink 224 7" xfId="14539"/>
    <cellStyle name="Followed Hyperlink 224 8" xfId="17636"/>
    <cellStyle name="Followed Hyperlink 224 9" xfId="19954"/>
    <cellStyle name="Followed Hyperlink 225" xfId="376"/>
    <cellStyle name="Followed Hyperlink 225 10" xfId="21403"/>
    <cellStyle name="Followed Hyperlink 225 11" xfId="24502"/>
    <cellStyle name="Followed Hyperlink 225 12" xfId="26820"/>
    <cellStyle name="Followed Hyperlink 225 13" xfId="28189"/>
    <cellStyle name="Followed Hyperlink 225 14" xfId="31288"/>
    <cellStyle name="Followed Hyperlink 225 15" xfId="33606"/>
    <cellStyle name="Followed Hyperlink 225 16" xfId="35039"/>
    <cellStyle name="Followed Hyperlink 225 17" xfId="38138"/>
    <cellStyle name="Followed Hyperlink 225 18" xfId="40456"/>
    <cellStyle name="Followed Hyperlink 225 2" xfId="41890"/>
    <cellStyle name="Followed Hyperlink 225 3" xfId="5112"/>
    <cellStyle name="Followed Hyperlink 225 4" xfId="8212"/>
    <cellStyle name="Followed Hyperlink 225 5" xfId="10530"/>
    <cellStyle name="Followed Hyperlink 225 6" xfId="12850"/>
    <cellStyle name="Followed Hyperlink 225 7" xfId="14540"/>
    <cellStyle name="Followed Hyperlink 225 8" xfId="17640"/>
    <cellStyle name="Followed Hyperlink 225 9" xfId="19958"/>
    <cellStyle name="Followed Hyperlink 226" xfId="377"/>
    <cellStyle name="Followed Hyperlink 226 10" xfId="21404"/>
    <cellStyle name="Followed Hyperlink 226 11" xfId="24505"/>
    <cellStyle name="Followed Hyperlink 226 12" xfId="26823"/>
    <cellStyle name="Followed Hyperlink 226 13" xfId="28190"/>
    <cellStyle name="Followed Hyperlink 226 14" xfId="31291"/>
    <cellStyle name="Followed Hyperlink 226 15" xfId="33609"/>
    <cellStyle name="Followed Hyperlink 226 16" xfId="35040"/>
    <cellStyle name="Followed Hyperlink 226 17" xfId="38141"/>
    <cellStyle name="Followed Hyperlink 226 18" xfId="40459"/>
    <cellStyle name="Followed Hyperlink 226 2" xfId="41891"/>
    <cellStyle name="Followed Hyperlink 226 3" xfId="5113"/>
    <cellStyle name="Followed Hyperlink 226 4" xfId="8215"/>
    <cellStyle name="Followed Hyperlink 226 5" xfId="10533"/>
    <cellStyle name="Followed Hyperlink 226 6" xfId="12853"/>
    <cellStyle name="Followed Hyperlink 226 7" xfId="14541"/>
    <cellStyle name="Followed Hyperlink 226 8" xfId="17643"/>
    <cellStyle name="Followed Hyperlink 226 9" xfId="19961"/>
    <cellStyle name="Followed Hyperlink 227" xfId="378"/>
    <cellStyle name="Followed Hyperlink 227 10" xfId="21405"/>
    <cellStyle name="Followed Hyperlink 227 11" xfId="24397"/>
    <cellStyle name="Followed Hyperlink 227 12" xfId="26715"/>
    <cellStyle name="Followed Hyperlink 227 13" xfId="28191"/>
    <cellStyle name="Followed Hyperlink 227 14" xfId="31183"/>
    <cellStyle name="Followed Hyperlink 227 15" xfId="33501"/>
    <cellStyle name="Followed Hyperlink 227 16" xfId="35041"/>
    <cellStyle name="Followed Hyperlink 227 17" xfId="38033"/>
    <cellStyle name="Followed Hyperlink 227 18" xfId="40351"/>
    <cellStyle name="Followed Hyperlink 227 2" xfId="41892"/>
    <cellStyle name="Followed Hyperlink 227 3" xfId="5114"/>
    <cellStyle name="Followed Hyperlink 227 4" xfId="8107"/>
    <cellStyle name="Followed Hyperlink 227 5" xfId="10425"/>
    <cellStyle name="Followed Hyperlink 227 6" xfId="12743"/>
    <cellStyle name="Followed Hyperlink 227 7" xfId="14542"/>
    <cellStyle name="Followed Hyperlink 227 8" xfId="17535"/>
    <cellStyle name="Followed Hyperlink 227 9" xfId="19853"/>
    <cellStyle name="Followed Hyperlink 228" xfId="379"/>
    <cellStyle name="Followed Hyperlink 228 10" xfId="21406"/>
    <cellStyle name="Followed Hyperlink 228 11" xfId="24393"/>
    <cellStyle name="Followed Hyperlink 228 12" xfId="26711"/>
    <cellStyle name="Followed Hyperlink 228 13" xfId="28192"/>
    <cellStyle name="Followed Hyperlink 228 14" xfId="31179"/>
    <cellStyle name="Followed Hyperlink 228 15" xfId="33497"/>
    <cellStyle name="Followed Hyperlink 228 16" xfId="35042"/>
    <cellStyle name="Followed Hyperlink 228 17" xfId="38029"/>
    <cellStyle name="Followed Hyperlink 228 18" xfId="40347"/>
    <cellStyle name="Followed Hyperlink 228 2" xfId="41893"/>
    <cellStyle name="Followed Hyperlink 228 3" xfId="5115"/>
    <cellStyle name="Followed Hyperlink 228 4" xfId="8103"/>
    <cellStyle name="Followed Hyperlink 228 5" xfId="10421"/>
    <cellStyle name="Followed Hyperlink 228 6" xfId="12739"/>
    <cellStyle name="Followed Hyperlink 228 7" xfId="14543"/>
    <cellStyle name="Followed Hyperlink 228 8" xfId="17531"/>
    <cellStyle name="Followed Hyperlink 228 9" xfId="19849"/>
    <cellStyle name="Followed Hyperlink 229" xfId="380"/>
    <cellStyle name="Followed Hyperlink 229 10" xfId="21407"/>
    <cellStyle name="Followed Hyperlink 229 11" xfId="24389"/>
    <cellStyle name="Followed Hyperlink 229 12" xfId="26707"/>
    <cellStyle name="Followed Hyperlink 229 13" xfId="28193"/>
    <cellStyle name="Followed Hyperlink 229 14" xfId="31175"/>
    <cellStyle name="Followed Hyperlink 229 15" xfId="33493"/>
    <cellStyle name="Followed Hyperlink 229 16" xfId="35043"/>
    <cellStyle name="Followed Hyperlink 229 17" xfId="38025"/>
    <cellStyle name="Followed Hyperlink 229 18" xfId="40343"/>
    <cellStyle name="Followed Hyperlink 229 2" xfId="41894"/>
    <cellStyle name="Followed Hyperlink 229 3" xfId="5116"/>
    <cellStyle name="Followed Hyperlink 229 4" xfId="8099"/>
    <cellStyle name="Followed Hyperlink 229 5" xfId="10417"/>
    <cellStyle name="Followed Hyperlink 229 6" xfId="12735"/>
    <cellStyle name="Followed Hyperlink 229 7" xfId="14544"/>
    <cellStyle name="Followed Hyperlink 229 8" xfId="17527"/>
    <cellStyle name="Followed Hyperlink 229 9" xfId="19845"/>
    <cellStyle name="Followed Hyperlink 23" xfId="381"/>
    <cellStyle name="Followed Hyperlink 23 10" xfId="14545"/>
    <cellStyle name="Followed Hyperlink 23 11" xfId="18637"/>
    <cellStyle name="Followed Hyperlink 23 12" xfId="18531"/>
    <cellStyle name="Followed Hyperlink 23 13" xfId="20955"/>
    <cellStyle name="Followed Hyperlink 23 14" xfId="20849"/>
    <cellStyle name="Followed Hyperlink 23 15" xfId="21408"/>
    <cellStyle name="Followed Hyperlink 23 16" xfId="25499"/>
    <cellStyle name="Followed Hyperlink 23 17" xfId="25393"/>
    <cellStyle name="Followed Hyperlink 23 18" xfId="27817"/>
    <cellStyle name="Followed Hyperlink 23 19" xfId="27711"/>
    <cellStyle name="Followed Hyperlink 23 2" xfId="41895"/>
    <cellStyle name="Followed Hyperlink 23 20" xfId="28194"/>
    <cellStyle name="Followed Hyperlink 23 21" xfId="32285"/>
    <cellStyle name="Followed Hyperlink 23 22" xfId="32179"/>
    <cellStyle name="Followed Hyperlink 23 23" xfId="34603"/>
    <cellStyle name="Followed Hyperlink 23 24" xfId="34497"/>
    <cellStyle name="Followed Hyperlink 23 25" xfId="35044"/>
    <cellStyle name="Followed Hyperlink 23 26" xfId="39135"/>
    <cellStyle name="Followed Hyperlink 23 27" xfId="39029"/>
    <cellStyle name="Followed Hyperlink 23 28" xfId="41453"/>
    <cellStyle name="Followed Hyperlink 23 29" xfId="41347"/>
    <cellStyle name="Followed Hyperlink 23 3" xfId="5117"/>
    <cellStyle name="Followed Hyperlink 23 4" xfId="9209"/>
    <cellStyle name="Followed Hyperlink 23 5" xfId="9103"/>
    <cellStyle name="Followed Hyperlink 23 6" xfId="11527"/>
    <cellStyle name="Followed Hyperlink 23 7" xfId="11421"/>
    <cellStyle name="Followed Hyperlink 23 8" xfId="13847"/>
    <cellStyle name="Followed Hyperlink 23 9" xfId="13741"/>
    <cellStyle name="Followed Hyperlink 230" xfId="382"/>
    <cellStyle name="Followed Hyperlink 230 10" xfId="21409"/>
    <cellStyle name="Followed Hyperlink 230 11" xfId="24385"/>
    <cellStyle name="Followed Hyperlink 230 12" xfId="26703"/>
    <cellStyle name="Followed Hyperlink 230 13" xfId="28195"/>
    <cellStyle name="Followed Hyperlink 230 14" xfId="31171"/>
    <cellStyle name="Followed Hyperlink 230 15" xfId="33489"/>
    <cellStyle name="Followed Hyperlink 230 16" xfId="35045"/>
    <cellStyle name="Followed Hyperlink 230 17" xfId="38021"/>
    <cellStyle name="Followed Hyperlink 230 18" xfId="40339"/>
    <cellStyle name="Followed Hyperlink 230 2" xfId="41896"/>
    <cellStyle name="Followed Hyperlink 230 3" xfId="5118"/>
    <cellStyle name="Followed Hyperlink 230 4" xfId="8095"/>
    <cellStyle name="Followed Hyperlink 230 5" xfId="10413"/>
    <cellStyle name="Followed Hyperlink 230 6" xfId="12731"/>
    <cellStyle name="Followed Hyperlink 230 7" xfId="14546"/>
    <cellStyle name="Followed Hyperlink 230 8" xfId="17523"/>
    <cellStyle name="Followed Hyperlink 230 9" xfId="19841"/>
    <cellStyle name="Followed Hyperlink 231" xfId="383"/>
    <cellStyle name="Followed Hyperlink 231 10" xfId="21410"/>
    <cellStyle name="Followed Hyperlink 231 11" xfId="24381"/>
    <cellStyle name="Followed Hyperlink 231 12" xfId="26699"/>
    <cellStyle name="Followed Hyperlink 231 13" xfId="28196"/>
    <cellStyle name="Followed Hyperlink 231 14" xfId="31167"/>
    <cellStyle name="Followed Hyperlink 231 15" xfId="33485"/>
    <cellStyle name="Followed Hyperlink 231 16" xfId="35046"/>
    <cellStyle name="Followed Hyperlink 231 17" xfId="38017"/>
    <cellStyle name="Followed Hyperlink 231 18" xfId="40335"/>
    <cellStyle name="Followed Hyperlink 231 2" xfId="41897"/>
    <cellStyle name="Followed Hyperlink 231 3" xfId="5119"/>
    <cellStyle name="Followed Hyperlink 231 4" xfId="8091"/>
    <cellStyle name="Followed Hyperlink 231 5" xfId="10409"/>
    <cellStyle name="Followed Hyperlink 231 6" xfId="12727"/>
    <cellStyle name="Followed Hyperlink 231 7" xfId="14547"/>
    <cellStyle name="Followed Hyperlink 231 8" xfId="17519"/>
    <cellStyle name="Followed Hyperlink 231 9" xfId="19837"/>
    <cellStyle name="Followed Hyperlink 232" xfId="384"/>
    <cellStyle name="Followed Hyperlink 232 10" xfId="21411"/>
    <cellStyle name="Followed Hyperlink 232 11" xfId="24377"/>
    <cellStyle name="Followed Hyperlink 232 12" xfId="26695"/>
    <cellStyle name="Followed Hyperlink 232 13" xfId="28197"/>
    <cellStyle name="Followed Hyperlink 232 14" xfId="31163"/>
    <cellStyle name="Followed Hyperlink 232 15" xfId="33481"/>
    <cellStyle name="Followed Hyperlink 232 16" xfId="35047"/>
    <cellStyle name="Followed Hyperlink 232 17" xfId="38013"/>
    <cellStyle name="Followed Hyperlink 232 18" xfId="40331"/>
    <cellStyle name="Followed Hyperlink 232 2" xfId="41898"/>
    <cellStyle name="Followed Hyperlink 232 3" xfId="5120"/>
    <cellStyle name="Followed Hyperlink 232 4" xfId="8087"/>
    <cellStyle name="Followed Hyperlink 232 5" xfId="10405"/>
    <cellStyle name="Followed Hyperlink 232 6" xfId="12723"/>
    <cellStyle name="Followed Hyperlink 232 7" xfId="14548"/>
    <cellStyle name="Followed Hyperlink 232 8" xfId="17515"/>
    <cellStyle name="Followed Hyperlink 232 9" xfId="19833"/>
    <cellStyle name="Followed Hyperlink 233" xfId="385"/>
    <cellStyle name="Followed Hyperlink 233 10" xfId="21412"/>
    <cellStyle name="Followed Hyperlink 233 11" xfId="24373"/>
    <cellStyle name="Followed Hyperlink 233 12" xfId="26691"/>
    <cellStyle name="Followed Hyperlink 233 13" xfId="28198"/>
    <cellStyle name="Followed Hyperlink 233 14" xfId="31159"/>
    <cellStyle name="Followed Hyperlink 233 15" xfId="33477"/>
    <cellStyle name="Followed Hyperlink 233 16" xfId="35048"/>
    <cellStyle name="Followed Hyperlink 233 17" xfId="38009"/>
    <cellStyle name="Followed Hyperlink 233 18" xfId="40327"/>
    <cellStyle name="Followed Hyperlink 233 2" xfId="41899"/>
    <cellStyle name="Followed Hyperlink 233 3" xfId="5121"/>
    <cellStyle name="Followed Hyperlink 233 4" xfId="8083"/>
    <cellStyle name="Followed Hyperlink 233 5" xfId="10401"/>
    <cellStyle name="Followed Hyperlink 233 6" xfId="12719"/>
    <cellStyle name="Followed Hyperlink 233 7" xfId="14549"/>
    <cellStyle name="Followed Hyperlink 233 8" xfId="17511"/>
    <cellStyle name="Followed Hyperlink 233 9" xfId="19829"/>
    <cellStyle name="Followed Hyperlink 234" xfId="386"/>
    <cellStyle name="Followed Hyperlink 234 10" xfId="21413"/>
    <cellStyle name="Followed Hyperlink 234 11" xfId="24369"/>
    <cellStyle name="Followed Hyperlink 234 12" xfId="26687"/>
    <cellStyle name="Followed Hyperlink 234 13" xfId="28199"/>
    <cellStyle name="Followed Hyperlink 234 14" xfId="31155"/>
    <cellStyle name="Followed Hyperlink 234 15" xfId="33473"/>
    <cellStyle name="Followed Hyperlink 234 16" xfId="35049"/>
    <cellStyle name="Followed Hyperlink 234 17" xfId="38005"/>
    <cellStyle name="Followed Hyperlink 234 18" xfId="40323"/>
    <cellStyle name="Followed Hyperlink 234 2" xfId="41900"/>
    <cellStyle name="Followed Hyperlink 234 3" xfId="5122"/>
    <cellStyle name="Followed Hyperlink 234 4" xfId="8079"/>
    <cellStyle name="Followed Hyperlink 234 5" xfId="10397"/>
    <cellStyle name="Followed Hyperlink 234 6" xfId="12715"/>
    <cellStyle name="Followed Hyperlink 234 7" xfId="14550"/>
    <cellStyle name="Followed Hyperlink 234 8" xfId="17507"/>
    <cellStyle name="Followed Hyperlink 234 9" xfId="19825"/>
    <cellStyle name="Followed Hyperlink 235" xfId="387"/>
    <cellStyle name="Followed Hyperlink 235 10" xfId="21414"/>
    <cellStyle name="Followed Hyperlink 235 11" xfId="24365"/>
    <cellStyle name="Followed Hyperlink 235 12" xfId="26683"/>
    <cellStyle name="Followed Hyperlink 235 13" xfId="28200"/>
    <cellStyle name="Followed Hyperlink 235 14" xfId="31151"/>
    <cellStyle name="Followed Hyperlink 235 15" xfId="33469"/>
    <cellStyle name="Followed Hyperlink 235 16" xfId="35050"/>
    <cellStyle name="Followed Hyperlink 235 17" xfId="38001"/>
    <cellStyle name="Followed Hyperlink 235 18" xfId="40319"/>
    <cellStyle name="Followed Hyperlink 235 2" xfId="41901"/>
    <cellStyle name="Followed Hyperlink 235 3" xfId="5123"/>
    <cellStyle name="Followed Hyperlink 235 4" xfId="8075"/>
    <cellStyle name="Followed Hyperlink 235 5" xfId="10393"/>
    <cellStyle name="Followed Hyperlink 235 6" xfId="12711"/>
    <cellStyle name="Followed Hyperlink 235 7" xfId="14551"/>
    <cellStyle name="Followed Hyperlink 235 8" xfId="17503"/>
    <cellStyle name="Followed Hyperlink 235 9" xfId="19821"/>
    <cellStyle name="Followed Hyperlink 236" xfId="388"/>
    <cellStyle name="Followed Hyperlink 236 10" xfId="21415"/>
    <cellStyle name="Followed Hyperlink 236 11" xfId="24361"/>
    <cellStyle name="Followed Hyperlink 236 12" xfId="26679"/>
    <cellStyle name="Followed Hyperlink 236 13" xfId="28201"/>
    <cellStyle name="Followed Hyperlink 236 14" xfId="31147"/>
    <cellStyle name="Followed Hyperlink 236 15" xfId="33465"/>
    <cellStyle name="Followed Hyperlink 236 16" xfId="35051"/>
    <cellStyle name="Followed Hyperlink 236 17" xfId="37997"/>
    <cellStyle name="Followed Hyperlink 236 18" xfId="40315"/>
    <cellStyle name="Followed Hyperlink 236 2" xfId="41902"/>
    <cellStyle name="Followed Hyperlink 236 3" xfId="5124"/>
    <cellStyle name="Followed Hyperlink 236 4" xfId="8071"/>
    <cellStyle name="Followed Hyperlink 236 5" xfId="10389"/>
    <cellStyle name="Followed Hyperlink 236 6" xfId="12707"/>
    <cellStyle name="Followed Hyperlink 236 7" xfId="14552"/>
    <cellStyle name="Followed Hyperlink 236 8" xfId="17499"/>
    <cellStyle name="Followed Hyperlink 236 9" xfId="19817"/>
    <cellStyle name="Followed Hyperlink 237" xfId="389"/>
    <cellStyle name="Followed Hyperlink 237 10" xfId="21416"/>
    <cellStyle name="Followed Hyperlink 237 11" xfId="24357"/>
    <cellStyle name="Followed Hyperlink 237 12" xfId="26675"/>
    <cellStyle name="Followed Hyperlink 237 13" xfId="28202"/>
    <cellStyle name="Followed Hyperlink 237 14" xfId="31143"/>
    <cellStyle name="Followed Hyperlink 237 15" xfId="33461"/>
    <cellStyle name="Followed Hyperlink 237 16" xfId="35052"/>
    <cellStyle name="Followed Hyperlink 237 17" xfId="37993"/>
    <cellStyle name="Followed Hyperlink 237 18" xfId="40311"/>
    <cellStyle name="Followed Hyperlink 237 2" xfId="41903"/>
    <cellStyle name="Followed Hyperlink 237 3" xfId="5125"/>
    <cellStyle name="Followed Hyperlink 237 4" xfId="8067"/>
    <cellStyle name="Followed Hyperlink 237 5" xfId="10385"/>
    <cellStyle name="Followed Hyperlink 237 6" xfId="12703"/>
    <cellStyle name="Followed Hyperlink 237 7" xfId="14553"/>
    <cellStyle name="Followed Hyperlink 237 8" xfId="17495"/>
    <cellStyle name="Followed Hyperlink 237 9" xfId="19813"/>
    <cellStyle name="Followed Hyperlink 238" xfId="390"/>
    <cellStyle name="Followed Hyperlink 238 10" xfId="21417"/>
    <cellStyle name="Followed Hyperlink 238 11" xfId="24353"/>
    <cellStyle name="Followed Hyperlink 238 12" xfId="26671"/>
    <cellStyle name="Followed Hyperlink 238 13" xfId="28203"/>
    <cellStyle name="Followed Hyperlink 238 14" xfId="31139"/>
    <cellStyle name="Followed Hyperlink 238 15" xfId="33457"/>
    <cellStyle name="Followed Hyperlink 238 16" xfId="35053"/>
    <cellStyle name="Followed Hyperlink 238 17" xfId="37989"/>
    <cellStyle name="Followed Hyperlink 238 18" xfId="40307"/>
    <cellStyle name="Followed Hyperlink 238 2" xfId="41904"/>
    <cellStyle name="Followed Hyperlink 238 3" xfId="5126"/>
    <cellStyle name="Followed Hyperlink 238 4" xfId="8063"/>
    <cellStyle name="Followed Hyperlink 238 5" xfId="10381"/>
    <cellStyle name="Followed Hyperlink 238 6" xfId="12699"/>
    <cellStyle name="Followed Hyperlink 238 7" xfId="14554"/>
    <cellStyle name="Followed Hyperlink 238 8" xfId="17491"/>
    <cellStyle name="Followed Hyperlink 238 9" xfId="19809"/>
    <cellStyle name="Followed Hyperlink 239" xfId="391"/>
    <cellStyle name="Followed Hyperlink 239 10" xfId="21418"/>
    <cellStyle name="Followed Hyperlink 239 11" xfId="24349"/>
    <cellStyle name="Followed Hyperlink 239 12" xfId="26667"/>
    <cellStyle name="Followed Hyperlink 239 13" xfId="28204"/>
    <cellStyle name="Followed Hyperlink 239 14" xfId="31135"/>
    <cellStyle name="Followed Hyperlink 239 15" xfId="33453"/>
    <cellStyle name="Followed Hyperlink 239 16" xfId="35054"/>
    <cellStyle name="Followed Hyperlink 239 17" xfId="37985"/>
    <cellStyle name="Followed Hyperlink 239 18" xfId="40303"/>
    <cellStyle name="Followed Hyperlink 239 2" xfId="41905"/>
    <cellStyle name="Followed Hyperlink 239 3" xfId="5127"/>
    <cellStyle name="Followed Hyperlink 239 4" xfId="8059"/>
    <cellStyle name="Followed Hyperlink 239 5" xfId="10377"/>
    <cellStyle name="Followed Hyperlink 239 6" xfId="12695"/>
    <cellStyle name="Followed Hyperlink 239 7" xfId="14555"/>
    <cellStyle name="Followed Hyperlink 239 8" xfId="17487"/>
    <cellStyle name="Followed Hyperlink 239 9" xfId="19805"/>
    <cellStyle name="Followed Hyperlink 24" xfId="392"/>
    <cellStyle name="Followed Hyperlink 24 10" xfId="14556"/>
    <cellStyle name="Followed Hyperlink 24 11" xfId="18639"/>
    <cellStyle name="Followed Hyperlink 24 12" xfId="18527"/>
    <cellStyle name="Followed Hyperlink 24 13" xfId="20957"/>
    <cellStyle name="Followed Hyperlink 24 14" xfId="20845"/>
    <cellStyle name="Followed Hyperlink 24 15" xfId="21419"/>
    <cellStyle name="Followed Hyperlink 24 16" xfId="25501"/>
    <cellStyle name="Followed Hyperlink 24 17" xfId="25389"/>
    <cellStyle name="Followed Hyperlink 24 18" xfId="27819"/>
    <cellStyle name="Followed Hyperlink 24 19" xfId="27707"/>
    <cellStyle name="Followed Hyperlink 24 2" xfId="41906"/>
    <cellStyle name="Followed Hyperlink 24 20" xfId="28205"/>
    <cellStyle name="Followed Hyperlink 24 21" xfId="32287"/>
    <cellStyle name="Followed Hyperlink 24 22" xfId="32175"/>
    <cellStyle name="Followed Hyperlink 24 23" xfId="34605"/>
    <cellStyle name="Followed Hyperlink 24 24" xfId="34493"/>
    <cellStyle name="Followed Hyperlink 24 25" xfId="35055"/>
    <cellStyle name="Followed Hyperlink 24 26" xfId="39137"/>
    <cellStyle name="Followed Hyperlink 24 27" xfId="39025"/>
    <cellStyle name="Followed Hyperlink 24 28" xfId="41455"/>
    <cellStyle name="Followed Hyperlink 24 29" xfId="41343"/>
    <cellStyle name="Followed Hyperlink 24 3" xfId="5128"/>
    <cellStyle name="Followed Hyperlink 24 4" xfId="9211"/>
    <cellStyle name="Followed Hyperlink 24 5" xfId="9099"/>
    <cellStyle name="Followed Hyperlink 24 6" xfId="11529"/>
    <cellStyle name="Followed Hyperlink 24 7" xfId="11417"/>
    <cellStyle name="Followed Hyperlink 24 8" xfId="13849"/>
    <cellStyle name="Followed Hyperlink 24 9" xfId="13737"/>
    <cellStyle name="Followed Hyperlink 240" xfId="393"/>
    <cellStyle name="Followed Hyperlink 240 10" xfId="21420"/>
    <cellStyle name="Followed Hyperlink 240 11" xfId="24345"/>
    <cellStyle name="Followed Hyperlink 240 12" xfId="26663"/>
    <cellStyle name="Followed Hyperlink 240 13" xfId="28206"/>
    <cellStyle name="Followed Hyperlink 240 14" xfId="31131"/>
    <cellStyle name="Followed Hyperlink 240 15" xfId="33449"/>
    <cellStyle name="Followed Hyperlink 240 16" xfId="35056"/>
    <cellStyle name="Followed Hyperlink 240 17" xfId="37981"/>
    <cellStyle name="Followed Hyperlink 240 18" xfId="40299"/>
    <cellStyle name="Followed Hyperlink 240 2" xfId="41907"/>
    <cellStyle name="Followed Hyperlink 240 3" xfId="5129"/>
    <cellStyle name="Followed Hyperlink 240 4" xfId="8055"/>
    <cellStyle name="Followed Hyperlink 240 5" xfId="10373"/>
    <cellStyle name="Followed Hyperlink 240 6" xfId="12691"/>
    <cellStyle name="Followed Hyperlink 240 7" xfId="14557"/>
    <cellStyle name="Followed Hyperlink 240 8" xfId="17483"/>
    <cellStyle name="Followed Hyperlink 240 9" xfId="19801"/>
    <cellStyle name="Followed Hyperlink 241" xfId="394"/>
    <cellStyle name="Followed Hyperlink 241 10" xfId="21421"/>
    <cellStyle name="Followed Hyperlink 241 11" xfId="24341"/>
    <cellStyle name="Followed Hyperlink 241 12" xfId="26659"/>
    <cellStyle name="Followed Hyperlink 241 13" xfId="28207"/>
    <cellStyle name="Followed Hyperlink 241 14" xfId="31127"/>
    <cellStyle name="Followed Hyperlink 241 15" xfId="33445"/>
    <cellStyle name="Followed Hyperlink 241 16" xfId="35057"/>
    <cellStyle name="Followed Hyperlink 241 17" xfId="37977"/>
    <cellStyle name="Followed Hyperlink 241 18" xfId="40295"/>
    <cellStyle name="Followed Hyperlink 241 2" xfId="41908"/>
    <cellStyle name="Followed Hyperlink 241 3" xfId="5130"/>
    <cellStyle name="Followed Hyperlink 241 4" xfId="8051"/>
    <cellStyle name="Followed Hyperlink 241 5" xfId="10369"/>
    <cellStyle name="Followed Hyperlink 241 6" xfId="12687"/>
    <cellStyle name="Followed Hyperlink 241 7" xfId="14558"/>
    <cellStyle name="Followed Hyperlink 241 8" xfId="17479"/>
    <cellStyle name="Followed Hyperlink 241 9" xfId="19797"/>
    <cellStyle name="Followed Hyperlink 242" xfId="395"/>
    <cellStyle name="Followed Hyperlink 242 10" xfId="21422"/>
    <cellStyle name="Followed Hyperlink 242 11" xfId="24337"/>
    <cellStyle name="Followed Hyperlink 242 12" xfId="26655"/>
    <cellStyle name="Followed Hyperlink 242 13" xfId="28208"/>
    <cellStyle name="Followed Hyperlink 242 14" xfId="31123"/>
    <cellStyle name="Followed Hyperlink 242 15" xfId="33441"/>
    <cellStyle name="Followed Hyperlink 242 16" xfId="35058"/>
    <cellStyle name="Followed Hyperlink 242 17" xfId="37973"/>
    <cellStyle name="Followed Hyperlink 242 18" xfId="40291"/>
    <cellStyle name="Followed Hyperlink 242 2" xfId="41909"/>
    <cellStyle name="Followed Hyperlink 242 3" xfId="5131"/>
    <cellStyle name="Followed Hyperlink 242 4" xfId="8047"/>
    <cellStyle name="Followed Hyperlink 242 5" xfId="10365"/>
    <cellStyle name="Followed Hyperlink 242 6" xfId="12683"/>
    <cellStyle name="Followed Hyperlink 242 7" xfId="14559"/>
    <cellStyle name="Followed Hyperlink 242 8" xfId="17475"/>
    <cellStyle name="Followed Hyperlink 242 9" xfId="19793"/>
    <cellStyle name="Followed Hyperlink 243" xfId="396"/>
    <cellStyle name="Followed Hyperlink 243 10" xfId="21423"/>
    <cellStyle name="Followed Hyperlink 243 11" xfId="24333"/>
    <cellStyle name="Followed Hyperlink 243 12" xfId="26651"/>
    <cellStyle name="Followed Hyperlink 243 13" xfId="28209"/>
    <cellStyle name="Followed Hyperlink 243 14" xfId="31119"/>
    <cellStyle name="Followed Hyperlink 243 15" xfId="33437"/>
    <cellStyle name="Followed Hyperlink 243 16" xfId="35059"/>
    <cellStyle name="Followed Hyperlink 243 17" xfId="37969"/>
    <cellStyle name="Followed Hyperlink 243 18" xfId="40287"/>
    <cellStyle name="Followed Hyperlink 243 2" xfId="41910"/>
    <cellStyle name="Followed Hyperlink 243 3" xfId="5132"/>
    <cellStyle name="Followed Hyperlink 243 4" xfId="8043"/>
    <cellStyle name="Followed Hyperlink 243 5" xfId="10361"/>
    <cellStyle name="Followed Hyperlink 243 6" xfId="12679"/>
    <cellStyle name="Followed Hyperlink 243 7" xfId="14560"/>
    <cellStyle name="Followed Hyperlink 243 8" xfId="17471"/>
    <cellStyle name="Followed Hyperlink 243 9" xfId="19789"/>
    <cellStyle name="Followed Hyperlink 244" xfId="397"/>
    <cellStyle name="Followed Hyperlink 244 10" xfId="21424"/>
    <cellStyle name="Followed Hyperlink 244 11" xfId="24329"/>
    <cellStyle name="Followed Hyperlink 244 12" xfId="26647"/>
    <cellStyle name="Followed Hyperlink 244 13" xfId="28210"/>
    <cellStyle name="Followed Hyperlink 244 14" xfId="31115"/>
    <cellStyle name="Followed Hyperlink 244 15" xfId="33433"/>
    <cellStyle name="Followed Hyperlink 244 16" xfId="35060"/>
    <cellStyle name="Followed Hyperlink 244 17" xfId="37965"/>
    <cellStyle name="Followed Hyperlink 244 18" xfId="40283"/>
    <cellStyle name="Followed Hyperlink 244 2" xfId="41911"/>
    <cellStyle name="Followed Hyperlink 244 3" xfId="5133"/>
    <cellStyle name="Followed Hyperlink 244 4" xfId="8039"/>
    <cellStyle name="Followed Hyperlink 244 5" xfId="10357"/>
    <cellStyle name="Followed Hyperlink 244 6" xfId="12675"/>
    <cellStyle name="Followed Hyperlink 244 7" xfId="14561"/>
    <cellStyle name="Followed Hyperlink 244 8" xfId="17467"/>
    <cellStyle name="Followed Hyperlink 244 9" xfId="19785"/>
    <cellStyle name="Followed Hyperlink 245" xfId="398"/>
    <cellStyle name="Followed Hyperlink 245 10" xfId="21425"/>
    <cellStyle name="Followed Hyperlink 245 11" xfId="24325"/>
    <cellStyle name="Followed Hyperlink 245 12" xfId="26643"/>
    <cellStyle name="Followed Hyperlink 245 13" xfId="28211"/>
    <cellStyle name="Followed Hyperlink 245 14" xfId="31111"/>
    <cellStyle name="Followed Hyperlink 245 15" xfId="33429"/>
    <cellStyle name="Followed Hyperlink 245 16" xfId="35061"/>
    <cellStyle name="Followed Hyperlink 245 17" xfId="37961"/>
    <cellStyle name="Followed Hyperlink 245 18" xfId="40279"/>
    <cellStyle name="Followed Hyperlink 245 2" xfId="41912"/>
    <cellStyle name="Followed Hyperlink 245 3" xfId="5134"/>
    <cellStyle name="Followed Hyperlink 245 4" xfId="8035"/>
    <cellStyle name="Followed Hyperlink 245 5" xfId="10353"/>
    <cellStyle name="Followed Hyperlink 245 6" xfId="12671"/>
    <cellStyle name="Followed Hyperlink 245 7" xfId="14562"/>
    <cellStyle name="Followed Hyperlink 245 8" xfId="17463"/>
    <cellStyle name="Followed Hyperlink 245 9" xfId="19781"/>
    <cellStyle name="Followed Hyperlink 246" xfId="399"/>
    <cellStyle name="Followed Hyperlink 246 10" xfId="21426"/>
    <cellStyle name="Followed Hyperlink 246 11" xfId="24321"/>
    <cellStyle name="Followed Hyperlink 246 12" xfId="26639"/>
    <cellStyle name="Followed Hyperlink 246 13" xfId="28212"/>
    <cellStyle name="Followed Hyperlink 246 14" xfId="31107"/>
    <cellStyle name="Followed Hyperlink 246 15" xfId="33425"/>
    <cellStyle name="Followed Hyperlink 246 16" xfId="35062"/>
    <cellStyle name="Followed Hyperlink 246 17" xfId="37957"/>
    <cellStyle name="Followed Hyperlink 246 18" xfId="40275"/>
    <cellStyle name="Followed Hyperlink 246 2" xfId="41913"/>
    <cellStyle name="Followed Hyperlink 246 3" xfId="5135"/>
    <cellStyle name="Followed Hyperlink 246 4" xfId="8031"/>
    <cellStyle name="Followed Hyperlink 246 5" xfId="10349"/>
    <cellStyle name="Followed Hyperlink 246 6" xfId="12667"/>
    <cellStyle name="Followed Hyperlink 246 7" xfId="14563"/>
    <cellStyle name="Followed Hyperlink 246 8" xfId="17459"/>
    <cellStyle name="Followed Hyperlink 246 9" xfId="19777"/>
    <cellStyle name="Followed Hyperlink 247" xfId="400"/>
    <cellStyle name="Followed Hyperlink 247 10" xfId="21427"/>
    <cellStyle name="Followed Hyperlink 247 11" xfId="24317"/>
    <cellStyle name="Followed Hyperlink 247 12" xfId="26635"/>
    <cellStyle name="Followed Hyperlink 247 13" xfId="28213"/>
    <cellStyle name="Followed Hyperlink 247 14" xfId="31103"/>
    <cellStyle name="Followed Hyperlink 247 15" xfId="33421"/>
    <cellStyle name="Followed Hyperlink 247 16" xfId="35063"/>
    <cellStyle name="Followed Hyperlink 247 17" xfId="37953"/>
    <cellStyle name="Followed Hyperlink 247 18" xfId="40271"/>
    <cellStyle name="Followed Hyperlink 247 2" xfId="41914"/>
    <cellStyle name="Followed Hyperlink 247 3" xfId="5136"/>
    <cellStyle name="Followed Hyperlink 247 4" xfId="8027"/>
    <cellStyle name="Followed Hyperlink 247 5" xfId="10345"/>
    <cellStyle name="Followed Hyperlink 247 6" xfId="12663"/>
    <cellStyle name="Followed Hyperlink 247 7" xfId="14564"/>
    <cellStyle name="Followed Hyperlink 247 8" xfId="17455"/>
    <cellStyle name="Followed Hyperlink 247 9" xfId="19773"/>
    <cellStyle name="Followed Hyperlink 248" xfId="401"/>
    <cellStyle name="Followed Hyperlink 248 10" xfId="21428"/>
    <cellStyle name="Followed Hyperlink 248 11" xfId="24313"/>
    <cellStyle name="Followed Hyperlink 248 12" xfId="26631"/>
    <cellStyle name="Followed Hyperlink 248 13" xfId="28214"/>
    <cellStyle name="Followed Hyperlink 248 14" xfId="31099"/>
    <cellStyle name="Followed Hyperlink 248 15" xfId="33417"/>
    <cellStyle name="Followed Hyperlink 248 16" xfId="35064"/>
    <cellStyle name="Followed Hyperlink 248 17" xfId="37949"/>
    <cellStyle name="Followed Hyperlink 248 18" xfId="40267"/>
    <cellStyle name="Followed Hyperlink 248 2" xfId="41915"/>
    <cellStyle name="Followed Hyperlink 248 3" xfId="5137"/>
    <cellStyle name="Followed Hyperlink 248 4" xfId="8023"/>
    <cellStyle name="Followed Hyperlink 248 5" xfId="10341"/>
    <cellStyle name="Followed Hyperlink 248 6" xfId="12659"/>
    <cellStyle name="Followed Hyperlink 248 7" xfId="14565"/>
    <cellStyle name="Followed Hyperlink 248 8" xfId="17451"/>
    <cellStyle name="Followed Hyperlink 248 9" xfId="19769"/>
    <cellStyle name="Followed Hyperlink 249" xfId="402"/>
    <cellStyle name="Followed Hyperlink 249 10" xfId="21429"/>
    <cellStyle name="Followed Hyperlink 249 11" xfId="24309"/>
    <cellStyle name="Followed Hyperlink 249 12" xfId="26627"/>
    <cellStyle name="Followed Hyperlink 249 13" xfId="28215"/>
    <cellStyle name="Followed Hyperlink 249 14" xfId="31095"/>
    <cellStyle name="Followed Hyperlink 249 15" xfId="33413"/>
    <cellStyle name="Followed Hyperlink 249 16" xfId="35065"/>
    <cellStyle name="Followed Hyperlink 249 17" xfId="37945"/>
    <cellStyle name="Followed Hyperlink 249 18" xfId="40263"/>
    <cellStyle name="Followed Hyperlink 249 2" xfId="41916"/>
    <cellStyle name="Followed Hyperlink 249 3" xfId="5138"/>
    <cellStyle name="Followed Hyperlink 249 4" xfId="8019"/>
    <cellStyle name="Followed Hyperlink 249 5" xfId="10337"/>
    <cellStyle name="Followed Hyperlink 249 6" xfId="12655"/>
    <cellStyle name="Followed Hyperlink 249 7" xfId="14566"/>
    <cellStyle name="Followed Hyperlink 249 8" xfId="17447"/>
    <cellStyle name="Followed Hyperlink 249 9" xfId="19765"/>
    <cellStyle name="Followed Hyperlink 25" xfId="403"/>
    <cellStyle name="Followed Hyperlink 25 10" xfId="14567"/>
    <cellStyle name="Followed Hyperlink 25 11" xfId="18641"/>
    <cellStyle name="Followed Hyperlink 25 12" xfId="18523"/>
    <cellStyle name="Followed Hyperlink 25 13" xfId="20959"/>
    <cellStyle name="Followed Hyperlink 25 14" xfId="20841"/>
    <cellStyle name="Followed Hyperlink 25 15" xfId="21430"/>
    <cellStyle name="Followed Hyperlink 25 16" xfId="25503"/>
    <cellStyle name="Followed Hyperlink 25 17" xfId="25385"/>
    <cellStyle name="Followed Hyperlink 25 18" xfId="27821"/>
    <cellStyle name="Followed Hyperlink 25 19" xfId="27703"/>
    <cellStyle name="Followed Hyperlink 25 2" xfId="41917"/>
    <cellStyle name="Followed Hyperlink 25 20" xfId="28216"/>
    <cellStyle name="Followed Hyperlink 25 21" xfId="32289"/>
    <cellStyle name="Followed Hyperlink 25 22" xfId="32171"/>
    <cellStyle name="Followed Hyperlink 25 23" xfId="34607"/>
    <cellStyle name="Followed Hyperlink 25 24" xfId="34489"/>
    <cellStyle name="Followed Hyperlink 25 25" xfId="35066"/>
    <cellStyle name="Followed Hyperlink 25 26" xfId="39139"/>
    <cellStyle name="Followed Hyperlink 25 27" xfId="39021"/>
    <cellStyle name="Followed Hyperlink 25 28" xfId="41457"/>
    <cellStyle name="Followed Hyperlink 25 29" xfId="41339"/>
    <cellStyle name="Followed Hyperlink 25 3" xfId="5139"/>
    <cellStyle name="Followed Hyperlink 25 4" xfId="9213"/>
    <cellStyle name="Followed Hyperlink 25 5" xfId="9095"/>
    <cellStyle name="Followed Hyperlink 25 6" xfId="11531"/>
    <cellStyle name="Followed Hyperlink 25 7" xfId="11413"/>
    <cellStyle name="Followed Hyperlink 25 8" xfId="13851"/>
    <cellStyle name="Followed Hyperlink 25 9" xfId="13733"/>
    <cellStyle name="Followed Hyperlink 250" xfId="404"/>
    <cellStyle name="Followed Hyperlink 250 10" xfId="21431"/>
    <cellStyle name="Followed Hyperlink 250 11" xfId="24305"/>
    <cellStyle name="Followed Hyperlink 250 12" xfId="26623"/>
    <cellStyle name="Followed Hyperlink 250 13" xfId="28217"/>
    <cellStyle name="Followed Hyperlink 250 14" xfId="31091"/>
    <cellStyle name="Followed Hyperlink 250 15" xfId="33409"/>
    <cellStyle name="Followed Hyperlink 250 16" xfId="35067"/>
    <cellStyle name="Followed Hyperlink 250 17" xfId="37941"/>
    <cellStyle name="Followed Hyperlink 250 18" xfId="40259"/>
    <cellStyle name="Followed Hyperlink 250 2" xfId="41918"/>
    <cellStyle name="Followed Hyperlink 250 3" xfId="5140"/>
    <cellStyle name="Followed Hyperlink 250 4" xfId="8015"/>
    <cellStyle name="Followed Hyperlink 250 5" xfId="10333"/>
    <cellStyle name="Followed Hyperlink 250 6" xfId="12651"/>
    <cellStyle name="Followed Hyperlink 250 7" xfId="14568"/>
    <cellStyle name="Followed Hyperlink 250 8" xfId="17443"/>
    <cellStyle name="Followed Hyperlink 250 9" xfId="19761"/>
    <cellStyle name="Followed Hyperlink 251" xfId="405"/>
    <cellStyle name="Followed Hyperlink 251 10" xfId="21432"/>
    <cellStyle name="Followed Hyperlink 251 11" xfId="24301"/>
    <cellStyle name="Followed Hyperlink 251 12" xfId="26619"/>
    <cellStyle name="Followed Hyperlink 251 13" xfId="28218"/>
    <cellStyle name="Followed Hyperlink 251 14" xfId="31087"/>
    <cellStyle name="Followed Hyperlink 251 15" xfId="33405"/>
    <cellStyle name="Followed Hyperlink 251 16" xfId="35068"/>
    <cellStyle name="Followed Hyperlink 251 17" xfId="37937"/>
    <cellStyle name="Followed Hyperlink 251 18" xfId="40255"/>
    <cellStyle name="Followed Hyperlink 251 2" xfId="41919"/>
    <cellStyle name="Followed Hyperlink 251 3" xfId="5141"/>
    <cellStyle name="Followed Hyperlink 251 4" xfId="8011"/>
    <cellStyle name="Followed Hyperlink 251 5" xfId="10329"/>
    <cellStyle name="Followed Hyperlink 251 6" xfId="12647"/>
    <cellStyle name="Followed Hyperlink 251 7" xfId="14569"/>
    <cellStyle name="Followed Hyperlink 251 8" xfId="17439"/>
    <cellStyle name="Followed Hyperlink 251 9" xfId="19757"/>
    <cellStyle name="Followed Hyperlink 252" xfId="406"/>
    <cellStyle name="Followed Hyperlink 252 10" xfId="21433"/>
    <cellStyle name="Followed Hyperlink 252 11" xfId="24297"/>
    <cellStyle name="Followed Hyperlink 252 12" xfId="26615"/>
    <cellStyle name="Followed Hyperlink 252 13" xfId="28219"/>
    <cellStyle name="Followed Hyperlink 252 14" xfId="31083"/>
    <cellStyle name="Followed Hyperlink 252 15" xfId="33401"/>
    <cellStyle name="Followed Hyperlink 252 16" xfId="35069"/>
    <cellStyle name="Followed Hyperlink 252 17" xfId="37933"/>
    <cellStyle name="Followed Hyperlink 252 18" xfId="40251"/>
    <cellStyle name="Followed Hyperlink 252 2" xfId="41920"/>
    <cellStyle name="Followed Hyperlink 252 3" xfId="5142"/>
    <cellStyle name="Followed Hyperlink 252 4" xfId="8007"/>
    <cellStyle name="Followed Hyperlink 252 5" xfId="10325"/>
    <cellStyle name="Followed Hyperlink 252 6" xfId="12643"/>
    <cellStyle name="Followed Hyperlink 252 7" xfId="14570"/>
    <cellStyle name="Followed Hyperlink 252 8" xfId="17435"/>
    <cellStyle name="Followed Hyperlink 252 9" xfId="19753"/>
    <cellStyle name="Followed Hyperlink 253" xfId="407"/>
    <cellStyle name="Followed Hyperlink 253 10" xfId="21434"/>
    <cellStyle name="Followed Hyperlink 253 11" xfId="24293"/>
    <cellStyle name="Followed Hyperlink 253 12" xfId="26611"/>
    <cellStyle name="Followed Hyperlink 253 13" xfId="28220"/>
    <cellStyle name="Followed Hyperlink 253 14" xfId="31079"/>
    <cellStyle name="Followed Hyperlink 253 15" xfId="33397"/>
    <cellStyle name="Followed Hyperlink 253 16" xfId="35070"/>
    <cellStyle name="Followed Hyperlink 253 17" xfId="37929"/>
    <cellStyle name="Followed Hyperlink 253 18" xfId="40247"/>
    <cellStyle name="Followed Hyperlink 253 2" xfId="41921"/>
    <cellStyle name="Followed Hyperlink 253 3" xfId="5143"/>
    <cellStyle name="Followed Hyperlink 253 4" xfId="8003"/>
    <cellStyle name="Followed Hyperlink 253 5" xfId="10321"/>
    <cellStyle name="Followed Hyperlink 253 6" xfId="12639"/>
    <cellStyle name="Followed Hyperlink 253 7" xfId="14571"/>
    <cellStyle name="Followed Hyperlink 253 8" xfId="17431"/>
    <cellStyle name="Followed Hyperlink 253 9" xfId="19749"/>
    <cellStyle name="Followed Hyperlink 254" xfId="408"/>
    <cellStyle name="Followed Hyperlink 254 10" xfId="21435"/>
    <cellStyle name="Followed Hyperlink 254 11" xfId="24285"/>
    <cellStyle name="Followed Hyperlink 254 12" xfId="26603"/>
    <cellStyle name="Followed Hyperlink 254 13" xfId="28221"/>
    <cellStyle name="Followed Hyperlink 254 14" xfId="31071"/>
    <cellStyle name="Followed Hyperlink 254 15" xfId="33389"/>
    <cellStyle name="Followed Hyperlink 254 16" xfId="35071"/>
    <cellStyle name="Followed Hyperlink 254 17" xfId="37921"/>
    <cellStyle name="Followed Hyperlink 254 18" xfId="40239"/>
    <cellStyle name="Followed Hyperlink 254 2" xfId="41922"/>
    <cellStyle name="Followed Hyperlink 254 3" xfId="5144"/>
    <cellStyle name="Followed Hyperlink 254 4" xfId="7995"/>
    <cellStyle name="Followed Hyperlink 254 5" xfId="10313"/>
    <cellStyle name="Followed Hyperlink 254 6" xfId="12631"/>
    <cellStyle name="Followed Hyperlink 254 7" xfId="14572"/>
    <cellStyle name="Followed Hyperlink 254 8" xfId="17423"/>
    <cellStyle name="Followed Hyperlink 254 9" xfId="19741"/>
    <cellStyle name="Followed Hyperlink 255" xfId="409"/>
    <cellStyle name="Followed Hyperlink 255 10" xfId="21436"/>
    <cellStyle name="Followed Hyperlink 255 11" xfId="24281"/>
    <cellStyle name="Followed Hyperlink 255 12" xfId="26599"/>
    <cellStyle name="Followed Hyperlink 255 13" xfId="28222"/>
    <cellStyle name="Followed Hyperlink 255 14" xfId="31067"/>
    <cellStyle name="Followed Hyperlink 255 15" xfId="33385"/>
    <cellStyle name="Followed Hyperlink 255 16" xfId="35072"/>
    <cellStyle name="Followed Hyperlink 255 17" xfId="37917"/>
    <cellStyle name="Followed Hyperlink 255 18" xfId="40235"/>
    <cellStyle name="Followed Hyperlink 255 2" xfId="41923"/>
    <cellStyle name="Followed Hyperlink 255 3" xfId="5145"/>
    <cellStyle name="Followed Hyperlink 255 4" xfId="7991"/>
    <cellStyle name="Followed Hyperlink 255 5" xfId="10309"/>
    <cellStyle name="Followed Hyperlink 255 6" xfId="12627"/>
    <cellStyle name="Followed Hyperlink 255 7" xfId="14573"/>
    <cellStyle name="Followed Hyperlink 255 8" xfId="17419"/>
    <cellStyle name="Followed Hyperlink 255 9" xfId="19737"/>
    <cellStyle name="Followed Hyperlink 256" xfId="410"/>
    <cellStyle name="Followed Hyperlink 256 10" xfId="21437"/>
    <cellStyle name="Followed Hyperlink 256 11" xfId="24277"/>
    <cellStyle name="Followed Hyperlink 256 12" xfId="26595"/>
    <cellStyle name="Followed Hyperlink 256 13" xfId="28223"/>
    <cellStyle name="Followed Hyperlink 256 14" xfId="31063"/>
    <cellStyle name="Followed Hyperlink 256 15" xfId="33381"/>
    <cellStyle name="Followed Hyperlink 256 16" xfId="35073"/>
    <cellStyle name="Followed Hyperlink 256 17" xfId="37913"/>
    <cellStyle name="Followed Hyperlink 256 18" xfId="40231"/>
    <cellStyle name="Followed Hyperlink 256 2" xfId="41924"/>
    <cellStyle name="Followed Hyperlink 256 3" xfId="5146"/>
    <cellStyle name="Followed Hyperlink 256 4" xfId="7987"/>
    <cellStyle name="Followed Hyperlink 256 5" xfId="10305"/>
    <cellStyle name="Followed Hyperlink 256 6" xfId="12623"/>
    <cellStyle name="Followed Hyperlink 256 7" xfId="14574"/>
    <cellStyle name="Followed Hyperlink 256 8" xfId="17415"/>
    <cellStyle name="Followed Hyperlink 256 9" xfId="19733"/>
    <cellStyle name="Followed Hyperlink 257" xfId="411"/>
    <cellStyle name="Followed Hyperlink 257 10" xfId="21438"/>
    <cellStyle name="Followed Hyperlink 257 11" xfId="24273"/>
    <cellStyle name="Followed Hyperlink 257 12" xfId="26591"/>
    <cellStyle name="Followed Hyperlink 257 13" xfId="28224"/>
    <cellStyle name="Followed Hyperlink 257 14" xfId="31059"/>
    <cellStyle name="Followed Hyperlink 257 15" xfId="33377"/>
    <cellStyle name="Followed Hyperlink 257 16" xfId="35074"/>
    <cellStyle name="Followed Hyperlink 257 17" xfId="37909"/>
    <cellStyle name="Followed Hyperlink 257 18" xfId="40227"/>
    <cellStyle name="Followed Hyperlink 257 2" xfId="41925"/>
    <cellStyle name="Followed Hyperlink 257 3" xfId="5147"/>
    <cellStyle name="Followed Hyperlink 257 4" xfId="7983"/>
    <cellStyle name="Followed Hyperlink 257 5" xfId="10301"/>
    <cellStyle name="Followed Hyperlink 257 6" xfId="12619"/>
    <cellStyle name="Followed Hyperlink 257 7" xfId="14575"/>
    <cellStyle name="Followed Hyperlink 257 8" xfId="17411"/>
    <cellStyle name="Followed Hyperlink 257 9" xfId="19729"/>
    <cellStyle name="Followed Hyperlink 258" xfId="412"/>
    <cellStyle name="Followed Hyperlink 258 10" xfId="21439"/>
    <cellStyle name="Followed Hyperlink 258 11" xfId="24269"/>
    <cellStyle name="Followed Hyperlink 258 12" xfId="26587"/>
    <cellStyle name="Followed Hyperlink 258 13" xfId="28225"/>
    <cellStyle name="Followed Hyperlink 258 14" xfId="31055"/>
    <cellStyle name="Followed Hyperlink 258 15" xfId="33373"/>
    <cellStyle name="Followed Hyperlink 258 16" xfId="35075"/>
    <cellStyle name="Followed Hyperlink 258 17" xfId="37905"/>
    <cellStyle name="Followed Hyperlink 258 18" xfId="40223"/>
    <cellStyle name="Followed Hyperlink 258 2" xfId="41926"/>
    <cellStyle name="Followed Hyperlink 258 3" xfId="5148"/>
    <cellStyle name="Followed Hyperlink 258 4" xfId="7979"/>
    <cellStyle name="Followed Hyperlink 258 5" xfId="10297"/>
    <cellStyle name="Followed Hyperlink 258 6" xfId="12615"/>
    <cellStyle name="Followed Hyperlink 258 7" xfId="14576"/>
    <cellStyle name="Followed Hyperlink 258 8" xfId="17407"/>
    <cellStyle name="Followed Hyperlink 258 9" xfId="19725"/>
    <cellStyle name="Followed Hyperlink 259" xfId="413"/>
    <cellStyle name="Followed Hyperlink 259 10" xfId="21440"/>
    <cellStyle name="Followed Hyperlink 259 11" xfId="24265"/>
    <cellStyle name="Followed Hyperlink 259 12" xfId="26583"/>
    <cellStyle name="Followed Hyperlink 259 13" xfId="28226"/>
    <cellStyle name="Followed Hyperlink 259 14" xfId="31051"/>
    <cellStyle name="Followed Hyperlink 259 15" xfId="33369"/>
    <cellStyle name="Followed Hyperlink 259 16" xfId="35076"/>
    <cellStyle name="Followed Hyperlink 259 17" xfId="37901"/>
    <cellStyle name="Followed Hyperlink 259 18" xfId="40219"/>
    <cellStyle name="Followed Hyperlink 259 2" xfId="41927"/>
    <cellStyle name="Followed Hyperlink 259 3" xfId="5149"/>
    <cellStyle name="Followed Hyperlink 259 4" xfId="7975"/>
    <cellStyle name="Followed Hyperlink 259 5" xfId="10293"/>
    <cellStyle name="Followed Hyperlink 259 6" xfId="12611"/>
    <cellStyle name="Followed Hyperlink 259 7" xfId="14577"/>
    <cellStyle name="Followed Hyperlink 259 8" xfId="17403"/>
    <cellStyle name="Followed Hyperlink 259 9" xfId="19721"/>
    <cellStyle name="Followed Hyperlink 26" xfId="414"/>
    <cellStyle name="Followed Hyperlink 26 10" xfId="14578"/>
    <cellStyle name="Followed Hyperlink 26 11" xfId="18643"/>
    <cellStyle name="Followed Hyperlink 26 12" xfId="18519"/>
    <cellStyle name="Followed Hyperlink 26 13" xfId="20961"/>
    <cellStyle name="Followed Hyperlink 26 14" xfId="20837"/>
    <cellStyle name="Followed Hyperlink 26 15" xfId="21441"/>
    <cellStyle name="Followed Hyperlink 26 16" xfId="25505"/>
    <cellStyle name="Followed Hyperlink 26 17" xfId="25381"/>
    <cellStyle name="Followed Hyperlink 26 18" xfId="27823"/>
    <cellStyle name="Followed Hyperlink 26 19" xfId="27699"/>
    <cellStyle name="Followed Hyperlink 26 2" xfId="41928"/>
    <cellStyle name="Followed Hyperlink 26 20" xfId="28227"/>
    <cellStyle name="Followed Hyperlink 26 21" xfId="32291"/>
    <cellStyle name="Followed Hyperlink 26 22" xfId="32167"/>
    <cellStyle name="Followed Hyperlink 26 23" xfId="34609"/>
    <cellStyle name="Followed Hyperlink 26 24" xfId="34485"/>
    <cellStyle name="Followed Hyperlink 26 25" xfId="35077"/>
    <cellStyle name="Followed Hyperlink 26 26" xfId="39141"/>
    <cellStyle name="Followed Hyperlink 26 27" xfId="39017"/>
    <cellStyle name="Followed Hyperlink 26 28" xfId="41459"/>
    <cellStyle name="Followed Hyperlink 26 29" xfId="41335"/>
    <cellStyle name="Followed Hyperlink 26 3" xfId="5150"/>
    <cellStyle name="Followed Hyperlink 26 4" xfId="9215"/>
    <cellStyle name="Followed Hyperlink 26 5" xfId="9091"/>
    <cellStyle name="Followed Hyperlink 26 6" xfId="11533"/>
    <cellStyle name="Followed Hyperlink 26 7" xfId="11409"/>
    <cellStyle name="Followed Hyperlink 26 8" xfId="13853"/>
    <cellStyle name="Followed Hyperlink 26 9" xfId="13729"/>
    <cellStyle name="Followed Hyperlink 260" xfId="415"/>
    <cellStyle name="Followed Hyperlink 260 10" xfId="21442"/>
    <cellStyle name="Followed Hyperlink 260 11" xfId="24261"/>
    <cellStyle name="Followed Hyperlink 260 12" xfId="26579"/>
    <cellStyle name="Followed Hyperlink 260 13" xfId="28228"/>
    <cellStyle name="Followed Hyperlink 260 14" xfId="31047"/>
    <cellStyle name="Followed Hyperlink 260 15" xfId="33365"/>
    <cellStyle name="Followed Hyperlink 260 16" xfId="35078"/>
    <cellStyle name="Followed Hyperlink 260 17" xfId="37897"/>
    <cellStyle name="Followed Hyperlink 260 18" xfId="40215"/>
    <cellStyle name="Followed Hyperlink 260 2" xfId="41929"/>
    <cellStyle name="Followed Hyperlink 260 3" xfId="5151"/>
    <cellStyle name="Followed Hyperlink 260 4" xfId="7971"/>
    <cellStyle name="Followed Hyperlink 260 5" xfId="10289"/>
    <cellStyle name="Followed Hyperlink 260 6" xfId="12607"/>
    <cellStyle name="Followed Hyperlink 260 7" xfId="14579"/>
    <cellStyle name="Followed Hyperlink 260 8" xfId="17399"/>
    <cellStyle name="Followed Hyperlink 260 9" xfId="19717"/>
    <cellStyle name="Followed Hyperlink 261" xfId="416"/>
    <cellStyle name="Followed Hyperlink 261 10" xfId="21443"/>
    <cellStyle name="Followed Hyperlink 261 11" xfId="24257"/>
    <cellStyle name="Followed Hyperlink 261 12" xfId="26575"/>
    <cellStyle name="Followed Hyperlink 261 13" xfId="28229"/>
    <cellStyle name="Followed Hyperlink 261 14" xfId="31043"/>
    <cellStyle name="Followed Hyperlink 261 15" xfId="33361"/>
    <cellStyle name="Followed Hyperlink 261 16" xfId="35079"/>
    <cellStyle name="Followed Hyperlink 261 17" xfId="37893"/>
    <cellStyle name="Followed Hyperlink 261 18" xfId="40211"/>
    <cellStyle name="Followed Hyperlink 261 2" xfId="41930"/>
    <cellStyle name="Followed Hyperlink 261 3" xfId="5152"/>
    <cellStyle name="Followed Hyperlink 261 4" xfId="7967"/>
    <cellStyle name="Followed Hyperlink 261 5" xfId="10285"/>
    <cellStyle name="Followed Hyperlink 261 6" xfId="12603"/>
    <cellStyle name="Followed Hyperlink 261 7" xfId="14580"/>
    <cellStyle name="Followed Hyperlink 261 8" xfId="17395"/>
    <cellStyle name="Followed Hyperlink 261 9" xfId="19713"/>
    <cellStyle name="Followed Hyperlink 262" xfId="417"/>
    <cellStyle name="Followed Hyperlink 262 10" xfId="21444"/>
    <cellStyle name="Followed Hyperlink 262 11" xfId="24253"/>
    <cellStyle name="Followed Hyperlink 262 12" xfId="26571"/>
    <cellStyle name="Followed Hyperlink 262 13" xfId="28230"/>
    <cellStyle name="Followed Hyperlink 262 14" xfId="31039"/>
    <cellStyle name="Followed Hyperlink 262 15" xfId="33357"/>
    <cellStyle name="Followed Hyperlink 262 16" xfId="35080"/>
    <cellStyle name="Followed Hyperlink 262 17" xfId="37889"/>
    <cellStyle name="Followed Hyperlink 262 18" xfId="40207"/>
    <cellStyle name="Followed Hyperlink 262 2" xfId="41931"/>
    <cellStyle name="Followed Hyperlink 262 3" xfId="5153"/>
    <cellStyle name="Followed Hyperlink 262 4" xfId="7963"/>
    <cellStyle name="Followed Hyperlink 262 5" xfId="10281"/>
    <cellStyle name="Followed Hyperlink 262 6" xfId="12599"/>
    <cellStyle name="Followed Hyperlink 262 7" xfId="14581"/>
    <cellStyle name="Followed Hyperlink 262 8" xfId="17391"/>
    <cellStyle name="Followed Hyperlink 262 9" xfId="19709"/>
    <cellStyle name="Followed Hyperlink 263" xfId="418"/>
    <cellStyle name="Followed Hyperlink 263 10" xfId="21445"/>
    <cellStyle name="Followed Hyperlink 263 11" xfId="24249"/>
    <cellStyle name="Followed Hyperlink 263 12" xfId="26567"/>
    <cellStyle name="Followed Hyperlink 263 13" xfId="28231"/>
    <cellStyle name="Followed Hyperlink 263 14" xfId="31035"/>
    <cellStyle name="Followed Hyperlink 263 15" xfId="33353"/>
    <cellStyle name="Followed Hyperlink 263 16" xfId="35081"/>
    <cellStyle name="Followed Hyperlink 263 17" xfId="37885"/>
    <cellStyle name="Followed Hyperlink 263 18" xfId="40203"/>
    <cellStyle name="Followed Hyperlink 263 2" xfId="41932"/>
    <cellStyle name="Followed Hyperlink 263 3" xfId="5154"/>
    <cellStyle name="Followed Hyperlink 263 4" xfId="7959"/>
    <cellStyle name="Followed Hyperlink 263 5" xfId="10277"/>
    <cellStyle name="Followed Hyperlink 263 6" xfId="12595"/>
    <cellStyle name="Followed Hyperlink 263 7" xfId="14582"/>
    <cellStyle name="Followed Hyperlink 263 8" xfId="17387"/>
    <cellStyle name="Followed Hyperlink 263 9" xfId="19705"/>
    <cellStyle name="Followed Hyperlink 264" xfId="419"/>
    <cellStyle name="Followed Hyperlink 264 10" xfId="21446"/>
    <cellStyle name="Followed Hyperlink 264 11" xfId="24245"/>
    <cellStyle name="Followed Hyperlink 264 12" xfId="26563"/>
    <cellStyle name="Followed Hyperlink 264 13" xfId="28232"/>
    <cellStyle name="Followed Hyperlink 264 14" xfId="31031"/>
    <cellStyle name="Followed Hyperlink 264 15" xfId="33349"/>
    <cellStyle name="Followed Hyperlink 264 16" xfId="35082"/>
    <cellStyle name="Followed Hyperlink 264 17" xfId="37881"/>
    <cellStyle name="Followed Hyperlink 264 18" xfId="40199"/>
    <cellStyle name="Followed Hyperlink 264 2" xfId="41933"/>
    <cellStyle name="Followed Hyperlink 264 3" xfId="5155"/>
    <cellStyle name="Followed Hyperlink 264 4" xfId="7955"/>
    <cellStyle name="Followed Hyperlink 264 5" xfId="10273"/>
    <cellStyle name="Followed Hyperlink 264 6" xfId="12591"/>
    <cellStyle name="Followed Hyperlink 264 7" xfId="14583"/>
    <cellStyle name="Followed Hyperlink 264 8" xfId="17383"/>
    <cellStyle name="Followed Hyperlink 264 9" xfId="19701"/>
    <cellStyle name="Followed Hyperlink 265" xfId="420"/>
    <cellStyle name="Followed Hyperlink 265 10" xfId="21447"/>
    <cellStyle name="Followed Hyperlink 265 11" xfId="24241"/>
    <cellStyle name="Followed Hyperlink 265 12" xfId="26559"/>
    <cellStyle name="Followed Hyperlink 265 13" xfId="28233"/>
    <cellStyle name="Followed Hyperlink 265 14" xfId="31027"/>
    <cellStyle name="Followed Hyperlink 265 15" xfId="33345"/>
    <cellStyle name="Followed Hyperlink 265 16" xfId="35083"/>
    <cellStyle name="Followed Hyperlink 265 17" xfId="37877"/>
    <cellStyle name="Followed Hyperlink 265 18" xfId="40195"/>
    <cellStyle name="Followed Hyperlink 265 2" xfId="41934"/>
    <cellStyle name="Followed Hyperlink 265 3" xfId="5156"/>
    <cellStyle name="Followed Hyperlink 265 4" xfId="7951"/>
    <cellStyle name="Followed Hyperlink 265 5" xfId="10269"/>
    <cellStyle name="Followed Hyperlink 265 6" xfId="12587"/>
    <cellStyle name="Followed Hyperlink 265 7" xfId="14584"/>
    <cellStyle name="Followed Hyperlink 265 8" xfId="17379"/>
    <cellStyle name="Followed Hyperlink 265 9" xfId="19697"/>
    <cellStyle name="Followed Hyperlink 266" xfId="421"/>
    <cellStyle name="Followed Hyperlink 266 10" xfId="21448"/>
    <cellStyle name="Followed Hyperlink 266 11" xfId="24237"/>
    <cellStyle name="Followed Hyperlink 266 12" xfId="26555"/>
    <cellStyle name="Followed Hyperlink 266 13" xfId="28234"/>
    <cellStyle name="Followed Hyperlink 266 14" xfId="31023"/>
    <cellStyle name="Followed Hyperlink 266 15" xfId="33341"/>
    <cellStyle name="Followed Hyperlink 266 16" xfId="35084"/>
    <cellStyle name="Followed Hyperlink 266 17" xfId="37873"/>
    <cellStyle name="Followed Hyperlink 266 18" xfId="40191"/>
    <cellStyle name="Followed Hyperlink 266 2" xfId="41935"/>
    <cellStyle name="Followed Hyperlink 266 3" xfId="5157"/>
    <cellStyle name="Followed Hyperlink 266 4" xfId="7947"/>
    <cellStyle name="Followed Hyperlink 266 5" xfId="10265"/>
    <cellStyle name="Followed Hyperlink 266 6" xfId="12583"/>
    <cellStyle name="Followed Hyperlink 266 7" xfId="14585"/>
    <cellStyle name="Followed Hyperlink 266 8" xfId="17375"/>
    <cellStyle name="Followed Hyperlink 266 9" xfId="19693"/>
    <cellStyle name="Followed Hyperlink 267" xfId="422"/>
    <cellStyle name="Followed Hyperlink 267 10" xfId="21449"/>
    <cellStyle name="Followed Hyperlink 267 11" xfId="24233"/>
    <cellStyle name="Followed Hyperlink 267 12" xfId="26551"/>
    <cellStyle name="Followed Hyperlink 267 13" xfId="28235"/>
    <cellStyle name="Followed Hyperlink 267 14" xfId="31019"/>
    <cellStyle name="Followed Hyperlink 267 15" xfId="33337"/>
    <cellStyle name="Followed Hyperlink 267 16" xfId="35085"/>
    <cellStyle name="Followed Hyperlink 267 17" xfId="37869"/>
    <cellStyle name="Followed Hyperlink 267 18" xfId="40187"/>
    <cellStyle name="Followed Hyperlink 267 2" xfId="41936"/>
    <cellStyle name="Followed Hyperlink 267 3" xfId="5158"/>
    <cellStyle name="Followed Hyperlink 267 4" xfId="7943"/>
    <cellStyle name="Followed Hyperlink 267 5" xfId="10261"/>
    <cellStyle name="Followed Hyperlink 267 6" xfId="12579"/>
    <cellStyle name="Followed Hyperlink 267 7" xfId="14586"/>
    <cellStyle name="Followed Hyperlink 267 8" xfId="17371"/>
    <cellStyle name="Followed Hyperlink 267 9" xfId="19689"/>
    <cellStyle name="Followed Hyperlink 268" xfId="423"/>
    <cellStyle name="Followed Hyperlink 268 10" xfId="21450"/>
    <cellStyle name="Followed Hyperlink 268 11" xfId="24229"/>
    <cellStyle name="Followed Hyperlink 268 12" xfId="26547"/>
    <cellStyle name="Followed Hyperlink 268 13" xfId="28236"/>
    <cellStyle name="Followed Hyperlink 268 14" xfId="31015"/>
    <cellStyle name="Followed Hyperlink 268 15" xfId="33333"/>
    <cellStyle name="Followed Hyperlink 268 16" xfId="35086"/>
    <cellStyle name="Followed Hyperlink 268 17" xfId="37865"/>
    <cellStyle name="Followed Hyperlink 268 18" xfId="40183"/>
    <cellStyle name="Followed Hyperlink 268 2" xfId="41937"/>
    <cellStyle name="Followed Hyperlink 268 3" xfId="5159"/>
    <cellStyle name="Followed Hyperlink 268 4" xfId="7939"/>
    <cellStyle name="Followed Hyperlink 268 5" xfId="10257"/>
    <cellStyle name="Followed Hyperlink 268 6" xfId="12575"/>
    <cellStyle name="Followed Hyperlink 268 7" xfId="14587"/>
    <cellStyle name="Followed Hyperlink 268 8" xfId="17367"/>
    <cellStyle name="Followed Hyperlink 268 9" xfId="19685"/>
    <cellStyle name="Followed Hyperlink 269" xfId="424"/>
    <cellStyle name="Followed Hyperlink 269 10" xfId="21451"/>
    <cellStyle name="Followed Hyperlink 269 11" xfId="24225"/>
    <cellStyle name="Followed Hyperlink 269 12" xfId="26543"/>
    <cellStyle name="Followed Hyperlink 269 13" xfId="28237"/>
    <cellStyle name="Followed Hyperlink 269 14" xfId="31011"/>
    <cellStyle name="Followed Hyperlink 269 15" xfId="33329"/>
    <cellStyle name="Followed Hyperlink 269 16" xfId="35087"/>
    <cellStyle name="Followed Hyperlink 269 17" xfId="37861"/>
    <cellStyle name="Followed Hyperlink 269 18" xfId="40179"/>
    <cellStyle name="Followed Hyperlink 269 2" xfId="41938"/>
    <cellStyle name="Followed Hyperlink 269 3" xfId="5160"/>
    <cellStyle name="Followed Hyperlink 269 4" xfId="7935"/>
    <cellStyle name="Followed Hyperlink 269 5" xfId="10253"/>
    <cellStyle name="Followed Hyperlink 269 6" xfId="12571"/>
    <cellStyle name="Followed Hyperlink 269 7" xfId="14588"/>
    <cellStyle name="Followed Hyperlink 269 8" xfId="17363"/>
    <cellStyle name="Followed Hyperlink 269 9" xfId="19681"/>
    <cellStyle name="Followed Hyperlink 27" xfId="425"/>
    <cellStyle name="Followed Hyperlink 27 10" xfId="14589"/>
    <cellStyle name="Followed Hyperlink 27 11" xfId="18645"/>
    <cellStyle name="Followed Hyperlink 27 12" xfId="18515"/>
    <cellStyle name="Followed Hyperlink 27 13" xfId="20963"/>
    <cellStyle name="Followed Hyperlink 27 14" xfId="20833"/>
    <cellStyle name="Followed Hyperlink 27 15" xfId="21452"/>
    <cellStyle name="Followed Hyperlink 27 16" xfId="25507"/>
    <cellStyle name="Followed Hyperlink 27 17" xfId="25377"/>
    <cellStyle name="Followed Hyperlink 27 18" xfId="27825"/>
    <cellStyle name="Followed Hyperlink 27 19" xfId="27695"/>
    <cellStyle name="Followed Hyperlink 27 2" xfId="41939"/>
    <cellStyle name="Followed Hyperlink 27 20" xfId="28238"/>
    <cellStyle name="Followed Hyperlink 27 21" xfId="32293"/>
    <cellStyle name="Followed Hyperlink 27 22" xfId="32163"/>
    <cellStyle name="Followed Hyperlink 27 23" xfId="34611"/>
    <cellStyle name="Followed Hyperlink 27 24" xfId="34481"/>
    <cellStyle name="Followed Hyperlink 27 25" xfId="35088"/>
    <cellStyle name="Followed Hyperlink 27 26" xfId="39143"/>
    <cellStyle name="Followed Hyperlink 27 27" xfId="39013"/>
    <cellStyle name="Followed Hyperlink 27 28" xfId="41461"/>
    <cellStyle name="Followed Hyperlink 27 29" xfId="41331"/>
    <cellStyle name="Followed Hyperlink 27 3" xfId="5161"/>
    <cellStyle name="Followed Hyperlink 27 4" xfId="9217"/>
    <cellStyle name="Followed Hyperlink 27 5" xfId="9087"/>
    <cellStyle name="Followed Hyperlink 27 6" xfId="11535"/>
    <cellStyle name="Followed Hyperlink 27 7" xfId="11405"/>
    <cellStyle name="Followed Hyperlink 27 8" xfId="13855"/>
    <cellStyle name="Followed Hyperlink 27 9" xfId="13725"/>
    <cellStyle name="Followed Hyperlink 270" xfId="426"/>
    <cellStyle name="Followed Hyperlink 270 10" xfId="21453"/>
    <cellStyle name="Followed Hyperlink 270 11" xfId="24221"/>
    <cellStyle name="Followed Hyperlink 270 12" xfId="26539"/>
    <cellStyle name="Followed Hyperlink 270 13" xfId="28239"/>
    <cellStyle name="Followed Hyperlink 270 14" xfId="31007"/>
    <cellStyle name="Followed Hyperlink 270 15" xfId="33325"/>
    <cellStyle name="Followed Hyperlink 270 16" xfId="35089"/>
    <cellStyle name="Followed Hyperlink 270 17" xfId="37857"/>
    <cellStyle name="Followed Hyperlink 270 18" xfId="40175"/>
    <cellStyle name="Followed Hyperlink 270 2" xfId="41940"/>
    <cellStyle name="Followed Hyperlink 270 3" xfId="5162"/>
    <cellStyle name="Followed Hyperlink 270 4" xfId="7931"/>
    <cellStyle name="Followed Hyperlink 270 5" xfId="10249"/>
    <cellStyle name="Followed Hyperlink 270 6" xfId="12567"/>
    <cellStyle name="Followed Hyperlink 270 7" xfId="14590"/>
    <cellStyle name="Followed Hyperlink 270 8" xfId="17359"/>
    <cellStyle name="Followed Hyperlink 270 9" xfId="19677"/>
    <cellStyle name="Followed Hyperlink 271" xfId="427"/>
    <cellStyle name="Followed Hyperlink 271 10" xfId="21454"/>
    <cellStyle name="Followed Hyperlink 271 11" xfId="24217"/>
    <cellStyle name="Followed Hyperlink 271 12" xfId="26535"/>
    <cellStyle name="Followed Hyperlink 271 13" xfId="28240"/>
    <cellStyle name="Followed Hyperlink 271 14" xfId="31003"/>
    <cellStyle name="Followed Hyperlink 271 15" xfId="33321"/>
    <cellStyle name="Followed Hyperlink 271 16" xfId="35090"/>
    <cellStyle name="Followed Hyperlink 271 17" xfId="37853"/>
    <cellStyle name="Followed Hyperlink 271 18" xfId="40171"/>
    <cellStyle name="Followed Hyperlink 271 2" xfId="41941"/>
    <cellStyle name="Followed Hyperlink 271 3" xfId="5163"/>
    <cellStyle name="Followed Hyperlink 271 4" xfId="7927"/>
    <cellStyle name="Followed Hyperlink 271 5" xfId="10245"/>
    <cellStyle name="Followed Hyperlink 271 6" xfId="12563"/>
    <cellStyle name="Followed Hyperlink 271 7" xfId="14591"/>
    <cellStyle name="Followed Hyperlink 271 8" xfId="17355"/>
    <cellStyle name="Followed Hyperlink 271 9" xfId="19673"/>
    <cellStyle name="Followed Hyperlink 272" xfId="428"/>
    <cellStyle name="Followed Hyperlink 272 10" xfId="21455"/>
    <cellStyle name="Followed Hyperlink 272 11" xfId="24213"/>
    <cellStyle name="Followed Hyperlink 272 12" xfId="26531"/>
    <cellStyle name="Followed Hyperlink 272 13" xfId="28241"/>
    <cellStyle name="Followed Hyperlink 272 14" xfId="30999"/>
    <cellStyle name="Followed Hyperlink 272 15" xfId="33317"/>
    <cellStyle name="Followed Hyperlink 272 16" xfId="35091"/>
    <cellStyle name="Followed Hyperlink 272 17" xfId="37849"/>
    <cellStyle name="Followed Hyperlink 272 18" xfId="40167"/>
    <cellStyle name="Followed Hyperlink 272 2" xfId="41942"/>
    <cellStyle name="Followed Hyperlink 272 3" xfId="5164"/>
    <cellStyle name="Followed Hyperlink 272 4" xfId="7923"/>
    <cellStyle name="Followed Hyperlink 272 5" xfId="10241"/>
    <cellStyle name="Followed Hyperlink 272 6" xfId="12559"/>
    <cellStyle name="Followed Hyperlink 272 7" xfId="14592"/>
    <cellStyle name="Followed Hyperlink 272 8" xfId="17351"/>
    <cellStyle name="Followed Hyperlink 272 9" xfId="19669"/>
    <cellStyle name="Followed Hyperlink 273" xfId="429"/>
    <cellStyle name="Followed Hyperlink 273 10" xfId="21456"/>
    <cellStyle name="Followed Hyperlink 273 11" xfId="24209"/>
    <cellStyle name="Followed Hyperlink 273 12" xfId="26527"/>
    <cellStyle name="Followed Hyperlink 273 13" xfId="28242"/>
    <cellStyle name="Followed Hyperlink 273 14" xfId="30995"/>
    <cellStyle name="Followed Hyperlink 273 15" xfId="33313"/>
    <cellStyle name="Followed Hyperlink 273 16" xfId="35092"/>
    <cellStyle name="Followed Hyperlink 273 17" xfId="37845"/>
    <cellStyle name="Followed Hyperlink 273 18" xfId="40163"/>
    <cellStyle name="Followed Hyperlink 273 2" xfId="41943"/>
    <cellStyle name="Followed Hyperlink 273 3" xfId="5165"/>
    <cellStyle name="Followed Hyperlink 273 4" xfId="7919"/>
    <cellStyle name="Followed Hyperlink 273 5" xfId="10237"/>
    <cellStyle name="Followed Hyperlink 273 6" xfId="12555"/>
    <cellStyle name="Followed Hyperlink 273 7" xfId="14593"/>
    <cellStyle name="Followed Hyperlink 273 8" xfId="17347"/>
    <cellStyle name="Followed Hyperlink 273 9" xfId="19665"/>
    <cellStyle name="Followed Hyperlink 274" xfId="430"/>
    <cellStyle name="Followed Hyperlink 274 10" xfId="21457"/>
    <cellStyle name="Followed Hyperlink 274 11" xfId="24205"/>
    <cellStyle name="Followed Hyperlink 274 12" xfId="26523"/>
    <cellStyle name="Followed Hyperlink 274 13" xfId="28243"/>
    <cellStyle name="Followed Hyperlink 274 14" xfId="30991"/>
    <cellStyle name="Followed Hyperlink 274 15" xfId="33309"/>
    <cellStyle name="Followed Hyperlink 274 16" xfId="35093"/>
    <cellStyle name="Followed Hyperlink 274 17" xfId="37841"/>
    <cellStyle name="Followed Hyperlink 274 18" xfId="40159"/>
    <cellStyle name="Followed Hyperlink 274 2" xfId="41944"/>
    <cellStyle name="Followed Hyperlink 274 3" xfId="5166"/>
    <cellStyle name="Followed Hyperlink 274 4" xfId="7915"/>
    <cellStyle name="Followed Hyperlink 274 5" xfId="10233"/>
    <cellStyle name="Followed Hyperlink 274 6" xfId="12551"/>
    <cellStyle name="Followed Hyperlink 274 7" xfId="14594"/>
    <cellStyle name="Followed Hyperlink 274 8" xfId="17343"/>
    <cellStyle name="Followed Hyperlink 274 9" xfId="19661"/>
    <cellStyle name="Followed Hyperlink 275" xfId="431"/>
    <cellStyle name="Followed Hyperlink 275 10" xfId="21458"/>
    <cellStyle name="Followed Hyperlink 275 11" xfId="24201"/>
    <cellStyle name="Followed Hyperlink 275 12" xfId="26519"/>
    <cellStyle name="Followed Hyperlink 275 13" xfId="28244"/>
    <cellStyle name="Followed Hyperlink 275 14" xfId="30987"/>
    <cellStyle name="Followed Hyperlink 275 15" xfId="33305"/>
    <cellStyle name="Followed Hyperlink 275 16" xfId="35094"/>
    <cellStyle name="Followed Hyperlink 275 17" xfId="37837"/>
    <cellStyle name="Followed Hyperlink 275 18" xfId="40155"/>
    <cellStyle name="Followed Hyperlink 275 2" xfId="41945"/>
    <cellStyle name="Followed Hyperlink 275 3" xfId="5167"/>
    <cellStyle name="Followed Hyperlink 275 4" xfId="7911"/>
    <cellStyle name="Followed Hyperlink 275 5" xfId="10229"/>
    <cellStyle name="Followed Hyperlink 275 6" xfId="12547"/>
    <cellStyle name="Followed Hyperlink 275 7" xfId="14595"/>
    <cellStyle name="Followed Hyperlink 275 8" xfId="17339"/>
    <cellStyle name="Followed Hyperlink 275 9" xfId="19657"/>
    <cellStyle name="Followed Hyperlink 276" xfId="432"/>
    <cellStyle name="Followed Hyperlink 276 10" xfId="21459"/>
    <cellStyle name="Followed Hyperlink 276 11" xfId="24197"/>
    <cellStyle name="Followed Hyperlink 276 12" xfId="26515"/>
    <cellStyle name="Followed Hyperlink 276 13" xfId="28245"/>
    <cellStyle name="Followed Hyperlink 276 14" xfId="30983"/>
    <cellStyle name="Followed Hyperlink 276 15" xfId="33301"/>
    <cellStyle name="Followed Hyperlink 276 16" xfId="35095"/>
    <cellStyle name="Followed Hyperlink 276 17" xfId="37833"/>
    <cellStyle name="Followed Hyperlink 276 18" xfId="40151"/>
    <cellStyle name="Followed Hyperlink 276 2" xfId="41946"/>
    <cellStyle name="Followed Hyperlink 276 3" xfId="5168"/>
    <cellStyle name="Followed Hyperlink 276 4" xfId="7907"/>
    <cellStyle name="Followed Hyperlink 276 5" xfId="10225"/>
    <cellStyle name="Followed Hyperlink 276 6" xfId="12543"/>
    <cellStyle name="Followed Hyperlink 276 7" xfId="14596"/>
    <cellStyle name="Followed Hyperlink 276 8" xfId="17335"/>
    <cellStyle name="Followed Hyperlink 276 9" xfId="19653"/>
    <cellStyle name="Followed Hyperlink 277" xfId="433"/>
    <cellStyle name="Followed Hyperlink 277 10" xfId="21460"/>
    <cellStyle name="Followed Hyperlink 277 11" xfId="24193"/>
    <cellStyle name="Followed Hyperlink 277 12" xfId="26511"/>
    <cellStyle name="Followed Hyperlink 277 13" xfId="28246"/>
    <cellStyle name="Followed Hyperlink 277 14" xfId="30979"/>
    <cellStyle name="Followed Hyperlink 277 15" xfId="33297"/>
    <cellStyle name="Followed Hyperlink 277 16" xfId="35096"/>
    <cellStyle name="Followed Hyperlink 277 17" xfId="37829"/>
    <cellStyle name="Followed Hyperlink 277 18" xfId="40147"/>
    <cellStyle name="Followed Hyperlink 277 2" xfId="41947"/>
    <cellStyle name="Followed Hyperlink 277 3" xfId="5169"/>
    <cellStyle name="Followed Hyperlink 277 4" xfId="7903"/>
    <cellStyle name="Followed Hyperlink 277 5" xfId="10221"/>
    <cellStyle name="Followed Hyperlink 277 6" xfId="12539"/>
    <cellStyle name="Followed Hyperlink 277 7" xfId="14597"/>
    <cellStyle name="Followed Hyperlink 277 8" xfId="17331"/>
    <cellStyle name="Followed Hyperlink 277 9" xfId="19649"/>
    <cellStyle name="Followed Hyperlink 278" xfId="434"/>
    <cellStyle name="Followed Hyperlink 278 10" xfId="21461"/>
    <cellStyle name="Followed Hyperlink 278 11" xfId="24189"/>
    <cellStyle name="Followed Hyperlink 278 12" xfId="26507"/>
    <cellStyle name="Followed Hyperlink 278 13" xfId="28247"/>
    <cellStyle name="Followed Hyperlink 278 14" xfId="30975"/>
    <cellStyle name="Followed Hyperlink 278 15" xfId="33293"/>
    <cellStyle name="Followed Hyperlink 278 16" xfId="35097"/>
    <cellStyle name="Followed Hyperlink 278 17" xfId="37825"/>
    <cellStyle name="Followed Hyperlink 278 18" xfId="40143"/>
    <cellStyle name="Followed Hyperlink 278 2" xfId="41948"/>
    <cellStyle name="Followed Hyperlink 278 3" xfId="5170"/>
    <cellStyle name="Followed Hyperlink 278 4" xfId="7899"/>
    <cellStyle name="Followed Hyperlink 278 5" xfId="10217"/>
    <cellStyle name="Followed Hyperlink 278 6" xfId="12535"/>
    <cellStyle name="Followed Hyperlink 278 7" xfId="14598"/>
    <cellStyle name="Followed Hyperlink 278 8" xfId="17327"/>
    <cellStyle name="Followed Hyperlink 278 9" xfId="19645"/>
    <cellStyle name="Followed Hyperlink 279" xfId="435"/>
    <cellStyle name="Followed Hyperlink 279 10" xfId="21462"/>
    <cellStyle name="Followed Hyperlink 279 11" xfId="24185"/>
    <cellStyle name="Followed Hyperlink 279 12" xfId="26503"/>
    <cellStyle name="Followed Hyperlink 279 13" xfId="28248"/>
    <cellStyle name="Followed Hyperlink 279 14" xfId="30971"/>
    <cellStyle name="Followed Hyperlink 279 15" xfId="33289"/>
    <cellStyle name="Followed Hyperlink 279 16" xfId="35098"/>
    <cellStyle name="Followed Hyperlink 279 17" xfId="37821"/>
    <cellStyle name="Followed Hyperlink 279 18" xfId="40139"/>
    <cellStyle name="Followed Hyperlink 279 2" xfId="41949"/>
    <cellStyle name="Followed Hyperlink 279 3" xfId="5171"/>
    <cellStyle name="Followed Hyperlink 279 4" xfId="7895"/>
    <cellStyle name="Followed Hyperlink 279 5" xfId="10213"/>
    <cellStyle name="Followed Hyperlink 279 6" xfId="12531"/>
    <cellStyle name="Followed Hyperlink 279 7" xfId="14599"/>
    <cellStyle name="Followed Hyperlink 279 8" xfId="17323"/>
    <cellStyle name="Followed Hyperlink 279 9" xfId="19641"/>
    <cellStyle name="Followed Hyperlink 28" xfId="436"/>
    <cellStyle name="Followed Hyperlink 28 10" xfId="14600"/>
    <cellStyle name="Followed Hyperlink 28 11" xfId="18647"/>
    <cellStyle name="Followed Hyperlink 28 12" xfId="18511"/>
    <cellStyle name="Followed Hyperlink 28 13" xfId="20965"/>
    <cellStyle name="Followed Hyperlink 28 14" xfId="20829"/>
    <cellStyle name="Followed Hyperlink 28 15" xfId="21463"/>
    <cellStyle name="Followed Hyperlink 28 16" xfId="25509"/>
    <cellStyle name="Followed Hyperlink 28 17" xfId="25373"/>
    <cellStyle name="Followed Hyperlink 28 18" xfId="27827"/>
    <cellStyle name="Followed Hyperlink 28 19" xfId="27691"/>
    <cellStyle name="Followed Hyperlink 28 2" xfId="41950"/>
    <cellStyle name="Followed Hyperlink 28 20" xfId="28249"/>
    <cellStyle name="Followed Hyperlink 28 21" xfId="32295"/>
    <cellStyle name="Followed Hyperlink 28 22" xfId="32159"/>
    <cellStyle name="Followed Hyperlink 28 23" xfId="34613"/>
    <cellStyle name="Followed Hyperlink 28 24" xfId="34477"/>
    <cellStyle name="Followed Hyperlink 28 25" xfId="35099"/>
    <cellStyle name="Followed Hyperlink 28 26" xfId="39145"/>
    <cellStyle name="Followed Hyperlink 28 27" xfId="39009"/>
    <cellStyle name="Followed Hyperlink 28 28" xfId="41463"/>
    <cellStyle name="Followed Hyperlink 28 29" xfId="41327"/>
    <cellStyle name="Followed Hyperlink 28 3" xfId="5172"/>
    <cellStyle name="Followed Hyperlink 28 4" xfId="9219"/>
    <cellStyle name="Followed Hyperlink 28 5" xfId="9083"/>
    <cellStyle name="Followed Hyperlink 28 6" xfId="11537"/>
    <cellStyle name="Followed Hyperlink 28 7" xfId="11401"/>
    <cellStyle name="Followed Hyperlink 28 8" xfId="13857"/>
    <cellStyle name="Followed Hyperlink 28 9" xfId="13721"/>
    <cellStyle name="Followed Hyperlink 280" xfId="437"/>
    <cellStyle name="Followed Hyperlink 280 10" xfId="21464"/>
    <cellStyle name="Followed Hyperlink 280 11" xfId="24181"/>
    <cellStyle name="Followed Hyperlink 280 12" xfId="26499"/>
    <cellStyle name="Followed Hyperlink 280 13" xfId="28250"/>
    <cellStyle name="Followed Hyperlink 280 14" xfId="30967"/>
    <cellStyle name="Followed Hyperlink 280 15" xfId="33285"/>
    <cellStyle name="Followed Hyperlink 280 16" xfId="35100"/>
    <cellStyle name="Followed Hyperlink 280 17" xfId="37817"/>
    <cellStyle name="Followed Hyperlink 280 18" xfId="40135"/>
    <cellStyle name="Followed Hyperlink 280 2" xfId="41951"/>
    <cellStyle name="Followed Hyperlink 280 3" xfId="5173"/>
    <cellStyle name="Followed Hyperlink 280 4" xfId="7891"/>
    <cellStyle name="Followed Hyperlink 280 5" xfId="10209"/>
    <cellStyle name="Followed Hyperlink 280 6" xfId="12527"/>
    <cellStyle name="Followed Hyperlink 280 7" xfId="14601"/>
    <cellStyle name="Followed Hyperlink 280 8" xfId="17319"/>
    <cellStyle name="Followed Hyperlink 280 9" xfId="19637"/>
    <cellStyle name="Followed Hyperlink 281" xfId="438"/>
    <cellStyle name="Followed Hyperlink 281 10" xfId="21465"/>
    <cellStyle name="Followed Hyperlink 281 11" xfId="24177"/>
    <cellStyle name="Followed Hyperlink 281 12" xfId="26495"/>
    <cellStyle name="Followed Hyperlink 281 13" xfId="28251"/>
    <cellStyle name="Followed Hyperlink 281 14" xfId="30963"/>
    <cellStyle name="Followed Hyperlink 281 15" xfId="33281"/>
    <cellStyle name="Followed Hyperlink 281 16" xfId="35101"/>
    <cellStyle name="Followed Hyperlink 281 17" xfId="37813"/>
    <cellStyle name="Followed Hyperlink 281 18" xfId="40131"/>
    <cellStyle name="Followed Hyperlink 281 2" xfId="41952"/>
    <cellStyle name="Followed Hyperlink 281 3" xfId="5174"/>
    <cellStyle name="Followed Hyperlink 281 4" xfId="7887"/>
    <cellStyle name="Followed Hyperlink 281 5" xfId="10205"/>
    <cellStyle name="Followed Hyperlink 281 6" xfId="12523"/>
    <cellStyle name="Followed Hyperlink 281 7" xfId="14602"/>
    <cellStyle name="Followed Hyperlink 281 8" xfId="17315"/>
    <cellStyle name="Followed Hyperlink 281 9" xfId="19633"/>
    <cellStyle name="Followed Hyperlink 282" xfId="439"/>
    <cellStyle name="Followed Hyperlink 282 10" xfId="21466"/>
    <cellStyle name="Followed Hyperlink 282 11" xfId="24173"/>
    <cellStyle name="Followed Hyperlink 282 12" xfId="26491"/>
    <cellStyle name="Followed Hyperlink 282 13" xfId="28252"/>
    <cellStyle name="Followed Hyperlink 282 14" xfId="30959"/>
    <cellStyle name="Followed Hyperlink 282 15" xfId="33277"/>
    <cellStyle name="Followed Hyperlink 282 16" xfId="35102"/>
    <cellStyle name="Followed Hyperlink 282 17" xfId="37809"/>
    <cellStyle name="Followed Hyperlink 282 18" xfId="40127"/>
    <cellStyle name="Followed Hyperlink 282 2" xfId="41953"/>
    <cellStyle name="Followed Hyperlink 282 3" xfId="5175"/>
    <cellStyle name="Followed Hyperlink 282 4" xfId="7883"/>
    <cellStyle name="Followed Hyperlink 282 5" xfId="10201"/>
    <cellStyle name="Followed Hyperlink 282 6" xfId="12519"/>
    <cellStyle name="Followed Hyperlink 282 7" xfId="14603"/>
    <cellStyle name="Followed Hyperlink 282 8" xfId="17311"/>
    <cellStyle name="Followed Hyperlink 282 9" xfId="19629"/>
    <cellStyle name="Followed Hyperlink 283" xfId="440"/>
    <cellStyle name="Followed Hyperlink 283 10" xfId="21467"/>
    <cellStyle name="Followed Hyperlink 283 11" xfId="24169"/>
    <cellStyle name="Followed Hyperlink 283 12" xfId="26487"/>
    <cellStyle name="Followed Hyperlink 283 13" xfId="28253"/>
    <cellStyle name="Followed Hyperlink 283 14" xfId="30955"/>
    <cellStyle name="Followed Hyperlink 283 15" xfId="33273"/>
    <cellStyle name="Followed Hyperlink 283 16" xfId="35103"/>
    <cellStyle name="Followed Hyperlink 283 17" xfId="37805"/>
    <cellStyle name="Followed Hyperlink 283 18" xfId="40123"/>
    <cellStyle name="Followed Hyperlink 283 2" xfId="41954"/>
    <cellStyle name="Followed Hyperlink 283 3" xfId="5176"/>
    <cellStyle name="Followed Hyperlink 283 4" xfId="7879"/>
    <cellStyle name="Followed Hyperlink 283 5" xfId="10197"/>
    <cellStyle name="Followed Hyperlink 283 6" xfId="12515"/>
    <cellStyle name="Followed Hyperlink 283 7" xfId="14604"/>
    <cellStyle name="Followed Hyperlink 283 8" xfId="17307"/>
    <cellStyle name="Followed Hyperlink 283 9" xfId="19625"/>
    <cellStyle name="Followed Hyperlink 284" xfId="441"/>
    <cellStyle name="Followed Hyperlink 284 10" xfId="21468"/>
    <cellStyle name="Followed Hyperlink 284 11" xfId="24165"/>
    <cellStyle name="Followed Hyperlink 284 12" xfId="26483"/>
    <cellStyle name="Followed Hyperlink 284 13" xfId="28254"/>
    <cellStyle name="Followed Hyperlink 284 14" xfId="30951"/>
    <cellStyle name="Followed Hyperlink 284 15" xfId="33269"/>
    <cellStyle name="Followed Hyperlink 284 16" xfId="35104"/>
    <cellStyle name="Followed Hyperlink 284 17" xfId="37801"/>
    <cellStyle name="Followed Hyperlink 284 18" xfId="40119"/>
    <cellStyle name="Followed Hyperlink 284 2" xfId="41955"/>
    <cellStyle name="Followed Hyperlink 284 3" xfId="5177"/>
    <cellStyle name="Followed Hyperlink 284 4" xfId="7875"/>
    <cellStyle name="Followed Hyperlink 284 5" xfId="10193"/>
    <cellStyle name="Followed Hyperlink 284 6" xfId="12511"/>
    <cellStyle name="Followed Hyperlink 284 7" xfId="14605"/>
    <cellStyle name="Followed Hyperlink 284 8" xfId="17303"/>
    <cellStyle name="Followed Hyperlink 284 9" xfId="19621"/>
    <cellStyle name="Followed Hyperlink 285" xfId="442"/>
    <cellStyle name="Followed Hyperlink 285 10" xfId="21469"/>
    <cellStyle name="Followed Hyperlink 285 11" xfId="24161"/>
    <cellStyle name="Followed Hyperlink 285 12" xfId="26479"/>
    <cellStyle name="Followed Hyperlink 285 13" xfId="28255"/>
    <cellStyle name="Followed Hyperlink 285 14" xfId="30947"/>
    <cellStyle name="Followed Hyperlink 285 15" xfId="33265"/>
    <cellStyle name="Followed Hyperlink 285 16" xfId="35105"/>
    <cellStyle name="Followed Hyperlink 285 17" xfId="37797"/>
    <cellStyle name="Followed Hyperlink 285 18" xfId="40115"/>
    <cellStyle name="Followed Hyperlink 285 2" xfId="41956"/>
    <cellStyle name="Followed Hyperlink 285 3" xfId="5178"/>
    <cellStyle name="Followed Hyperlink 285 4" xfId="7871"/>
    <cellStyle name="Followed Hyperlink 285 5" xfId="10189"/>
    <cellStyle name="Followed Hyperlink 285 6" xfId="12507"/>
    <cellStyle name="Followed Hyperlink 285 7" xfId="14606"/>
    <cellStyle name="Followed Hyperlink 285 8" xfId="17299"/>
    <cellStyle name="Followed Hyperlink 285 9" xfId="19617"/>
    <cellStyle name="Followed Hyperlink 286" xfId="443"/>
    <cellStyle name="Followed Hyperlink 286 10" xfId="21470"/>
    <cellStyle name="Followed Hyperlink 286 11" xfId="24157"/>
    <cellStyle name="Followed Hyperlink 286 12" xfId="26475"/>
    <cellStyle name="Followed Hyperlink 286 13" xfId="28256"/>
    <cellStyle name="Followed Hyperlink 286 14" xfId="30943"/>
    <cellStyle name="Followed Hyperlink 286 15" xfId="33261"/>
    <cellStyle name="Followed Hyperlink 286 16" xfId="35106"/>
    <cellStyle name="Followed Hyperlink 286 17" xfId="37793"/>
    <cellStyle name="Followed Hyperlink 286 18" xfId="40111"/>
    <cellStyle name="Followed Hyperlink 286 2" xfId="41957"/>
    <cellStyle name="Followed Hyperlink 286 3" xfId="5179"/>
    <cellStyle name="Followed Hyperlink 286 4" xfId="7867"/>
    <cellStyle name="Followed Hyperlink 286 5" xfId="10185"/>
    <cellStyle name="Followed Hyperlink 286 6" xfId="12503"/>
    <cellStyle name="Followed Hyperlink 286 7" xfId="14607"/>
    <cellStyle name="Followed Hyperlink 286 8" xfId="17295"/>
    <cellStyle name="Followed Hyperlink 286 9" xfId="19613"/>
    <cellStyle name="Followed Hyperlink 287" xfId="444"/>
    <cellStyle name="Followed Hyperlink 287 10" xfId="21471"/>
    <cellStyle name="Followed Hyperlink 287 11" xfId="24153"/>
    <cellStyle name="Followed Hyperlink 287 12" xfId="26471"/>
    <cellStyle name="Followed Hyperlink 287 13" xfId="28257"/>
    <cellStyle name="Followed Hyperlink 287 14" xfId="30939"/>
    <cellStyle name="Followed Hyperlink 287 15" xfId="33257"/>
    <cellStyle name="Followed Hyperlink 287 16" xfId="35107"/>
    <cellStyle name="Followed Hyperlink 287 17" xfId="37789"/>
    <cellStyle name="Followed Hyperlink 287 18" xfId="40107"/>
    <cellStyle name="Followed Hyperlink 287 2" xfId="41958"/>
    <cellStyle name="Followed Hyperlink 287 3" xfId="5180"/>
    <cellStyle name="Followed Hyperlink 287 4" xfId="7863"/>
    <cellStyle name="Followed Hyperlink 287 5" xfId="10181"/>
    <cellStyle name="Followed Hyperlink 287 6" xfId="12499"/>
    <cellStyle name="Followed Hyperlink 287 7" xfId="14608"/>
    <cellStyle name="Followed Hyperlink 287 8" xfId="17291"/>
    <cellStyle name="Followed Hyperlink 287 9" xfId="19609"/>
    <cellStyle name="Followed Hyperlink 288" xfId="445"/>
    <cellStyle name="Followed Hyperlink 288 10" xfId="21472"/>
    <cellStyle name="Followed Hyperlink 288 11" xfId="24149"/>
    <cellStyle name="Followed Hyperlink 288 12" xfId="26467"/>
    <cellStyle name="Followed Hyperlink 288 13" xfId="28258"/>
    <cellStyle name="Followed Hyperlink 288 14" xfId="30935"/>
    <cellStyle name="Followed Hyperlink 288 15" xfId="33253"/>
    <cellStyle name="Followed Hyperlink 288 16" xfId="35108"/>
    <cellStyle name="Followed Hyperlink 288 17" xfId="37785"/>
    <cellStyle name="Followed Hyperlink 288 18" xfId="40103"/>
    <cellStyle name="Followed Hyperlink 288 2" xfId="41959"/>
    <cellStyle name="Followed Hyperlink 288 3" xfId="5181"/>
    <cellStyle name="Followed Hyperlink 288 4" xfId="7859"/>
    <cellStyle name="Followed Hyperlink 288 5" xfId="10177"/>
    <cellStyle name="Followed Hyperlink 288 6" xfId="12495"/>
    <cellStyle name="Followed Hyperlink 288 7" xfId="14609"/>
    <cellStyle name="Followed Hyperlink 288 8" xfId="17287"/>
    <cellStyle name="Followed Hyperlink 288 9" xfId="19605"/>
    <cellStyle name="Followed Hyperlink 289" xfId="446"/>
    <cellStyle name="Followed Hyperlink 289 10" xfId="21473"/>
    <cellStyle name="Followed Hyperlink 289 11" xfId="24145"/>
    <cellStyle name="Followed Hyperlink 289 12" xfId="26463"/>
    <cellStyle name="Followed Hyperlink 289 13" xfId="28259"/>
    <cellStyle name="Followed Hyperlink 289 14" xfId="30931"/>
    <cellStyle name="Followed Hyperlink 289 15" xfId="33249"/>
    <cellStyle name="Followed Hyperlink 289 16" xfId="35109"/>
    <cellStyle name="Followed Hyperlink 289 17" xfId="37781"/>
    <cellStyle name="Followed Hyperlink 289 18" xfId="40099"/>
    <cellStyle name="Followed Hyperlink 289 2" xfId="41960"/>
    <cellStyle name="Followed Hyperlink 289 3" xfId="5182"/>
    <cellStyle name="Followed Hyperlink 289 4" xfId="7855"/>
    <cellStyle name="Followed Hyperlink 289 5" xfId="10173"/>
    <cellStyle name="Followed Hyperlink 289 6" xfId="12491"/>
    <cellStyle name="Followed Hyperlink 289 7" xfId="14610"/>
    <cellStyle name="Followed Hyperlink 289 8" xfId="17283"/>
    <cellStyle name="Followed Hyperlink 289 9" xfId="19601"/>
    <cellStyle name="Followed Hyperlink 29" xfId="447"/>
    <cellStyle name="Followed Hyperlink 29 10" xfId="14611"/>
    <cellStyle name="Followed Hyperlink 29 11" xfId="18649"/>
    <cellStyle name="Followed Hyperlink 29 12" xfId="18507"/>
    <cellStyle name="Followed Hyperlink 29 13" xfId="20967"/>
    <cellStyle name="Followed Hyperlink 29 14" xfId="20825"/>
    <cellStyle name="Followed Hyperlink 29 15" xfId="21474"/>
    <cellStyle name="Followed Hyperlink 29 16" xfId="25511"/>
    <cellStyle name="Followed Hyperlink 29 17" xfId="25369"/>
    <cellStyle name="Followed Hyperlink 29 18" xfId="27829"/>
    <cellStyle name="Followed Hyperlink 29 19" xfId="27687"/>
    <cellStyle name="Followed Hyperlink 29 2" xfId="41961"/>
    <cellStyle name="Followed Hyperlink 29 20" xfId="28260"/>
    <cellStyle name="Followed Hyperlink 29 21" xfId="32297"/>
    <cellStyle name="Followed Hyperlink 29 22" xfId="32155"/>
    <cellStyle name="Followed Hyperlink 29 23" xfId="34615"/>
    <cellStyle name="Followed Hyperlink 29 24" xfId="34473"/>
    <cellStyle name="Followed Hyperlink 29 25" xfId="35110"/>
    <cellStyle name="Followed Hyperlink 29 26" xfId="39147"/>
    <cellStyle name="Followed Hyperlink 29 27" xfId="39005"/>
    <cellStyle name="Followed Hyperlink 29 28" xfId="41465"/>
    <cellStyle name="Followed Hyperlink 29 29" xfId="41323"/>
    <cellStyle name="Followed Hyperlink 29 3" xfId="5183"/>
    <cellStyle name="Followed Hyperlink 29 4" xfId="9221"/>
    <cellStyle name="Followed Hyperlink 29 5" xfId="9079"/>
    <cellStyle name="Followed Hyperlink 29 6" xfId="11539"/>
    <cellStyle name="Followed Hyperlink 29 7" xfId="11397"/>
    <cellStyle name="Followed Hyperlink 29 8" xfId="13859"/>
    <cellStyle name="Followed Hyperlink 29 9" xfId="13717"/>
    <cellStyle name="Followed Hyperlink 290" xfId="448"/>
    <cellStyle name="Followed Hyperlink 290 10" xfId="21475"/>
    <cellStyle name="Followed Hyperlink 290 11" xfId="24141"/>
    <cellStyle name="Followed Hyperlink 290 12" xfId="26459"/>
    <cellStyle name="Followed Hyperlink 290 13" xfId="28261"/>
    <cellStyle name="Followed Hyperlink 290 14" xfId="30927"/>
    <cellStyle name="Followed Hyperlink 290 15" xfId="33245"/>
    <cellStyle name="Followed Hyperlink 290 16" xfId="35111"/>
    <cellStyle name="Followed Hyperlink 290 17" xfId="37777"/>
    <cellStyle name="Followed Hyperlink 290 18" xfId="40095"/>
    <cellStyle name="Followed Hyperlink 290 2" xfId="41962"/>
    <cellStyle name="Followed Hyperlink 290 3" xfId="5184"/>
    <cellStyle name="Followed Hyperlink 290 4" xfId="7851"/>
    <cellStyle name="Followed Hyperlink 290 5" xfId="10169"/>
    <cellStyle name="Followed Hyperlink 290 6" xfId="12487"/>
    <cellStyle name="Followed Hyperlink 290 7" xfId="14612"/>
    <cellStyle name="Followed Hyperlink 290 8" xfId="17279"/>
    <cellStyle name="Followed Hyperlink 290 9" xfId="19597"/>
    <cellStyle name="Followed Hyperlink 291" xfId="449"/>
    <cellStyle name="Followed Hyperlink 291 10" xfId="21476"/>
    <cellStyle name="Followed Hyperlink 291 11" xfId="24137"/>
    <cellStyle name="Followed Hyperlink 291 12" xfId="26455"/>
    <cellStyle name="Followed Hyperlink 291 13" xfId="28262"/>
    <cellStyle name="Followed Hyperlink 291 14" xfId="30923"/>
    <cellStyle name="Followed Hyperlink 291 15" xfId="33241"/>
    <cellStyle name="Followed Hyperlink 291 16" xfId="35112"/>
    <cellStyle name="Followed Hyperlink 291 17" xfId="37773"/>
    <cellStyle name="Followed Hyperlink 291 18" xfId="40091"/>
    <cellStyle name="Followed Hyperlink 291 2" xfId="41963"/>
    <cellStyle name="Followed Hyperlink 291 3" xfId="5185"/>
    <cellStyle name="Followed Hyperlink 291 4" xfId="7847"/>
    <cellStyle name="Followed Hyperlink 291 5" xfId="10165"/>
    <cellStyle name="Followed Hyperlink 291 6" xfId="12483"/>
    <cellStyle name="Followed Hyperlink 291 7" xfId="14613"/>
    <cellStyle name="Followed Hyperlink 291 8" xfId="17275"/>
    <cellStyle name="Followed Hyperlink 291 9" xfId="19593"/>
    <cellStyle name="Followed Hyperlink 292" xfId="450"/>
    <cellStyle name="Followed Hyperlink 292 10" xfId="21477"/>
    <cellStyle name="Followed Hyperlink 292 11" xfId="24133"/>
    <cellStyle name="Followed Hyperlink 292 12" xfId="26451"/>
    <cellStyle name="Followed Hyperlink 292 13" xfId="28263"/>
    <cellStyle name="Followed Hyperlink 292 14" xfId="30919"/>
    <cellStyle name="Followed Hyperlink 292 15" xfId="33237"/>
    <cellStyle name="Followed Hyperlink 292 16" xfId="35113"/>
    <cellStyle name="Followed Hyperlink 292 17" xfId="37769"/>
    <cellStyle name="Followed Hyperlink 292 18" xfId="40087"/>
    <cellStyle name="Followed Hyperlink 292 2" xfId="41964"/>
    <cellStyle name="Followed Hyperlink 292 3" xfId="5186"/>
    <cellStyle name="Followed Hyperlink 292 4" xfId="7843"/>
    <cellStyle name="Followed Hyperlink 292 5" xfId="10161"/>
    <cellStyle name="Followed Hyperlink 292 6" xfId="12479"/>
    <cellStyle name="Followed Hyperlink 292 7" xfId="14614"/>
    <cellStyle name="Followed Hyperlink 292 8" xfId="17271"/>
    <cellStyle name="Followed Hyperlink 292 9" xfId="19589"/>
    <cellStyle name="Followed Hyperlink 293" xfId="451"/>
    <cellStyle name="Followed Hyperlink 293 10" xfId="21478"/>
    <cellStyle name="Followed Hyperlink 293 11" xfId="24129"/>
    <cellStyle name="Followed Hyperlink 293 12" xfId="26447"/>
    <cellStyle name="Followed Hyperlink 293 13" xfId="28264"/>
    <cellStyle name="Followed Hyperlink 293 14" xfId="30915"/>
    <cellStyle name="Followed Hyperlink 293 15" xfId="33233"/>
    <cellStyle name="Followed Hyperlink 293 16" xfId="35114"/>
    <cellStyle name="Followed Hyperlink 293 17" xfId="37765"/>
    <cellStyle name="Followed Hyperlink 293 18" xfId="40083"/>
    <cellStyle name="Followed Hyperlink 293 2" xfId="41965"/>
    <cellStyle name="Followed Hyperlink 293 3" xfId="5187"/>
    <cellStyle name="Followed Hyperlink 293 4" xfId="7839"/>
    <cellStyle name="Followed Hyperlink 293 5" xfId="10157"/>
    <cellStyle name="Followed Hyperlink 293 6" xfId="12475"/>
    <cellStyle name="Followed Hyperlink 293 7" xfId="14615"/>
    <cellStyle name="Followed Hyperlink 293 8" xfId="17267"/>
    <cellStyle name="Followed Hyperlink 293 9" xfId="19585"/>
    <cellStyle name="Followed Hyperlink 294" xfId="452"/>
    <cellStyle name="Followed Hyperlink 294 10" xfId="21479"/>
    <cellStyle name="Followed Hyperlink 294 11" xfId="24125"/>
    <cellStyle name="Followed Hyperlink 294 12" xfId="26443"/>
    <cellStyle name="Followed Hyperlink 294 13" xfId="28265"/>
    <cellStyle name="Followed Hyperlink 294 14" xfId="30911"/>
    <cellStyle name="Followed Hyperlink 294 15" xfId="33229"/>
    <cellStyle name="Followed Hyperlink 294 16" xfId="35115"/>
    <cellStyle name="Followed Hyperlink 294 17" xfId="37761"/>
    <cellStyle name="Followed Hyperlink 294 18" xfId="40079"/>
    <cellStyle name="Followed Hyperlink 294 2" xfId="41966"/>
    <cellStyle name="Followed Hyperlink 294 3" xfId="5188"/>
    <cellStyle name="Followed Hyperlink 294 4" xfId="7835"/>
    <cellStyle name="Followed Hyperlink 294 5" xfId="10153"/>
    <cellStyle name="Followed Hyperlink 294 6" xfId="12471"/>
    <cellStyle name="Followed Hyperlink 294 7" xfId="14616"/>
    <cellStyle name="Followed Hyperlink 294 8" xfId="17263"/>
    <cellStyle name="Followed Hyperlink 294 9" xfId="19581"/>
    <cellStyle name="Followed Hyperlink 295" xfId="453"/>
    <cellStyle name="Followed Hyperlink 295 10" xfId="21480"/>
    <cellStyle name="Followed Hyperlink 295 11" xfId="24121"/>
    <cellStyle name="Followed Hyperlink 295 12" xfId="26439"/>
    <cellStyle name="Followed Hyperlink 295 13" xfId="28266"/>
    <cellStyle name="Followed Hyperlink 295 14" xfId="30907"/>
    <cellStyle name="Followed Hyperlink 295 15" xfId="33225"/>
    <cellStyle name="Followed Hyperlink 295 16" xfId="35116"/>
    <cellStyle name="Followed Hyperlink 295 17" xfId="37757"/>
    <cellStyle name="Followed Hyperlink 295 18" xfId="40075"/>
    <cellStyle name="Followed Hyperlink 295 2" xfId="41967"/>
    <cellStyle name="Followed Hyperlink 295 3" xfId="5189"/>
    <cellStyle name="Followed Hyperlink 295 4" xfId="7831"/>
    <cellStyle name="Followed Hyperlink 295 5" xfId="10149"/>
    <cellStyle name="Followed Hyperlink 295 6" xfId="12467"/>
    <cellStyle name="Followed Hyperlink 295 7" xfId="14617"/>
    <cellStyle name="Followed Hyperlink 295 8" xfId="17259"/>
    <cellStyle name="Followed Hyperlink 295 9" xfId="19577"/>
    <cellStyle name="Followed Hyperlink 296" xfId="454"/>
    <cellStyle name="Followed Hyperlink 296 10" xfId="21481"/>
    <cellStyle name="Followed Hyperlink 296 11" xfId="24117"/>
    <cellStyle name="Followed Hyperlink 296 12" xfId="26435"/>
    <cellStyle name="Followed Hyperlink 296 13" xfId="28267"/>
    <cellStyle name="Followed Hyperlink 296 14" xfId="30903"/>
    <cellStyle name="Followed Hyperlink 296 15" xfId="33221"/>
    <cellStyle name="Followed Hyperlink 296 16" xfId="35117"/>
    <cellStyle name="Followed Hyperlink 296 17" xfId="37753"/>
    <cellStyle name="Followed Hyperlink 296 18" xfId="40071"/>
    <cellStyle name="Followed Hyperlink 296 2" xfId="41968"/>
    <cellStyle name="Followed Hyperlink 296 3" xfId="5190"/>
    <cellStyle name="Followed Hyperlink 296 4" xfId="7827"/>
    <cellStyle name="Followed Hyperlink 296 5" xfId="10145"/>
    <cellStyle name="Followed Hyperlink 296 6" xfId="12463"/>
    <cellStyle name="Followed Hyperlink 296 7" xfId="14618"/>
    <cellStyle name="Followed Hyperlink 296 8" xfId="17255"/>
    <cellStyle name="Followed Hyperlink 296 9" xfId="19573"/>
    <cellStyle name="Followed Hyperlink 297" xfId="455"/>
    <cellStyle name="Followed Hyperlink 297 10" xfId="21482"/>
    <cellStyle name="Followed Hyperlink 297 11" xfId="24113"/>
    <cellStyle name="Followed Hyperlink 297 12" xfId="26431"/>
    <cellStyle name="Followed Hyperlink 297 13" xfId="28268"/>
    <cellStyle name="Followed Hyperlink 297 14" xfId="30899"/>
    <cellStyle name="Followed Hyperlink 297 15" xfId="33217"/>
    <cellStyle name="Followed Hyperlink 297 16" xfId="35118"/>
    <cellStyle name="Followed Hyperlink 297 17" xfId="37749"/>
    <cellStyle name="Followed Hyperlink 297 18" xfId="40067"/>
    <cellStyle name="Followed Hyperlink 297 2" xfId="41969"/>
    <cellStyle name="Followed Hyperlink 297 3" xfId="5191"/>
    <cellStyle name="Followed Hyperlink 297 4" xfId="7823"/>
    <cellStyle name="Followed Hyperlink 297 5" xfId="10141"/>
    <cellStyle name="Followed Hyperlink 297 6" xfId="12459"/>
    <cellStyle name="Followed Hyperlink 297 7" xfId="14619"/>
    <cellStyle name="Followed Hyperlink 297 8" xfId="17251"/>
    <cellStyle name="Followed Hyperlink 297 9" xfId="19569"/>
    <cellStyle name="Followed Hyperlink 298" xfId="456"/>
    <cellStyle name="Followed Hyperlink 298 10" xfId="21483"/>
    <cellStyle name="Followed Hyperlink 298 11" xfId="24109"/>
    <cellStyle name="Followed Hyperlink 298 12" xfId="26427"/>
    <cellStyle name="Followed Hyperlink 298 13" xfId="28269"/>
    <cellStyle name="Followed Hyperlink 298 14" xfId="30895"/>
    <cellStyle name="Followed Hyperlink 298 15" xfId="33213"/>
    <cellStyle name="Followed Hyperlink 298 16" xfId="35119"/>
    <cellStyle name="Followed Hyperlink 298 17" xfId="37745"/>
    <cellStyle name="Followed Hyperlink 298 18" xfId="40063"/>
    <cellStyle name="Followed Hyperlink 298 2" xfId="41970"/>
    <cellStyle name="Followed Hyperlink 298 3" xfId="5192"/>
    <cellStyle name="Followed Hyperlink 298 4" xfId="7819"/>
    <cellStyle name="Followed Hyperlink 298 5" xfId="10137"/>
    <cellStyle name="Followed Hyperlink 298 6" xfId="12455"/>
    <cellStyle name="Followed Hyperlink 298 7" xfId="14620"/>
    <cellStyle name="Followed Hyperlink 298 8" xfId="17247"/>
    <cellStyle name="Followed Hyperlink 298 9" xfId="19565"/>
    <cellStyle name="Followed Hyperlink 299" xfId="457"/>
    <cellStyle name="Followed Hyperlink 299 10" xfId="21484"/>
    <cellStyle name="Followed Hyperlink 299 11" xfId="24105"/>
    <cellStyle name="Followed Hyperlink 299 12" xfId="26423"/>
    <cellStyle name="Followed Hyperlink 299 13" xfId="28270"/>
    <cellStyle name="Followed Hyperlink 299 14" xfId="30891"/>
    <cellStyle name="Followed Hyperlink 299 15" xfId="33209"/>
    <cellStyle name="Followed Hyperlink 299 16" xfId="35120"/>
    <cellStyle name="Followed Hyperlink 299 17" xfId="37741"/>
    <cellStyle name="Followed Hyperlink 299 18" xfId="40059"/>
    <cellStyle name="Followed Hyperlink 299 2" xfId="41971"/>
    <cellStyle name="Followed Hyperlink 299 3" xfId="5193"/>
    <cellStyle name="Followed Hyperlink 299 4" xfId="7815"/>
    <cellStyle name="Followed Hyperlink 299 5" xfId="10133"/>
    <cellStyle name="Followed Hyperlink 299 6" xfId="12451"/>
    <cellStyle name="Followed Hyperlink 299 7" xfId="14621"/>
    <cellStyle name="Followed Hyperlink 299 8" xfId="17243"/>
    <cellStyle name="Followed Hyperlink 299 9" xfId="19561"/>
    <cellStyle name="Followed Hyperlink 3" xfId="458"/>
    <cellStyle name="Followed Hyperlink 3 2" xfId="41972"/>
    <cellStyle name="Followed Hyperlink 3 3" xfId="3066" hidden="1"/>
    <cellStyle name="Followed Hyperlink 30" xfId="459"/>
    <cellStyle name="Followed Hyperlink 30 10" xfId="14622"/>
    <cellStyle name="Followed Hyperlink 30 11" xfId="18651"/>
    <cellStyle name="Followed Hyperlink 30 12" xfId="18503"/>
    <cellStyle name="Followed Hyperlink 30 13" xfId="20969"/>
    <cellStyle name="Followed Hyperlink 30 14" xfId="20821"/>
    <cellStyle name="Followed Hyperlink 30 15" xfId="21485"/>
    <cellStyle name="Followed Hyperlink 30 16" xfId="25513"/>
    <cellStyle name="Followed Hyperlink 30 17" xfId="25365"/>
    <cellStyle name="Followed Hyperlink 30 18" xfId="27831"/>
    <cellStyle name="Followed Hyperlink 30 19" xfId="27683"/>
    <cellStyle name="Followed Hyperlink 30 2" xfId="41973"/>
    <cellStyle name="Followed Hyperlink 30 20" xfId="28271"/>
    <cellStyle name="Followed Hyperlink 30 21" xfId="32299"/>
    <cellStyle name="Followed Hyperlink 30 22" xfId="32151"/>
    <cellStyle name="Followed Hyperlink 30 23" xfId="34617"/>
    <cellStyle name="Followed Hyperlink 30 24" xfId="34469"/>
    <cellStyle name="Followed Hyperlink 30 25" xfId="35121"/>
    <cellStyle name="Followed Hyperlink 30 26" xfId="39149"/>
    <cellStyle name="Followed Hyperlink 30 27" xfId="39001"/>
    <cellStyle name="Followed Hyperlink 30 28" xfId="41467"/>
    <cellStyle name="Followed Hyperlink 30 29" xfId="41319"/>
    <cellStyle name="Followed Hyperlink 30 3" xfId="5194"/>
    <cellStyle name="Followed Hyperlink 30 4" xfId="9223"/>
    <cellStyle name="Followed Hyperlink 30 5" xfId="9075"/>
    <cellStyle name="Followed Hyperlink 30 6" xfId="11541"/>
    <cellStyle name="Followed Hyperlink 30 7" xfId="11393"/>
    <cellStyle name="Followed Hyperlink 30 8" xfId="13861"/>
    <cellStyle name="Followed Hyperlink 30 9" xfId="13713"/>
    <cellStyle name="Followed Hyperlink 300" xfId="460"/>
    <cellStyle name="Followed Hyperlink 300 10" xfId="21486"/>
    <cellStyle name="Followed Hyperlink 300 11" xfId="24101"/>
    <cellStyle name="Followed Hyperlink 300 12" xfId="26419"/>
    <cellStyle name="Followed Hyperlink 300 13" xfId="28272"/>
    <cellStyle name="Followed Hyperlink 300 14" xfId="30887"/>
    <cellStyle name="Followed Hyperlink 300 15" xfId="33205"/>
    <cellStyle name="Followed Hyperlink 300 16" xfId="35122"/>
    <cellStyle name="Followed Hyperlink 300 17" xfId="37737"/>
    <cellStyle name="Followed Hyperlink 300 18" xfId="40055"/>
    <cellStyle name="Followed Hyperlink 300 2" xfId="41974"/>
    <cellStyle name="Followed Hyperlink 300 3" xfId="5195"/>
    <cellStyle name="Followed Hyperlink 300 4" xfId="7811"/>
    <cellStyle name="Followed Hyperlink 300 5" xfId="10129"/>
    <cellStyle name="Followed Hyperlink 300 6" xfId="12447"/>
    <cellStyle name="Followed Hyperlink 300 7" xfId="14623"/>
    <cellStyle name="Followed Hyperlink 300 8" xfId="17239"/>
    <cellStyle name="Followed Hyperlink 300 9" xfId="19557"/>
    <cellStyle name="Followed Hyperlink 301" xfId="461"/>
    <cellStyle name="Followed Hyperlink 301 10" xfId="21487"/>
    <cellStyle name="Followed Hyperlink 301 11" xfId="24097"/>
    <cellStyle name="Followed Hyperlink 301 12" xfId="26415"/>
    <cellStyle name="Followed Hyperlink 301 13" xfId="28273"/>
    <cellStyle name="Followed Hyperlink 301 14" xfId="30883"/>
    <cellStyle name="Followed Hyperlink 301 15" xfId="33201"/>
    <cellStyle name="Followed Hyperlink 301 16" xfId="35123"/>
    <cellStyle name="Followed Hyperlink 301 17" xfId="37733"/>
    <cellStyle name="Followed Hyperlink 301 18" xfId="40051"/>
    <cellStyle name="Followed Hyperlink 301 2" xfId="41975"/>
    <cellStyle name="Followed Hyperlink 301 3" xfId="5196"/>
    <cellStyle name="Followed Hyperlink 301 4" xfId="7807"/>
    <cellStyle name="Followed Hyperlink 301 5" xfId="10125"/>
    <cellStyle name="Followed Hyperlink 301 6" xfId="12443"/>
    <cellStyle name="Followed Hyperlink 301 7" xfId="14624"/>
    <cellStyle name="Followed Hyperlink 301 8" xfId="17235"/>
    <cellStyle name="Followed Hyperlink 301 9" xfId="19553"/>
    <cellStyle name="Followed Hyperlink 302" xfId="462"/>
    <cellStyle name="Followed Hyperlink 302 10" xfId="21488"/>
    <cellStyle name="Followed Hyperlink 302 11" xfId="24093"/>
    <cellStyle name="Followed Hyperlink 302 12" xfId="26411"/>
    <cellStyle name="Followed Hyperlink 302 13" xfId="28274"/>
    <cellStyle name="Followed Hyperlink 302 14" xfId="30879"/>
    <cellStyle name="Followed Hyperlink 302 15" xfId="33197"/>
    <cellStyle name="Followed Hyperlink 302 16" xfId="35124"/>
    <cellStyle name="Followed Hyperlink 302 17" xfId="37729"/>
    <cellStyle name="Followed Hyperlink 302 18" xfId="40047"/>
    <cellStyle name="Followed Hyperlink 302 2" xfId="41976"/>
    <cellStyle name="Followed Hyperlink 302 3" xfId="5197"/>
    <cellStyle name="Followed Hyperlink 302 4" xfId="7803"/>
    <cellStyle name="Followed Hyperlink 302 5" xfId="10121"/>
    <cellStyle name="Followed Hyperlink 302 6" xfId="12439"/>
    <cellStyle name="Followed Hyperlink 302 7" xfId="14625"/>
    <cellStyle name="Followed Hyperlink 302 8" xfId="17231"/>
    <cellStyle name="Followed Hyperlink 302 9" xfId="19549"/>
    <cellStyle name="Followed Hyperlink 303" xfId="463"/>
    <cellStyle name="Followed Hyperlink 303 10" xfId="21489"/>
    <cellStyle name="Followed Hyperlink 303 11" xfId="24089"/>
    <cellStyle name="Followed Hyperlink 303 12" xfId="26407"/>
    <cellStyle name="Followed Hyperlink 303 13" xfId="28275"/>
    <cellStyle name="Followed Hyperlink 303 14" xfId="30875"/>
    <cellStyle name="Followed Hyperlink 303 15" xfId="33193"/>
    <cellStyle name="Followed Hyperlink 303 16" xfId="35125"/>
    <cellStyle name="Followed Hyperlink 303 17" xfId="37725"/>
    <cellStyle name="Followed Hyperlink 303 18" xfId="40043"/>
    <cellStyle name="Followed Hyperlink 303 2" xfId="41977"/>
    <cellStyle name="Followed Hyperlink 303 3" xfId="5198"/>
    <cellStyle name="Followed Hyperlink 303 4" xfId="7799"/>
    <cellStyle name="Followed Hyperlink 303 5" xfId="10117"/>
    <cellStyle name="Followed Hyperlink 303 6" xfId="12435"/>
    <cellStyle name="Followed Hyperlink 303 7" xfId="14626"/>
    <cellStyle name="Followed Hyperlink 303 8" xfId="17227"/>
    <cellStyle name="Followed Hyperlink 303 9" xfId="19545"/>
    <cellStyle name="Followed Hyperlink 304" xfId="464"/>
    <cellStyle name="Followed Hyperlink 304 10" xfId="21490"/>
    <cellStyle name="Followed Hyperlink 304 11" xfId="24085"/>
    <cellStyle name="Followed Hyperlink 304 12" xfId="26403"/>
    <cellStyle name="Followed Hyperlink 304 13" xfId="28276"/>
    <cellStyle name="Followed Hyperlink 304 14" xfId="30871"/>
    <cellStyle name="Followed Hyperlink 304 15" xfId="33189"/>
    <cellStyle name="Followed Hyperlink 304 16" xfId="35126"/>
    <cellStyle name="Followed Hyperlink 304 17" xfId="37721"/>
    <cellStyle name="Followed Hyperlink 304 18" xfId="40039"/>
    <cellStyle name="Followed Hyperlink 304 2" xfId="41978"/>
    <cellStyle name="Followed Hyperlink 304 3" xfId="5199"/>
    <cellStyle name="Followed Hyperlink 304 4" xfId="7795"/>
    <cellStyle name="Followed Hyperlink 304 5" xfId="10113"/>
    <cellStyle name="Followed Hyperlink 304 6" xfId="12431"/>
    <cellStyle name="Followed Hyperlink 304 7" xfId="14627"/>
    <cellStyle name="Followed Hyperlink 304 8" xfId="17223"/>
    <cellStyle name="Followed Hyperlink 304 9" xfId="19541"/>
    <cellStyle name="Followed Hyperlink 305" xfId="465"/>
    <cellStyle name="Followed Hyperlink 305 10" xfId="21491"/>
    <cellStyle name="Followed Hyperlink 305 11" xfId="24081"/>
    <cellStyle name="Followed Hyperlink 305 12" xfId="26399"/>
    <cellStyle name="Followed Hyperlink 305 13" xfId="28277"/>
    <cellStyle name="Followed Hyperlink 305 14" xfId="30867"/>
    <cellStyle name="Followed Hyperlink 305 15" xfId="33185"/>
    <cellStyle name="Followed Hyperlink 305 16" xfId="35127"/>
    <cellStyle name="Followed Hyperlink 305 17" xfId="37717"/>
    <cellStyle name="Followed Hyperlink 305 18" xfId="40035"/>
    <cellStyle name="Followed Hyperlink 305 2" xfId="41979"/>
    <cellStyle name="Followed Hyperlink 305 3" xfId="5200"/>
    <cellStyle name="Followed Hyperlink 305 4" xfId="7791"/>
    <cellStyle name="Followed Hyperlink 305 5" xfId="10109"/>
    <cellStyle name="Followed Hyperlink 305 6" xfId="12427"/>
    <cellStyle name="Followed Hyperlink 305 7" xfId="14628"/>
    <cellStyle name="Followed Hyperlink 305 8" xfId="17219"/>
    <cellStyle name="Followed Hyperlink 305 9" xfId="19537"/>
    <cellStyle name="Followed Hyperlink 306" xfId="466"/>
    <cellStyle name="Followed Hyperlink 306 10" xfId="21492"/>
    <cellStyle name="Followed Hyperlink 306 11" xfId="24077"/>
    <cellStyle name="Followed Hyperlink 306 12" xfId="26395"/>
    <cellStyle name="Followed Hyperlink 306 13" xfId="28278"/>
    <cellStyle name="Followed Hyperlink 306 14" xfId="30863"/>
    <cellStyle name="Followed Hyperlink 306 15" xfId="33181"/>
    <cellStyle name="Followed Hyperlink 306 16" xfId="35128"/>
    <cellStyle name="Followed Hyperlink 306 17" xfId="37713"/>
    <cellStyle name="Followed Hyperlink 306 18" xfId="40031"/>
    <cellStyle name="Followed Hyperlink 306 2" xfId="41980"/>
    <cellStyle name="Followed Hyperlink 306 3" xfId="5201"/>
    <cellStyle name="Followed Hyperlink 306 4" xfId="7787"/>
    <cellStyle name="Followed Hyperlink 306 5" xfId="10105"/>
    <cellStyle name="Followed Hyperlink 306 6" xfId="12423"/>
    <cellStyle name="Followed Hyperlink 306 7" xfId="14629"/>
    <cellStyle name="Followed Hyperlink 306 8" xfId="17215"/>
    <cellStyle name="Followed Hyperlink 306 9" xfId="19533"/>
    <cellStyle name="Followed Hyperlink 307" xfId="467"/>
    <cellStyle name="Followed Hyperlink 307 10" xfId="21493"/>
    <cellStyle name="Followed Hyperlink 307 11" xfId="24073"/>
    <cellStyle name="Followed Hyperlink 307 12" xfId="26391"/>
    <cellStyle name="Followed Hyperlink 307 13" xfId="28279"/>
    <cellStyle name="Followed Hyperlink 307 14" xfId="30859"/>
    <cellStyle name="Followed Hyperlink 307 15" xfId="33177"/>
    <cellStyle name="Followed Hyperlink 307 16" xfId="35129"/>
    <cellStyle name="Followed Hyperlink 307 17" xfId="37709"/>
    <cellStyle name="Followed Hyperlink 307 18" xfId="40027"/>
    <cellStyle name="Followed Hyperlink 307 2" xfId="41981"/>
    <cellStyle name="Followed Hyperlink 307 3" xfId="5202"/>
    <cellStyle name="Followed Hyperlink 307 4" xfId="7783"/>
    <cellStyle name="Followed Hyperlink 307 5" xfId="10101"/>
    <cellStyle name="Followed Hyperlink 307 6" xfId="12419"/>
    <cellStyle name="Followed Hyperlink 307 7" xfId="14630"/>
    <cellStyle name="Followed Hyperlink 307 8" xfId="17211"/>
    <cellStyle name="Followed Hyperlink 307 9" xfId="19529"/>
    <cellStyle name="Followed Hyperlink 308" xfId="468"/>
    <cellStyle name="Followed Hyperlink 308 10" xfId="21494"/>
    <cellStyle name="Followed Hyperlink 308 11" xfId="24069"/>
    <cellStyle name="Followed Hyperlink 308 12" xfId="26387"/>
    <cellStyle name="Followed Hyperlink 308 13" xfId="28280"/>
    <cellStyle name="Followed Hyperlink 308 14" xfId="30855"/>
    <cellStyle name="Followed Hyperlink 308 15" xfId="33173"/>
    <cellStyle name="Followed Hyperlink 308 16" xfId="35130"/>
    <cellStyle name="Followed Hyperlink 308 17" xfId="37705"/>
    <cellStyle name="Followed Hyperlink 308 18" xfId="40023"/>
    <cellStyle name="Followed Hyperlink 308 2" xfId="41982"/>
    <cellStyle name="Followed Hyperlink 308 3" xfId="5203"/>
    <cellStyle name="Followed Hyperlink 308 4" xfId="7779"/>
    <cellStyle name="Followed Hyperlink 308 5" xfId="10097"/>
    <cellStyle name="Followed Hyperlink 308 6" xfId="12415"/>
    <cellStyle name="Followed Hyperlink 308 7" xfId="14631"/>
    <cellStyle name="Followed Hyperlink 308 8" xfId="17207"/>
    <cellStyle name="Followed Hyperlink 308 9" xfId="19525"/>
    <cellStyle name="Followed Hyperlink 309" xfId="469"/>
    <cellStyle name="Followed Hyperlink 309 10" xfId="21495"/>
    <cellStyle name="Followed Hyperlink 309 11" xfId="24065"/>
    <cellStyle name="Followed Hyperlink 309 12" xfId="26383"/>
    <cellStyle name="Followed Hyperlink 309 13" xfId="28281"/>
    <cellStyle name="Followed Hyperlink 309 14" xfId="30851"/>
    <cellStyle name="Followed Hyperlink 309 15" xfId="33169"/>
    <cellStyle name="Followed Hyperlink 309 16" xfId="35131"/>
    <cellStyle name="Followed Hyperlink 309 17" xfId="37701"/>
    <cellStyle name="Followed Hyperlink 309 18" xfId="40019"/>
    <cellStyle name="Followed Hyperlink 309 2" xfId="41983"/>
    <cellStyle name="Followed Hyperlink 309 3" xfId="5204"/>
    <cellStyle name="Followed Hyperlink 309 4" xfId="7775"/>
    <cellStyle name="Followed Hyperlink 309 5" xfId="10093"/>
    <cellStyle name="Followed Hyperlink 309 6" xfId="12411"/>
    <cellStyle name="Followed Hyperlink 309 7" xfId="14632"/>
    <cellStyle name="Followed Hyperlink 309 8" xfId="17203"/>
    <cellStyle name="Followed Hyperlink 309 9" xfId="19521"/>
    <cellStyle name="Followed Hyperlink 31" xfId="470"/>
    <cellStyle name="Followed Hyperlink 31 10" xfId="14633"/>
    <cellStyle name="Followed Hyperlink 31 11" xfId="18653"/>
    <cellStyle name="Followed Hyperlink 31 12" xfId="18499"/>
    <cellStyle name="Followed Hyperlink 31 13" xfId="20971"/>
    <cellStyle name="Followed Hyperlink 31 14" xfId="20817"/>
    <cellStyle name="Followed Hyperlink 31 15" xfId="21496"/>
    <cellStyle name="Followed Hyperlink 31 16" xfId="25515"/>
    <cellStyle name="Followed Hyperlink 31 17" xfId="25361"/>
    <cellStyle name="Followed Hyperlink 31 18" xfId="27833"/>
    <cellStyle name="Followed Hyperlink 31 19" xfId="27679"/>
    <cellStyle name="Followed Hyperlink 31 2" xfId="41984"/>
    <cellStyle name="Followed Hyperlink 31 20" xfId="28282"/>
    <cellStyle name="Followed Hyperlink 31 21" xfId="32301"/>
    <cellStyle name="Followed Hyperlink 31 22" xfId="32147"/>
    <cellStyle name="Followed Hyperlink 31 23" xfId="34619"/>
    <cellStyle name="Followed Hyperlink 31 24" xfId="34465"/>
    <cellStyle name="Followed Hyperlink 31 25" xfId="35132"/>
    <cellStyle name="Followed Hyperlink 31 26" xfId="39151"/>
    <cellStyle name="Followed Hyperlink 31 27" xfId="38997"/>
    <cellStyle name="Followed Hyperlink 31 28" xfId="41469"/>
    <cellStyle name="Followed Hyperlink 31 29" xfId="41315"/>
    <cellStyle name="Followed Hyperlink 31 3" xfId="5205"/>
    <cellStyle name="Followed Hyperlink 31 4" xfId="9225"/>
    <cellStyle name="Followed Hyperlink 31 5" xfId="9071"/>
    <cellStyle name="Followed Hyperlink 31 6" xfId="11543"/>
    <cellStyle name="Followed Hyperlink 31 7" xfId="11389"/>
    <cellStyle name="Followed Hyperlink 31 8" xfId="13863"/>
    <cellStyle name="Followed Hyperlink 31 9" xfId="13709"/>
    <cellStyle name="Followed Hyperlink 310" xfId="471"/>
    <cellStyle name="Followed Hyperlink 310 10" xfId="21497"/>
    <cellStyle name="Followed Hyperlink 310 11" xfId="24061"/>
    <cellStyle name="Followed Hyperlink 310 12" xfId="26379"/>
    <cellStyle name="Followed Hyperlink 310 13" xfId="28283"/>
    <cellStyle name="Followed Hyperlink 310 14" xfId="30847"/>
    <cellStyle name="Followed Hyperlink 310 15" xfId="33165"/>
    <cellStyle name="Followed Hyperlink 310 16" xfId="35133"/>
    <cellStyle name="Followed Hyperlink 310 17" xfId="37697"/>
    <cellStyle name="Followed Hyperlink 310 18" xfId="40015"/>
    <cellStyle name="Followed Hyperlink 310 2" xfId="41985"/>
    <cellStyle name="Followed Hyperlink 310 3" xfId="5206"/>
    <cellStyle name="Followed Hyperlink 310 4" xfId="7771"/>
    <cellStyle name="Followed Hyperlink 310 5" xfId="10089"/>
    <cellStyle name="Followed Hyperlink 310 6" xfId="12407"/>
    <cellStyle name="Followed Hyperlink 310 7" xfId="14634"/>
    <cellStyle name="Followed Hyperlink 310 8" xfId="17199"/>
    <cellStyle name="Followed Hyperlink 310 9" xfId="19517"/>
    <cellStyle name="Followed Hyperlink 311" xfId="472"/>
    <cellStyle name="Followed Hyperlink 311 10" xfId="21498"/>
    <cellStyle name="Followed Hyperlink 311 11" xfId="24057"/>
    <cellStyle name="Followed Hyperlink 311 12" xfId="26375"/>
    <cellStyle name="Followed Hyperlink 311 13" xfId="28284"/>
    <cellStyle name="Followed Hyperlink 311 14" xfId="30843"/>
    <cellStyle name="Followed Hyperlink 311 15" xfId="33161"/>
    <cellStyle name="Followed Hyperlink 311 16" xfId="35134"/>
    <cellStyle name="Followed Hyperlink 311 17" xfId="37693"/>
    <cellStyle name="Followed Hyperlink 311 18" xfId="40011"/>
    <cellStyle name="Followed Hyperlink 311 2" xfId="41986"/>
    <cellStyle name="Followed Hyperlink 311 3" xfId="5207"/>
    <cellStyle name="Followed Hyperlink 311 4" xfId="7767"/>
    <cellStyle name="Followed Hyperlink 311 5" xfId="10085"/>
    <cellStyle name="Followed Hyperlink 311 6" xfId="12403"/>
    <cellStyle name="Followed Hyperlink 311 7" xfId="14635"/>
    <cellStyle name="Followed Hyperlink 311 8" xfId="17195"/>
    <cellStyle name="Followed Hyperlink 311 9" xfId="19513"/>
    <cellStyle name="Followed Hyperlink 312" xfId="473"/>
    <cellStyle name="Followed Hyperlink 312 10" xfId="21499"/>
    <cellStyle name="Followed Hyperlink 312 11" xfId="24053"/>
    <cellStyle name="Followed Hyperlink 312 12" xfId="26371"/>
    <cellStyle name="Followed Hyperlink 312 13" xfId="28285"/>
    <cellStyle name="Followed Hyperlink 312 14" xfId="30839"/>
    <cellStyle name="Followed Hyperlink 312 15" xfId="33157"/>
    <cellStyle name="Followed Hyperlink 312 16" xfId="35135"/>
    <cellStyle name="Followed Hyperlink 312 17" xfId="37689"/>
    <cellStyle name="Followed Hyperlink 312 18" xfId="40007"/>
    <cellStyle name="Followed Hyperlink 312 2" xfId="41987"/>
    <cellStyle name="Followed Hyperlink 312 3" xfId="5208"/>
    <cellStyle name="Followed Hyperlink 312 4" xfId="7763"/>
    <cellStyle name="Followed Hyperlink 312 5" xfId="10081"/>
    <cellStyle name="Followed Hyperlink 312 6" xfId="12399"/>
    <cellStyle name="Followed Hyperlink 312 7" xfId="14636"/>
    <cellStyle name="Followed Hyperlink 312 8" xfId="17191"/>
    <cellStyle name="Followed Hyperlink 312 9" xfId="19509"/>
    <cellStyle name="Followed Hyperlink 313" xfId="474"/>
    <cellStyle name="Followed Hyperlink 313 10" xfId="21500"/>
    <cellStyle name="Followed Hyperlink 313 11" xfId="24047"/>
    <cellStyle name="Followed Hyperlink 313 12" xfId="26365"/>
    <cellStyle name="Followed Hyperlink 313 13" xfId="28286"/>
    <cellStyle name="Followed Hyperlink 313 14" xfId="30833"/>
    <cellStyle name="Followed Hyperlink 313 15" xfId="33151"/>
    <cellStyle name="Followed Hyperlink 313 16" xfId="35136"/>
    <cellStyle name="Followed Hyperlink 313 17" xfId="37683"/>
    <cellStyle name="Followed Hyperlink 313 18" xfId="40001"/>
    <cellStyle name="Followed Hyperlink 313 2" xfId="41988"/>
    <cellStyle name="Followed Hyperlink 313 3" xfId="5209"/>
    <cellStyle name="Followed Hyperlink 313 4" xfId="7757"/>
    <cellStyle name="Followed Hyperlink 313 5" xfId="10075"/>
    <cellStyle name="Followed Hyperlink 313 6" xfId="12393"/>
    <cellStyle name="Followed Hyperlink 313 7" xfId="14637"/>
    <cellStyle name="Followed Hyperlink 313 8" xfId="17185"/>
    <cellStyle name="Followed Hyperlink 313 9" xfId="19503"/>
    <cellStyle name="Followed Hyperlink 314" xfId="475"/>
    <cellStyle name="Followed Hyperlink 314 10" xfId="21501"/>
    <cellStyle name="Followed Hyperlink 314 11" xfId="24043"/>
    <cellStyle name="Followed Hyperlink 314 12" xfId="26361"/>
    <cellStyle name="Followed Hyperlink 314 13" xfId="28287"/>
    <cellStyle name="Followed Hyperlink 314 14" xfId="30829"/>
    <cellStyle name="Followed Hyperlink 314 15" xfId="33147"/>
    <cellStyle name="Followed Hyperlink 314 16" xfId="35137"/>
    <cellStyle name="Followed Hyperlink 314 17" xfId="37679"/>
    <cellStyle name="Followed Hyperlink 314 18" xfId="39997"/>
    <cellStyle name="Followed Hyperlink 314 2" xfId="41989"/>
    <cellStyle name="Followed Hyperlink 314 3" xfId="5210"/>
    <cellStyle name="Followed Hyperlink 314 4" xfId="7753"/>
    <cellStyle name="Followed Hyperlink 314 5" xfId="10071"/>
    <cellStyle name="Followed Hyperlink 314 6" xfId="12389"/>
    <cellStyle name="Followed Hyperlink 314 7" xfId="14638"/>
    <cellStyle name="Followed Hyperlink 314 8" xfId="17181"/>
    <cellStyle name="Followed Hyperlink 314 9" xfId="19499"/>
    <cellStyle name="Followed Hyperlink 315" xfId="476"/>
    <cellStyle name="Followed Hyperlink 315 10" xfId="21502"/>
    <cellStyle name="Followed Hyperlink 315 11" xfId="24039"/>
    <cellStyle name="Followed Hyperlink 315 12" xfId="26357"/>
    <cellStyle name="Followed Hyperlink 315 13" xfId="28288"/>
    <cellStyle name="Followed Hyperlink 315 14" xfId="30825"/>
    <cellStyle name="Followed Hyperlink 315 15" xfId="33143"/>
    <cellStyle name="Followed Hyperlink 315 16" xfId="35138"/>
    <cellStyle name="Followed Hyperlink 315 17" xfId="37675"/>
    <cellStyle name="Followed Hyperlink 315 18" xfId="39993"/>
    <cellStyle name="Followed Hyperlink 315 2" xfId="41990"/>
    <cellStyle name="Followed Hyperlink 315 3" xfId="5211"/>
    <cellStyle name="Followed Hyperlink 315 4" xfId="7749"/>
    <cellStyle name="Followed Hyperlink 315 5" xfId="10067"/>
    <cellStyle name="Followed Hyperlink 315 6" xfId="12385"/>
    <cellStyle name="Followed Hyperlink 315 7" xfId="14639"/>
    <cellStyle name="Followed Hyperlink 315 8" xfId="17177"/>
    <cellStyle name="Followed Hyperlink 315 9" xfId="19495"/>
    <cellStyle name="Followed Hyperlink 316" xfId="477"/>
    <cellStyle name="Followed Hyperlink 316 10" xfId="21503"/>
    <cellStyle name="Followed Hyperlink 316 11" xfId="24035"/>
    <cellStyle name="Followed Hyperlink 316 12" xfId="26353"/>
    <cellStyle name="Followed Hyperlink 316 13" xfId="28289"/>
    <cellStyle name="Followed Hyperlink 316 14" xfId="30821"/>
    <cellStyle name="Followed Hyperlink 316 15" xfId="33139"/>
    <cellStyle name="Followed Hyperlink 316 16" xfId="35139"/>
    <cellStyle name="Followed Hyperlink 316 17" xfId="37671"/>
    <cellStyle name="Followed Hyperlink 316 18" xfId="39989"/>
    <cellStyle name="Followed Hyperlink 316 2" xfId="41991"/>
    <cellStyle name="Followed Hyperlink 316 3" xfId="5212"/>
    <cellStyle name="Followed Hyperlink 316 4" xfId="7745"/>
    <cellStyle name="Followed Hyperlink 316 5" xfId="10063"/>
    <cellStyle name="Followed Hyperlink 316 6" xfId="12381"/>
    <cellStyle name="Followed Hyperlink 316 7" xfId="14640"/>
    <cellStyle name="Followed Hyperlink 316 8" xfId="17173"/>
    <cellStyle name="Followed Hyperlink 316 9" xfId="19491"/>
    <cellStyle name="Followed Hyperlink 317" xfId="478"/>
    <cellStyle name="Followed Hyperlink 317 10" xfId="21504"/>
    <cellStyle name="Followed Hyperlink 317 11" xfId="24031"/>
    <cellStyle name="Followed Hyperlink 317 12" xfId="26349"/>
    <cellStyle name="Followed Hyperlink 317 13" xfId="28290"/>
    <cellStyle name="Followed Hyperlink 317 14" xfId="30817"/>
    <cellStyle name="Followed Hyperlink 317 15" xfId="33135"/>
    <cellStyle name="Followed Hyperlink 317 16" xfId="35140"/>
    <cellStyle name="Followed Hyperlink 317 17" xfId="37667"/>
    <cellStyle name="Followed Hyperlink 317 18" xfId="39985"/>
    <cellStyle name="Followed Hyperlink 317 2" xfId="41992"/>
    <cellStyle name="Followed Hyperlink 317 3" xfId="5213"/>
    <cellStyle name="Followed Hyperlink 317 4" xfId="7741"/>
    <cellStyle name="Followed Hyperlink 317 5" xfId="10059"/>
    <cellStyle name="Followed Hyperlink 317 6" xfId="12377"/>
    <cellStyle name="Followed Hyperlink 317 7" xfId="14641"/>
    <cellStyle name="Followed Hyperlink 317 8" xfId="17169"/>
    <cellStyle name="Followed Hyperlink 317 9" xfId="19487"/>
    <cellStyle name="Followed Hyperlink 318" xfId="479"/>
    <cellStyle name="Followed Hyperlink 318 10" xfId="21505"/>
    <cellStyle name="Followed Hyperlink 318 11" xfId="24027"/>
    <cellStyle name="Followed Hyperlink 318 12" xfId="26345"/>
    <cellStyle name="Followed Hyperlink 318 13" xfId="28291"/>
    <cellStyle name="Followed Hyperlink 318 14" xfId="30813"/>
    <cellStyle name="Followed Hyperlink 318 15" xfId="33131"/>
    <cellStyle name="Followed Hyperlink 318 16" xfId="35141"/>
    <cellStyle name="Followed Hyperlink 318 17" xfId="37663"/>
    <cellStyle name="Followed Hyperlink 318 18" xfId="39981"/>
    <cellStyle name="Followed Hyperlink 318 2" xfId="41993"/>
    <cellStyle name="Followed Hyperlink 318 3" xfId="5214"/>
    <cellStyle name="Followed Hyperlink 318 4" xfId="7737"/>
    <cellStyle name="Followed Hyperlink 318 5" xfId="10055"/>
    <cellStyle name="Followed Hyperlink 318 6" xfId="12373"/>
    <cellStyle name="Followed Hyperlink 318 7" xfId="14642"/>
    <cellStyle name="Followed Hyperlink 318 8" xfId="17165"/>
    <cellStyle name="Followed Hyperlink 318 9" xfId="19483"/>
    <cellStyle name="Followed Hyperlink 319" xfId="480"/>
    <cellStyle name="Followed Hyperlink 319 10" xfId="21506"/>
    <cellStyle name="Followed Hyperlink 319 11" xfId="24023"/>
    <cellStyle name="Followed Hyperlink 319 12" xfId="26341"/>
    <cellStyle name="Followed Hyperlink 319 13" xfId="28292"/>
    <cellStyle name="Followed Hyperlink 319 14" xfId="30809"/>
    <cellStyle name="Followed Hyperlink 319 15" xfId="33127"/>
    <cellStyle name="Followed Hyperlink 319 16" xfId="35142"/>
    <cellStyle name="Followed Hyperlink 319 17" xfId="37659"/>
    <cellStyle name="Followed Hyperlink 319 18" xfId="39977"/>
    <cellStyle name="Followed Hyperlink 319 2" xfId="41994"/>
    <cellStyle name="Followed Hyperlink 319 3" xfId="5215"/>
    <cellStyle name="Followed Hyperlink 319 4" xfId="7733"/>
    <cellStyle name="Followed Hyperlink 319 5" xfId="10051"/>
    <cellStyle name="Followed Hyperlink 319 6" xfId="12369"/>
    <cellStyle name="Followed Hyperlink 319 7" xfId="14643"/>
    <cellStyle name="Followed Hyperlink 319 8" xfId="17161"/>
    <cellStyle name="Followed Hyperlink 319 9" xfId="19479"/>
    <cellStyle name="Followed Hyperlink 32" xfId="481"/>
    <cellStyle name="Followed Hyperlink 32 10" xfId="14644"/>
    <cellStyle name="Followed Hyperlink 32 11" xfId="18655"/>
    <cellStyle name="Followed Hyperlink 32 12" xfId="18495"/>
    <cellStyle name="Followed Hyperlink 32 13" xfId="20973"/>
    <cellStyle name="Followed Hyperlink 32 14" xfId="20813"/>
    <cellStyle name="Followed Hyperlink 32 15" xfId="21507"/>
    <cellStyle name="Followed Hyperlink 32 16" xfId="25517"/>
    <cellStyle name="Followed Hyperlink 32 17" xfId="25357"/>
    <cellStyle name="Followed Hyperlink 32 18" xfId="27835"/>
    <cellStyle name="Followed Hyperlink 32 19" xfId="27675"/>
    <cellStyle name="Followed Hyperlink 32 2" xfId="41995"/>
    <cellStyle name="Followed Hyperlink 32 20" xfId="28293"/>
    <cellStyle name="Followed Hyperlink 32 21" xfId="32303"/>
    <cellStyle name="Followed Hyperlink 32 22" xfId="32143"/>
    <cellStyle name="Followed Hyperlink 32 23" xfId="34621"/>
    <cellStyle name="Followed Hyperlink 32 24" xfId="34461"/>
    <cellStyle name="Followed Hyperlink 32 25" xfId="35143"/>
    <cellStyle name="Followed Hyperlink 32 26" xfId="39153"/>
    <cellStyle name="Followed Hyperlink 32 27" xfId="38993"/>
    <cellStyle name="Followed Hyperlink 32 28" xfId="41471"/>
    <cellStyle name="Followed Hyperlink 32 29" xfId="41311"/>
    <cellStyle name="Followed Hyperlink 32 3" xfId="5216"/>
    <cellStyle name="Followed Hyperlink 32 4" xfId="9227"/>
    <cellStyle name="Followed Hyperlink 32 5" xfId="9067"/>
    <cellStyle name="Followed Hyperlink 32 6" xfId="11545"/>
    <cellStyle name="Followed Hyperlink 32 7" xfId="11385"/>
    <cellStyle name="Followed Hyperlink 32 8" xfId="13865"/>
    <cellStyle name="Followed Hyperlink 32 9" xfId="13705"/>
    <cellStyle name="Followed Hyperlink 320" xfId="482"/>
    <cellStyle name="Followed Hyperlink 320 10" xfId="21508"/>
    <cellStyle name="Followed Hyperlink 320 11" xfId="24019"/>
    <cellStyle name="Followed Hyperlink 320 12" xfId="26337"/>
    <cellStyle name="Followed Hyperlink 320 13" xfId="28294"/>
    <cellStyle name="Followed Hyperlink 320 14" xfId="30805"/>
    <cellStyle name="Followed Hyperlink 320 15" xfId="33123"/>
    <cellStyle name="Followed Hyperlink 320 16" xfId="35144"/>
    <cellStyle name="Followed Hyperlink 320 17" xfId="37655"/>
    <cellStyle name="Followed Hyperlink 320 18" xfId="39973"/>
    <cellStyle name="Followed Hyperlink 320 2" xfId="41996"/>
    <cellStyle name="Followed Hyperlink 320 3" xfId="5217"/>
    <cellStyle name="Followed Hyperlink 320 4" xfId="7729"/>
    <cellStyle name="Followed Hyperlink 320 5" xfId="10047"/>
    <cellStyle name="Followed Hyperlink 320 6" xfId="12365"/>
    <cellStyle name="Followed Hyperlink 320 7" xfId="14645"/>
    <cellStyle name="Followed Hyperlink 320 8" xfId="17157"/>
    <cellStyle name="Followed Hyperlink 320 9" xfId="19475"/>
    <cellStyle name="Followed Hyperlink 321" xfId="483"/>
    <cellStyle name="Followed Hyperlink 321 10" xfId="21509"/>
    <cellStyle name="Followed Hyperlink 321 11" xfId="24015"/>
    <cellStyle name="Followed Hyperlink 321 12" xfId="26333"/>
    <cellStyle name="Followed Hyperlink 321 13" xfId="28295"/>
    <cellStyle name="Followed Hyperlink 321 14" xfId="30801"/>
    <cellStyle name="Followed Hyperlink 321 15" xfId="33119"/>
    <cellStyle name="Followed Hyperlink 321 16" xfId="35145"/>
    <cellStyle name="Followed Hyperlink 321 17" xfId="37651"/>
    <cellStyle name="Followed Hyperlink 321 18" xfId="39969"/>
    <cellStyle name="Followed Hyperlink 321 2" xfId="41997"/>
    <cellStyle name="Followed Hyperlink 321 3" xfId="5218"/>
    <cellStyle name="Followed Hyperlink 321 4" xfId="7725"/>
    <cellStyle name="Followed Hyperlink 321 5" xfId="10043"/>
    <cellStyle name="Followed Hyperlink 321 6" xfId="12361"/>
    <cellStyle name="Followed Hyperlink 321 7" xfId="14646"/>
    <cellStyle name="Followed Hyperlink 321 8" xfId="17153"/>
    <cellStyle name="Followed Hyperlink 321 9" xfId="19471"/>
    <cellStyle name="Followed Hyperlink 322" xfId="484"/>
    <cellStyle name="Followed Hyperlink 322 10" xfId="21510"/>
    <cellStyle name="Followed Hyperlink 322 11" xfId="24011"/>
    <cellStyle name="Followed Hyperlink 322 12" xfId="26329"/>
    <cellStyle name="Followed Hyperlink 322 13" xfId="28296"/>
    <cellStyle name="Followed Hyperlink 322 14" xfId="30797"/>
    <cellStyle name="Followed Hyperlink 322 15" xfId="33115"/>
    <cellStyle name="Followed Hyperlink 322 16" xfId="35146"/>
    <cellStyle name="Followed Hyperlink 322 17" xfId="37647"/>
    <cellStyle name="Followed Hyperlink 322 18" xfId="39965"/>
    <cellStyle name="Followed Hyperlink 322 2" xfId="41998"/>
    <cellStyle name="Followed Hyperlink 322 3" xfId="5219"/>
    <cellStyle name="Followed Hyperlink 322 4" xfId="7721"/>
    <cellStyle name="Followed Hyperlink 322 5" xfId="10039"/>
    <cellStyle name="Followed Hyperlink 322 6" xfId="12357"/>
    <cellStyle name="Followed Hyperlink 322 7" xfId="14647"/>
    <cellStyle name="Followed Hyperlink 322 8" xfId="17149"/>
    <cellStyle name="Followed Hyperlink 322 9" xfId="19467"/>
    <cellStyle name="Followed Hyperlink 323" xfId="485"/>
    <cellStyle name="Followed Hyperlink 323 10" xfId="21511"/>
    <cellStyle name="Followed Hyperlink 323 11" xfId="24007"/>
    <cellStyle name="Followed Hyperlink 323 12" xfId="26325"/>
    <cellStyle name="Followed Hyperlink 323 13" xfId="28297"/>
    <cellStyle name="Followed Hyperlink 323 14" xfId="30793"/>
    <cellStyle name="Followed Hyperlink 323 15" xfId="33111"/>
    <cellStyle name="Followed Hyperlink 323 16" xfId="35147"/>
    <cellStyle name="Followed Hyperlink 323 17" xfId="37643"/>
    <cellStyle name="Followed Hyperlink 323 18" xfId="39961"/>
    <cellStyle name="Followed Hyperlink 323 2" xfId="41999"/>
    <cellStyle name="Followed Hyperlink 323 3" xfId="5220"/>
    <cellStyle name="Followed Hyperlink 323 4" xfId="7717"/>
    <cellStyle name="Followed Hyperlink 323 5" xfId="10035"/>
    <cellStyle name="Followed Hyperlink 323 6" xfId="12353"/>
    <cellStyle name="Followed Hyperlink 323 7" xfId="14648"/>
    <cellStyle name="Followed Hyperlink 323 8" xfId="17145"/>
    <cellStyle name="Followed Hyperlink 323 9" xfId="19463"/>
    <cellStyle name="Followed Hyperlink 324" xfId="486"/>
    <cellStyle name="Followed Hyperlink 324 10" xfId="21512"/>
    <cellStyle name="Followed Hyperlink 324 11" xfId="24003"/>
    <cellStyle name="Followed Hyperlink 324 12" xfId="26321"/>
    <cellStyle name="Followed Hyperlink 324 13" xfId="28298"/>
    <cellStyle name="Followed Hyperlink 324 14" xfId="30789"/>
    <cellStyle name="Followed Hyperlink 324 15" xfId="33107"/>
    <cellStyle name="Followed Hyperlink 324 16" xfId="35148"/>
    <cellStyle name="Followed Hyperlink 324 17" xfId="37639"/>
    <cellStyle name="Followed Hyperlink 324 18" xfId="39957"/>
    <cellStyle name="Followed Hyperlink 324 2" xfId="42000"/>
    <cellStyle name="Followed Hyperlink 324 3" xfId="5221"/>
    <cellStyle name="Followed Hyperlink 324 4" xfId="7713"/>
    <cellStyle name="Followed Hyperlink 324 5" xfId="10031"/>
    <cellStyle name="Followed Hyperlink 324 6" xfId="12349"/>
    <cellStyle name="Followed Hyperlink 324 7" xfId="14649"/>
    <cellStyle name="Followed Hyperlink 324 8" xfId="17141"/>
    <cellStyle name="Followed Hyperlink 324 9" xfId="19459"/>
    <cellStyle name="Followed Hyperlink 325" xfId="487"/>
    <cellStyle name="Followed Hyperlink 325 10" xfId="21513"/>
    <cellStyle name="Followed Hyperlink 325 11" xfId="23999"/>
    <cellStyle name="Followed Hyperlink 325 12" xfId="26317"/>
    <cellStyle name="Followed Hyperlink 325 13" xfId="28299"/>
    <cellStyle name="Followed Hyperlink 325 14" xfId="30785"/>
    <cellStyle name="Followed Hyperlink 325 15" xfId="33103"/>
    <cellStyle name="Followed Hyperlink 325 16" xfId="35149"/>
    <cellStyle name="Followed Hyperlink 325 17" xfId="37635"/>
    <cellStyle name="Followed Hyperlink 325 18" xfId="39953"/>
    <cellStyle name="Followed Hyperlink 325 2" xfId="42001"/>
    <cellStyle name="Followed Hyperlink 325 3" xfId="5222"/>
    <cellStyle name="Followed Hyperlink 325 4" xfId="7709"/>
    <cellStyle name="Followed Hyperlink 325 5" xfId="10027"/>
    <cellStyle name="Followed Hyperlink 325 6" xfId="12345"/>
    <cellStyle name="Followed Hyperlink 325 7" xfId="14650"/>
    <cellStyle name="Followed Hyperlink 325 8" xfId="17137"/>
    <cellStyle name="Followed Hyperlink 325 9" xfId="19455"/>
    <cellStyle name="Followed Hyperlink 326" xfId="488"/>
    <cellStyle name="Followed Hyperlink 326 10" xfId="21514"/>
    <cellStyle name="Followed Hyperlink 326 11" xfId="23995"/>
    <cellStyle name="Followed Hyperlink 326 12" xfId="26313"/>
    <cellStyle name="Followed Hyperlink 326 13" xfId="28300"/>
    <cellStyle name="Followed Hyperlink 326 14" xfId="30781"/>
    <cellStyle name="Followed Hyperlink 326 15" xfId="33099"/>
    <cellStyle name="Followed Hyperlink 326 16" xfId="35150"/>
    <cellStyle name="Followed Hyperlink 326 17" xfId="37631"/>
    <cellStyle name="Followed Hyperlink 326 18" xfId="39949"/>
    <cellStyle name="Followed Hyperlink 326 2" xfId="42002"/>
    <cellStyle name="Followed Hyperlink 326 3" xfId="5223"/>
    <cellStyle name="Followed Hyperlink 326 4" xfId="7705"/>
    <cellStyle name="Followed Hyperlink 326 5" xfId="10023"/>
    <cellStyle name="Followed Hyperlink 326 6" xfId="12341"/>
    <cellStyle name="Followed Hyperlink 326 7" xfId="14651"/>
    <cellStyle name="Followed Hyperlink 326 8" xfId="17133"/>
    <cellStyle name="Followed Hyperlink 326 9" xfId="19451"/>
    <cellStyle name="Followed Hyperlink 327" xfId="489"/>
    <cellStyle name="Followed Hyperlink 327 10" xfId="21515"/>
    <cellStyle name="Followed Hyperlink 327 11" xfId="23899"/>
    <cellStyle name="Followed Hyperlink 327 12" xfId="26217"/>
    <cellStyle name="Followed Hyperlink 327 13" xfId="28301"/>
    <cellStyle name="Followed Hyperlink 327 14" xfId="30685"/>
    <cellStyle name="Followed Hyperlink 327 15" xfId="33003"/>
    <cellStyle name="Followed Hyperlink 327 16" xfId="35151"/>
    <cellStyle name="Followed Hyperlink 327 17" xfId="37535"/>
    <cellStyle name="Followed Hyperlink 327 18" xfId="39853"/>
    <cellStyle name="Followed Hyperlink 327 2" xfId="42003"/>
    <cellStyle name="Followed Hyperlink 327 3" xfId="5224"/>
    <cellStyle name="Followed Hyperlink 327 4" xfId="7609"/>
    <cellStyle name="Followed Hyperlink 327 5" xfId="9927"/>
    <cellStyle name="Followed Hyperlink 327 6" xfId="12245"/>
    <cellStyle name="Followed Hyperlink 327 7" xfId="14652"/>
    <cellStyle name="Followed Hyperlink 327 8" xfId="17037"/>
    <cellStyle name="Followed Hyperlink 327 9" xfId="19355"/>
    <cellStyle name="Followed Hyperlink 328" xfId="490"/>
    <cellStyle name="Followed Hyperlink 328 10" xfId="21516"/>
    <cellStyle name="Followed Hyperlink 328 11" xfId="23895"/>
    <cellStyle name="Followed Hyperlink 328 12" xfId="26213"/>
    <cellStyle name="Followed Hyperlink 328 13" xfId="28302"/>
    <cellStyle name="Followed Hyperlink 328 14" xfId="30681"/>
    <cellStyle name="Followed Hyperlink 328 15" xfId="32999"/>
    <cellStyle name="Followed Hyperlink 328 16" xfId="35152"/>
    <cellStyle name="Followed Hyperlink 328 17" xfId="37531"/>
    <cellStyle name="Followed Hyperlink 328 18" xfId="39849"/>
    <cellStyle name="Followed Hyperlink 328 2" xfId="42004"/>
    <cellStyle name="Followed Hyperlink 328 3" xfId="5225"/>
    <cellStyle name="Followed Hyperlink 328 4" xfId="7605"/>
    <cellStyle name="Followed Hyperlink 328 5" xfId="9923"/>
    <cellStyle name="Followed Hyperlink 328 6" xfId="12241"/>
    <cellStyle name="Followed Hyperlink 328 7" xfId="14653"/>
    <cellStyle name="Followed Hyperlink 328 8" xfId="17033"/>
    <cellStyle name="Followed Hyperlink 328 9" xfId="19351"/>
    <cellStyle name="Followed Hyperlink 329" xfId="491"/>
    <cellStyle name="Followed Hyperlink 329 10" xfId="21517"/>
    <cellStyle name="Followed Hyperlink 329 11" xfId="23891"/>
    <cellStyle name="Followed Hyperlink 329 12" xfId="26209"/>
    <cellStyle name="Followed Hyperlink 329 13" xfId="28303"/>
    <cellStyle name="Followed Hyperlink 329 14" xfId="30677"/>
    <cellStyle name="Followed Hyperlink 329 15" xfId="32995"/>
    <cellStyle name="Followed Hyperlink 329 16" xfId="35153"/>
    <cellStyle name="Followed Hyperlink 329 17" xfId="37527"/>
    <cellStyle name="Followed Hyperlink 329 18" xfId="39845"/>
    <cellStyle name="Followed Hyperlink 329 2" xfId="42005"/>
    <cellStyle name="Followed Hyperlink 329 3" xfId="5226"/>
    <cellStyle name="Followed Hyperlink 329 4" xfId="7601"/>
    <cellStyle name="Followed Hyperlink 329 5" xfId="9919"/>
    <cellStyle name="Followed Hyperlink 329 6" xfId="12237"/>
    <cellStyle name="Followed Hyperlink 329 7" xfId="14654"/>
    <cellStyle name="Followed Hyperlink 329 8" xfId="17029"/>
    <cellStyle name="Followed Hyperlink 329 9" xfId="19347"/>
    <cellStyle name="Followed Hyperlink 33" xfId="492"/>
    <cellStyle name="Followed Hyperlink 33 10" xfId="14655"/>
    <cellStyle name="Followed Hyperlink 33 11" xfId="18657"/>
    <cellStyle name="Followed Hyperlink 33 12" xfId="18491"/>
    <cellStyle name="Followed Hyperlink 33 13" xfId="20975"/>
    <cellStyle name="Followed Hyperlink 33 14" xfId="20809"/>
    <cellStyle name="Followed Hyperlink 33 15" xfId="21518"/>
    <cellStyle name="Followed Hyperlink 33 16" xfId="25519"/>
    <cellStyle name="Followed Hyperlink 33 17" xfId="25353"/>
    <cellStyle name="Followed Hyperlink 33 18" xfId="27837"/>
    <cellStyle name="Followed Hyperlink 33 19" xfId="27671"/>
    <cellStyle name="Followed Hyperlink 33 2" xfId="42006"/>
    <cellStyle name="Followed Hyperlink 33 20" xfId="28304"/>
    <cellStyle name="Followed Hyperlink 33 21" xfId="32305"/>
    <cellStyle name="Followed Hyperlink 33 22" xfId="32139"/>
    <cellStyle name="Followed Hyperlink 33 23" xfId="34623"/>
    <cellStyle name="Followed Hyperlink 33 24" xfId="34457"/>
    <cellStyle name="Followed Hyperlink 33 25" xfId="35154"/>
    <cellStyle name="Followed Hyperlink 33 26" xfId="39155"/>
    <cellStyle name="Followed Hyperlink 33 27" xfId="38989"/>
    <cellStyle name="Followed Hyperlink 33 28" xfId="41473"/>
    <cellStyle name="Followed Hyperlink 33 29" xfId="41307"/>
    <cellStyle name="Followed Hyperlink 33 3" xfId="5227"/>
    <cellStyle name="Followed Hyperlink 33 4" xfId="9229"/>
    <cellStyle name="Followed Hyperlink 33 5" xfId="9063"/>
    <cellStyle name="Followed Hyperlink 33 6" xfId="11547"/>
    <cellStyle name="Followed Hyperlink 33 7" xfId="11381"/>
    <cellStyle name="Followed Hyperlink 33 8" xfId="13867"/>
    <cellStyle name="Followed Hyperlink 33 9" xfId="13701"/>
    <cellStyle name="Followed Hyperlink 330" xfId="493"/>
    <cellStyle name="Followed Hyperlink 330 10" xfId="21519"/>
    <cellStyle name="Followed Hyperlink 330 11" xfId="23887"/>
    <cellStyle name="Followed Hyperlink 330 12" xfId="26205"/>
    <cellStyle name="Followed Hyperlink 330 13" xfId="28305"/>
    <cellStyle name="Followed Hyperlink 330 14" xfId="30673"/>
    <cellStyle name="Followed Hyperlink 330 15" xfId="32991"/>
    <cellStyle name="Followed Hyperlink 330 16" xfId="35155"/>
    <cellStyle name="Followed Hyperlink 330 17" xfId="37523"/>
    <cellStyle name="Followed Hyperlink 330 18" xfId="39841"/>
    <cellStyle name="Followed Hyperlink 330 2" xfId="42007"/>
    <cellStyle name="Followed Hyperlink 330 3" xfId="5228"/>
    <cellStyle name="Followed Hyperlink 330 4" xfId="7597"/>
    <cellStyle name="Followed Hyperlink 330 5" xfId="9915"/>
    <cellStyle name="Followed Hyperlink 330 6" xfId="12233"/>
    <cellStyle name="Followed Hyperlink 330 7" xfId="14656"/>
    <cellStyle name="Followed Hyperlink 330 8" xfId="17025"/>
    <cellStyle name="Followed Hyperlink 330 9" xfId="19343"/>
    <cellStyle name="Followed Hyperlink 331" xfId="494"/>
    <cellStyle name="Followed Hyperlink 331 10" xfId="21520"/>
    <cellStyle name="Followed Hyperlink 331 11" xfId="23883"/>
    <cellStyle name="Followed Hyperlink 331 12" xfId="26201"/>
    <cellStyle name="Followed Hyperlink 331 13" xfId="28306"/>
    <cellStyle name="Followed Hyperlink 331 14" xfId="30669"/>
    <cellStyle name="Followed Hyperlink 331 15" xfId="32987"/>
    <cellStyle name="Followed Hyperlink 331 16" xfId="35156"/>
    <cellStyle name="Followed Hyperlink 331 17" xfId="37519"/>
    <cellStyle name="Followed Hyperlink 331 18" xfId="39837"/>
    <cellStyle name="Followed Hyperlink 331 2" xfId="42008"/>
    <cellStyle name="Followed Hyperlink 331 3" xfId="5229"/>
    <cellStyle name="Followed Hyperlink 331 4" xfId="7593"/>
    <cellStyle name="Followed Hyperlink 331 5" xfId="9911"/>
    <cellStyle name="Followed Hyperlink 331 6" xfId="12229"/>
    <cellStyle name="Followed Hyperlink 331 7" xfId="14657"/>
    <cellStyle name="Followed Hyperlink 331 8" xfId="17021"/>
    <cellStyle name="Followed Hyperlink 331 9" xfId="19339"/>
    <cellStyle name="Followed Hyperlink 332" xfId="495"/>
    <cellStyle name="Followed Hyperlink 332 10" xfId="21521"/>
    <cellStyle name="Followed Hyperlink 332 11" xfId="23879"/>
    <cellStyle name="Followed Hyperlink 332 12" xfId="26197"/>
    <cellStyle name="Followed Hyperlink 332 13" xfId="28307"/>
    <cellStyle name="Followed Hyperlink 332 14" xfId="30665"/>
    <cellStyle name="Followed Hyperlink 332 15" xfId="32983"/>
    <cellStyle name="Followed Hyperlink 332 16" xfId="35157"/>
    <cellStyle name="Followed Hyperlink 332 17" xfId="37515"/>
    <cellStyle name="Followed Hyperlink 332 18" xfId="39833"/>
    <cellStyle name="Followed Hyperlink 332 2" xfId="42009"/>
    <cellStyle name="Followed Hyperlink 332 3" xfId="5230"/>
    <cellStyle name="Followed Hyperlink 332 4" xfId="7589"/>
    <cellStyle name="Followed Hyperlink 332 5" xfId="9907"/>
    <cellStyle name="Followed Hyperlink 332 6" xfId="12225"/>
    <cellStyle name="Followed Hyperlink 332 7" xfId="14658"/>
    <cellStyle name="Followed Hyperlink 332 8" xfId="17017"/>
    <cellStyle name="Followed Hyperlink 332 9" xfId="19335"/>
    <cellStyle name="Followed Hyperlink 333" xfId="496"/>
    <cellStyle name="Followed Hyperlink 333 10" xfId="21522"/>
    <cellStyle name="Followed Hyperlink 333 11" xfId="23875"/>
    <cellStyle name="Followed Hyperlink 333 12" xfId="26193"/>
    <cellStyle name="Followed Hyperlink 333 13" xfId="28308"/>
    <cellStyle name="Followed Hyperlink 333 14" xfId="30661"/>
    <cellStyle name="Followed Hyperlink 333 15" xfId="32979"/>
    <cellStyle name="Followed Hyperlink 333 16" xfId="35158"/>
    <cellStyle name="Followed Hyperlink 333 17" xfId="37511"/>
    <cellStyle name="Followed Hyperlink 333 18" xfId="39829"/>
    <cellStyle name="Followed Hyperlink 333 2" xfId="42010"/>
    <cellStyle name="Followed Hyperlink 333 3" xfId="5231"/>
    <cellStyle name="Followed Hyperlink 333 4" xfId="7585"/>
    <cellStyle name="Followed Hyperlink 333 5" xfId="9903"/>
    <cellStyle name="Followed Hyperlink 333 6" xfId="12221"/>
    <cellStyle name="Followed Hyperlink 333 7" xfId="14659"/>
    <cellStyle name="Followed Hyperlink 333 8" xfId="17013"/>
    <cellStyle name="Followed Hyperlink 333 9" xfId="19331"/>
    <cellStyle name="Followed Hyperlink 334" xfId="497"/>
    <cellStyle name="Followed Hyperlink 334 10" xfId="21523"/>
    <cellStyle name="Followed Hyperlink 334 11" xfId="23871"/>
    <cellStyle name="Followed Hyperlink 334 12" xfId="26189"/>
    <cellStyle name="Followed Hyperlink 334 13" xfId="28309"/>
    <cellStyle name="Followed Hyperlink 334 14" xfId="30657"/>
    <cellStyle name="Followed Hyperlink 334 15" xfId="32975"/>
    <cellStyle name="Followed Hyperlink 334 16" xfId="35159"/>
    <cellStyle name="Followed Hyperlink 334 17" xfId="37507"/>
    <cellStyle name="Followed Hyperlink 334 18" xfId="39825"/>
    <cellStyle name="Followed Hyperlink 334 2" xfId="42011"/>
    <cellStyle name="Followed Hyperlink 334 3" xfId="5232"/>
    <cellStyle name="Followed Hyperlink 334 4" xfId="7581"/>
    <cellStyle name="Followed Hyperlink 334 5" xfId="9899"/>
    <cellStyle name="Followed Hyperlink 334 6" xfId="12217"/>
    <cellStyle name="Followed Hyperlink 334 7" xfId="14660"/>
    <cellStyle name="Followed Hyperlink 334 8" xfId="17009"/>
    <cellStyle name="Followed Hyperlink 334 9" xfId="19327"/>
    <cellStyle name="Followed Hyperlink 335" xfId="498"/>
    <cellStyle name="Followed Hyperlink 335 10" xfId="21524"/>
    <cellStyle name="Followed Hyperlink 335 11" xfId="23867"/>
    <cellStyle name="Followed Hyperlink 335 12" xfId="26185"/>
    <cellStyle name="Followed Hyperlink 335 13" xfId="28310"/>
    <cellStyle name="Followed Hyperlink 335 14" xfId="30653"/>
    <cellStyle name="Followed Hyperlink 335 15" xfId="32971"/>
    <cellStyle name="Followed Hyperlink 335 16" xfId="35160"/>
    <cellStyle name="Followed Hyperlink 335 17" xfId="37503"/>
    <cellStyle name="Followed Hyperlink 335 18" xfId="39821"/>
    <cellStyle name="Followed Hyperlink 335 2" xfId="42012"/>
    <cellStyle name="Followed Hyperlink 335 3" xfId="5233"/>
    <cellStyle name="Followed Hyperlink 335 4" xfId="7577"/>
    <cellStyle name="Followed Hyperlink 335 5" xfId="9895"/>
    <cellStyle name="Followed Hyperlink 335 6" xfId="12213"/>
    <cellStyle name="Followed Hyperlink 335 7" xfId="14661"/>
    <cellStyle name="Followed Hyperlink 335 8" xfId="17005"/>
    <cellStyle name="Followed Hyperlink 335 9" xfId="19323"/>
    <cellStyle name="Followed Hyperlink 336" xfId="499"/>
    <cellStyle name="Followed Hyperlink 336 10" xfId="21525"/>
    <cellStyle name="Followed Hyperlink 336 11" xfId="23863"/>
    <cellStyle name="Followed Hyperlink 336 12" xfId="26181"/>
    <cellStyle name="Followed Hyperlink 336 13" xfId="28311"/>
    <cellStyle name="Followed Hyperlink 336 14" xfId="30649"/>
    <cellStyle name="Followed Hyperlink 336 15" xfId="32967"/>
    <cellStyle name="Followed Hyperlink 336 16" xfId="35161"/>
    <cellStyle name="Followed Hyperlink 336 17" xfId="37499"/>
    <cellStyle name="Followed Hyperlink 336 18" xfId="39817"/>
    <cellStyle name="Followed Hyperlink 336 2" xfId="42013"/>
    <cellStyle name="Followed Hyperlink 336 3" xfId="5234"/>
    <cellStyle name="Followed Hyperlink 336 4" xfId="7573"/>
    <cellStyle name="Followed Hyperlink 336 5" xfId="9891"/>
    <cellStyle name="Followed Hyperlink 336 6" xfId="12209"/>
    <cellStyle name="Followed Hyperlink 336 7" xfId="14662"/>
    <cellStyle name="Followed Hyperlink 336 8" xfId="17001"/>
    <cellStyle name="Followed Hyperlink 336 9" xfId="19319"/>
    <cellStyle name="Followed Hyperlink 337" xfId="500"/>
    <cellStyle name="Followed Hyperlink 337 10" xfId="21526"/>
    <cellStyle name="Followed Hyperlink 337 11" xfId="23859"/>
    <cellStyle name="Followed Hyperlink 337 12" xfId="26177"/>
    <cellStyle name="Followed Hyperlink 337 13" xfId="28312"/>
    <cellStyle name="Followed Hyperlink 337 14" xfId="30645"/>
    <cellStyle name="Followed Hyperlink 337 15" xfId="32963"/>
    <cellStyle name="Followed Hyperlink 337 16" xfId="35162"/>
    <cellStyle name="Followed Hyperlink 337 17" xfId="37495"/>
    <cellStyle name="Followed Hyperlink 337 18" xfId="39813"/>
    <cellStyle name="Followed Hyperlink 337 2" xfId="42014"/>
    <cellStyle name="Followed Hyperlink 337 3" xfId="5235"/>
    <cellStyle name="Followed Hyperlink 337 4" xfId="7569"/>
    <cellStyle name="Followed Hyperlink 337 5" xfId="9887"/>
    <cellStyle name="Followed Hyperlink 337 6" xfId="12205"/>
    <cellStyle name="Followed Hyperlink 337 7" xfId="14663"/>
    <cellStyle name="Followed Hyperlink 337 8" xfId="16997"/>
    <cellStyle name="Followed Hyperlink 337 9" xfId="19315"/>
    <cellStyle name="Followed Hyperlink 338" xfId="501"/>
    <cellStyle name="Followed Hyperlink 338 10" xfId="21527"/>
    <cellStyle name="Followed Hyperlink 338 11" xfId="23855"/>
    <cellStyle name="Followed Hyperlink 338 12" xfId="26173"/>
    <cellStyle name="Followed Hyperlink 338 13" xfId="28313"/>
    <cellStyle name="Followed Hyperlink 338 14" xfId="30641"/>
    <cellStyle name="Followed Hyperlink 338 15" xfId="32959"/>
    <cellStyle name="Followed Hyperlink 338 16" xfId="35163"/>
    <cellStyle name="Followed Hyperlink 338 17" xfId="37491"/>
    <cellStyle name="Followed Hyperlink 338 18" xfId="39809"/>
    <cellStyle name="Followed Hyperlink 338 2" xfId="42015"/>
    <cellStyle name="Followed Hyperlink 338 3" xfId="5236"/>
    <cellStyle name="Followed Hyperlink 338 4" xfId="7565"/>
    <cellStyle name="Followed Hyperlink 338 5" xfId="9883"/>
    <cellStyle name="Followed Hyperlink 338 6" xfId="12201"/>
    <cellStyle name="Followed Hyperlink 338 7" xfId="14664"/>
    <cellStyle name="Followed Hyperlink 338 8" xfId="16993"/>
    <cellStyle name="Followed Hyperlink 338 9" xfId="19311"/>
    <cellStyle name="Followed Hyperlink 339" xfId="502"/>
    <cellStyle name="Followed Hyperlink 339 10" xfId="21528"/>
    <cellStyle name="Followed Hyperlink 339 11" xfId="23851"/>
    <cellStyle name="Followed Hyperlink 339 12" xfId="26169"/>
    <cellStyle name="Followed Hyperlink 339 13" xfId="28314"/>
    <cellStyle name="Followed Hyperlink 339 14" xfId="30637"/>
    <cellStyle name="Followed Hyperlink 339 15" xfId="32955"/>
    <cellStyle name="Followed Hyperlink 339 16" xfId="35164"/>
    <cellStyle name="Followed Hyperlink 339 17" xfId="37487"/>
    <cellStyle name="Followed Hyperlink 339 18" xfId="39805"/>
    <cellStyle name="Followed Hyperlink 339 2" xfId="42016"/>
    <cellStyle name="Followed Hyperlink 339 3" xfId="5237"/>
    <cellStyle name="Followed Hyperlink 339 4" xfId="7561"/>
    <cellStyle name="Followed Hyperlink 339 5" xfId="9879"/>
    <cellStyle name="Followed Hyperlink 339 6" xfId="12197"/>
    <cellStyle name="Followed Hyperlink 339 7" xfId="14665"/>
    <cellStyle name="Followed Hyperlink 339 8" xfId="16989"/>
    <cellStyle name="Followed Hyperlink 339 9" xfId="19307"/>
    <cellStyle name="Followed Hyperlink 34" xfId="503"/>
    <cellStyle name="Followed Hyperlink 34 10" xfId="14666"/>
    <cellStyle name="Followed Hyperlink 34 11" xfId="18659"/>
    <cellStyle name="Followed Hyperlink 34 12" xfId="18487"/>
    <cellStyle name="Followed Hyperlink 34 13" xfId="20977"/>
    <cellStyle name="Followed Hyperlink 34 14" xfId="20805"/>
    <cellStyle name="Followed Hyperlink 34 15" xfId="21529"/>
    <cellStyle name="Followed Hyperlink 34 16" xfId="25521"/>
    <cellStyle name="Followed Hyperlink 34 17" xfId="25349"/>
    <cellStyle name="Followed Hyperlink 34 18" xfId="27839"/>
    <cellStyle name="Followed Hyperlink 34 19" xfId="27667"/>
    <cellStyle name="Followed Hyperlink 34 2" xfId="42017"/>
    <cellStyle name="Followed Hyperlink 34 20" xfId="28315"/>
    <cellStyle name="Followed Hyperlink 34 21" xfId="32307"/>
    <cellStyle name="Followed Hyperlink 34 22" xfId="32135"/>
    <cellStyle name="Followed Hyperlink 34 23" xfId="34625"/>
    <cellStyle name="Followed Hyperlink 34 24" xfId="34453"/>
    <cellStyle name="Followed Hyperlink 34 25" xfId="35165"/>
    <cellStyle name="Followed Hyperlink 34 26" xfId="39157"/>
    <cellStyle name="Followed Hyperlink 34 27" xfId="38985"/>
    <cellStyle name="Followed Hyperlink 34 28" xfId="41475"/>
    <cellStyle name="Followed Hyperlink 34 29" xfId="41303"/>
    <cellStyle name="Followed Hyperlink 34 3" xfId="5238"/>
    <cellStyle name="Followed Hyperlink 34 4" xfId="9231"/>
    <cellStyle name="Followed Hyperlink 34 5" xfId="9059"/>
    <cellStyle name="Followed Hyperlink 34 6" xfId="11549"/>
    <cellStyle name="Followed Hyperlink 34 7" xfId="11377"/>
    <cellStyle name="Followed Hyperlink 34 8" xfId="13869"/>
    <cellStyle name="Followed Hyperlink 34 9" xfId="13697"/>
    <cellStyle name="Followed Hyperlink 340" xfId="504"/>
    <cellStyle name="Followed Hyperlink 340 10" xfId="21530"/>
    <cellStyle name="Followed Hyperlink 340 11" xfId="23847"/>
    <cellStyle name="Followed Hyperlink 340 12" xfId="26165"/>
    <cellStyle name="Followed Hyperlink 340 13" xfId="28316"/>
    <cellStyle name="Followed Hyperlink 340 14" xfId="30633"/>
    <cellStyle name="Followed Hyperlink 340 15" xfId="32951"/>
    <cellStyle name="Followed Hyperlink 340 16" xfId="35166"/>
    <cellStyle name="Followed Hyperlink 340 17" xfId="37483"/>
    <cellStyle name="Followed Hyperlink 340 18" xfId="39801"/>
    <cellStyle name="Followed Hyperlink 340 2" xfId="42018"/>
    <cellStyle name="Followed Hyperlink 340 3" xfId="5239"/>
    <cellStyle name="Followed Hyperlink 340 4" xfId="7557"/>
    <cellStyle name="Followed Hyperlink 340 5" xfId="9875"/>
    <cellStyle name="Followed Hyperlink 340 6" xfId="12193"/>
    <cellStyle name="Followed Hyperlink 340 7" xfId="14667"/>
    <cellStyle name="Followed Hyperlink 340 8" xfId="16985"/>
    <cellStyle name="Followed Hyperlink 340 9" xfId="19303"/>
    <cellStyle name="Followed Hyperlink 341" xfId="505"/>
    <cellStyle name="Followed Hyperlink 341 10" xfId="21531"/>
    <cellStyle name="Followed Hyperlink 341 11" xfId="23843"/>
    <cellStyle name="Followed Hyperlink 341 12" xfId="26161"/>
    <cellStyle name="Followed Hyperlink 341 13" xfId="28317"/>
    <cellStyle name="Followed Hyperlink 341 14" xfId="30629"/>
    <cellStyle name="Followed Hyperlink 341 15" xfId="32947"/>
    <cellStyle name="Followed Hyperlink 341 16" xfId="35167"/>
    <cellStyle name="Followed Hyperlink 341 17" xfId="37479"/>
    <cellStyle name="Followed Hyperlink 341 18" xfId="39797"/>
    <cellStyle name="Followed Hyperlink 341 2" xfId="42019"/>
    <cellStyle name="Followed Hyperlink 341 3" xfId="5240"/>
    <cellStyle name="Followed Hyperlink 341 4" xfId="7553"/>
    <cellStyle name="Followed Hyperlink 341 5" xfId="9871"/>
    <cellStyle name="Followed Hyperlink 341 6" xfId="12189"/>
    <cellStyle name="Followed Hyperlink 341 7" xfId="14668"/>
    <cellStyle name="Followed Hyperlink 341 8" xfId="16981"/>
    <cellStyle name="Followed Hyperlink 341 9" xfId="19299"/>
    <cellStyle name="Followed Hyperlink 342" xfId="506"/>
    <cellStyle name="Followed Hyperlink 342 10" xfId="21532"/>
    <cellStyle name="Followed Hyperlink 342 11" xfId="23839"/>
    <cellStyle name="Followed Hyperlink 342 12" xfId="26157"/>
    <cellStyle name="Followed Hyperlink 342 13" xfId="28318"/>
    <cellStyle name="Followed Hyperlink 342 14" xfId="30625"/>
    <cellStyle name="Followed Hyperlink 342 15" xfId="32943"/>
    <cellStyle name="Followed Hyperlink 342 16" xfId="35168"/>
    <cellStyle name="Followed Hyperlink 342 17" xfId="37475"/>
    <cellStyle name="Followed Hyperlink 342 18" xfId="39793"/>
    <cellStyle name="Followed Hyperlink 342 2" xfId="42020"/>
    <cellStyle name="Followed Hyperlink 342 3" xfId="5241"/>
    <cellStyle name="Followed Hyperlink 342 4" xfId="7549"/>
    <cellStyle name="Followed Hyperlink 342 5" xfId="9867"/>
    <cellStyle name="Followed Hyperlink 342 6" xfId="12185"/>
    <cellStyle name="Followed Hyperlink 342 7" xfId="14669"/>
    <cellStyle name="Followed Hyperlink 342 8" xfId="16977"/>
    <cellStyle name="Followed Hyperlink 342 9" xfId="19295"/>
    <cellStyle name="Followed Hyperlink 343" xfId="507"/>
    <cellStyle name="Followed Hyperlink 343 10" xfId="21533"/>
    <cellStyle name="Followed Hyperlink 343 11" xfId="23835"/>
    <cellStyle name="Followed Hyperlink 343 12" xfId="26153"/>
    <cellStyle name="Followed Hyperlink 343 13" xfId="28319"/>
    <cellStyle name="Followed Hyperlink 343 14" xfId="30621"/>
    <cellStyle name="Followed Hyperlink 343 15" xfId="32939"/>
    <cellStyle name="Followed Hyperlink 343 16" xfId="35169"/>
    <cellStyle name="Followed Hyperlink 343 17" xfId="37471"/>
    <cellStyle name="Followed Hyperlink 343 18" xfId="39789"/>
    <cellStyle name="Followed Hyperlink 343 2" xfId="42021"/>
    <cellStyle name="Followed Hyperlink 343 3" xfId="5242"/>
    <cellStyle name="Followed Hyperlink 343 4" xfId="7545"/>
    <cellStyle name="Followed Hyperlink 343 5" xfId="9863"/>
    <cellStyle name="Followed Hyperlink 343 6" xfId="12181"/>
    <cellStyle name="Followed Hyperlink 343 7" xfId="14670"/>
    <cellStyle name="Followed Hyperlink 343 8" xfId="16973"/>
    <cellStyle name="Followed Hyperlink 343 9" xfId="19291"/>
    <cellStyle name="Followed Hyperlink 344" xfId="508"/>
    <cellStyle name="Followed Hyperlink 344 10" xfId="21534"/>
    <cellStyle name="Followed Hyperlink 344 11" xfId="23831"/>
    <cellStyle name="Followed Hyperlink 344 12" xfId="26149"/>
    <cellStyle name="Followed Hyperlink 344 13" xfId="28320"/>
    <cellStyle name="Followed Hyperlink 344 14" xfId="30617"/>
    <cellStyle name="Followed Hyperlink 344 15" xfId="32935"/>
    <cellStyle name="Followed Hyperlink 344 16" xfId="35170"/>
    <cellStyle name="Followed Hyperlink 344 17" xfId="37467"/>
    <cellStyle name="Followed Hyperlink 344 18" xfId="39785"/>
    <cellStyle name="Followed Hyperlink 344 2" xfId="42022"/>
    <cellStyle name="Followed Hyperlink 344 3" xfId="5243"/>
    <cellStyle name="Followed Hyperlink 344 4" xfId="7541"/>
    <cellStyle name="Followed Hyperlink 344 5" xfId="9859"/>
    <cellStyle name="Followed Hyperlink 344 6" xfId="12177"/>
    <cellStyle name="Followed Hyperlink 344 7" xfId="14671"/>
    <cellStyle name="Followed Hyperlink 344 8" xfId="16969"/>
    <cellStyle name="Followed Hyperlink 344 9" xfId="19287"/>
    <cellStyle name="Followed Hyperlink 345" xfId="509"/>
    <cellStyle name="Followed Hyperlink 345 10" xfId="21535"/>
    <cellStyle name="Followed Hyperlink 345 11" xfId="23827"/>
    <cellStyle name="Followed Hyperlink 345 12" xfId="26145"/>
    <cellStyle name="Followed Hyperlink 345 13" xfId="28321"/>
    <cellStyle name="Followed Hyperlink 345 14" xfId="30613"/>
    <cellStyle name="Followed Hyperlink 345 15" xfId="32931"/>
    <cellStyle name="Followed Hyperlink 345 16" xfId="35171"/>
    <cellStyle name="Followed Hyperlink 345 17" xfId="37463"/>
    <cellStyle name="Followed Hyperlink 345 18" xfId="39781"/>
    <cellStyle name="Followed Hyperlink 345 2" xfId="42023"/>
    <cellStyle name="Followed Hyperlink 345 3" xfId="5244"/>
    <cellStyle name="Followed Hyperlink 345 4" xfId="7537"/>
    <cellStyle name="Followed Hyperlink 345 5" xfId="9855"/>
    <cellStyle name="Followed Hyperlink 345 6" xfId="12173"/>
    <cellStyle name="Followed Hyperlink 345 7" xfId="14672"/>
    <cellStyle name="Followed Hyperlink 345 8" xfId="16965"/>
    <cellStyle name="Followed Hyperlink 345 9" xfId="19283"/>
    <cellStyle name="Followed Hyperlink 346" xfId="510"/>
    <cellStyle name="Followed Hyperlink 346 10" xfId="21536"/>
    <cellStyle name="Followed Hyperlink 346 11" xfId="23823"/>
    <cellStyle name="Followed Hyperlink 346 12" xfId="26141"/>
    <cellStyle name="Followed Hyperlink 346 13" xfId="28322"/>
    <cellStyle name="Followed Hyperlink 346 14" xfId="30609"/>
    <cellStyle name="Followed Hyperlink 346 15" xfId="32927"/>
    <cellStyle name="Followed Hyperlink 346 16" xfId="35172"/>
    <cellStyle name="Followed Hyperlink 346 17" xfId="37459"/>
    <cellStyle name="Followed Hyperlink 346 18" xfId="39777"/>
    <cellStyle name="Followed Hyperlink 346 2" xfId="42024"/>
    <cellStyle name="Followed Hyperlink 346 3" xfId="5245"/>
    <cellStyle name="Followed Hyperlink 346 4" xfId="7533"/>
    <cellStyle name="Followed Hyperlink 346 5" xfId="9851"/>
    <cellStyle name="Followed Hyperlink 346 6" xfId="12169"/>
    <cellStyle name="Followed Hyperlink 346 7" xfId="14673"/>
    <cellStyle name="Followed Hyperlink 346 8" xfId="16961"/>
    <cellStyle name="Followed Hyperlink 346 9" xfId="19279"/>
    <cellStyle name="Followed Hyperlink 347" xfId="511"/>
    <cellStyle name="Followed Hyperlink 347 10" xfId="21537"/>
    <cellStyle name="Followed Hyperlink 347 11" xfId="23819"/>
    <cellStyle name="Followed Hyperlink 347 12" xfId="26137"/>
    <cellStyle name="Followed Hyperlink 347 13" xfId="28323"/>
    <cellStyle name="Followed Hyperlink 347 14" xfId="30605"/>
    <cellStyle name="Followed Hyperlink 347 15" xfId="32923"/>
    <cellStyle name="Followed Hyperlink 347 16" xfId="35173"/>
    <cellStyle name="Followed Hyperlink 347 17" xfId="37455"/>
    <cellStyle name="Followed Hyperlink 347 18" xfId="39773"/>
    <cellStyle name="Followed Hyperlink 347 2" xfId="42025"/>
    <cellStyle name="Followed Hyperlink 347 3" xfId="5246"/>
    <cellStyle name="Followed Hyperlink 347 4" xfId="7529"/>
    <cellStyle name="Followed Hyperlink 347 5" xfId="9847"/>
    <cellStyle name="Followed Hyperlink 347 6" xfId="12165"/>
    <cellStyle name="Followed Hyperlink 347 7" xfId="14674"/>
    <cellStyle name="Followed Hyperlink 347 8" xfId="16957"/>
    <cellStyle name="Followed Hyperlink 347 9" xfId="19275"/>
    <cellStyle name="Followed Hyperlink 348" xfId="512"/>
    <cellStyle name="Followed Hyperlink 348 10" xfId="21538"/>
    <cellStyle name="Followed Hyperlink 348 11" xfId="23815"/>
    <cellStyle name="Followed Hyperlink 348 12" xfId="26133"/>
    <cellStyle name="Followed Hyperlink 348 13" xfId="28324"/>
    <cellStyle name="Followed Hyperlink 348 14" xfId="30601"/>
    <cellStyle name="Followed Hyperlink 348 15" xfId="32919"/>
    <cellStyle name="Followed Hyperlink 348 16" xfId="35174"/>
    <cellStyle name="Followed Hyperlink 348 17" xfId="37451"/>
    <cellStyle name="Followed Hyperlink 348 18" xfId="39769"/>
    <cellStyle name="Followed Hyperlink 348 2" xfId="42026"/>
    <cellStyle name="Followed Hyperlink 348 3" xfId="5247"/>
    <cellStyle name="Followed Hyperlink 348 4" xfId="7525"/>
    <cellStyle name="Followed Hyperlink 348 5" xfId="9843"/>
    <cellStyle name="Followed Hyperlink 348 6" xfId="12161"/>
    <cellStyle name="Followed Hyperlink 348 7" xfId="14675"/>
    <cellStyle name="Followed Hyperlink 348 8" xfId="16953"/>
    <cellStyle name="Followed Hyperlink 348 9" xfId="19271"/>
    <cellStyle name="Followed Hyperlink 349" xfId="513"/>
    <cellStyle name="Followed Hyperlink 349 10" xfId="21539"/>
    <cellStyle name="Followed Hyperlink 349 11" xfId="23811"/>
    <cellStyle name="Followed Hyperlink 349 12" xfId="26129"/>
    <cellStyle name="Followed Hyperlink 349 13" xfId="28325"/>
    <cellStyle name="Followed Hyperlink 349 14" xfId="30597"/>
    <cellStyle name="Followed Hyperlink 349 15" xfId="32915"/>
    <cellStyle name="Followed Hyperlink 349 16" xfId="35175"/>
    <cellStyle name="Followed Hyperlink 349 17" xfId="37447"/>
    <cellStyle name="Followed Hyperlink 349 18" xfId="39765"/>
    <cellStyle name="Followed Hyperlink 349 2" xfId="42027"/>
    <cellStyle name="Followed Hyperlink 349 3" xfId="5248"/>
    <cellStyle name="Followed Hyperlink 349 4" xfId="7521"/>
    <cellStyle name="Followed Hyperlink 349 5" xfId="9839"/>
    <cellStyle name="Followed Hyperlink 349 6" xfId="12157"/>
    <cellStyle name="Followed Hyperlink 349 7" xfId="14676"/>
    <cellStyle name="Followed Hyperlink 349 8" xfId="16949"/>
    <cellStyle name="Followed Hyperlink 349 9" xfId="19267"/>
    <cellStyle name="Followed Hyperlink 35" xfId="514"/>
    <cellStyle name="Followed Hyperlink 35 10" xfId="14677"/>
    <cellStyle name="Followed Hyperlink 35 11" xfId="18661"/>
    <cellStyle name="Followed Hyperlink 35 12" xfId="18483"/>
    <cellStyle name="Followed Hyperlink 35 13" xfId="20979"/>
    <cellStyle name="Followed Hyperlink 35 14" xfId="20801"/>
    <cellStyle name="Followed Hyperlink 35 15" xfId="21540"/>
    <cellStyle name="Followed Hyperlink 35 16" xfId="25523"/>
    <cellStyle name="Followed Hyperlink 35 17" xfId="25345"/>
    <cellStyle name="Followed Hyperlink 35 18" xfId="27841"/>
    <cellStyle name="Followed Hyperlink 35 19" xfId="27663"/>
    <cellStyle name="Followed Hyperlink 35 2" xfId="42028"/>
    <cellStyle name="Followed Hyperlink 35 20" xfId="28326"/>
    <cellStyle name="Followed Hyperlink 35 21" xfId="32309"/>
    <cellStyle name="Followed Hyperlink 35 22" xfId="32131"/>
    <cellStyle name="Followed Hyperlink 35 23" xfId="34627"/>
    <cellStyle name="Followed Hyperlink 35 24" xfId="34449"/>
    <cellStyle name="Followed Hyperlink 35 25" xfId="35176"/>
    <cellStyle name="Followed Hyperlink 35 26" xfId="39159"/>
    <cellStyle name="Followed Hyperlink 35 27" xfId="38981"/>
    <cellStyle name="Followed Hyperlink 35 28" xfId="41477"/>
    <cellStyle name="Followed Hyperlink 35 29" xfId="41299"/>
    <cellStyle name="Followed Hyperlink 35 3" xfId="5249"/>
    <cellStyle name="Followed Hyperlink 35 4" xfId="9233"/>
    <cellStyle name="Followed Hyperlink 35 5" xfId="9055"/>
    <cellStyle name="Followed Hyperlink 35 6" xfId="11551"/>
    <cellStyle name="Followed Hyperlink 35 7" xfId="11373"/>
    <cellStyle name="Followed Hyperlink 35 8" xfId="13871"/>
    <cellStyle name="Followed Hyperlink 35 9" xfId="13693"/>
    <cellStyle name="Followed Hyperlink 350" xfId="515"/>
    <cellStyle name="Followed Hyperlink 350 10" xfId="21541"/>
    <cellStyle name="Followed Hyperlink 350 11" xfId="23807"/>
    <cellStyle name="Followed Hyperlink 350 12" xfId="26125"/>
    <cellStyle name="Followed Hyperlink 350 13" xfId="28327"/>
    <cellStyle name="Followed Hyperlink 350 14" xfId="30593"/>
    <cellStyle name="Followed Hyperlink 350 15" xfId="32911"/>
    <cellStyle name="Followed Hyperlink 350 16" xfId="35177"/>
    <cellStyle name="Followed Hyperlink 350 17" xfId="37443"/>
    <cellStyle name="Followed Hyperlink 350 18" xfId="39761"/>
    <cellStyle name="Followed Hyperlink 350 2" xfId="42029"/>
    <cellStyle name="Followed Hyperlink 350 3" xfId="5250"/>
    <cellStyle name="Followed Hyperlink 350 4" xfId="7517"/>
    <cellStyle name="Followed Hyperlink 350 5" xfId="9835"/>
    <cellStyle name="Followed Hyperlink 350 6" xfId="12153"/>
    <cellStyle name="Followed Hyperlink 350 7" xfId="14678"/>
    <cellStyle name="Followed Hyperlink 350 8" xfId="16945"/>
    <cellStyle name="Followed Hyperlink 350 9" xfId="19263"/>
    <cellStyle name="Followed Hyperlink 351" xfId="516"/>
    <cellStyle name="Followed Hyperlink 351 10" xfId="21542"/>
    <cellStyle name="Followed Hyperlink 351 11" xfId="23803"/>
    <cellStyle name="Followed Hyperlink 351 12" xfId="26121"/>
    <cellStyle name="Followed Hyperlink 351 13" xfId="28328"/>
    <cellStyle name="Followed Hyperlink 351 14" xfId="30589"/>
    <cellStyle name="Followed Hyperlink 351 15" xfId="32907"/>
    <cellStyle name="Followed Hyperlink 351 16" xfId="35178"/>
    <cellStyle name="Followed Hyperlink 351 17" xfId="37439"/>
    <cellStyle name="Followed Hyperlink 351 18" xfId="39757"/>
    <cellStyle name="Followed Hyperlink 351 2" xfId="42030"/>
    <cellStyle name="Followed Hyperlink 351 3" xfId="5251"/>
    <cellStyle name="Followed Hyperlink 351 4" xfId="7513"/>
    <cellStyle name="Followed Hyperlink 351 5" xfId="9831"/>
    <cellStyle name="Followed Hyperlink 351 6" xfId="12149"/>
    <cellStyle name="Followed Hyperlink 351 7" xfId="14679"/>
    <cellStyle name="Followed Hyperlink 351 8" xfId="16941"/>
    <cellStyle name="Followed Hyperlink 351 9" xfId="19259"/>
    <cellStyle name="Followed Hyperlink 352" xfId="517"/>
    <cellStyle name="Followed Hyperlink 352 10" xfId="21543"/>
    <cellStyle name="Followed Hyperlink 352 11" xfId="23799"/>
    <cellStyle name="Followed Hyperlink 352 12" xfId="26117"/>
    <cellStyle name="Followed Hyperlink 352 13" xfId="28329"/>
    <cellStyle name="Followed Hyperlink 352 14" xfId="30585"/>
    <cellStyle name="Followed Hyperlink 352 15" xfId="32903"/>
    <cellStyle name="Followed Hyperlink 352 16" xfId="35179"/>
    <cellStyle name="Followed Hyperlink 352 17" xfId="37435"/>
    <cellStyle name="Followed Hyperlink 352 18" xfId="39753"/>
    <cellStyle name="Followed Hyperlink 352 2" xfId="42031"/>
    <cellStyle name="Followed Hyperlink 352 3" xfId="5252"/>
    <cellStyle name="Followed Hyperlink 352 4" xfId="7509"/>
    <cellStyle name="Followed Hyperlink 352 5" xfId="9827"/>
    <cellStyle name="Followed Hyperlink 352 6" xfId="12145"/>
    <cellStyle name="Followed Hyperlink 352 7" xfId="14680"/>
    <cellStyle name="Followed Hyperlink 352 8" xfId="16937"/>
    <cellStyle name="Followed Hyperlink 352 9" xfId="19255"/>
    <cellStyle name="Followed Hyperlink 353" xfId="518"/>
    <cellStyle name="Followed Hyperlink 353 10" xfId="21544"/>
    <cellStyle name="Followed Hyperlink 353 11" xfId="23795"/>
    <cellStyle name="Followed Hyperlink 353 12" xfId="26113"/>
    <cellStyle name="Followed Hyperlink 353 13" xfId="28330"/>
    <cellStyle name="Followed Hyperlink 353 14" xfId="30581"/>
    <cellStyle name="Followed Hyperlink 353 15" xfId="32899"/>
    <cellStyle name="Followed Hyperlink 353 16" xfId="35180"/>
    <cellStyle name="Followed Hyperlink 353 17" xfId="37431"/>
    <cellStyle name="Followed Hyperlink 353 18" xfId="39749"/>
    <cellStyle name="Followed Hyperlink 353 2" xfId="42032"/>
    <cellStyle name="Followed Hyperlink 353 3" xfId="5253"/>
    <cellStyle name="Followed Hyperlink 353 4" xfId="7505"/>
    <cellStyle name="Followed Hyperlink 353 5" xfId="9823"/>
    <cellStyle name="Followed Hyperlink 353 6" xfId="12141"/>
    <cellStyle name="Followed Hyperlink 353 7" xfId="14681"/>
    <cellStyle name="Followed Hyperlink 353 8" xfId="16933"/>
    <cellStyle name="Followed Hyperlink 353 9" xfId="19251"/>
    <cellStyle name="Followed Hyperlink 354" xfId="519"/>
    <cellStyle name="Followed Hyperlink 354 10" xfId="21545"/>
    <cellStyle name="Followed Hyperlink 354 11" xfId="23791"/>
    <cellStyle name="Followed Hyperlink 354 12" xfId="26109"/>
    <cellStyle name="Followed Hyperlink 354 13" xfId="28331"/>
    <cellStyle name="Followed Hyperlink 354 14" xfId="30577"/>
    <cellStyle name="Followed Hyperlink 354 15" xfId="32895"/>
    <cellStyle name="Followed Hyperlink 354 16" xfId="35181"/>
    <cellStyle name="Followed Hyperlink 354 17" xfId="37427"/>
    <cellStyle name="Followed Hyperlink 354 18" xfId="39745"/>
    <cellStyle name="Followed Hyperlink 354 2" xfId="42033"/>
    <cellStyle name="Followed Hyperlink 354 3" xfId="5254"/>
    <cellStyle name="Followed Hyperlink 354 4" xfId="7501"/>
    <cellStyle name="Followed Hyperlink 354 5" xfId="9819"/>
    <cellStyle name="Followed Hyperlink 354 6" xfId="12137"/>
    <cellStyle name="Followed Hyperlink 354 7" xfId="14682"/>
    <cellStyle name="Followed Hyperlink 354 8" xfId="16929"/>
    <cellStyle name="Followed Hyperlink 354 9" xfId="19247"/>
    <cellStyle name="Followed Hyperlink 355" xfId="520"/>
    <cellStyle name="Followed Hyperlink 355 10" xfId="21546"/>
    <cellStyle name="Followed Hyperlink 355 11" xfId="23787"/>
    <cellStyle name="Followed Hyperlink 355 12" xfId="26105"/>
    <cellStyle name="Followed Hyperlink 355 13" xfId="28332"/>
    <cellStyle name="Followed Hyperlink 355 14" xfId="30573"/>
    <cellStyle name="Followed Hyperlink 355 15" xfId="32891"/>
    <cellStyle name="Followed Hyperlink 355 16" xfId="35182"/>
    <cellStyle name="Followed Hyperlink 355 17" xfId="37423"/>
    <cellStyle name="Followed Hyperlink 355 18" xfId="39741"/>
    <cellStyle name="Followed Hyperlink 355 2" xfId="42034"/>
    <cellStyle name="Followed Hyperlink 355 3" xfId="5255"/>
    <cellStyle name="Followed Hyperlink 355 4" xfId="7497"/>
    <cellStyle name="Followed Hyperlink 355 5" xfId="9815"/>
    <cellStyle name="Followed Hyperlink 355 6" xfId="12133"/>
    <cellStyle name="Followed Hyperlink 355 7" xfId="14683"/>
    <cellStyle name="Followed Hyperlink 355 8" xfId="16925"/>
    <cellStyle name="Followed Hyperlink 355 9" xfId="19243"/>
    <cellStyle name="Followed Hyperlink 356" xfId="521"/>
    <cellStyle name="Followed Hyperlink 356 10" xfId="21547"/>
    <cellStyle name="Followed Hyperlink 356 11" xfId="23783"/>
    <cellStyle name="Followed Hyperlink 356 12" xfId="26101"/>
    <cellStyle name="Followed Hyperlink 356 13" xfId="28333"/>
    <cellStyle name="Followed Hyperlink 356 14" xfId="30569"/>
    <cellStyle name="Followed Hyperlink 356 15" xfId="32887"/>
    <cellStyle name="Followed Hyperlink 356 16" xfId="35183"/>
    <cellStyle name="Followed Hyperlink 356 17" xfId="37419"/>
    <cellStyle name="Followed Hyperlink 356 18" xfId="39737"/>
    <cellStyle name="Followed Hyperlink 356 2" xfId="42035"/>
    <cellStyle name="Followed Hyperlink 356 3" xfId="5256"/>
    <cellStyle name="Followed Hyperlink 356 4" xfId="7493"/>
    <cellStyle name="Followed Hyperlink 356 5" xfId="9811"/>
    <cellStyle name="Followed Hyperlink 356 6" xfId="12129"/>
    <cellStyle name="Followed Hyperlink 356 7" xfId="14684"/>
    <cellStyle name="Followed Hyperlink 356 8" xfId="16921"/>
    <cellStyle name="Followed Hyperlink 356 9" xfId="19239"/>
    <cellStyle name="Followed Hyperlink 357" xfId="522"/>
    <cellStyle name="Followed Hyperlink 357 10" xfId="21548"/>
    <cellStyle name="Followed Hyperlink 357 11" xfId="23779"/>
    <cellStyle name="Followed Hyperlink 357 12" xfId="26097"/>
    <cellStyle name="Followed Hyperlink 357 13" xfId="28334"/>
    <cellStyle name="Followed Hyperlink 357 14" xfId="30565"/>
    <cellStyle name="Followed Hyperlink 357 15" xfId="32883"/>
    <cellStyle name="Followed Hyperlink 357 16" xfId="35184"/>
    <cellStyle name="Followed Hyperlink 357 17" xfId="37415"/>
    <cellStyle name="Followed Hyperlink 357 18" xfId="39733"/>
    <cellStyle name="Followed Hyperlink 357 2" xfId="42036"/>
    <cellStyle name="Followed Hyperlink 357 3" xfId="5257"/>
    <cellStyle name="Followed Hyperlink 357 4" xfId="7489"/>
    <cellStyle name="Followed Hyperlink 357 5" xfId="9807"/>
    <cellStyle name="Followed Hyperlink 357 6" xfId="12125"/>
    <cellStyle name="Followed Hyperlink 357 7" xfId="14685"/>
    <cellStyle name="Followed Hyperlink 357 8" xfId="16917"/>
    <cellStyle name="Followed Hyperlink 357 9" xfId="19235"/>
    <cellStyle name="Followed Hyperlink 358" xfId="523"/>
    <cellStyle name="Followed Hyperlink 358 10" xfId="21549"/>
    <cellStyle name="Followed Hyperlink 358 11" xfId="23775"/>
    <cellStyle name="Followed Hyperlink 358 12" xfId="26093"/>
    <cellStyle name="Followed Hyperlink 358 13" xfId="28335"/>
    <cellStyle name="Followed Hyperlink 358 14" xfId="30561"/>
    <cellStyle name="Followed Hyperlink 358 15" xfId="32879"/>
    <cellStyle name="Followed Hyperlink 358 16" xfId="35185"/>
    <cellStyle name="Followed Hyperlink 358 17" xfId="37411"/>
    <cellStyle name="Followed Hyperlink 358 18" xfId="39729"/>
    <cellStyle name="Followed Hyperlink 358 2" xfId="42037"/>
    <cellStyle name="Followed Hyperlink 358 3" xfId="5258"/>
    <cellStyle name="Followed Hyperlink 358 4" xfId="7485"/>
    <cellStyle name="Followed Hyperlink 358 5" xfId="9803"/>
    <cellStyle name="Followed Hyperlink 358 6" xfId="12121"/>
    <cellStyle name="Followed Hyperlink 358 7" xfId="14686"/>
    <cellStyle name="Followed Hyperlink 358 8" xfId="16913"/>
    <cellStyle name="Followed Hyperlink 358 9" xfId="19231"/>
    <cellStyle name="Followed Hyperlink 359" xfId="524"/>
    <cellStyle name="Followed Hyperlink 359 10" xfId="21550"/>
    <cellStyle name="Followed Hyperlink 359 11" xfId="23771"/>
    <cellStyle name="Followed Hyperlink 359 12" xfId="26089"/>
    <cellStyle name="Followed Hyperlink 359 13" xfId="28336"/>
    <cellStyle name="Followed Hyperlink 359 14" xfId="30557"/>
    <cellStyle name="Followed Hyperlink 359 15" xfId="32875"/>
    <cellStyle name="Followed Hyperlink 359 16" xfId="35186"/>
    <cellStyle name="Followed Hyperlink 359 17" xfId="37407"/>
    <cellStyle name="Followed Hyperlink 359 18" xfId="39725"/>
    <cellStyle name="Followed Hyperlink 359 2" xfId="42038"/>
    <cellStyle name="Followed Hyperlink 359 3" xfId="5259"/>
    <cellStyle name="Followed Hyperlink 359 4" xfId="7481"/>
    <cellStyle name="Followed Hyperlink 359 5" xfId="9799"/>
    <cellStyle name="Followed Hyperlink 359 6" xfId="12117"/>
    <cellStyle name="Followed Hyperlink 359 7" xfId="14687"/>
    <cellStyle name="Followed Hyperlink 359 8" xfId="16909"/>
    <cellStyle name="Followed Hyperlink 359 9" xfId="19227"/>
    <cellStyle name="Followed Hyperlink 36" xfId="525"/>
    <cellStyle name="Followed Hyperlink 36 10" xfId="14688"/>
    <cellStyle name="Followed Hyperlink 36 11" xfId="18663"/>
    <cellStyle name="Followed Hyperlink 36 12" xfId="18479"/>
    <cellStyle name="Followed Hyperlink 36 13" xfId="20981"/>
    <cellStyle name="Followed Hyperlink 36 14" xfId="20797"/>
    <cellStyle name="Followed Hyperlink 36 15" xfId="21551"/>
    <cellStyle name="Followed Hyperlink 36 16" xfId="25525"/>
    <cellStyle name="Followed Hyperlink 36 17" xfId="25341"/>
    <cellStyle name="Followed Hyperlink 36 18" xfId="27843"/>
    <cellStyle name="Followed Hyperlink 36 19" xfId="27659"/>
    <cellStyle name="Followed Hyperlink 36 2" xfId="42039"/>
    <cellStyle name="Followed Hyperlink 36 20" xfId="28337"/>
    <cellStyle name="Followed Hyperlink 36 21" xfId="32311"/>
    <cellStyle name="Followed Hyperlink 36 22" xfId="32127"/>
    <cellStyle name="Followed Hyperlink 36 23" xfId="34629"/>
    <cellStyle name="Followed Hyperlink 36 24" xfId="34445"/>
    <cellStyle name="Followed Hyperlink 36 25" xfId="35187"/>
    <cellStyle name="Followed Hyperlink 36 26" xfId="39161"/>
    <cellStyle name="Followed Hyperlink 36 27" xfId="38977"/>
    <cellStyle name="Followed Hyperlink 36 28" xfId="41479"/>
    <cellStyle name="Followed Hyperlink 36 29" xfId="41295"/>
    <cellStyle name="Followed Hyperlink 36 3" xfId="5260"/>
    <cellStyle name="Followed Hyperlink 36 4" xfId="9235"/>
    <cellStyle name="Followed Hyperlink 36 5" xfId="9051"/>
    <cellStyle name="Followed Hyperlink 36 6" xfId="11553"/>
    <cellStyle name="Followed Hyperlink 36 7" xfId="11369"/>
    <cellStyle name="Followed Hyperlink 36 8" xfId="13873"/>
    <cellStyle name="Followed Hyperlink 36 9" xfId="13689"/>
    <cellStyle name="Followed Hyperlink 360" xfId="526"/>
    <cellStyle name="Followed Hyperlink 360 10" xfId="21552"/>
    <cellStyle name="Followed Hyperlink 360 11" xfId="23767"/>
    <cellStyle name="Followed Hyperlink 360 12" xfId="26085"/>
    <cellStyle name="Followed Hyperlink 360 13" xfId="28338"/>
    <cellStyle name="Followed Hyperlink 360 14" xfId="30553"/>
    <cellStyle name="Followed Hyperlink 360 15" xfId="32871"/>
    <cellStyle name="Followed Hyperlink 360 16" xfId="35188"/>
    <cellStyle name="Followed Hyperlink 360 17" xfId="37403"/>
    <cellStyle name="Followed Hyperlink 360 18" xfId="39721"/>
    <cellStyle name="Followed Hyperlink 360 2" xfId="42040"/>
    <cellStyle name="Followed Hyperlink 360 3" xfId="5261"/>
    <cellStyle name="Followed Hyperlink 360 4" xfId="7477"/>
    <cellStyle name="Followed Hyperlink 360 5" xfId="9795"/>
    <cellStyle name="Followed Hyperlink 360 6" xfId="12113"/>
    <cellStyle name="Followed Hyperlink 360 7" xfId="14689"/>
    <cellStyle name="Followed Hyperlink 360 8" xfId="16905"/>
    <cellStyle name="Followed Hyperlink 360 9" xfId="19223"/>
    <cellStyle name="Followed Hyperlink 361" xfId="527"/>
    <cellStyle name="Followed Hyperlink 361 10" xfId="21553"/>
    <cellStyle name="Followed Hyperlink 361 11" xfId="23763"/>
    <cellStyle name="Followed Hyperlink 361 12" xfId="26081"/>
    <cellStyle name="Followed Hyperlink 361 13" xfId="28339"/>
    <cellStyle name="Followed Hyperlink 361 14" xfId="30549"/>
    <cellStyle name="Followed Hyperlink 361 15" xfId="32867"/>
    <cellStyle name="Followed Hyperlink 361 16" xfId="35189"/>
    <cellStyle name="Followed Hyperlink 361 17" xfId="37399"/>
    <cellStyle name="Followed Hyperlink 361 18" xfId="39717"/>
    <cellStyle name="Followed Hyperlink 361 2" xfId="42041"/>
    <cellStyle name="Followed Hyperlink 361 3" xfId="5262"/>
    <cellStyle name="Followed Hyperlink 361 4" xfId="7473"/>
    <cellStyle name="Followed Hyperlink 361 5" xfId="9791"/>
    <cellStyle name="Followed Hyperlink 361 6" xfId="12109"/>
    <cellStyle name="Followed Hyperlink 361 7" xfId="14690"/>
    <cellStyle name="Followed Hyperlink 361 8" xfId="16901"/>
    <cellStyle name="Followed Hyperlink 361 9" xfId="19219"/>
    <cellStyle name="Followed Hyperlink 362" xfId="528"/>
    <cellStyle name="Followed Hyperlink 362 10" xfId="21554"/>
    <cellStyle name="Followed Hyperlink 362 11" xfId="23759"/>
    <cellStyle name="Followed Hyperlink 362 12" xfId="26077"/>
    <cellStyle name="Followed Hyperlink 362 13" xfId="28340"/>
    <cellStyle name="Followed Hyperlink 362 14" xfId="30545"/>
    <cellStyle name="Followed Hyperlink 362 15" xfId="32863"/>
    <cellStyle name="Followed Hyperlink 362 16" xfId="35190"/>
    <cellStyle name="Followed Hyperlink 362 17" xfId="37395"/>
    <cellStyle name="Followed Hyperlink 362 18" xfId="39713"/>
    <cellStyle name="Followed Hyperlink 362 2" xfId="42042"/>
    <cellStyle name="Followed Hyperlink 362 3" xfId="5263"/>
    <cellStyle name="Followed Hyperlink 362 4" xfId="7469"/>
    <cellStyle name="Followed Hyperlink 362 5" xfId="9787"/>
    <cellStyle name="Followed Hyperlink 362 6" xfId="12105"/>
    <cellStyle name="Followed Hyperlink 362 7" xfId="14691"/>
    <cellStyle name="Followed Hyperlink 362 8" xfId="16897"/>
    <cellStyle name="Followed Hyperlink 362 9" xfId="19215"/>
    <cellStyle name="Followed Hyperlink 363" xfId="529"/>
    <cellStyle name="Followed Hyperlink 363 10" xfId="21555"/>
    <cellStyle name="Followed Hyperlink 363 11" xfId="23755"/>
    <cellStyle name="Followed Hyperlink 363 12" xfId="26073"/>
    <cellStyle name="Followed Hyperlink 363 13" xfId="28341"/>
    <cellStyle name="Followed Hyperlink 363 14" xfId="30541"/>
    <cellStyle name="Followed Hyperlink 363 15" xfId="32859"/>
    <cellStyle name="Followed Hyperlink 363 16" xfId="35191"/>
    <cellStyle name="Followed Hyperlink 363 17" xfId="37391"/>
    <cellStyle name="Followed Hyperlink 363 18" xfId="39709"/>
    <cellStyle name="Followed Hyperlink 363 2" xfId="42043"/>
    <cellStyle name="Followed Hyperlink 363 3" xfId="5264"/>
    <cellStyle name="Followed Hyperlink 363 4" xfId="7465"/>
    <cellStyle name="Followed Hyperlink 363 5" xfId="9783"/>
    <cellStyle name="Followed Hyperlink 363 6" xfId="12101"/>
    <cellStyle name="Followed Hyperlink 363 7" xfId="14692"/>
    <cellStyle name="Followed Hyperlink 363 8" xfId="16893"/>
    <cellStyle name="Followed Hyperlink 363 9" xfId="19211"/>
    <cellStyle name="Followed Hyperlink 364" xfId="530"/>
    <cellStyle name="Followed Hyperlink 364 10" xfId="21556"/>
    <cellStyle name="Followed Hyperlink 364 11" xfId="23751"/>
    <cellStyle name="Followed Hyperlink 364 12" xfId="26069"/>
    <cellStyle name="Followed Hyperlink 364 13" xfId="28342"/>
    <cellStyle name="Followed Hyperlink 364 14" xfId="30537"/>
    <cellStyle name="Followed Hyperlink 364 15" xfId="32855"/>
    <cellStyle name="Followed Hyperlink 364 16" xfId="35192"/>
    <cellStyle name="Followed Hyperlink 364 17" xfId="37387"/>
    <cellStyle name="Followed Hyperlink 364 18" xfId="39705"/>
    <cellStyle name="Followed Hyperlink 364 2" xfId="42044"/>
    <cellStyle name="Followed Hyperlink 364 3" xfId="5265"/>
    <cellStyle name="Followed Hyperlink 364 4" xfId="7461"/>
    <cellStyle name="Followed Hyperlink 364 5" xfId="9779"/>
    <cellStyle name="Followed Hyperlink 364 6" xfId="12097"/>
    <cellStyle name="Followed Hyperlink 364 7" xfId="14693"/>
    <cellStyle name="Followed Hyperlink 364 8" xfId="16889"/>
    <cellStyle name="Followed Hyperlink 364 9" xfId="19207"/>
    <cellStyle name="Followed Hyperlink 365" xfId="531"/>
    <cellStyle name="Followed Hyperlink 365 10" xfId="21557"/>
    <cellStyle name="Followed Hyperlink 365 11" xfId="23747"/>
    <cellStyle name="Followed Hyperlink 365 12" xfId="26065"/>
    <cellStyle name="Followed Hyperlink 365 13" xfId="28343"/>
    <cellStyle name="Followed Hyperlink 365 14" xfId="30533"/>
    <cellStyle name="Followed Hyperlink 365 15" xfId="32851"/>
    <cellStyle name="Followed Hyperlink 365 16" xfId="35193"/>
    <cellStyle name="Followed Hyperlink 365 17" xfId="37383"/>
    <cellStyle name="Followed Hyperlink 365 18" xfId="39701"/>
    <cellStyle name="Followed Hyperlink 365 2" xfId="42045"/>
    <cellStyle name="Followed Hyperlink 365 3" xfId="5266"/>
    <cellStyle name="Followed Hyperlink 365 4" xfId="7457"/>
    <cellStyle name="Followed Hyperlink 365 5" xfId="9775"/>
    <cellStyle name="Followed Hyperlink 365 6" xfId="12093"/>
    <cellStyle name="Followed Hyperlink 365 7" xfId="14694"/>
    <cellStyle name="Followed Hyperlink 365 8" xfId="16885"/>
    <cellStyle name="Followed Hyperlink 365 9" xfId="19203"/>
    <cellStyle name="Followed Hyperlink 366" xfId="532"/>
    <cellStyle name="Followed Hyperlink 366 10" xfId="21558"/>
    <cellStyle name="Followed Hyperlink 366 11" xfId="23743"/>
    <cellStyle name="Followed Hyperlink 366 12" xfId="26061"/>
    <cellStyle name="Followed Hyperlink 366 13" xfId="28344"/>
    <cellStyle name="Followed Hyperlink 366 14" xfId="30529"/>
    <cellStyle name="Followed Hyperlink 366 15" xfId="32847"/>
    <cellStyle name="Followed Hyperlink 366 16" xfId="35194"/>
    <cellStyle name="Followed Hyperlink 366 17" xfId="37379"/>
    <cellStyle name="Followed Hyperlink 366 18" xfId="39697"/>
    <cellStyle name="Followed Hyperlink 366 2" xfId="42046"/>
    <cellStyle name="Followed Hyperlink 366 3" xfId="5267"/>
    <cellStyle name="Followed Hyperlink 366 4" xfId="7453"/>
    <cellStyle name="Followed Hyperlink 366 5" xfId="9771"/>
    <cellStyle name="Followed Hyperlink 366 6" xfId="12089"/>
    <cellStyle name="Followed Hyperlink 366 7" xfId="14695"/>
    <cellStyle name="Followed Hyperlink 366 8" xfId="16881"/>
    <cellStyle name="Followed Hyperlink 366 9" xfId="19199"/>
    <cellStyle name="Followed Hyperlink 367" xfId="533"/>
    <cellStyle name="Followed Hyperlink 367 10" xfId="21559"/>
    <cellStyle name="Followed Hyperlink 367 11" xfId="23739"/>
    <cellStyle name="Followed Hyperlink 367 12" xfId="26057"/>
    <cellStyle name="Followed Hyperlink 367 13" xfId="28345"/>
    <cellStyle name="Followed Hyperlink 367 14" xfId="30525"/>
    <cellStyle name="Followed Hyperlink 367 15" xfId="32843"/>
    <cellStyle name="Followed Hyperlink 367 16" xfId="35195"/>
    <cellStyle name="Followed Hyperlink 367 17" xfId="37375"/>
    <cellStyle name="Followed Hyperlink 367 18" xfId="39693"/>
    <cellStyle name="Followed Hyperlink 367 2" xfId="42047"/>
    <cellStyle name="Followed Hyperlink 367 3" xfId="5268"/>
    <cellStyle name="Followed Hyperlink 367 4" xfId="7449"/>
    <cellStyle name="Followed Hyperlink 367 5" xfId="9767"/>
    <cellStyle name="Followed Hyperlink 367 6" xfId="12085"/>
    <cellStyle name="Followed Hyperlink 367 7" xfId="14696"/>
    <cellStyle name="Followed Hyperlink 367 8" xfId="16877"/>
    <cellStyle name="Followed Hyperlink 367 9" xfId="19195"/>
    <cellStyle name="Followed Hyperlink 368" xfId="534"/>
    <cellStyle name="Followed Hyperlink 368 10" xfId="21560"/>
    <cellStyle name="Followed Hyperlink 368 11" xfId="23735"/>
    <cellStyle name="Followed Hyperlink 368 12" xfId="26053"/>
    <cellStyle name="Followed Hyperlink 368 13" xfId="28346"/>
    <cellStyle name="Followed Hyperlink 368 14" xfId="30521"/>
    <cellStyle name="Followed Hyperlink 368 15" xfId="32839"/>
    <cellStyle name="Followed Hyperlink 368 16" xfId="35196"/>
    <cellStyle name="Followed Hyperlink 368 17" xfId="37371"/>
    <cellStyle name="Followed Hyperlink 368 18" xfId="39689"/>
    <cellStyle name="Followed Hyperlink 368 2" xfId="42048"/>
    <cellStyle name="Followed Hyperlink 368 3" xfId="5269"/>
    <cellStyle name="Followed Hyperlink 368 4" xfId="7445"/>
    <cellStyle name="Followed Hyperlink 368 5" xfId="9763"/>
    <cellStyle name="Followed Hyperlink 368 6" xfId="12081"/>
    <cellStyle name="Followed Hyperlink 368 7" xfId="14697"/>
    <cellStyle name="Followed Hyperlink 368 8" xfId="16873"/>
    <cellStyle name="Followed Hyperlink 368 9" xfId="19191"/>
    <cellStyle name="Followed Hyperlink 369" xfId="535"/>
    <cellStyle name="Followed Hyperlink 369 10" xfId="21561"/>
    <cellStyle name="Followed Hyperlink 369 11" xfId="23731"/>
    <cellStyle name="Followed Hyperlink 369 12" xfId="26049"/>
    <cellStyle name="Followed Hyperlink 369 13" xfId="28347"/>
    <cellStyle name="Followed Hyperlink 369 14" xfId="30517"/>
    <cellStyle name="Followed Hyperlink 369 15" xfId="32835"/>
    <cellStyle name="Followed Hyperlink 369 16" xfId="35197"/>
    <cellStyle name="Followed Hyperlink 369 17" xfId="37367"/>
    <cellStyle name="Followed Hyperlink 369 18" xfId="39685"/>
    <cellStyle name="Followed Hyperlink 369 2" xfId="42049"/>
    <cellStyle name="Followed Hyperlink 369 3" xfId="5270"/>
    <cellStyle name="Followed Hyperlink 369 4" xfId="7441"/>
    <cellStyle name="Followed Hyperlink 369 5" xfId="9759"/>
    <cellStyle name="Followed Hyperlink 369 6" xfId="12077"/>
    <cellStyle name="Followed Hyperlink 369 7" xfId="14698"/>
    <cellStyle name="Followed Hyperlink 369 8" xfId="16869"/>
    <cellStyle name="Followed Hyperlink 369 9" xfId="19187"/>
    <cellStyle name="Followed Hyperlink 37" xfId="536"/>
    <cellStyle name="Followed Hyperlink 37 10" xfId="14699"/>
    <cellStyle name="Followed Hyperlink 37 11" xfId="18665"/>
    <cellStyle name="Followed Hyperlink 37 12" xfId="18475"/>
    <cellStyle name="Followed Hyperlink 37 13" xfId="20983"/>
    <cellStyle name="Followed Hyperlink 37 14" xfId="20793"/>
    <cellStyle name="Followed Hyperlink 37 15" xfId="21562"/>
    <cellStyle name="Followed Hyperlink 37 16" xfId="25527"/>
    <cellStyle name="Followed Hyperlink 37 17" xfId="25337"/>
    <cellStyle name="Followed Hyperlink 37 18" xfId="27845"/>
    <cellStyle name="Followed Hyperlink 37 19" xfId="27655"/>
    <cellStyle name="Followed Hyperlink 37 2" xfId="42050"/>
    <cellStyle name="Followed Hyperlink 37 20" xfId="28348"/>
    <cellStyle name="Followed Hyperlink 37 21" xfId="32313"/>
    <cellStyle name="Followed Hyperlink 37 22" xfId="32123"/>
    <cellStyle name="Followed Hyperlink 37 23" xfId="34631"/>
    <cellStyle name="Followed Hyperlink 37 24" xfId="34441"/>
    <cellStyle name="Followed Hyperlink 37 25" xfId="35198"/>
    <cellStyle name="Followed Hyperlink 37 26" xfId="39163"/>
    <cellStyle name="Followed Hyperlink 37 27" xfId="38973"/>
    <cellStyle name="Followed Hyperlink 37 28" xfId="41481"/>
    <cellStyle name="Followed Hyperlink 37 29" xfId="41291"/>
    <cellStyle name="Followed Hyperlink 37 3" xfId="5271"/>
    <cellStyle name="Followed Hyperlink 37 4" xfId="9237"/>
    <cellStyle name="Followed Hyperlink 37 5" xfId="9047"/>
    <cellStyle name="Followed Hyperlink 37 6" xfId="11555"/>
    <cellStyle name="Followed Hyperlink 37 7" xfId="11365"/>
    <cellStyle name="Followed Hyperlink 37 8" xfId="13875"/>
    <cellStyle name="Followed Hyperlink 37 9" xfId="13685"/>
    <cellStyle name="Followed Hyperlink 370" xfId="537"/>
    <cellStyle name="Followed Hyperlink 370 10" xfId="21563"/>
    <cellStyle name="Followed Hyperlink 370 11" xfId="23727"/>
    <cellStyle name="Followed Hyperlink 370 12" xfId="26045"/>
    <cellStyle name="Followed Hyperlink 370 13" xfId="28349"/>
    <cellStyle name="Followed Hyperlink 370 14" xfId="30513"/>
    <cellStyle name="Followed Hyperlink 370 15" xfId="32831"/>
    <cellStyle name="Followed Hyperlink 370 16" xfId="35199"/>
    <cellStyle name="Followed Hyperlink 370 17" xfId="37363"/>
    <cellStyle name="Followed Hyperlink 370 18" xfId="39681"/>
    <cellStyle name="Followed Hyperlink 370 2" xfId="42051"/>
    <cellStyle name="Followed Hyperlink 370 3" xfId="5272"/>
    <cellStyle name="Followed Hyperlink 370 4" xfId="7437"/>
    <cellStyle name="Followed Hyperlink 370 5" xfId="9755"/>
    <cellStyle name="Followed Hyperlink 370 6" xfId="12073"/>
    <cellStyle name="Followed Hyperlink 370 7" xfId="14700"/>
    <cellStyle name="Followed Hyperlink 370 8" xfId="16865"/>
    <cellStyle name="Followed Hyperlink 370 9" xfId="19183"/>
    <cellStyle name="Followed Hyperlink 371" xfId="538"/>
    <cellStyle name="Followed Hyperlink 371 10" xfId="21564"/>
    <cellStyle name="Followed Hyperlink 371 11" xfId="23723"/>
    <cellStyle name="Followed Hyperlink 371 12" xfId="26041"/>
    <cellStyle name="Followed Hyperlink 371 13" xfId="28350"/>
    <cellStyle name="Followed Hyperlink 371 14" xfId="30509"/>
    <cellStyle name="Followed Hyperlink 371 15" xfId="32827"/>
    <cellStyle name="Followed Hyperlink 371 16" xfId="35200"/>
    <cellStyle name="Followed Hyperlink 371 17" xfId="37359"/>
    <cellStyle name="Followed Hyperlink 371 18" xfId="39677"/>
    <cellStyle name="Followed Hyperlink 371 2" xfId="42052"/>
    <cellStyle name="Followed Hyperlink 371 3" xfId="5273"/>
    <cellStyle name="Followed Hyperlink 371 4" xfId="7433"/>
    <cellStyle name="Followed Hyperlink 371 5" xfId="9751"/>
    <cellStyle name="Followed Hyperlink 371 6" xfId="12069"/>
    <cellStyle name="Followed Hyperlink 371 7" xfId="14701"/>
    <cellStyle name="Followed Hyperlink 371 8" xfId="16861"/>
    <cellStyle name="Followed Hyperlink 371 9" xfId="19179"/>
    <cellStyle name="Followed Hyperlink 372" xfId="539"/>
    <cellStyle name="Followed Hyperlink 372 10" xfId="21565"/>
    <cellStyle name="Followed Hyperlink 372 11" xfId="23719"/>
    <cellStyle name="Followed Hyperlink 372 12" xfId="26037"/>
    <cellStyle name="Followed Hyperlink 372 13" xfId="28351"/>
    <cellStyle name="Followed Hyperlink 372 14" xfId="30505"/>
    <cellStyle name="Followed Hyperlink 372 15" xfId="32823"/>
    <cellStyle name="Followed Hyperlink 372 16" xfId="35201"/>
    <cellStyle name="Followed Hyperlink 372 17" xfId="37355"/>
    <cellStyle name="Followed Hyperlink 372 18" xfId="39673"/>
    <cellStyle name="Followed Hyperlink 372 2" xfId="42053"/>
    <cellStyle name="Followed Hyperlink 372 3" xfId="5274"/>
    <cellStyle name="Followed Hyperlink 372 4" xfId="7429"/>
    <cellStyle name="Followed Hyperlink 372 5" xfId="9747"/>
    <cellStyle name="Followed Hyperlink 372 6" xfId="12065"/>
    <cellStyle name="Followed Hyperlink 372 7" xfId="14702"/>
    <cellStyle name="Followed Hyperlink 372 8" xfId="16857"/>
    <cellStyle name="Followed Hyperlink 372 9" xfId="19175"/>
    <cellStyle name="Followed Hyperlink 373" xfId="540"/>
    <cellStyle name="Followed Hyperlink 373 10" xfId="21566"/>
    <cellStyle name="Followed Hyperlink 373 11" xfId="23715"/>
    <cellStyle name="Followed Hyperlink 373 12" xfId="26033"/>
    <cellStyle name="Followed Hyperlink 373 13" xfId="28352"/>
    <cellStyle name="Followed Hyperlink 373 14" xfId="30501"/>
    <cellStyle name="Followed Hyperlink 373 15" xfId="32819"/>
    <cellStyle name="Followed Hyperlink 373 16" xfId="35202"/>
    <cellStyle name="Followed Hyperlink 373 17" xfId="37351"/>
    <cellStyle name="Followed Hyperlink 373 18" xfId="39669"/>
    <cellStyle name="Followed Hyperlink 373 2" xfId="42054"/>
    <cellStyle name="Followed Hyperlink 373 3" xfId="5275"/>
    <cellStyle name="Followed Hyperlink 373 4" xfId="7425"/>
    <cellStyle name="Followed Hyperlink 373 5" xfId="9743"/>
    <cellStyle name="Followed Hyperlink 373 6" xfId="12061"/>
    <cellStyle name="Followed Hyperlink 373 7" xfId="14703"/>
    <cellStyle name="Followed Hyperlink 373 8" xfId="16853"/>
    <cellStyle name="Followed Hyperlink 373 9" xfId="19171"/>
    <cellStyle name="Followed Hyperlink 374" xfId="541"/>
    <cellStyle name="Followed Hyperlink 374 10" xfId="21567"/>
    <cellStyle name="Followed Hyperlink 374 11" xfId="23711"/>
    <cellStyle name="Followed Hyperlink 374 12" xfId="26029"/>
    <cellStyle name="Followed Hyperlink 374 13" xfId="28353"/>
    <cellStyle name="Followed Hyperlink 374 14" xfId="30497"/>
    <cellStyle name="Followed Hyperlink 374 15" xfId="32815"/>
    <cellStyle name="Followed Hyperlink 374 16" xfId="35203"/>
    <cellStyle name="Followed Hyperlink 374 17" xfId="37347"/>
    <cellStyle name="Followed Hyperlink 374 18" xfId="39665"/>
    <cellStyle name="Followed Hyperlink 374 2" xfId="42055"/>
    <cellStyle name="Followed Hyperlink 374 3" xfId="5276"/>
    <cellStyle name="Followed Hyperlink 374 4" xfId="7421"/>
    <cellStyle name="Followed Hyperlink 374 5" xfId="9739"/>
    <cellStyle name="Followed Hyperlink 374 6" xfId="12057"/>
    <cellStyle name="Followed Hyperlink 374 7" xfId="14704"/>
    <cellStyle name="Followed Hyperlink 374 8" xfId="16849"/>
    <cellStyle name="Followed Hyperlink 374 9" xfId="19167"/>
    <cellStyle name="Followed Hyperlink 375" xfId="542"/>
    <cellStyle name="Followed Hyperlink 375 10" xfId="21568"/>
    <cellStyle name="Followed Hyperlink 375 11" xfId="23707"/>
    <cellStyle name="Followed Hyperlink 375 12" xfId="26025"/>
    <cellStyle name="Followed Hyperlink 375 13" xfId="28354"/>
    <cellStyle name="Followed Hyperlink 375 14" xfId="30493"/>
    <cellStyle name="Followed Hyperlink 375 15" xfId="32811"/>
    <cellStyle name="Followed Hyperlink 375 16" xfId="35204"/>
    <cellStyle name="Followed Hyperlink 375 17" xfId="37343"/>
    <cellStyle name="Followed Hyperlink 375 18" xfId="39661"/>
    <cellStyle name="Followed Hyperlink 375 2" xfId="42056"/>
    <cellStyle name="Followed Hyperlink 375 3" xfId="5277"/>
    <cellStyle name="Followed Hyperlink 375 4" xfId="7417"/>
    <cellStyle name="Followed Hyperlink 375 5" xfId="9735"/>
    <cellStyle name="Followed Hyperlink 375 6" xfId="12053"/>
    <cellStyle name="Followed Hyperlink 375 7" xfId="14705"/>
    <cellStyle name="Followed Hyperlink 375 8" xfId="16845"/>
    <cellStyle name="Followed Hyperlink 375 9" xfId="19163"/>
    <cellStyle name="Followed Hyperlink 376" xfId="543"/>
    <cellStyle name="Followed Hyperlink 376 10" xfId="21569"/>
    <cellStyle name="Followed Hyperlink 376 11" xfId="23703"/>
    <cellStyle name="Followed Hyperlink 376 12" xfId="26021"/>
    <cellStyle name="Followed Hyperlink 376 13" xfId="28355"/>
    <cellStyle name="Followed Hyperlink 376 14" xfId="30489"/>
    <cellStyle name="Followed Hyperlink 376 15" xfId="32807"/>
    <cellStyle name="Followed Hyperlink 376 16" xfId="35205"/>
    <cellStyle name="Followed Hyperlink 376 17" xfId="37339"/>
    <cellStyle name="Followed Hyperlink 376 18" xfId="39657"/>
    <cellStyle name="Followed Hyperlink 376 2" xfId="42057"/>
    <cellStyle name="Followed Hyperlink 376 3" xfId="5278"/>
    <cellStyle name="Followed Hyperlink 376 4" xfId="7413"/>
    <cellStyle name="Followed Hyperlink 376 5" xfId="9731"/>
    <cellStyle name="Followed Hyperlink 376 6" xfId="12049"/>
    <cellStyle name="Followed Hyperlink 376 7" xfId="14706"/>
    <cellStyle name="Followed Hyperlink 376 8" xfId="16841"/>
    <cellStyle name="Followed Hyperlink 376 9" xfId="19159"/>
    <cellStyle name="Followed Hyperlink 377" xfId="544"/>
    <cellStyle name="Followed Hyperlink 377 10" xfId="21570"/>
    <cellStyle name="Followed Hyperlink 377 11" xfId="23699"/>
    <cellStyle name="Followed Hyperlink 377 12" xfId="26017"/>
    <cellStyle name="Followed Hyperlink 377 13" xfId="28356"/>
    <cellStyle name="Followed Hyperlink 377 14" xfId="30485"/>
    <cellStyle name="Followed Hyperlink 377 15" xfId="32803"/>
    <cellStyle name="Followed Hyperlink 377 16" xfId="35206"/>
    <cellStyle name="Followed Hyperlink 377 17" xfId="37335"/>
    <cellStyle name="Followed Hyperlink 377 18" xfId="39653"/>
    <cellStyle name="Followed Hyperlink 377 2" xfId="42058"/>
    <cellStyle name="Followed Hyperlink 377 3" xfId="5279"/>
    <cellStyle name="Followed Hyperlink 377 4" xfId="7409"/>
    <cellStyle name="Followed Hyperlink 377 5" xfId="9727"/>
    <cellStyle name="Followed Hyperlink 377 6" xfId="12045"/>
    <cellStyle name="Followed Hyperlink 377 7" xfId="14707"/>
    <cellStyle name="Followed Hyperlink 377 8" xfId="16837"/>
    <cellStyle name="Followed Hyperlink 377 9" xfId="19155"/>
    <cellStyle name="Followed Hyperlink 378" xfId="545"/>
    <cellStyle name="Followed Hyperlink 378 10" xfId="21571"/>
    <cellStyle name="Followed Hyperlink 378 11" xfId="23695"/>
    <cellStyle name="Followed Hyperlink 378 12" xfId="26013"/>
    <cellStyle name="Followed Hyperlink 378 13" xfId="28357"/>
    <cellStyle name="Followed Hyperlink 378 14" xfId="30481"/>
    <cellStyle name="Followed Hyperlink 378 15" xfId="32799"/>
    <cellStyle name="Followed Hyperlink 378 16" xfId="35207"/>
    <cellStyle name="Followed Hyperlink 378 17" xfId="37331"/>
    <cellStyle name="Followed Hyperlink 378 18" xfId="39649"/>
    <cellStyle name="Followed Hyperlink 378 2" xfId="42059"/>
    <cellStyle name="Followed Hyperlink 378 3" xfId="5280"/>
    <cellStyle name="Followed Hyperlink 378 4" xfId="7405"/>
    <cellStyle name="Followed Hyperlink 378 5" xfId="9723"/>
    <cellStyle name="Followed Hyperlink 378 6" xfId="12041"/>
    <cellStyle name="Followed Hyperlink 378 7" xfId="14708"/>
    <cellStyle name="Followed Hyperlink 378 8" xfId="16833"/>
    <cellStyle name="Followed Hyperlink 378 9" xfId="19151"/>
    <cellStyle name="Followed Hyperlink 379" xfId="546"/>
    <cellStyle name="Followed Hyperlink 379 10" xfId="21572"/>
    <cellStyle name="Followed Hyperlink 379 11" xfId="23691"/>
    <cellStyle name="Followed Hyperlink 379 12" xfId="26009"/>
    <cellStyle name="Followed Hyperlink 379 13" xfId="28358"/>
    <cellStyle name="Followed Hyperlink 379 14" xfId="30477"/>
    <cellStyle name="Followed Hyperlink 379 15" xfId="32795"/>
    <cellStyle name="Followed Hyperlink 379 16" xfId="35208"/>
    <cellStyle name="Followed Hyperlink 379 17" xfId="37327"/>
    <cellStyle name="Followed Hyperlink 379 18" xfId="39645"/>
    <cellStyle name="Followed Hyperlink 379 2" xfId="42060"/>
    <cellStyle name="Followed Hyperlink 379 3" xfId="5281"/>
    <cellStyle name="Followed Hyperlink 379 4" xfId="7401"/>
    <cellStyle name="Followed Hyperlink 379 5" xfId="9719"/>
    <cellStyle name="Followed Hyperlink 379 6" xfId="12037"/>
    <cellStyle name="Followed Hyperlink 379 7" xfId="14709"/>
    <cellStyle name="Followed Hyperlink 379 8" xfId="16829"/>
    <cellStyle name="Followed Hyperlink 379 9" xfId="19147"/>
    <cellStyle name="Followed Hyperlink 38" xfId="547"/>
    <cellStyle name="Followed Hyperlink 38 10" xfId="14710"/>
    <cellStyle name="Followed Hyperlink 38 11" xfId="18667"/>
    <cellStyle name="Followed Hyperlink 38 12" xfId="18471"/>
    <cellStyle name="Followed Hyperlink 38 13" xfId="20985"/>
    <cellStyle name="Followed Hyperlink 38 14" xfId="20789"/>
    <cellStyle name="Followed Hyperlink 38 15" xfId="21573"/>
    <cellStyle name="Followed Hyperlink 38 16" xfId="25529"/>
    <cellStyle name="Followed Hyperlink 38 17" xfId="25333"/>
    <cellStyle name="Followed Hyperlink 38 18" xfId="27847"/>
    <cellStyle name="Followed Hyperlink 38 19" xfId="27651"/>
    <cellStyle name="Followed Hyperlink 38 2" xfId="42061"/>
    <cellStyle name="Followed Hyperlink 38 20" xfId="28359"/>
    <cellStyle name="Followed Hyperlink 38 21" xfId="32315"/>
    <cellStyle name="Followed Hyperlink 38 22" xfId="32119"/>
    <cellStyle name="Followed Hyperlink 38 23" xfId="34633"/>
    <cellStyle name="Followed Hyperlink 38 24" xfId="34437"/>
    <cellStyle name="Followed Hyperlink 38 25" xfId="35209"/>
    <cellStyle name="Followed Hyperlink 38 26" xfId="39165"/>
    <cellStyle name="Followed Hyperlink 38 27" xfId="38969"/>
    <cellStyle name="Followed Hyperlink 38 28" xfId="41483"/>
    <cellStyle name="Followed Hyperlink 38 29" xfId="41287"/>
    <cellStyle name="Followed Hyperlink 38 3" xfId="5282"/>
    <cellStyle name="Followed Hyperlink 38 4" xfId="9239"/>
    <cellStyle name="Followed Hyperlink 38 5" xfId="9043"/>
    <cellStyle name="Followed Hyperlink 38 6" xfId="11557"/>
    <cellStyle name="Followed Hyperlink 38 7" xfId="11361"/>
    <cellStyle name="Followed Hyperlink 38 8" xfId="13877"/>
    <cellStyle name="Followed Hyperlink 38 9" xfId="13681"/>
    <cellStyle name="Followed Hyperlink 380" xfId="548"/>
    <cellStyle name="Followed Hyperlink 380 10" xfId="21574"/>
    <cellStyle name="Followed Hyperlink 380 11" xfId="23687"/>
    <cellStyle name="Followed Hyperlink 380 12" xfId="26005"/>
    <cellStyle name="Followed Hyperlink 380 13" xfId="28360"/>
    <cellStyle name="Followed Hyperlink 380 14" xfId="30473"/>
    <cellStyle name="Followed Hyperlink 380 15" xfId="32791"/>
    <cellStyle name="Followed Hyperlink 380 16" xfId="35210"/>
    <cellStyle name="Followed Hyperlink 380 17" xfId="37323"/>
    <cellStyle name="Followed Hyperlink 380 18" xfId="39641"/>
    <cellStyle name="Followed Hyperlink 380 2" xfId="42062"/>
    <cellStyle name="Followed Hyperlink 380 3" xfId="5283"/>
    <cellStyle name="Followed Hyperlink 380 4" xfId="7397"/>
    <cellStyle name="Followed Hyperlink 380 5" xfId="9715"/>
    <cellStyle name="Followed Hyperlink 380 6" xfId="12033"/>
    <cellStyle name="Followed Hyperlink 380 7" xfId="14711"/>
    <cellStyle name="Followed Hyperlink 380 8" xfId="16825"/>
    <cellStyle name="Followed Hyperlink 380 9" xfId="19143"/>
    <cellStyle name="Followed Hyperlink 381" xfId="549"/>
    <cellStyle name="Followed Hyperlink 381 10" xfId="21575"/>
    <cellStyle name="Followed Hyperlink 381 11" xfId="23683"/>
    <cellStyle name="Followed Hyperlink 381 12" xfId="26001"/>
    <cellStyle name="Followed Hyperlink 381 13" xfId="28361"/>
    <cellStyle name="Followed Hyperlink 381 14" xfId="30469"/>
    <cellStyle name="Followed Hyperlink 381 15" xfId="32787"/>
    <cellStyle name="Followed Hyperlink 381 16" xfId="35211"/>
    <cellStyle name="Followed Hyperlink 381 17" xfId="37319"/>
    <cellStyle name="Followed Hyperlink 381 18" xfId="39637"/>
    <cellStyle name="Followed Hyperlink 381 2" xfId="42063"/>
    <cellStyle name="Followed Hyperlink 381 3" xfId="5284"/>
    <cellStyle name="Followed Hyperlink 381 4" xfId="7393"/>
    <cellStyle name="Followed Hyperlink 381 5" xfId="9711"/>
    <cellStyle name="Followed Hyperlink 381 6" xfId="12029"/>
    <cellStyle name="Followed Hyperlink 381 7" xfId="14712"/>
    <cellStyle name="Followed Hyperlink 381 8" xfId="16821"/>
    <cellStyle name="Followed Hyperlink 381 9" xfId="19139"/>
    <cellStyle name="Followed Hyperlink 382" xfId="550"/>
    <cellStyle name="Followed Hyperlink 382 10" xfId="21576"/>
    <cellStyle name="Followed Hyperlink 382 11" xfId="23679"/>
    <cellStyle name="Followed Hyperlink 382 12" xfId="25997"/>
    <cellStyle name="Followed Hyperlink 382 13" xfId="28362"/>
    <cellStyle name="Followed Hyperlink 382 14" xfId="30465"/>
    <cellStyle name="Followed Hyperlink 382 15" xfId="32783"/>
    <cellStyle name="Followed Hyperlink 382 16" xfId="35212"/>
    <cellStyle name="Followed Hyperlink 382 17" xfId="37315"/>
    <cellStyle name="Followed Hyperlink 382 18" xfId="39633"/>
    <cellStyle name="Followed Hyperlink 382 2" xfId="42064"/>
    <cellStyle name="Followed Hyperlink 382 3" xfId="5285"/>
    <cellStyle name="Followed Hyperlink 382 4" xfId="7389"/>
    <cellStyle name="Followed Hyperlink 382 5" xfId="9707"/>
    <cellStyle name="Followed Hyperlink 382 6" xfId="12025"/>
    <cellStyle name="Followed Hyperlink 382 7" xfId="14713"/>
    <cellStyle name="Followed Hyperlink 382 8" xfId="16817"/>
    <cellStyle name="Followed Hyperlink 382 9" xfId="19135"/>
    <cellStyle name="Followed Hyperlink 383" xfId="551"/>
    <cellStyle name="Followed Hyperlink 383 10" xfId="21577"/>
    <cellStyle name="Followed Hyperlink 383 11" xfId="23675"/>
    <cellStyle name="Followed Hyperlink 383 12" xfId="25993"/>
    <cellStyle name="Followed Hyperlink 383 13" xfId="28363"/>
    <cellStyle name="Followed Hyperlink 383 14" xfId="30461"/>
    <cellStyle name="Followed Hyperlink 383 15" xfId="32779"/>
    <cellStyle name="Followed Hyperlink 383 16" xfId="35213"/>
    <cellStyle name="Followed Hyperlink 383 17" xfId="37311"/>
    <cellStyle name="Followed Hyperlink 383 18" xfId="39629"/>
    <cellStyle name="Followed Hyperlink 383 2" xfId="42065"/>
    <cellStyle name="Followed Hyperlink 383 3" xfId="5286"/>
    <cellStyle name="Followed Hyperlink 383 4" xfId="7385"/>
    <cellStyle name="Followed Hyperlink 383 5" xfId="9703"/>
    <cellStyle name="Followed Hyperlink 383 6" xfId="12021"/>
    <cellStyle name="Followed Hyperlink 383 7" xfId="14714"/>
    <cellStyle name="Followed Hyperlink 383 8" xfId="16813"/>
    <cellStyle name="Followed Hyperlink 383 9" xfId="19131"/>
    <cellStyle name="Followed Hyperlink 384" xfId="552"/>
    <cellStyle name="Followed Hyperlink 384 10" xfId="21578"/>
    <cellStyle name="Followed Hyperlink 384 11" xfId="23671"/>
    <cellStyle name="Followed Hyperlink 384 12" xfId="25989"/>
    <cellStyle name="Followed Hyperlink 384 13" xfId="28364"/>
    <cellStyle name="Followed Hyperlink 384 14" xfId="30457"/>
    <cellStyle name="Followed Hyperlink 384 15" xfId="32775"/>
    <cellStyle name="Followed Hyperlink 384 16" xfId="35214"/>
    <cellStyle name="Followed Hyperlink 384 17" xfId="37307"/>
    <cellStyle name="Followed Hyperlink 384 18" xfId="39625"/>
    <cellStyle name="Followed Hyperlink 384 2" xfId="42066"/>
    <cellStyle name="Followed Hyperlink 384 3" xfId="5287"/>
    <cellStyle name="Followed Hyperlink 384 4" xfId="7381"/>
    <cellStyle name="Followed Hyperlink 384 5" xfId="9699"/>
    <cellStyle name="Followed Hyperlink 384 6" xfId="12017"/>
    <cellStyle name="Followed Hyperlink 384 7" xfId="14715"/>
    <cellStyle name="Followed Hyperlink 384 8" xfId="16809"/>
    <cellStyle name="Followed Hyperlink 384 9" xfId="19127"/>
    <cellStyle name="Followed Hyperlink 385" xfId="553"/>
    <cellStyle name="Followed Hyperlink 385 10" xfId="21579"/>
    <cellStyle name="Followed Hyperlink 385 11" xfId="23667"/>
    <cellStyle name="Followed Hyperlink 385 12" xfId="25985"/>
    <cellStyle name="Followed Hyperlink 385 13" xfId="28365"/>
    <cellStyle name="Followed Hyperlink 385 14" xfId="30453"/>
    <cellStyle name="Followed Hyperlink 385 15" xfId="32771"/>
    <cellStyle name="Followed Hyperlink 385 16" xfId="35215"/>
    <cellStyle name="Followed Hyperlink 385 17" xfId="37303"/>
    <cellStyle name="Followed Hyperlink 385 18" xfId="39621"/>
    <cellStyle name="Followed Hyperlink 385 2" xfId="42067"/>
    <cellStyle name="Followed Hyperlink 385 3" xfId="5288"/>
    <cellStyle name="Followed Hyperlink 385 4" xfId="7377"/>
    <cellStyle name="Followed Hyperlink 385 5" xfId="9695"/>
    <cellStyle name="Followed Hyperlink 385 6" xfId="12013"/>
    <cellStyle name="Followed Hyperlink 385 7" xfId="14716"/>
    <cellStyle name="Followed Hyperlink 385 8" xfId="16805"/>
    <cellStyle name="Followed Hyperlink 385 9" xfId="19123"/>
    <cellStyle name="Followed Hyperlink 386" xfId="554"/>
    <cellStyle name="Followed Hyperlink 386 10" xfId="21580"/>
    <cellStyle name="Followed Hyperlink 386 11" xfId="23663"/>
    <cellStyle name="Followed Hyperlink 386 12" xfId="25981"/>
    <cellStyle name="Followed Hyperlink 386 13" xfId="28366"/>
    <cellStyle name="Followed Hyperlink 386 14" xfId="30449"/>
    <cellStyle name="Followed Hyperlink 386 15" xfId="32767"/>
    <cellStyle name="Followed Hyperlink 386 16" xfId="35216"/>
    <cellStyle name="Followed Hyperlink 386 17" xfId="37299"/>
    <cellStyle name="Followed Hyperlink 386 18" xfId="39617"/>
    <cellStyle name="Followed Hyperlink 386 2" xfId="42068"/>
    <cellStyle name="Followed Hyperlink 386 3" xfId="5289"/>
    <cellStyle name="Followed Hyperlink 386 4" xfId="7373"/>
    <cellStyle name="Followed Hyperlink 386 5" xfId="9691"/>
    <cellStyle name="Followed Hyperlink 386 6" xfId="12009"/>
    <cellStyle name="Followed Hyperlink 386 7" xfId="14717"/>
    <cellStyle name="Followed Hyperlink 386 8" xfId="16801"/>
    <cellStyle name="Followed Hyperlink 386 9" xfId="19119"/>
    <cellStyle name="Followed Hyperlink 387" xfId="555"/>
    <cellStyle name="Followed Hyperlink 387 10" xfId="21581"/>
    <cellStyle name="Followed Hyperlink 387 11" xfId="23659"/>
    <cellStyle name="Followed Hyperlink 387 12" xfId="25977"/>
    <cellStyle name="Followed Hyperlink 387 13" xfId="28367"/>
    <cellStyle name="Followed Hyperlink 387 14" xfId="30445"/>
    <cellStyle name="Followed Hyperlink 387 15" xfId="32763"/>
    <cellStyle name="Followed Hyperlink 387 16" xfId="35217"/>
    <cellStyle name="Followed Hyperlink 387 17" xfId="37295"/>
    <cellStyle name="Followed Hyperlink 387 18" xfId="39613"/>
    <cellStyle name="Followed Hyperlink 387 2" xfId="42069"/>
    <cellStyle name="Followed Hyperlink 387 3" xfId="5290"/>
    <cellStyle name="Followed Hyperlink 387 4" xfId="7369"/>
    <cellStyle name="Followed Hyperlink 387 5" xfId="9687"/>
    <cellStyle name="Followed Hyperlink 387 6" xfId="12005"/>
    <cellStyle name="Followed Hyperlink 387 7" xfId="14718"/>
    <cellStyle name="Followed Hyperlink 387 8" xfId="16797"/>
    <cellStyle name="Followed Hyperlink 387 9" xfId="19115"/>
    <cellStyle name="Followed Hyperlink 388" xfId="556"/>
    <cellStyle name="Followed Hyperlink 388 10" xfId="21582"/>
    <cellStyle name="Followed Hyperlink 388 11" xfId="23655"/>
    <cellStyle name="Followed Hyperlink 388 12" xfId="25973"/>
    <cellStyle name="Followed Hyperlink 388 13" xfId="28368"/>
    <cellStyle name="Followed Hyperlink 388 14" xfId="30441"/>
    <cellStyle name="Followed Hyperlink 388 15" xfId="32759"/>
    <cellStyle name="Followed Hyperlink 388 16" xfId="35218"/>
    <cellStyle name="Followed Hyperlink 388 17" xfId="37291"/>
    <cellStyle name="Followed Hyperlink 388 18" xfId="39609"/>
    <cellStyle name="Followed Hyperlink 388 2" xfId="42070"/>
    <cellStyle name="Followed Hyperlink 388 3" xfId="5291"/>
    <cellStyle name="Followed Hyperlink 388 4" xfId="7365"/>
    <cellStyle name="Followed Hyperlink 388 5" xfId="9683"/>
    <cellStyle name="Followed Hyperlink 388 6" xfId="12001"/>
    <cellStyle name="Followed Hyperlink 388 7" xfId="14719"/>
    <cellStyle name="Followed Hyperlink 388 8" xfId="16793"/>
    <cellStyle name="Followed Hyperlink 388 9" xfId="19111"/>
    <cellStyle name="Followed Hyperlink 389" xfId="557"/>
    <cellStyle name="Followed Hyperlink 389 10" xfId="21583"/>
    <cellStyle name="Followed Hyperlink 389 11" xfId="23651"/>
    <cellStyle name="Followed Hyperlink 389 12" xfId="25969"/>
    <cellStyle name="Followed Hyperlink 389 13" xfId="28369"/>
    <cellStyle name="Followed Hyperlink 389 14" xfId="30437"/>
    <cellStyle name="Followed Hyperlink 389 15" xfId="32755"/>
    <cellStyle name="Followed Hyperlink 389 16" xfId="35219"/>
    <cellStyle name="Followed Hyperlink 389 17" xfId="37287"/>
    <cellStyle name="Followed Hyperlink 389 18" xfId="39605"/>
    <cellStyle name="Followed Hyperlink 389 2" xfId="42071"/>
    <cellStyle name="Followed Hyperlink 389 3" xfId="5292"/>
    <cellStyle name="Followed Hyperlink 389 4" xfId="7361"/>
    <cellStyle name="Followed Hyperlink 389 5" xfId="9679"/>
    <cellStyle name="Followed Hyperlink 389 6" xfId="11997"/>
    <cellStyle name="Followed Hyperlink 389 7" xfId="14720"/>
    <cellStyle name="Followed Hyperlink 389 8" xfId="16789"/>
    <cellStyle name="Followed Hyperlink 389 9" xfId="19107"/>
    <cellStyle name="Followed Hyperlink 39" xfId="558"/>
    <cellStyle name="Followed Hyperlink 39 10" xfId="14721"/>
    <cellStyle name="Followed Hyperlink 39 11" xfId="18669"/>
    <cellStyle name="Followed Hyperlink 39 12" xfId="18467"/>
    <cellStyle name="Followed Hyperlink 39 13" xfId="20987"/>
    <cellStyle name="Followed Hyperlink 39 14" xfId="20785"/>
    <cellStyle name="Followed Hyperlink 39 15" xfId="21584"/>
    <cellStyle name="Followed Hyperlink 39 16" xfId="25531"/>
    <cellStyle name="Followed Hyperlink 39 17" xfId="25329"/>
    <cellStyle name="Followed Hyperlink 39 18" xfId="27849"/>
    <cellStyle name="Followed Hyperlink 39 19" xfId="27647"/>
    <cellStyle name="Followed Hyperlink 39 2" xfId="42072"/>
    <cellStyle name="Followed Hyperlink 39 20" xfId="28370"/>
    <cellStyle name="Followed Hyperlink 39 21" xfId="32317"/>
    <cellStyle name="Followed Hyperlink 39 22" xfId="32115"/>
    <cellStyle name="Followed Hyperlink 39 23" xfId="34635"/>
    <cellStyle name="Followed Hyperlink 39 24" xfId="34433"/>
    <cellStyle name="Followed Hyperlink 39 25" xfId="35220"/>
    <cellStyle name="Followed Hyperlink 39 26" xfId="39167"/>
    <cellStyle name="Followed Hyperlink 39 27" xfId="38965"/>
    <cellStyle name="Followed Hyperlink 39 28" xfId="41485"/>
    <cellStyle name="Followed Hyperlink 39 29" xfId="41283"/>
    <cellStyle name="Followed Hyperlink 39 3" xfId="5293"/>
    <cellStyle name="Followed Hyperlink 39 4" xfId="9241"/>
    <cellStyle name="Followed Hyperlink 39 5" xfId="9039"/>
    <cellStyle name="Followed Hyperlink 39 6" xfId="11559"/>
    <cellStyle name="Followed Hyperlink 39 7" xfId="11357"/>
    <cellStyle name="Followed Hyperlink 39 8" xfId="13879"/>
    <cellStyle name="Followed Hyperlink 39 9" xfId="13677"/>
    <cellStyle name="Followed Hyperlink 390" xfId="559"/>
    <cellStyle name="Followed Hyperlink 390 10" xfId="21585"/>
    <cellStyle name="Followed Hyperlink 390 11" xfId="23647"/>
    <cellStyle name="Followed Hyperlink 390 12" xfId="25965"/>
    <cellStyle name="Followed Hyperlink 390 13" xfId="28371"/>
    <cellStyle name="Followed Hyperlink 390 14" xfId="30433"/>
    <cellStyle name="Followed Hyperlink 390 15" xfId="32751"/>
    <cellStyle name="Followed Hyperlink 390 16" xfId="35221"/>
    <cellStyle name="Followed Hyperlink 390 17" xfId="37283"/>
    <cellStyle name="Followed Hyperlink 390 18" xfId="39601"/>
    <cellStyle name="Followed Hyperlink 390 2" xfId="42073"/>
    <cellStyle name="Followed Hyperlink 390 3" xfId="5294"/>
    <cellStyle name="Followed Hyperlink 390 4" xfId="7357"/>
    <cellStyle name="Followed Hyperlink 390 5" xfId="9675"/>
    <cellStyle name="Followed Hyperlink 390 6" xfId="11993"/>
    <cellStyle name="Followed Hyperlink 390 7" xfId="14722"/>
    <cellStyle name="Followed Hyperlink 390 8" xfId="16785"/>
    <cellStyle name="Followed Hyperlink 390 9" xfId="19103"/>
    <cellStyle name="Followed Hyperlink 391" xfId="560"/>
    <cellStyle name="Followed Hyperlink 391 10" xfId="21586"/>
    <cellStyle name="Followed Hyperlink 391 11" xfId="23643"/>
    <cellStyle name="Followed Hyperlink 391 12" xfId="25961"/>
    <cellStyle name="Followed Hyperlink 391 13" xfId="28372"/>
    <cellStyle name="Followed Hyperlink 391 14" xfId="30429"/>
    <cellStyle name="Followed Hyperlink 391 15" xfId="32747"/>
    <cellStyle name="Followed Hyperlink 391 16" xfId="35222"/>
    <cellStyle name="Followed Hyperlink 391 17" xfId="37279"/>
    <cellStyle name="Followed Hyperlink 391 18" xfId="39597"/>
    <cellStyle name="Followed Hyperlink 391 2" xfId="42074"/>
    <cellStyle name="Followed Hyperlink 391 3" xfId="5295"/>
    <cellStyle name="Followed Hyperlink 391 4" xfId="7353"/>
    <cellStyle name="Followed Hyperlink 391 5" xfId="9671"/>
    <cellStyle name="Followed Hyperlink 391 6" xfId="11989"/>
    <cellStyle name="Followed Hyperlink 391 7" xfId="14723"/>
    <cellStyle name="Followed Hyperlink 391 8" xfId="16781"/>
    <cellStyle name="Followed Hyperlink 391 9" xfId="19099"/>
    <cellStyle name="Followed Hyperlink 392" xfId="561"/>
    <cellStyle name="Followed Hyperlink 392 10" xfId="21587"/>
    <cellStyle name="Followed Hyperlink 392 11" xfId="23639"/>
    <cellStyle name="Followed Hyperlink 392 12" xfId="25957"/>
    <cellStyle name="Followed Hyperlink 392 13" xfId="28373"/>
    <cellStyle name="Followed Hyperlink 392 14" xfId="30425"/>
    <cellStyle name="Followed Hyperlink 392 15" xfId="32743"/>
    <cellStyle name="Followed Hyperlink 392 16" xfId="35223"/>
    <cellStyle name="Followed Hyperlink 392 17" xfId="37275"/>
    <cellStyle name="Followed Hyperlink 392 18" xfId="39593"/>
    <cellStyle name="Followed Hyperlink 392 2" xfId="42075"/>
    <cellStyle name="Followed Hyperlink 392 3" xfId="5296"/>
    <cellStyle name="Followed Hyperlink 392 4" xfId="7349"/>
    <cellStyle name="Followed Hyperlink 392 5" xfId="9667"/>
    <cellStyle name="Followed Hyperlink 392 6" xfId="11985"/>
    <cellStyle name="Followed Hyperlink 392 7" xfId="14724"/>
    <cellStyle name="Followed Hyperlink 392 8" xfId="16777"/>
    <cellStyle name="Followed Hyperlink 392 9" xfId="19095"/>
    <cellStyle name="Followed Hyperlink 393" xfId="562"/>
    <cellStyle name="Followed Hyperlink 393 10" xfId="21588"/>
    <cellStyle name="Followed Hyperlink 393 11" xfId="23635"/>
    <cellStyle name="Followed Hyperlink 393 12" xfId="25953"/>
    <cellStyle name="Followed Hyperlink 393 13" xfId="28374"/>
    <cellStyle name="Followed Hyperlink 393 14" xfId="30421"/>
    <cellStyle name="Followed Hyperlink 393 15" xfId="32739"/>
    <cellStyle name="Followed Hyperlink 393 16" xfId="35224"/>
    <cellStyle name="Followed Hyperlink 393 17" xfId="37271"/>
    <cellStyle name="Followed Hyperlink 393 18" xfId="39589"/>
    <cellStyle name="Followed Hyperlink 393 2" xfId="42076"/>
    <cellStyle name="Followed Hyperlink 393 3" xfId="5297"/>
    <cellStyle name="Followed Hyperlink 393 4" xfId="7345"/>
    <cellStyle name="Followed Hyperlink 393 5" xfId="9663"/>
    <cellStyle name="Followed Hyperlink 393 6" xfId="11981"/>
    <cellStyle name="Followed Hyperlink 393 7" xfId="14725"/>
    <cellStyle name="Followed Hyperlink 393 8" xfId="16773"/>
    <cellStyle name="Followed Hyperlink 393 9" xfId="19091"/>
    <cellStyle name="Followed Hyperlink 394" xfId="563"/>
    <cellStyle name="Followed Hyperlink 394 10" xfId="21589"/>
    <cellStyle name="Followed Hyperlink 394 11" xfId="23631"/>
    <cellStyle name="Followed Hyperlink 394 12" xfId="25949"/>
    <cellStyle name="Followed Hyperlink 394 13" xfId="28375"/>
    <cellStyle name="Followed Hyperlink 394 14" xfId="30417"/>
    <cellStyle name="Followed Hyperlink 394 15" xfId="32735"/>
    <cellStyle name="Followed Hyperlink 394 16" xfId="35225"/>
    <cellStyle name="Followed Hyperlink 394 17" xfId="37267"/>
    <cellStyle name="Followed Hyperlink 394 18" xfId="39585"/>
    <cellStyle name="Followed Hyperlink 394 2" xfId="42077"/>
    <cellStyle name="Followed Hyperlink 394 3" xfId="5298"/>
    <cellStyle name="Followed Hyperlink 394 4" xfId="7341"/>
    <cellStyle name="Followed Hyperlink 394 5" xfId="9659"/>
    <cellStyle name="Followed Hyperlink 394 6" xfId="11977"/>
    <cellStyle name="Followed Hyperlink 394 7" xfId="14726"/>
    <cellStyle name="Followed Hyperlink 394 8" xfId="16769"/>
    <cellStyle name="Followed Hyperlink 394 9" xfId="19087"/>
    <cellStyle name="Followed Hyperlink 395" xfId="564"/>
    <cellStyle name="Followed Hyperlink 395 10" xfId="21590"/>
    <cellStyle name="Followed Hyperlink 395 11" xfId="23627"/>
    <cellStyle name="Followed Hyperlink 395 12" xfId="25945"/>
    <cellStyle name="Followed Hyperlink 395 13" xfId="28376"/>
    <cellStyle name="Followed Hyperlink 395 14" xfId="30413"/>
    <cellStyle name="Followed Hyperlink 395 15" xfId="32731"/>
    <cellStyle name="Followed Hyperlink 395 16" xfId="35226"/>
    <cellStyle name="Followed Hyperlink 395 17" xfId="37263"/>
    <cellStyle name="Followed Hyperlink 395 18" xfId="39581"/>
    <cellStyle name="Followed Hyperlink 395 2" xfId="42078"/>
    <cellStyle name="Followed Hyperlink 395 3" xfId="5299"/>
    <cellStyle name="Followed Hyperlink 395 4" xfId="7337"/>
    <cellStyle name="Followed Hyperlink 395 5" xfId="9655"/>
    <cellStyle name="Followed Hyperlink 395 6" xfId="11973"/>
    <cellStyle name="Followed Hyperlink 395 7" xfId="14727"/>
    <cellStyle name="Followed Hyperlink 395 8" xfId="16765"/>
    <cellStyle name="Followed Hyperlink 395 9" xfId="19083"/>
    <cellStyle name="Followed Hyperlink 396" xfId="565"/>
    <cellStyle name="Followed Hyperlink 396 10" xfId="21591"/>
    <cellStyle name="Followed Hyperlink 396 11" xfId="23623"/>
    <cellStyle name="Followed Hyperlink 396 12" xfId="25941"/>
    <cellStyle name="Followed Hyperlink 396 13" xfId="28377"/>
    <cellStyle name="Followed Hyperlink 396 14" xfId="30409"/>
    <cellStyle name="Followed Hyperlink 396 15" xfId="32727"/>
    <cellStyle name="Followed Hyperlink 396 16" xfId="35227"/>
    <cellStyle name="Followed Hyperlink 396 17" xfId="37259"/>
    <cellStyle name="Followed Hyperlink 396 18" xfId="39577"/>
    <cellStyle name="Followed Hyperlink 396 2" xfId="42079"/>
    <cellStyle name="Followed Hyperlink 396 3" xfId="5300"/>
    <cellStyle name="Followed Hyperlink 396 4" xfId="7333"/>
    <cellStyle name="Followed Hyperlink 396 5" xfId="9651"/>
    <cellStyle name="Followed Hyperlink 396 6" xfId="11969"/>
    <cellStyle name="Followed Hyperlink 396 7" xfId="14728"/>
    <cellStyle name="Followed Hyperlink 396 8" xfId="16761"/>
    <cellStyle name="Followed Hyperlink 396 9" xfId="19079"/>
    <cellStyle name="Followed Hyperlink 397" xfId="566"/>
    <cellStyle name="Followed Hyperlink 397 10" xfId="21592"/>
    <cellStyle name="Followed Hyperlink 397 11" xfId="23619"/>
    <cellStyle name="Followed Hyperlink 397 12" xfId="25937"/>
    <cellStyle name="Followed Hyperlink 397 13" xfId="28378"/>
    <cellStyle name="Followed Hyperlink 397 14" xfId="30405"/>
    <cellStyle name="Followed Hyperlink 397 15" xfId="32723"/>
    <cellStyle name="Followed Hyperlink 397 16" xfId="35228"/>
    <cellStyle name="Followed Hyperlink 397 17" xfId="37255"/>
    <cellStyle name="Followed Hyperlink 397 18" xfId="39573"/>
    <cellStyle name="Followed Hyperlink 397 2" xfId="42080"/>
    <cellStyle name="Followed Hyperlink 397 3" xfId="5301"/>
    <cellStyle name="Followed Hyperlink 397 4" xfId="7329"/>
    <cellStyle name="Followed Hyperlink 397 5" xfId="9647"/>
    <cellStyle name="Followed Hyperlink 397 6" xfId="11965"/>
    <cellStyle name="Followed Hyperlink 397 7" xfId="14729"/>
    <cellStyle name="Followed Hyperlink 397 8" xfId="16757"/>
    <cellStyle name="Followed Hyperlink 397 9" xfId="19075"/>
    <cellStyle name="Followed Hyperlink 398" xfId="567"/>
    <cellStyle name="Followed Hyperlink 398 10" xfId="21593"/>
    <cellStyle name="Followed Hyperlink 398 11" xfId="23615"/>
    <cellStyle name="Followed Hyperlink 398 12" xfId="25933"/>
    <cellStyle name="Followed Hyperlink 398 13" xfId="28379"/>
    <cellStyle name="Followed Hyperlink 398 14" xfId="30401"/>
    <cellStyle name="Followed Hyperlink 398 15" xfId="32719"/>
    <cellStyle name="Followed Hyperlink 398 16" xfId="35229"/>
    <cellStyle name="Followed Hyperlink 398 17" xfId="37251"/>
    <cellStyle name="Followed Hyperlink 398 18" xfId="39569"/>
    <cellStyle name="Followed Hyperlink 398 2" xfId="42081"/>
    <cellStyle name="Followed Hyperlink 398 3" xfId="5302"/>
    <cellStyle name="Followed Hyperlink 398 4" xfId="7325"/>
    <cellStyle name="Followed Hyperlink 398 5" xfId="9643"/>
    <cellStyle name="Followed Hyperlink 398 6" xfId="11961"/>
    <cellStyle name="Followed Hyperlink 398 7" xfId="14730"/>
    <cellStyle name="Followed Hyperlink 398 8" xfId="16753"/>
    <cellStyle name="Followed Hyperlink 398 9" xfId="19071"/>
    <cellStyle name="Followed Hyperlink 399" xfId="568"/>
    <cellStyle name="Followed Hyperlink 399 10" xfId="21594"/>
    <cellStyle name="Followed Hyperlink 399 11" xfId="23611"/>
    <cellStyle name="Followed Hyperlink 399 12" xfId="25929"/>
    <cellStyle name="Followed Hyperlink 399 13" xfId="28380"/>
    <cellStyle name="Followed Hyperlink 399 14" xfId="30397"/>
    <cellStyle name="Followed Hyperlink 399 15" xfId="32715"/>
    <cellStyle name="Followed Hyperlink 399 16" xfId="35230"/>
    <cellStyle name="Followed Hyperlink 399 17" xfId="37247"/>
    <cellStyle name="Followed Hyperlink 399 18" xfId="39565"/>
    <cellStyle name="Followed Hyperlink 399 2" xfId="42082"/>
    <cellStyle name="Followed Hyperlink 399 3" xfId="5303"/>
    <cellStyle name="Followed Hyperlink 399 4" xfId="7321"/>
    <cellStyle name="Followed Hyperlink 399 5" xfId="9639"/>
    <cellStyle name="Followed Hyperlink 399 6" xfId="11957"/>
    <cellStyle name="Followed Hyperlink 399 7" xfId="14731"/>
    <cellStyle name="Followed Hyperlink 399 8" xfId="16749"/>
    <cellStyle name="Followed Hyperlink 399 9" xfId="19067"/>
    <cellStyle name="Followed Hyperlink 4" xfId="569"/>
    <cellStyle name="Followed Hyperlink 4 2" xfId="42083"/>
    <cellStyle name="Followed Hyperlink 4 3" xfId="3067" hidden="1"/>
    <cellStyle name="Followed Hyperlink 40" xfId="570"/>
    <cellStyle name="Followed Hyperlink 40 10" xfId="14732"/>
    <cellStyle name="Followed Hyperlink 40 11" xfId="18671"/>
    <cellStyle name="Followed Hyperlink 40 12" xfId="18463"/>
    <cellStyle name="Followed Hyperlink 40 13" xfId="20989"/>
    <cellStyle name="Followed Hyperlink 40 14" xfId="20781"/>
    <cellStyle name="Followed Hyperlink 40 15" xfId="21595"/>
    <cellStyle name="Followed Hyperlink 40 16" xfId="25533"/>
    <cellStyle name="Followed Hyperlink 40 17" xfId="25325"/>
    <cellStyle name="Followed Hyperlink 40 18" xfId="27851"/>
    <cellStyle name="Followed Hyperlink 40 19" xfId="27643"/>
    <cellStyle name="Followed Hyperlink 40 2" xfId="42084"/>
    <cellStyle name="Followed Hyperlink 40 20" xfId="28381"/>
    <cellStyle name="Followed Hyperlink 40 21" xfId="32319"/>
    <cellStyle name="Followed Hyperlink 40 22" xfId="32111"/>
    <cellStyle name="Followed Hyperlink 40 23" xfId="34637"/>
    <cellStyle name="Followed Hyperlink 40 24" xfId="34429"/>
    <cellStyle name="Followed Hyperlink 40 25" xfId="35231"/>
    <cellStyle name="Followed Hyperlink 40 26" xfId="39169"/>
    <cellStyle name="Followed Hyperlink 40 27" xfId="38961"/>
    <cellStyle name="Followed Hyperlink 40 28" xfId="41487"/>
    <cellStyle name="Followed Hyperlink 40 29" xfId="41279"/>
    <cellStyle name="Followed Hyperlink 40 3" xfId="5304"/>
    <cellStyle name="Followed Hyperlink 40 4" xfId="9243"/>
    <cellStyle name="Followed Hyperlink 40 5" xfId="9035"/>
    <cellStyle name="Followed Hyperlink 40 6" xfId="11561"/>
    <cellStyle name="Followed Hyperlink 40 7" xfId="11353"/>
    <cellStyle name="Followed Hyperlink 40 8" xfId="13881"/>
    <cellStyle name="Followed Hyperlink 40 9" xfId="13673"/>
    <cellStyle name="Followed Hyperlink 400" xfId="571"/>
    <cellStyle name="Followed Hyperlink 400 10" xfId="21596"/>
    <cellStyle name="Followed Hyperlink 400 11" xfId="23607"/>
    <cellStyle name="Followed Hyperlink 400 12" xfId="25925"/>
    <cellStyle name="Followed Hyperlink 400 13" xfId="28382"/>
    <cellStyle name="Followed Hyperlink 400 14" xfId="30393"/>
    <cellStyle name="Followed Hyperlink 400 15" xfId="32711"/>
    <cellStyle name="Followed Hyperlink 400 16" xfId="35232"/>
    <cellStyle name="Followed Hyperlink 400 17" xfId="37243"/>
    <cellStyle name="Followed Hyperlink 400 18" xfId="39561"/>
    <cellStyle name="Followed Hyperlink 400 2" xfId="42085"/>
    <cellStyle name="Followed Hyperlink 400 3" xfId="5305"/>
    <cellStyle name="Followed Hyperlink 400 4" xfId="7317"/>
    <cellStyle name="Followed Hyperlink 400 5" xfId="9635"/>
    <cellStyle name="Followed Hyperlink 400 6" xfId="11953"/>
    <cellStyle name="Followed Hyperlink 400 7" xfId="14733"/>
    <cellStyle name="Followed Hyperlink 400 8" xfId="16745"/>
    <cellStyle name="Followed Hyperlink 400 9" xfId="19063"/>
    <cellStyle name="Followed Hyperlink 401" xfId="572"/>
    <cellStyle name="Followed Hyperlink 401 10" xfId="21597"/>
    <cellStyle name="Followed Hyperlink 401 11" xfId="23603"/>
    <cellStyle name="Followed Hyperlink 401 12" xfId="25921"/>
    <cellStyle name="Followed Hyperlink 401 13" xfId="28383"/>
    <cellStyle name="Followed Hyperlink 401 14" xfId="30389"/>
    <cellStyle name="Followed Hyperlink 401 15" xfId="32707"/>
    <cellStyle name="Followed Hyperlink 401 16" xfId="35233"/>
    <cellStyle name="Followed Hyperlink 401 17" xfId="37239"/>
    <cellStyle name="Followed Hyperlink 401 18" xfId="39557"/>
    <cellStyle name="Followed Hyperlink 401 2" xfId="42086"/>
    <cellStyle name="Followed Hyperlink 401 3" xfId="5306"/>
    <cellStyle name="Followed Hyperlink 401 4" xfId="7313"/>
    <cellStyle name="Followed Hyperlink 401 5" xfId="9631"/>
    <cellStyle name="Followed Hyperlink 401 6" xfId="11949"/>
    <cellStyle name="Followed Hyperlink 401 7" xfId="14734"/>
    <cellStyle name="Followed Hyperlink 401 8" xfId="16741"/>
    <cellStyle name="Followed Hyperlink 401 9" xfId="19059"/>
    <cellStyle name="Followed Hyperlink 402" xfId="573"/>
    <cellStyle name="Followed Hyperlink 402 10" xfId="21598"/>
    <cellStyle name="Followed Hyperlink 402 11" xfId="23599"/>
    <cellStyle name="Followed Hyperlink 402 12" xfId="25917"/>
    <cellStyle name="Followed Hyperlink 402 13" xfId="28384"/>
    <cellStyle name="Followed Hyperlink 402 14" xfId="30385"/>
    <cellStyle name="Followed Hyperlink 402 15" xfId="32703"/>
    <cellStyle name="Followed Hyperlink 402 16" xfId="35234"/>
    <cellStyle name="Followed Hyperlink 402 17" xfId="37235"/>
    <cellStyle name="Followed Hyperlink 402 18" xfId="39553"/>
    <cellStyle name="Followed Hyperlink 402 2" xfId="42087"/>
    <cellStyle name="Followed Hyperlink 402 3" xfId="5307"/>
    <cellStyle name="Followed Hyperlink 402 4" xfId="7309"/>
    <cellStyle name="Followed Hyperlink 402 5" xfId="9627"/>
    <cellStyle name="Followed Hyperlink 402 6" xfId="11945"/>
    <cellStyle name="Followed Hyperlink 402 7" xfId="14735"/>
    <cellStyle name="Followed Hyperlink 402 8" xfId="16737"/>
    <cellStyle name="Followed Hyperlink 402 9" xfId="19055"/>
    <cellStyle name="Followed Hyperlink 403" xfId="574"/>
    <cellStyle name="Followed Hyperlink 403 10" xfId="21599"/>
    <cellStyle name="Followed Hyperlink 403 11" xfId="23595"/>
    <cellStyle name="Followed Hyperlink 403 12" xfId="25913"/>
    <cellStyle name="Followed Hyperlink 403 13" xfId="28385"/>
    <cellStyle name="Followed Hyperlink 403 14" xfId="30381"/>
    <cellStyle name="Followed Hyperlink 403 15" xfId="32699"/>
    <cellStyle name="Followed Hyperlink 403 16" xfId="35235"/>
    <cellStyle name="Followed Hyperlink 403 17" xfId="37231"/>
    <cellStyle name="Followed Hyperlink 403 18" xfId="39549"/>
    <cellStyle name="Followed Hyperlink 403 2" xfId="42088"/>
    <cellStyle name="Followed Hyperlink 403 3" xfId="5308"/>
    <cellStyle name="Followed Hyperlink 403 4" xfId="7305"/>
    <cellStyle name="Followed Hyperlink 403 5" xfId="9623"/>
    <cellStyle name="Followed Hyperlink 403 6" xfId="11941"/>
    <cellStyle name="Followed Hyperlink 403 7" xfId="14736"/>
    <cellStyle name="Followed Hyperlink 403 8" xfId="16733"/>
    <cellStyle name="Followed Hyperlink 403 9" xfId="19051"/>
    <cellStyle name="Followed Hyperlink 404" xfId="575"/>
    <cellStyle name="Followed Hyperlink 404 10" xfId="21600"/>
    <cellStyle name="Followed Hyperlink 404 11" xfId="23591"/>
    <cellStyle name="Followed Hyperlink 404 12" xfId="25909"/>
    <cellStyle name="Followed Hyperlink 404 13" xfId="28386"/>
    <cellStyle name="Followed Hyperlink 404 14" xfId="30377"/>
    <cellStyle name="Followed Hyperlink 404 15" xfId="32695"/>
    <cellStyle name="Followed Hyperlink 404 16" xfId="35236"/>
    <cellStyle name="Followed Hyperlink 404 17" xfId="37227"/>
    <cellStyle name="Followed Hyperlink 404 18" xfId="39545"/>
    <cellStyle name="Followed Hyperlink 404 2" xfId="42089"/>
    <cellStyle name="Followed Hyperlink 404 3" xfId="5309"/>
    <cellStyle name="Followed Hyperlink 404 4" xfId="7301"/>
    <cellStyle name="Followed Hyperlink 404 5" xfId="9619"/>
    <cellStyle name="Followed Hyperlink 404 6" xfId="11937"/>
    <cellStyle name="Followed Hyperlink 404 7" xfId="14737"/>
    <cellStyle name="Followed Hyperlink 404 8" xfId="16729"/>
    <cellStyle name="Followed Hyperlink 404 9" xfId="19047"/>
    <cellStyle name="Followed Hyperlink 405" xfId="576"/>
    <cellStyle name="Followed Hyperlink 405 10" xfId="21601"/>
    <cellStyle name="Followed Hyperlink 405 11" xfId="23587"/>
    <cellStyle name="Followed Hyperlink 405 12" xfId="25905"/>
    <cellStyle name="Followed Hyperlink 405 13" xfId="28387"/>
    <cellStyle name="Followed Hyperlink 405 14" xfId="30373"/>
    <cellStyle name="Followed Hyperlink 405 15" xfId="32691"/>
    <cellStyle name="Followed Hyperlink 405 16" xfId="35237"/>
    <cellStyle name="Followed Hyperlink 405 17" xfId="37223"/>
    <cellStyle name="Followed Hyperlink 405 18" xfId="39541"/>
    <cellStyle name="Followed Hyperlink 405 2" xfId="42090"/>
    <cellStyle name="Followed Hyperlink 405 3" xfId="5310"/>
    <cellStyle name="Followed Hyperlink 405 4" xfId="7297"/>
    <cellStyle name="Followed Hyperlink 405 5" xfId="9615"/>
    <cellStyle name="Followed Hyperlink 405 6" xfId="11933"/>
    <cellStyle name="Followed Hyperlink 405 7" xfId="14738"/>
    <cellStyle name="Followed Hyperlink 405 8" xfId="16725"/>
    <cellStyle name="Followed Hyperlink 405 9" xfId="19043"/>
    <cellStyle name="Followed Hyperlink 406" xfId="577"/>
    <cellStyle name="Followed Hyperlink 406 10" xfId="21602"/>
    <cellStyle name="Followed Hyperlink 406 11" xfId="23583"/>
    <cellStyle name="Followed Hyperlink 406 12" xfId="25901"/>
    <cellStyle name="Followed Hyperlink 406 13" xfId="28388"/>
    <cellStyle name="Followed Hyperlink 406 14" xfId="30369"/>
    <cellStyle name="Followed Hyperlink 406 15" xfId="32687"/>
    <cellStyle name="Followed Hyperlink 406 16" xfId="35238"/>
    <cellStyle name="Followed Hyperlink 406 17" xfId="37219"/>
    <cellStyle name="Followed Hyperlink 406 18" xfId="39537"/>
    <cellStyle name="Followed Hyperlink 406 2" xfId="42091"/>
    <cellStyle name="Followed Hyperlink 406 3" xfId="5311"/>
    <cellStyle name="Followed Hyperlink 406 4" xfId="7293"/>
    <cellStyle name="Followed Hyperlink 406 5" xfId="9611"/>
    <cellStyle name="Followed Hyperlink 406 6" xfId="11929"/>
    <cellStyle name="Followed Hyperlink 406 7" xfId="14739"/>
    <cellStyle name="Followed Hyperlink 406 8" xfId="16721"/>
    <cellStyle name="Followed Hyperlink 406 9" xfId="19039"/>
    <cellStyle name="Followed Hyperlink 407" xfId="578"/>
    <cellStyle name="Followed Hyperlink 407 10" xfId="21603"/>
    <cellStyle name="Followed Hyperlink 407 11" xfId="23579"/>
    <cellStyle name="Followed Hyperlink 407 12" xfId="25897"/>
    <cellStyle name="Followed Hyperlink 407 13" xfId="28389"/>
    <cellStyle name="Followed Hyperlink 407 14" xfId="30365"/>
    <cellStyle name="Followed Hyperlink 407 15" xfId="32683"/>
    <cellStyle name="Followed Hyperlink 407 16" xfId="35239"/>
    <cellStyle name="Followed Hyperlink 407 17" xfId="37215"/>
    <cellStyle name="Followed Hyperlink 407 18" xfId="39533"/>
    <cellStyle name="Followed Hyperlink 407 2" xfId="42092"/>
    <cellStyle name="Followed Hyperlink 407 3" xfId="5312"/>
    <cellStyle name="Followed Hyperlink 407 4" xfId="7289"/>
    <cellStyle name="Followed Hyperlink 407 5" xfId="9607"/>
    <cellStyle name="Followed Hyperlink 407 6" xfId="11925"/>
    <cellStyle name="Followed Hyperlink 407 7" xfId="14740"/>
    <cellStyle name="Followed Hyperlink 407 8" xfId="16717"/>
    <cellStyle name="Followed Hyperlink 407 9" xfId="19035"/>
    <cellStyle name="Followed Hyperlink 408" xfId="579"/>
    <cellStyle name="Followed Hyperlink 408 10" xfId="21604"/>
    <cellStyle name="Followed Hyperlink 408 11" xfId="23575"/>
    <cellStyle name="Followed Hyperlink 408 12" xfId="25893"/>
    <cellStyle name="Followed Hyperlink 408 13" xfId="28390"/>
    <cellStyle name="Followed Hyperlink 408 14" xfId="30361"/>
    <cellStyle name="Followed Hyperlink 408 15" xfId="32679"/>
    <cellStyle name="Followed Hyperlink 408 16" xfId="35240"/>
    <cellStyle name="Followed Hyperlink 408 17" xfId="37211"/>
    <cellStyle name="Followed Hyperlink 408 18" xfId="39529"/>
    <cellStyle name="Followed Hyperlink 408 2" xfId="42093"/>
    <cellStyle name="Followed Hyperlink 408 3" xfId="5313"/>
    <cellStyle name="Followed Hyperlink 408 4" xfId="7285"/>
    <cellStyle name="Followed Hyperlink 408 5" xfId="9603"/>
    <cellStyle name="Followed Hyperlink 408 6" xfId="11921"/>
    <cellStyle name="Followed Hyperlink 408 7" xfId="14741"/>
    <cellStyle name="Followed Hyperlink 408 8" xfId="16713"/>
    <cellStyle name="Followed Hyperlink 408 9" xfId="19031"/>
    <cellStyle name="Followed Hyperlink 409" xfId="580"/>
    <cellStyle name="Followed Hyperlink 409 10" xfId="21605"/>
    <cellStyle name="Followed Hyperlink 409 11" xfId="23571"/>
    <cellStyle name="Followed Hyperlink 409 12" xfId="25889"/>
    <cellStyle name="Followed Hyperlink 409 13" xfId="28391"/>
    <cellStyle name="Followed Hyperlink 409 14" xfId="30357"/>
    <cellStyle name="Followed Hyperlink 409 15" xfId="32675"/>
    <cellStyle name="Followed Hyperlink 409 16" xfId="35241"/>
    <cellStyle name="Followed Hyperlink 409 17" xfId="37207"/>
    <cellStyle name="Followed Hyperlink 409 18" xfId="39525"/>
    <cellStyle name="Followed Hyperlink 409 2" xfId="42094"/>
    <cellStyle name="Followed Hyperlink 409 3" xfId="5314"/>
    <cellStyle name="Followed Hyperlink 409 4" xfId="7281"/>
    <cellStyle name="Followed Hyperlink 409 5" xfId="9599"/>
    <cellStyle name="Followed Hyperlink 409 6" xfId="11917"/>
    <cellStyle name="Followed Hyperlink 409 7" xfId="14742"/>
    <cellStyle name="Followed Hyperlink 409 8" xfId="16709"/>
    <cellStyle name="Followed Hyperlink 409 9" xfId="19027"/>
    <cellStyle name="Followed Hyperlink 41" xfId="581"/>
    <cellStyle name="Followed Hyperlink 41 10" xfId="14743"/>
    <cellStyle name="Followed Hyperlink 41 11" xfId="18673"/>
    <cellStyle name="Followed Hyperlink 41 12" xfId="18459"/>
    <cellStyle name="Followed Hyperlink 41 13" xfId="20991"/>
    <cellStyle name="Followed Hyperlink 41 14" xfId="20777"/>
    <cellStyle name="Followed Hyperlink 41 15" xfId="21606"/>
    <cellStyle name="Followed Hyperlink 41 16" xfId="25535"/>
    <cellStyle name="Followed Hyperlink 41 17" xfId="25321"/>
    <cellStyle name="Followed Hyperlink 41 18" xfId="27853"/>
    <cellStyle name="Followed Hyperlink 41 19" xfId="27639"/>
    <cellStyle name="Followed Hyperlink 41 2" xfId="42095"/>
    <cellStyle name="Followed Hyperlink 41 20" xfId="28392"/>
    <cellStyle name="Followed Hyperlink 41 21" xfId="32321"/>
    <cellStyle name="Followed Hyperlink 41 22" xfId="32107"/>
    <cellStyle name="Followed Hyperlink 41 23" xfId="34639"/>
    <cellStyle name="Followed Hyperlink 41 24" xfId="34425"/>
    <cellStyle name="Followed Hyperlink 41 25" xfId="35242"/>
    <cellStyle name="Followed Hyperlink 41 26" xfId="39171"/>
    <cellStyle name="Followed Hyperlink 41 27" xfId="38957"/>
    <cellStyle name="Followed Hyperlink 41 28" xfId="41489"/>
    <cellStyle name="Followed Hyperlink 41 29" xfId="41275"/>
    <cellStyle name="Followed Hyperlink 41 3" xfId="5315"/>
    <cellStyle name="Followed Hyperlink 41 4" xfId="9245"/>
    <cellStyle name="Followed Hyperlink 41 5" xfId="9031"/>
    <cellStyle name="Followed Hyperlink 41 6" xfId="11563"/>
    <cellStyle name="Followed Hyperlink 41 7" xfId="11349"/>
    <cellStyle name="Followed Hyperlink 41 8" xfId="13883"/>
    <cellStyle name="Followed Hyperlink 41 9" xfId="13669"/>
    <cellStyle name="Followed Hyperlink 410" xfId="582"/>
    <cellStyle name="Followed Hyperlink 410 10" xfId="21607"/>
    <cellStyle name="Followed Hyperlink 410 11" xfId="23567"/>
    <cellStyle name="Followed Hyperlink 410 12" xfId="25885"/>
    <cellStyle name="Followed Hyperlink 410 13" xfId="28393"/>
    <cellStyle name="Followed Hyperlink 410 14" xfId="30353"/>
    <cellStyle name="Followed Hyperlink 410 15" xfId="32671"/>
    <cellStyle name="Followed Hyperlink 410 16" xfId="35243"/>
    <cellStyle name="Followed Hyperlink 410 17" xfId="37203"/>
    <cellStyle name="Followed Hyperlink 410 18" xfId="39521"/>
    <cellStyle name="Followed Hyperlink 410 2" xfId="42096"/>
    <cellStyle name="Followed Hyperlink 410 3" xfId="5316"/>
    <cellStyle name="Followed Hyperlink 410 4" xfId="7277"/>
    <cellStyle name="Followed Hyperlink 410 5" xfId="9595"/>
    <cellStyle name="Followed Hyperlink 410 6" xfId="11913"/>
    <cellStyle name="Followed Hyperlink 410 7" xfId="14744"/>
    <cellStyle name="Followed Hyperlink 410 8" xfId="16705"/>
    <cellStyle name="Followed Hyperlink 410 9" xfId="19023"/>
    <cellStyle name="Followed Hyperlink 411" xfId="583"/>
    <cellStyle name="Followed Hyperlink 411 10" xfId="21608"/>
    <cellStyle name="Followed Hyperlink 411 11" xfId="23563"/>
    <cellStyle name="Followed Hyperlink 411 12" xfId="25881"/>
    <cellStyle name="Followed Hyperlink 411 13" xfId="28394"/>
    <cellStyle name="Followed Hyperlink 411 14" xfId="30349"/>
    <cellStyle name="Followed Hyperlink 411 15" xfId="32667"/>
    <cellStyle name="Followed Hyperlink 411 16" xfId="35244"/>
    <cellStyle name="Followed Hyperlink 411 17" xfId="37199"/>
    <cellStyle name="Followed Hyperlink 411 18" xfId="39517"/>
    <cellStyle name="Followed Hyperlink 411 2" xfId="42097"/>
    <cellStyle name="Followed Hyperlink 411 3" xfId="5317"/>
    <cellStyle name="Followed Hyperlink 411 4" xfId="7273"/>
    <cellStyle name="Followed Hyperlink 411 5" xfId="9591"/>
    <cellStyle name="Followed Hyperlink 411 6" xfId="11909"/>
    <cellStyle name="Followed Hyperlink 411 7" xfId="14745"/>
    <cellStyle name="Followed Hyperlink 411 8" xfId="16701"/>
    <cellStyle name="Followed Hyperlink 411 9" xfId="19019"/>
    <cellStyle name="Followed Hyperlink 412" xfId="584"/>
    <cellStyle name="Followed Hyperlink 412 10" xfId="21609"/>
    <cellStyle name="Followed Hyperlink 412 11" xfId="23559"/>
    <cellStyle name="Followed Hyperlink 412 12" xfId="25877"/>
    <cellStyle name="Followed Hyperlink 412 13" xfId="28395"/>
    <cellStyle name="Followed Hyperlink 412 14" xfId="30345"/>
    <cellStyle name="Followed Hyperlink 412 15" xfId="32663"/>
    <cellStyle name="Followed Hyperlink 412 16" xfId="35245"/>
    <cellStyle name="Followed Hyperlink 412 17" xfId="37195"/>
    <cellStyle name="Followed Hyperlink 412 18" xfId="39513"/>
    <cellStyle name="Followed Hyperlink 412 2" xfId="42098"/>
    <cellStyle name="Followed Hyperlink 412 3" xfId="5318"/>
    <cellStyle name="Followed Hyperlink 412 4" xfId="7269"/>
    <cellStyle name="Followed Hyperlink 412 5" xfId="9587"/>
    <cellStyle name="Followed Hyperlink 412 6" xfId="11905"/>
    <cellStyle name="Followed Hyperlink 412 7" xfId="14746"/>
    <cellStyle name="Followed Hyperlink 412 8" xfId="16697"/>
    <cellStyle name="Followed Hyperlink 412 9" xfId="19015"/>
    <cellStyle name="Followed Hyperlink 413" xfId="585"/>
    <cellStyle name="Followed Hyperlink 413 10" xfId="21610"/>
    <cellStyle name="Followed Hyperlink 413 11" xfId="23555"/>
    <cellStyle name="Followed Hyperlink 413 12" xfId="25873"/>
    <cellStyle name="Followed Hyperlink 413 13" xfId="28396"/>
    <cellStyle name="Followed Hyperlink 413 14" xfId="30341"/>
    <cellStyle name="Followed Hyperlink 413 15" xfId="32659"/>
    <cellStyle name="Followed Hyperlink 413 16" xfId="35246"/>
    <cellStyle name="Followed Hyperlink 413 17" xfId="37191"/>
    <cellStyle name="Followed Hyperlink 413 18" xfId="39509"/>
    <cellStyle name="Followed Hyperlink 413 2" xfId="42099"/>
    <cellStyle name="Followed Hyperlink 413 3" xfId="5319"/>
    <cellStyle name="Followed Hyperlink 413 4" xfId="7265"/>
    <cellStyle name="Followed Hyperlink 413 5" xfId="9583"/>
    <cellStyle name="Followed Hyperlink 413 6" xfId="11901"/>
    <cellStyle name="Followed Hyperlink 413 7" xfId="14747"/>
    <cellStyle name="Followed Hyperlink 413 8" xfId="16693"/>
    <cellStyle name="Followed Hyperlink 413 9" xfId="19011"/>
    <cellStyle name="Followed Hyperlink 414" xfId="586"/>
    <cellStyle name="Followed Hyperlink 414 10" xfId="21611"/>
    <cellStyle name="Followed Hyperlink 414 11" xfId="23551"/>
    <cellStyle name="Followed Hyperlink 414 12" xfId="25869"/>
    <cellStyle name="Followed Hyperlink 414 13" xfId="28397"/>
    <cellStyle name="Followed Hyperlink 414 14" xfId="30337"/>
    <cellStyle name="Followed Hyperlink 414 15" xfId="32655"/>
    <cellStyle name="Followed Hyperlink 414 16" xfId="35247"/>
    <cellStyle name="Followed Hyperlink 414 17" xfId="37187"/>
    <cellStyle name="Followed Hyperlink 414 18" xfId="39505"/>
    <cellStyle name="Followed Hyperlink 414 2" xfId="42100"/>
    <cellStyle name="Followed Hyperlink 414 3" xfId="5320"/>
    <cellStyle name="Followed Hyperlink 414 4" xfId="7261"/>
    <cellStyle name="Followed Hyperlink 414 5" xfId="9579"/>
    <cellStyle name="Followed Hyperlink 414 6" xfId="11897"/>
    <cellStyle name="Followed Hyperlink 414 7" xfId="14748"/>
    <cellStyle name="Followed Hyperlink 414 8" xfId="16689"/>
    <cellStyle name="Followed Hyperlink 414 9" xfId="19007"/>
    <cellStyle name="Followed Hyperlink 415" xfId="587"/>
    <cellStyle name="Followed Hyperlink 415 10" xfId="21612"/>
    <cellStyle name="Followed Hyperlink 415 11" xfId="23547"/>
    <cellStyle name="Followed Hyperlink 415 12" xfId="25865"/>
    <cellStyle name="Followed Hyperlink 415 13" xfId="28398"/>
    <cellStyle name="Followed Hyperlink 415 14" xfId="30333"/>
    <cellStyle name="Followed Hyperlink 415 15" xfId="32651"/>
    <cellStyle name="Followed Hyperlink 415 16" xfId="35248"/>
    <cellStyle name="Followed Hyperlink 415 17" xfId="37183"/>
    <cellStyle name="Followed Hyperlink 415 18" xfId="39501"/>
    <cellStyle name="Followed Hyperlink 415 2" xfId="42101"/>
    <cellStyle name="Followed Hyperlink 415 3" xfId="5321"/>
    <cellStyle name="Followed Hyperlink 415 4" xfId="7257"/>
    <cellStyle name="Followed Hyperlink 415 5" xfId="9575"/>
    <cellStyle name="Followed Hyperlink 415 6" xfId="11893"/>
    <cellStyle name="Followed Hyperlink 415 7" xfId="14749"/>
    <cellStyle name="Followed Hyperlink 415 8" xfId="16685"/>
    <cellStyle name="Followed Hyperlink 415 9" xfId="19003"/>
    <cellStyle name="Followed Hyperlink 416" xfId="588"/>
    <cellStyle name="Followed Hyperlink 416 10" xfId="21613"/>
    <cellStyle name="Followed Hyperlink 416 11" xfId="23543"/>
    <cellStyle name="Followed Hyperlink 416 12" xfId="25861"/>
    <cellStyle name="Followed Hyperlink 416 13" xfId="28399"/>
    <cellStyle name="Followed Hyperlink 416 14" xfId="30329"/>
    <cellStyle name="Followed Hyperlink 416 15" xfId="32647"/>
    <cellStyle name="Followed Hyperlink 416 16" xfId="35249"/>
    <cellStyle name="Followed Hyperlink 416 17" xfId="37179"/>
    <cellStyle name="Followed Hyperlink 416 18" xfId="39497"/>
    <cellStyle name="Followed Hyperlink 416 2" xfId="42102"/>
    <cellStyle name="Followed Hyperlink 416 3" xfId="5322"/>
    <cellStyle name="Followed Hyperlink 416 4" xfId="7253"/>
    <cellStyle name="Followed Hyperlink 416 5" xfId="9571"/>
    <cellStyle name="Followed Hyperlink 416 6" xfId="11889"/>
    <cellStyle name="Followed Hyperlink 416 7" xfId="14750"/>
    <cellStyle name="Followed Hyperlink 416 8" xfId="16681"/>
    <cellStyle name="Followed Hyperlink 416 9" xfId="18999"/>
    <cellStyle name="Followed Hyperlink 417" xfId="589"/>
    <cellStyle name="Followed Hyperlink 417 10" xfId="21614"/>
    <cellStyle name="Followed Hyperlink 417 11" xfId="23539"/>
    <cellStyle name="Followed Hyperlink 417 12" xfId="25857"/>
    <cellStyle name="Followed Hyperlink 417 13" xfId="28400"/>
    <cellStyle name="Followed Hyperlink 417 14" xfId="30325"/>
    <cellStyle name="Followed Hyperlink 417 15" xfId="32643"/>
    <cellStyle name="Followed Hyperlink 417 16" xfId="35250"/>
    <cellStyle name="Followed Hyperlink 417 17" xfId="37175"/>
    <cellStyle name="Followed Hyperlink 417 18" xfId="39493"/>
    <cellStyle name="Followed Hyperlink 417 2" xfId="42103"/>
    <cellStyle name="Followed Hyperlink 417 3" xfId="5323"/>
    <cellStyle name="Followed Hyperlink 417 4" xfId="7249"/>
    <cellStyle name="Followed Hyperlink 417 5" xfId="9567"/>
    <cellStyle name="Followed Hyperlink 417 6" xfId="11885"/>
    <cellStyle name="Followed Hyperlink 417 7" xfId="14751"/>
    <cellStyle name="Followed Hyperlink 417 8" xfId="16677"/>
    <cellStyle name="Followed Hyperlink 417 9" xfId="18995"/>
    <cellStyle name="Followed Hyperlink 418" xfId="590"/>
    <cellStyle name="Followed Hyperlink 418 10" xfId="21615"/>
    <cellStyle name="Followed Hyperlink 418 11" xfId="23535"/>
    <cellStyle name="Followed Hyperlink 418 12" xfId="25853"/>
    <cellStyle name="Followed Hyperlink 418 13" xfId="28401"/>
    <cellStyle name="Followed Hyperlink 418 14" xfId="30321"/>
    <cellStyle name="Followed Hyperlink 418 15" xfId="32639"/>
    <cellStyle name="Followed Hyperlink 418 16" xfId="35251"/>
    <cellStyle name="Followed Hyperlink 418 17" xfId="37171"/>
    <cellStyle name="Followed Hyperlink 418 18" xfId="39489"/>
    <cellStyle name="Followed Hyperlink 418 2" xfId="42104"/>
    <cellStyle name="Followed Hyperlink 418 3" xfId="5324"/>
    <cellStyle name="Followed Hyperlink 418 4" xfId="7245"/>
    <cellStyle name="Followed Hyperlink 418 5" xfId="9563"/>
    <cellStyle name="Followed Hyperlink 418 6" xfId="11881"/>
    <cellStyle name="Followed Hyperlink 418 7" xfId="14752"/>
    <cellStyle name="Followed Hyperlink 418 8" xfId="16673"/>
    <cellStyle name="Followed Hyperlink 418 9" xfId="18991"/>
    <cellStyle name="Followed Hyperlink 419" xfId="591"/>
    <cellStyle name="Followed Hyperlink 419 10" xfId="21616"/>
    <cellStyle name="Followed Hyperlink 419 11" xfId="23531"/>
    <cellStyle name="Followed Hyperlink 419 12" xfId="25849"/>
    <cellStyle name="Followed Hyperlink 419 13" xfId="28402"/>
    <cellStyle name="Followed Hyperlink 419 14" xfId="30317"/>
    <cellStyle name="Followed Hyperlink 419 15" xfId="32635"/>
    <cellStyle name="Followed Hyperlink 419 16" xfId="35252"/>
    <cellStyle name="Followed Hyperlink 419 17" xfId="37167"/>
    <cellStyle name="Followed Hyperlink 419 18" xfId="39485"/>
    <cellStyle name="Followed Hyperlink 419 2" xfId="42105"/>
    <cellStyle name="Followed Hyperlink 419 3" xfId="5325"/>
    <cellStyle name="Followed Hyperlink 419 4" xfId="7241"/>
    <cellStyle name="Followed Hyperlink 419 5" xfId="9559"/>
    <cellStyle name="Followed Hyperlink 419 6" xfId="11877"/>
    <cellStyle name="Followed Hyperlink 419 7" xfId="14753"/>
    <cellStyle name="Followed Hyperlink 419 8" xfId="16669"/>
    <cellStyle name="Followed Hyperlink 419 9" xfId="18987"/>
    <cellStyle name="Followed Hyperlink 42" xfId="592"/>
    <cellStyle name="Followed Hyperlink 42 10" xfId="14754"/>
    <cellStyle name="Followed Hyperlink 42 11" xfId="18675"/>
    <cellStyle name="Followed Hyperlink 42 12" xfId="18455"/>
    <cellStyle name="Followed Hyperlink 42 13" xfId="20993"/>
    <cellStyle name="Followed Hyperlink 42 14" xfId="20773"/>
    <cellStyle name="Followed Hyperlink 42 15" xfId="21617"/>
    <cellStyle name="Followed Hyperlink 42 16" xfId="25537"/>
    <cellStyle name="Followed Hyperlink 42 17" xfId="25317"/>
    <cellStyle name="Followed Hyperlink 42 18" xfId="27855"/>
    <cellStyle name="Followed Hyperlink 42 19" xfId="27635"/>
    <cellStyle name="Followed Hyperlink 42 2" xfId="42106"/>
    <cellStyle name="Followed Hyperlink 42 20" xfId="28403"/>
    <cellStyle name="Followed Hyperlink 42 21" xfId="32323"/>
    <cellStyle name="Followed Hyperlink 42 22" xfId="32103"/>
    <cellStyle name="Followed Hyperlink 42 23" xfId="34641"/>
    <cellStyle name="Followed Hyperlink 42 24" xfId="34421"/>
    <cellStyle name="Followed Hyperlink 42 25" xfId="35253"/>
    <cellStyle name="Followed Hyperlink 42 26" xfId="39173"/>
    <cellStyle name="Followed Hyperlink 42 27" xfId="38953"/>
    <cellStyle name="Followed Hyperlink 42 28" xfId="41491"/>
    <cellStyle name="Followed Hyperlink 42 29" xfId="41271"/>
    <cellStyle name="Followed Hyperlink 42 3" xfId="5326"/>
    <cellStyle name="Followed Hyperlink 42 4" xfId="9247"/>
    <cellStyle name="Followed Hyperlink 42 5" xfId="9027"/>
    <cellStyle name="Followed Hyperlink 42 6" xfId="11565"/>
    <cellStyle name="Followed Hyperlink 42 7" xfId="11345"/>
    <cellStyle name="Followed Hyperlink 42 8" xfId="13885"/>
    <cellStyle name="Followed Hyperlink 42 9" xfId="13665"/>
    <cellStyle name="Followed Hyperlink 420" xfId="593"/>
    <cellStyle name="Followed Hyperlink 420 10" xfId="21618"/>
    <cellStyle name="Followed Hyperlink 420 11" xfId="23527"/>
    <cellStyle name="Followed Hyperlink 420 12" xfId="25845"/>
    <cellStyle name="Followed Hyperlink 420 13" xfId="28404"/>
    <cellStyle name="Followed Hyperlink 420 14" xfId="30313"/>
    <cellStyle name="Followed Hyperlink 420 15" xfId="32631"/>
    <cellStyle name="Followed Hyperlink 420 16" xfId="35254"/>
    <cellStyle name="Followed Hyperlink 420 17" xfId="37163"/>
    <cellStyle name="Followed Hyperlink 420 18" xfId="39481"/>
    <cellStyle name="Followed Hyperlink 420 2" xfId="42107"/>
    <cellStyle name="Followed Hyperlink 420 3" xfId="5327"/>
    <cellStyle name="Followed Hyperlink 420 4" xfId="7237"/>
    <cellStyle name="Followed Hyperlink 420 5" xfId="9555"/>
    <cellStyle name="Followed Hyperlink 420 6" xfId="11873"/>
    <cellStyle name="Followed Hyperlink 420 7" xfId="14755"/>
    <cellStyle name="Followed Hyperlink 420 8" xfId="16665"/>
    <cellStyle name="Followed Hyperlink 420 9" xfId="18983"/>
    <cellStyle name="Followed Hyperlink 421" xfId="594"/>
    <cellStyle name="Followed Hyperlink 421 10" xfId="21619"/>
    <cellStyle name="Followed Hyperlink 421 11" xfId="23523"/>
    <cellStyle name="Followed Hyperlink 421 12" xfId="25841"/>
    <cellStyle name="Followed Hyperlink 421 13" xfId="28405"/>
    <cellStyle name="Followed Hyperlink 421 14" xfId="30309"/>
    <cellStyle name="Followed Hyperlink 421 15" xfId="32627"/>
    <cellStyle name="Followed Hyperlink 421 16" xfId="35255"/>
    <cellStyle name="Followed Hyperlink 421 17" xfId="37159"/>
    <cellStyle name="Followed Hyperlink 421 18" xfId="39477"/>
    <cellStyle name="Followed Hyperlink 421 2" xfId="42108"/>
    <cellStyle name="Followed Hyperlink 421 3" xfId="5328"/>
    <cellStyle name="Followed Hyperlink 421 4" xfId="7233"/>
    <cellStyle name="Followed Hyperlink 421 5" xfId="9551"/>
    <cellStyle name="Followed Hyperlink 421 6" xfId="11869"/>
    <cellStyle name="Followed Hyperlink 421 7" xfId="14756"/>
    <cellStyle name="Followed Hyperlink 421 8" xfId="16661"/>
    <cellStyle name="Followed Hyperlink 421 9" xfId="18979"/>
    <cellStyle name="Followed Hyperlink 422" xfId="595"/>
    <cellStyle name="Followed Hyperlink 422 10" xfId="21620"/>
    <cellStyle name="Followed Hyperlink 422 11" xfId="23519"/>
    <cellStyle name="Followed Hyperlink 422 12" xfId="25837"/>
    <cellStyle name="Followed Hyperlink 422 13" xfId="28406"/>
    <cellStyle name="Followed Hyperlink 422 14" xfId="30305"/>
    <cellStyle name="Followed Hyperlink 422 15" xfId="32623"/>
    <cellStyle name="Followed Hyperlink 422 16" xfId="35256"/>
    <cellStyle name="Followed Hyperlink 422 17" xfId="37155"/>
    <cellStyle name="Followed Hyperlink 422 18" xfId="39473"/>
    <cellStyle name="Followed Hyperlink 422 2" xfId="42109"/>
    <cellStyle name="Followed Hyperlink 422 3" xfId="5329"/>
    <cellStyle name="Followed Hyperlink 422 4" xfId="7229"/>
    <cellStyle name="Followed Hyperlink 422 5" xfId="9547"/>
    <cellStyle name="Followed Hyperlink 422 6" xfId="11865"/>
    <cellStyle name="Followed Hyperlink 422 7" xfId="14757"/>
    <cellStyle name="Followed Hyperlink 422 8" xfId="16657"/>
    <cellStyle name="Followed Hyperlink 422 9" xfId="18975"/>
    <cellStyle name="Followed Hyperlink 423" xfId="596"/>
    <cellStyle name="Followed Hyperlink 423 10" xfId="21621"/>
    <cellStyle name="Followed Hyperlink 423 11" xfId="23515"/>
    <cellStyle name="Followed Hyperlink 423 12" xfId="25833"/>
    <cellStyle name="Followed Hyperlink 423 13" xfId="28407"/>
    <cellStyle name="Followed Hyperlink 423 14" xfId="30301"/>
    <cellStyle name="Followed Hyperlink 423 15" xfId="32619"/>
    <cellStyle name="Followed Hyperlink 423 16" xfId="35257"/>
    <cellStyle name="Followed Hyperlink 423 17" xfId="37151"/>
    <cellStyle name="Followed Hyperlink 423 18" xfId="39469"/>
    <cellStyle name="Followed Hyperlink 423 2" xfId="42110"/>
    <cellStyle name="Followed Hyperlink 423 3" xfId="5330"/>
    <cellStyle name="Followed Hyperlink 423 4" xfId="7225"/>
    <cellStyle name="Followed Hyperlink 423 5" xfId="9543"/>
    <cellStyle name="Followed Hyperlink 423 6" xfId="11861"/>
    <cellStyle name="Followed Hyperlink 423 7" xfId="14758"/>
    <cellStyle name="Followed Hyperlink 423 8" xfId="16653"/>
    <cellStyle name="Followed Hyperlink 423 9" xfId="18971"/>
    <cellStyle name="Followed Hyperlink 424" xfId="597"/>
    <cellStyle name="Followed Hyperlink 424 10" xfId="21622"/>
    <cellStyle name="Followed Hyperlink 424 11" xfId="23511"/>
    <cellStyle name="Followed Hyperlink 424 12" xfId="25829"/>
    <cellStyle name="Followed Hyperlink 424 13" xfId="28408"/>
    <cellStyle name="Followed Hyperlink 424 14" xfId="30297"/>
    <cellStyle name="Followed Hyperlink 424 15" xfId="32615"/>
    <cellStyle name="Followed Hyperlink 424 16" xfId="35258"/>
    <cellStyle name="Followed Hyperlink 424 17" xfId="37147"/>
    <cellStyle name="Followed Hyperlink 424 18" xfId="39465"/>
    <cellStyle name="Followed Hyperlink 424 2" xfId="42111"/>
    <cellStyle name="Followed Hyperlink 424 3" xfId="5331"/>
    <cellStyle name="Followed Hyperlink 424 4" xfId="7221"/>
    <cellStyle name="Followed Hyperlink 424 5" xfId="9539"/>
    <cellStyle name="Followed Hyperlink 424 6" xfId="11857"/>
    <cellStyle name="Followed Hyperlink 424 7" xfId="14759"/>
    <cellStyle name="Followed Hyperlink 424 8" xfId="16649"/>
    <cellStyle name="Followed Hyperlink 424 9" xfId="18967"/>
    <cellStyle name="Followed Hyperlink 425" xfId="598"/>
    <cellStyle name="Followed Hyperlink 425 10" xfId="21623"/>
    <cellStyle name="Followed Hyperlink 425 11" xfId="23507"/>
    <cellStyle name="Followed Hyperlink 425 12" xfId="25825"/>
    <cellStyle name="Followed Hyperlink 425 13" xfId="28409"/>
    <cellStyle name="Followed Hyperlink 425 14" xfId="30293"/>
    <cellStyle name="Followed Hyperlink 425 15" xfId="32611"/>
    <cellStyle name="Followed Hyperlink 425 16" xfId="35259"/>
    <cellStyle name="Followed Hyperlink 425 17" xfId="37143"/>
    <cellStyle name="Followed Hyperlink 425 18" xfId="39461"/>
    <cellStyle name="Followed Hyperlink 425 2" xfId="42112"/>
    <cellStyle name="Followed Hyperlink 425 3" xfId="5332"/>
    <cellStyle name="Followed Hyperlink 425 4" xfId="7217"/>
    <cellStyle name="Followed Hyperlink 425 5" xfId="9535"/>
    <cellStyle name="Followed Hyperlink 425 6" xfId="11853"/>
    <cellStyle name="Followed Hyperlink 425 7" xfId="14760"/>
    <cellStyle name="Followed Hyperlink 425 8" xfId="16645"/>
    <cellStyle name="Followed Hyperlink 425 9" xfId="18963"/>
    <cellStyle name="Followed Hyperlink 426" xfId="599"/>
    <cellStyle name="Followed Hyperlink 426 10" xfId="21624"/>
    <cellStyle name="Followed Hyperlink 426 11" xfId="23503"/>
    <cellStyle name="Followed Hyperlink 426 12" xfId="25821"/>
    <cellStyle name="Followed Hyperlink 426 13" xfId="28410"/>
    <cellStyle name="Followed Hyperlink 426 14" xfId="30289"/>
    <cellStyle name="Followed Hyperlink 426 15" xfId="32607"/>
    <cellStyle name="Followed Hyperlink 426 16" xfId="35260"/>
    <cellStyle name="Followed Hyperlink 426 17" xfId="37139"/>
    <cellStyle name="Followed Hyperlink 426 18" xfId="39457"/>
    <cellStyle name="Followed Hyperlink 426 2" xfId="42113"/>
    <cellStyle name="Followed Hyperlink 426 3" xfId="5333"/>
    <cellStyle name="Followed Hyperlink 426 4" xfId="7213"/>
    <cellStyle name="Followed Hyperlink 426 5" xfId="9531"/>
    <cellStyle name="Followed Hyperlink 426 6" xfId="11849"/>
    <cellStyle name="Followed Hyperlink 426 7" xfId="14761"/>
    <cellStyle name="Followed Hyperlink 426 8" xfId="16641"/>
    <cellStyle name="Followed Hyperlink 426 9" xfId="18959"/>
    <cellStyle name="Followed Hyperlink 427" xfId="600"/>
    <cellStyle name="Followed Hyperlink 427 10" xfId="21625"/>
    <cellStyle name="Followed Hyperlink 427 11" xfId="23499"/>
    <cellStyle name="Followed Hyperlink 427 12" xfId="25817"/>
    <cellStyle name="Followed Hyperlink 427 13" xfId="28411"/>
    <cellStyle name="Followed Hyperlink 427 14" xfId="30285"/>
    <cellStyle name="Followed Hyperlink 427 15" xfId="32603"/>
    <cellStyle name="Followed Hyperlink 427 16" xfId="35261"/>
    <cellStyle name="Followed Hyperlink 427 17" xfId="37135"/>
    <cellStyle name="Followed Hyperlink 427 18" xfId="39453"/>
    <cellStyle name="Followed Hyperlink 427 2" xfId="42114"/>
    <cellStyle name="Followed Hyperlink 427 3" xfId="5334"/>
    <cellStyle name="Followed Hyperlink 427 4" xfId="7209"/>
    <cellStyle name="Followed Hyperlink 427 5" xfId="9527"/>
    <cellStyle name="Followed Hyperlink 427 6" xfId="11845"/>
    <cellStyle name="Followed Hyperlink 427 7" xfId="14762"/>
    <cellStyle name="Followed Hyperlink 427 8" xfId="16637"/>
    <cellStyle name="Followed Hyperlink 427 9" xfId="18955"/>
    <cellStyle name="Followed Hyperlink 428" xfId="601"/>
    <cellStyle name="Followed Hyperlink 428 10" xfId="21626"/>
    <cellStyle name="Followed Hyperlink 428 11" xfId="23495"/>
    <cellStyle name="Followed Hyperlink 428 12" xfId="25813"/>
    <cellStyle name="Followed Hyperlink 428 13" xfId="28412"/>
    <cellStyle name="Followed Hyperlink 428 14" xfId="30281"/>
    <cellStyle name="Followed Hyperlink 428 15" xfId="32599"/>
    <cellStyle name="Followed Hyperlink 428 16" xfId="35262"/>
    <cellStyle name="Followed Hyperlink 428 17" xfId="37131"/>
    <cellStyle name="Followed Hyperlink 428 18" xfId="39449"/>
    <cellStyle name="Followed Hyperlink 428 2" xfId="42115"/>
    <cellStyle name="Followed Hyperlink 428 3" xfId="5335"/>
    <cellStyle name="Followed Hyperlink 428 4" xfId="7205"/>
    <cellStyle name="Followed Hyperlink 428 5" xfId="9523"/>
    <cellStyle name="Followed Hyperlink 428 6" xfId="11841"/>
    <cellStyle name="Followed Hyperlink 428 7" xfId="14763"/>
    <cellStyle name="Followed Hyperlink 428 8" xfId="16633"/>
    <cellStyle name="Followed Hyperlink 428 9" xfId="18951"/>
    <cellStyle name="Followed Hyperlink 429" xfId="602"/>
    <cellStyle name="Followed Hyperlink 429 10" xfId="21627"/>
    <cellStyle name="Followed Hyperlink 429 11" xfId="23491"/>
    <cellStyle name="Followed Hyperlink 429 12" xfId="25809"/>
    <cellStyle name="Followed Hyperlink 429 13" xfId="28413"/>
    <cellStyle name="Followed Hyperlink 429 14" xfId="30277"/>
    <cellStyle name="Followed Hyperlink 429 15" xfId="32595"/>
    <cellStyle name="Followed Hyperlink 429 16" xfId="35263"/>
    <cellStyle name="Followed Hyperlink 429 17" xfId="37127"/>
    <cellStyle name="Followed Hyperlink 429 18" xfId="39445"/>
    <cellStyle name="Followed Hyperlink 429 2" xfId="42116"/>
    <cellStyle name="Followed Hyperlink 429 3" xfId="5336"/>
    <cellStyle name="Followed Hyperlink 429 4" xfId="7201"/>
    <cellStyle name="Followed Hyperlink 429 5" xfId="9519"/>
    <cellStyle name="Followed Hyperlink 429 6" xfId="11837"/>
    <cellStyle name="Followed Hyperlink 429 7" xfId="14764"/>
    <cellStyle name="Followed Hyperlink 429 8" xfId="16629"/>
    <cellStyle name="Followed Hyperlink 429 9" xfId="18947"/>
    <cellStyle name="Followed Hyperlink 43" xfId="603"/>
    <cellStyle name="Followed Hyperlink 43 10" xfId="14765"/>
    <cellStyle name="Followed Hyperlink 43 11" xfId="18677"/>
    <cellStyle name="Followed Hyperlink 43 12" xfId="18451"/>
    <cellStyle name="Followed Hyperlink 43 13" xfId="20995"/>
    <cellStyle name="Followed Hyperlink 43 14" xfId="20769"/>
    <cellStyle name="Followed Hyperlink 43 15" xfId="21628"/>
    <cellStyle name="Followed Hyperlink 43 16" xfId="25539"/>
    <cellStyle name="Followed Hyperlink 43 17" xfId="25313"/>
    <cellStyle name="Followed Hyperlink 43 18" xfId="27857"/>
    <cellStyle name="Followed Hyperlink 43 19" xfId="27631"/>
    <cellStyle name="Followed Hyperlink 43 2" xfId="42117"/>
    <cellStyle name="Followed Hyperlink 43 20" xfId="28414"/>
    <cellStyle name="Followed Hyperlink 43 21" xfId="32325"/>
    <cellStyle name="Followed Hyperlink 43 22" xfId="32099"/>
    <cellStyle name="Followed Hyperlink 43 23" xfId="34643"/>
    <cellStyle name="Followed Hyperlink 43 24" xfId="34417"/>
    <cellStyle name="Followed Hyperlink 43 25" xfId="35264"/>
    <cellStyle name="Followed Hyperlink 43 26" xfId="39175"/>
    <cellStyle name="Followed Hyperlink 43 27" xfId="38949"/>
    <cellStyle name="Followed Hyperlink 43 28" xfId="41493"/>
    <cellStyle name="Followed Hyperlink 43 29" xfId="41267"/>
    <cellStyle name="Followed Hyperlink 43 3" xfId="5337"/>
    <cellStyle name="Followed Hyperlink 43 4" xfId="9249"/>
    <cellStyle name="Followed Hyperlink 43 5" xfId="9023"/>
    <cellStyle name="Followed Hyperlink 43 6" xfId="11567"/>
    <cellStyle name="Followed Hyperlink 43 7" xfId="11341"/>
    <cellStyle name="Followed Hyperlink 43 8" xfId="13887"/>
    <cellStyle name="Followed Hyperlink 43 9" xfId="13661"/>
    <cellStyle name="Followed Hyperlink 430" xfId="604"/>
    <cellStyle name="Followed Hyperlink 430 10" xfId="21629"/>
    <cellStyle name="Followed Hyperlink 430 11" xfId="23487"/>
    <cellStyle name="Followed Hyperlink 430 12" xfId="25805"/>
    <cellStyle name="Followed Hyperlink 430 13" xfId="28415"/>
    <cellStyle name="Followed Hyperlink 430 14" xfId="30273"/>
    <cellStyle name="Followed Hyperlink 430 15" xfId="32591"/>
    <cellStyle name="Followed Hyperlink 430 16" xfId="35265"/>
    <cellStyle name="Followed Hyperlink 430 17" xfId="37123"/>
    <cellStyle name="Followed Hyperlink 430 18" xfId="39441"/>
    <cellStyle name="Followed Hyperlink 430 2" xfId="42118"/>
    <cellStyle name="Followed Hyperlink 430 3" xfId="5338"/>
    <cellStyle name="Followed Hyperlink 430 4" xfId="7197"/>
    <cellStyle name="Followed Hyperlink 430 5" xfId="9515"/>
    <cellStyle name="Followed Hyperlink 430 6" xfId="11833"/>
    <cellStyle name="Followed Hyperlink 430 7" xfId="14766"/>
    <cellStyle name="Followed Hyperlink 430 8" xfId="16625"/>
    <cellStyle name="Followed Hyperlink 430 9" xfId="18943"/>
    <cellStyle name="Followed Hyperlink 431" xfId="605"/>
    <cellStyle name="Followed Hyperlink 431 10" xfId="21630"/>
    <cellStyle name="Followed Hyperlink 431 11" xfId="23483"/>
    <cellStyle name="Followed Hyperlink 431 12" xfId="25801"/>
    <cellStyle name="Followed Hyperlink 431 13" xfId="28416"/>
    <cellStyle name="Followed Hyperlink 431 14" xfId="30269"/>
    <cellStyle name="Followed Hyperlink 431 15" xfId="32587"/>
    <cellStyle name="Followed Hyperlink 431 16" xfId="35266"/>
    <cellStyle name="Followed Hyperlink 431 17" xfId="37119"/>
    <cellStyle name="Followed Hyperlink 431 18" xfId="39437"/>
    <cellStyle name="Followed Hyperlink 431 2" xfId="42119"/>
    <cellStyle name="Followed Hyperlink 431 3" xfId="5339"/>
    <cellStyle name="Followed Hyperlink 431 4" xfId="7193"/>
    <cellStyle name="Followed Hyperlink 431 5" xfId="9511"/>
    <cellStyle name="Followed Hyperlink 431 6" xfId="11829"/>
    <cellStyle name="Followed Hyperlink 431 7" xfId="14767"/>
    <cellStyle name="Followed Hyperlink 431 8" xfId="16621"/>
    <cellStyle name="Followed Hyperlink 431 9" xfId="18939"/>
    <cellStyle name="Followed Hyperlink 432" xfId="606"/>
    <cellStyle name="Followed Hyperlink 432 10" xfId="21631"/>
    <cellStyle name="Followed Hyperlink 432 11" xfId="23479"/>
    <cellStyle name="Followed Hyperlink 432 12" xfId="25797"/>
    <cellStyle name="Followed Hyperlink 432 13" xfId="28417"/>
    <cellStyle name="Followed Hyperlink 432 14" xfId="30265"/>
    <cellStyle name="Followed Hyperlink 432 15" xfId="32583"/>
    <cellStyle name="Followed Hyperlink 432 16" xfId="35267"/>
    <cellStyle name="Followed Hyperlink 432 17" xfId="37115"/>
    <cellStyle name="Followed Hyperlink 432 18" xfId="39433"/>
    <cellStyle name="Followed Hyperlink 432 2" xfId="42120"/>
    <cellStyle name="Followed Hyperlink 432 3" xfId="5340"/>
    <cellStyle name="Followed Hyperlink 432 4" xfId="7189"/>
    <cellStyle name="Followed Hyperlink 432 5" xfId="9507"/>
    <cellStyle name="Followed Hyperlink 432 6" xfId="11825"/>
    <cellStyle name="Followed Hyperlink 432 7" xfId="14768"/>
    <cellStyle name="Followed Hyperlink 432 8" xfId="16617"/>
    <cellStyle name="Followed Hyperlink 432 9" xfId="18935"/>
    <cellStyle name="Followed Hyperlink 433" xfId="607"/>
    <cellStyle name="Followed Hyperlink 433 10" xfId="21632"/>
    <cellStyle name="Followed Hyperlink 433 11" xfId="23475"/>
    <cellStyle name="Followed Hyperlink 433 12" xfId="25793"/>
    <cellStyle name="Followed Hyperlink 433 13" xfId="28418"/>
    <cellStyle name="Followed Hyperlink 433 14" xfId="30261"/>
    <cellStyle name="Followed Hyperlink 433 15" xfId="32579"/>
    <cellStyle name="Followed Hyperlink 433 16" xfId="35268"/>
    <cellStyle name="Followed Hyperlink 433 17" xfId="37111"/>
    <cellStyle name="Followed Hyperlink 433 18" xfId="39429"/>
    <cellStyle name="Followed Hyperlink 433 2" xfId="42121"/>
    <cellStyle name="Followed Hyperlink 433 3" xfId="5341"/>
    <cellStyle name="Followed Hyperlink 433 4" xfId="7185"/>
    <cellStyle name="Followed Hyperlink 433 5" xfId="9503"/>
    <cellStyle name="Followed Hyperlink 433 6" xfId="11821"/>
    <cellStyle name="Followed Hyperlink 433 7" xfId="14769"/>
    <cellStyle name="Followed Hyperlink 433 8" xfId="16613"/>
    <cellStyle name="Followed Hyperlink 433 9" xfId="18931"/>
    <cellStyle name="Followed Hyperlink 434" xfId="608"/>
    <cellStyle name="Followed Hyperlink 434 10" xfId="21633"/>
    <cellStyle name="Followed Hyperlink 434 11" xfId="23471"/>
    <cellStyle name="Followed Hyperlink 434 12" xfId="25789"/>
    <cellStyle name="Followed Hyperlink 434 13" xfId="28419"/>
    <cellStyle name="Followed Hyperlink 434 14" xfId="30257"/>
    <cellStyle name="Followed Hyperlink 434 15" xfId="32575"/>
    <cellStyle name="Followed Hyperlink 434 16" xfId="35269"/>
    <cellStyle name="Followed Hyperlink 434 17" xfId="37107"/>
    <cellStyle name="Followed Hyperlink 434 18" xfId="39425"/>
    <cellStyle name="Followed Hyperlink 434 2" xfId="42122"/>
    <cellStyle name="Followed Hyperlink 434 3" xfId="5342"/>
    <cellStyle name="Followed Hyperlink 434 4" xfId="7181"/>
    <cellStyle name="Followed Hyperlink 434 5" xfId="9499"/>
    <cellStyle name="Followed Hyperlink 434 6" xfId="11817"/>
    <cellStyle name="Followed Hyperlink 434 7" xfId="14770"/>
    <cellStyle name="Followed Hyperlink 434 8" xfId="16609"/>
    <cellStyle name="Followed Hyperlink 434 9" xfId="18927"/>
    <cellStyle name="Followed Hyperlink 435" xfId="609"/>
    <cellStyle name="Followed Hyperlink 435 10" xfId="21634"/>
    <cellStyle name="Followed Hyperlink 435 11" xfId="23467"/>
    <cellStyle name="Followed Hyperlink 435 12" xfId="25785"/>
    <cellStyle name="Followed Hyperlink 435 13" xfId="28420"/>
    <cellStyle name="Followed Hyperlink 435 14" xfId="30253"/>
    <cellStyle name="Followed Hyperlink 435 15" xfId="32571"/>
    <cellStyle name="Followed Hyperlink 435 16" xfId="35270"/>
    <cellStyle name="Followed Hyperlink 435 17" xfId="37103"/>
    <cellStyle name="Followed Hyperlink 435 18" xfId="39421"/>
    <cellStyle name="Followed Hyperlink 435 2" xfId="42123"/>
    <cellStyle name="Followed Hyperlink 435 3" xfId="5343"/>
    <cellStyle name="Followed Hyperlink 435 4" xfId="7177"/>
    <cellStyle name="Followed Hyperlink 435 5" xfId="9495"/>
    <cellStyle name="Followed Hyperlink 435 6" xfId="11813"/>
    <cellStyle name="Followed Hyperlink 435 7" xfId="14771"/>
    <cellStyle name="Followed Hyperlink 435 8" xfId="16605"/>
    <cellStyle name="Followed Hyperlink 435 9" xfId="18923"/>
    <cellStyle name="Followed Hyperlink 436" xfId="610"/>
    <cellStyle name="Followed Hyperlink 436 10" xfId="21635"/>
    <cellStyle name="Followed Hyperlink 436 11" xfId="23463"/>
    <cellStyle name="Followed Hyperlink 436 12" xfId="25781"/>
    <cellStyle name="Followed Hyperlink 436 13" xfId="28421"/>
    <cellStyle name="Followed Hyperlink 436 14" xfId="30249"/>
    <cellStyle name="Followed Hyperlink 436 15" xfId="32567"/>
    <cellStyle name="Followed Hyperlink 436 16" xfId="35271"/>
    <cellStyle name="Followed Hyperlink 436 17" xfId="37099"/>
    <cellStyle name="Followed Hyperlink 436 18" xfId="39417"/>
    <cellStyle name="Followed Hyperlink 436 2" xfId="42124"/>
    <cellStyle name="Followed Hyperlink 436 3" xfId="5344"/>
    <cellStyle name="Followed Hyperlink 436 4" xfId="7173"/>
    <cellStyle name="Followed Hyperlink 436 5" xfId="9491"/>
    <cellStyle name="Followed Hyperlink 436 6" xfId="11809"/>
    <cellStyle name="Followed Hyperlink 436 7" xfId="14772"/>
    <cellStyle name="Followed Hyperlink 436 8" xfId="16601"/>
    <cellStyle name="Followed Hyperlink 436 9" xfId="18919"/>
    <cellStyle name="Followed Hyperlink 437" xfId="611"/>
    <cellStyle name="Followed Hyperlink 437 10" xfId="21636"/>
    <cellStyle name="Followed Hyperlink 437 11" xfId="23459"/>
    <cellStyle name="Followed Hyperlink 437 12" xfId="25777"/>
    <cellStyle name="Followed Hyperlink 437 13" xfId="28422"/>
    <cellStyle name="Followed Hyperlink 437 14" xfId="30245"/>
    <cellStyle name="Followed Hyperlink 437 15" xfId="32563"/>
    <cellStyle name="Followed Hyperlink 437 16" xfId="35272"/>
    <cellStyle name="Followed Hyperlink 437 17" xfId="37095"/>
    <cellStyle name="Followed Hyperlink 437 18" xfId="39413"/>
    <cellStyle name="Followed Hyperlink 437 2" xfId="42125"/>
    <cellStyle name="Followed Hyperlink 437 3" xfId="5345"/>
    <cellStyle name="Followed Hyperlink 437 4" xfId="7169"/>
    <cellStyle name="Followed Hyperlink 437 5" xfId="9487"/>
    <cellStyle name="Followed Hyperlink 437 6" xfId="11805"/>
    <cellStyle name="Followed Hyperlink 437 7" xfId="14773"/>
    <cellStyle name="Followed Hyperlink 437 8" xfId="16597"/>
    <cellStyle name="Followed Hyperlink 437 9" xfId="18915"/>
    <cellStyle name="Followed Hyperlink 438" xfId="612"/>
    <cellStyle name="Followed Hyperlink 438 10" xfId="21637"/>
    <cellStyle name="Followed Hyperlink 438 11" xfId="23455"/>
    <cellStyle name="Followed Hyperlink 438 12" xfId="25773"/>
    <cellStyle name="Followed Hyperlink 438 13" xfId="28423"/>
    <cellStyle name="Followed Hyperlink 438 14" xfId="30241"/>
    <cellStyle name="Followed Hyperlink 438 15" xfId="32559"/>
    <cellStyle name="Followed Hyperlink 438 16" xfId="35273"/>
    <cellStyle name="Followed Hyperlink 438 17" xfId="37091"/>
    <cellStyle name="Followed Hyperlink 438 18" xfId="39409"/>
    <cellStyle name="Followed Hyperlink 438 2" xfId="42126"/>
    <cellStyle name="Followed Hyperlink 438 3" xfId="5346"/>
    <cellStyle name="Followed Hyperlink 438 4" xfId="7165"/>
    <cellStyle name="Followed Hyperlink 438 5" xfId="9483"/>
    <cellStyle name="Followed Hyperlink 438 6" xfId="11801"/>
    <cellStyle name="Followed Hyperlink 438 7" xfId="14774"/>
    <cellStyle name="Followed Hyperlink 438 8" xfId="16593"/>
    <cellStyle name="Followed Hyperlink 438 9" xfId="18911"/>
    <cellStyle name="Followed Hyperlink 439" xfId="613"/>
    <cellStyle name="Followed Hyperlink 439 10" xfId="21638"/>
    <cellStyle name="Followed Hyperlink 439 11" xfId="23451"/>
    <cellStyle name="Followed Hyperlink 439 12" xfId="25769"/>
    <cellStyle name="Followed Hyperlink 439 13" xfId="28424"/>
    <cellStyle name="Followed Hyperlink 439 14" xfId="30237"/>
    <cellStyle name="Followed Hyperlink 439 15" xfId="32555"/>
    <cellStyle name="Followed Hyperlink 439 16" xfId="35274"/>
    <cellStyle name="Followed Hyperlink 439 17" xfId="37087"/>
    <cellStyle name="Followed Hyperlink 439 18" xfId="39405"/>
    <cellStyle name="Followed Hyperlink 439 2" xfId="42127"/>
    <cellStyle name="Followed Hyperlink 439 3" xfId="5347"/>
    <cellStyle name="Followed Hyperlink 439 4" xfId="7161"/>
    <cellStyle name="Followed Hyperlink 439 5" xfId="9479"/>
    <cellStyle name="Followed Hyperlink 439 6" xfId="11797"/>
    <cellStyle name="Followed Hyperlink 439 7" xfId="14775"/>
    <cellStyle name="Followed Hyperlink 439 8" xfId="16589"/>
    <cellStyle name="Followed Hyperlink 439 9" xfId="18907"/>
    <cellStyle name="Followed Hyperlink 44" xfId="614"/>
    <cellStyle name="Followed Hyperlink 44 10" xfId="14776"/>
    <cellStyle name="Followed Hyperlink 44 11" xfId="18679"/>
    <cellStyle name="Followed Hyperlink 44 12" xfId="18447"/>
    <cellStyle name="Followed Hyperlink 44 13" xfId="20997"/>
    <cellStyle name="Followed Hyperlink 44 14" xfId="20765"/>
    <cellStyle name="Followed Hyperlink 44 15" xfId="21639"/>
    <cellStyle name="Followed Hyperlink 44 16" xfId="25541"/>
    <cellStyle name="Followed Hyperlink 44 17" xfId="25309"/>
    <cellStyle name="Followed Hyperlink 44 18" xfId="27859"/>
    <cellStyle name="Followed Hyperlink 44 19" xfId="27627"/>
    <cellStyle name="Followed Hyperlink 44 2" xfId="42128"/>
    <cellStyle name="Followed Hyperlink 44 20" xfId="28425"/>
    <cellStyle name="Followed Hyperlink 44 21" xfId="32327"/>
    <cellStyle name="Followed Hyperlink 44 22" xfId="32095"/>
    <cellStyle name="Followed Hyperlink 44 23" xfId="34645"/>
    <cellStyle name="Followed Hyperlink 44 24" xfId="34413"/>
    <cellStyle name="Followed Hyperlink 44 25" xfId="35275"/>
    <cellStyle name="Followed Hyperlink 44 26" xfId="39177"/>
    <cellStyle name="Followed Hyperlink 44 27" xfId="38945"/>
    <cellStyle name="Followed Hyperlink 44 28" xfId="41495"/>
    <cellStyle name="Followed Hyperlink 44 29" xfId="41263"/>
    <cellStyle name="Followed Hyperlink 44 3" xfId="5348"/>
    <cellStyle name="Followed Hyperlink 44 4" xfId="9251"/>
    <cellStyle name="Followed Hyperlink 44 5" xfId="9019"/>
    <cellStyle name="Followed Hyperlink 44 6" xfId="11569"/>
    <cellStyle name="Followed Hyperlink 44 7" xfId="11337"/>
    <cellStyle name="Followed Hyperlink 44 8" xfId="13889"/>
    <cellStyle name="Followed Hyperlink 44 9" xfId="13657"/>
    <cellStyle name="Followed Hyperlink 440" xfId="615"/>
    <cellStyle name="Followed Hyperlink 440 10" xfId="21640"/>
    <cellStyle name="Followed Hyperlink 440 11" xfId="23447"/>
    <cellStyle name="Followed Hyperlink 440 12" xfId="25765"/>
    <cellStyle name="Followed Hyperlink 440 13" xfId="28426"/>
    <cellStyle name="Followed Hyperlink 440 14" xfId="30233"/>
    <cellStyle name="Followed Hyperlink 440 15" xfId="32551"/>
    <cellStyle name="Followed Hyperlink 440 16" xfId="35276"/>
    <cellStyle name="Followed Hyperlink 440 17" xfId="37083"/>
    <cellStyle name="Followed Hyperlink 440 18" xfId="39401"/>
    <cellStyle name="Followed Hyperlink 440 2" xfId="42129"/>
    <cellStyle name="Followed Hyperlink 440 3" xfId="5349"/>
    <cellStyle name="Followed Hyperlink 440 4" xfId="7157"/>
    <cellStyle name="Followed Hyperlink 440 5" xfId="9475"/>
    <cellStyle name="Followed Hyperlink 440 6" xfId="11793"/>
    <cellStyle name="Followed Hyperlink 440 7" xfId="14777"/>
    <cellStyle name="Followed Hyperlink 440 8" xfId="16585"/>
    <cellStyle name="Followed Hyperlink 440 9" xfId="18903"/>
    <cellStyle name="Followed Hyperlink 441" xfId="616"/>
    <cellStyle name="Followed Hyperlink 441 10" xfId="21641"/>
    <cellStyle name="Followed Hyperlink 441 11" xfId="23443"/>
    <cellStyle name="Followed Hyperlink 441 12" xfId="25761"/>
    <cellStyle name="Followed Hyperlink 441 13" xfId="28427"/>
    <cellStyle name="Followed Hyperlink 441 14" xfId="30229"/>
    <cellStyle name="Followed Hyperlink 441 15" xfId="32547"/>
    <cellStyle name="Followed Hyperlink 441 16" xfId="35277"/>
    <cellStyle name="Followed Hyperlink 441 17" xfId="37079"/>
    <cellStyle name="Followed Hyperlink 441 18" xfId="39397"/>
    <cellStyle name="Followed Hyperlink 441 2" xfId="42130"/>
    <cellStyle name="Followed Hyperlink 441 3" xfId="5350"/>
    <cellStyle name="Followed Hyperlink 441 4" xfId="7153"/>
    <cellStyle name="Followed Hyperlink 441 5" xfId="9471"/>
    <cellStyle name="Followed Hyperlink 441 6" xfId="11789"/>
    <cellStyle name="Followed Hyperlink 441 7" xfId="14778"/>
    <cellStyle name="Followed Hyperlink 441 8" xfId="16581"/>
    <cellStyle name="Followed Hyperlink 441 9" xfId="18899"/>
    <cellStyle name="Followed Hyperlink 442" xfId="617"/>
    <cellStyle name="Followed Hyperlink 442 10" xfId="21642"/>
    <cellStyle name="Followed Hyperlink 442 11" xfId="23439"/>
    <cellStyle name="Followed Hyperlink 442 12" xfId="25757"/>
    <cellStyle name="Followed Hyperlink 442 13" xfId="28428"/>
    <cellStyle name="Followed Hyperlink 442 14" xfId="30225"/>
    <cellStyle name="Followed Hyperlink 442 15" xfId="32543"/>
    <cellStyle name="Followed Hyperlink 442 16" xfId="35278"/>
    <cellStyle name="Followed Hyperlink 442 17" xfId="37075"/>
    <cellStyle name="Followed Hyperlink 442 18" xfId="39393"/>
    <cellStyle name="Followed Hyperlink 442 2" xfId="42131"/>
    <cellStyle name="Followed Hyperlink 442 3" xfId="5351"/>
    <cellStyle name="Followed Hyperlink 442 4" xfId="7149"/>
    <cellStyle name="Followed Hyperlink 442 5" xfId="9467"/>
    <cellStyle name="Followed Hyperlink 442 6" xfId="11785"/>
    <cellStyle name="Followed Hyperlink 442 7" xfId="14779"/>
    <cellStyle name="Followed Hyperlink 442 8" xfId="16577"/>
    <cellStyle name="Followed Hyperlink 442 9" xfId="18895"/>
    <cellStyle name="Followed Hyperlink 443" xfId="618"/>
    <cellStyle name="Followed Hyperlink 443 10" xfId="21643"/>
    <cellStyle name="Followed Hyperlink 443 11" xfId="23435"/>
    <cellStyle name="Followed Hyperlink 443 12" xfId="25753"/>
    <cellStyle name="Followed Hyperlink 443 13" xfId="28429"/>
    <cellStyle name="Followed Hyperlink 443 14" xfId="30221"/>
    <cellStyle name="Followed Hyperlink 443 15" xfId="32539"/>
    <cellStyle name="Followed Hyperlink 443 16" xfId="35279"/>
    <cellStyle name="Followed Hyperlink 443 17" xfId="37071"/>
    <cellStyle name="Followed Hyperlink 443 18" xfId="39389"/>
    <cellStyle name="Followed Hyperlink 443 2" xfId="42132"/>
    <cellStyle name="Followed Hyperlink 443 3" xfId="5352"/>
    <cellStyle name="Followed Hyperlink 443 4" xfId="7145"/>
    <cellStyle name="Followed Hyperlink 443 5" xfId="9463"/>
    <cellStyle name="Followed Hyperlink 443 6" xfId="11781"/>
    <cellStyle name="Followed Hyperlink 443 7" xfId="14780"/>
    <cellStyle name="Followed Hyperlink 443 8" xfId="16573"/>
    <cellStyle name="Followed Hyperlink 443 9" xfId="18891"/>
    <cellStyle name="Followed Hyperlink 444" xfId="619"/>
    <cellStyle name="Followed Hyperlink 444 10" xfId="21644"/>
    <cellStyle name="Followed Hyperlink 444 11" xfId="23431"/>
    <cellStyle name="Followed Hyperlink 444 12" xfId="25749"/>
    <cellStyle name="Followed Hyperlink 444 13" xfId="28430"/>
    <cellStyle name="Followed Hyperlink 444 14" xfId="30217"/>
    <cellStyle name="Followed Hyperlink 444 15" xfId="32535"/>
    <cellStyle name="Followed Hyperlink 444 16" xfId="35280"/>
    <cellStyle name="Followed Hyperlink 444 17" xfId="37067"/>
    <cellStyle name="Followed Hyperlink 444 18" xfId="39385"/>
    <cellStyle name="Followed Hyperlink 444 2" xfId="42133"/>
    <cellStyle name="Followed Hyperlink 444 3" xfId="5353"/>
    <cellStyle name="Followed Hyperlink 444 4" xfId="7141"/>
    <cellStyle name="Followed Hyperlink 444 5" xfId="9459"/>
    <cellStyle name="Followed Hyperlink 444 6" xfId="11777"/>
    <cellStyle name="Followed Hyperlink 444 7" xfId="14781"/>
    <cellStyle name="Followed Hyperlink 444 8" xfId="16569"/>
    <cellStyle name="Followed Hyperlink 444 9" xfId="18887"/>
    <cellStyle name="Followed Hyperlink 445" xfId="620"/>
    <cellStyle name="Followed Hyperlink 445 10" xfId="21645"/>
    <cellStyle name="Followed Hyperlink 445 11" xfId="23427"/>
    <cellStyle name="Followed Hyperlink 445 12" xfId="25745"/>
    <cellStyle name="Followed Hyperlink 445 13" xfId="28431"/>
    <cellStyle name="Followed Hyperlink 445 14" xfId="30213"/>
    <cellStyle name="Followed Hyperlink 445 15" xfId="32531"/>
    <cellStyle name="Followed Hyperlink 445 16" xfId="35281"/>
    <cellStyle name="Followed Hyperlink 445 17" xfId="37063"/>
    <cellStyle name="Followed Hyperlink 445 18" xfId="39381"/>
    <cellStyle name="Followed Hyperlink 445 2" xfId="42134"/>
    <cellStyle name="Followed Hyperlink 445 3" xfId="5354"/>
    <cellStyle name="Followed Hyperlink 445 4" xfId="7137"/>
    <cellStyle name="Followed Hyperlink 445 5" xfId="9455"/>
    <cellStyle name="Followed Hyperlink 445 6" xfId="11773"/>
    <cellStyle name="Followed Hyperlink 445 7" xfId="14782"/>
    <cellStyle name="Followed Hyperlink 445 8" xfId="16565"/>
    <cellStyle name="Followed Hyperlink 445 9" xfId="18883"/>
    <cellStyle name="Followed Hyperlink 446" xfId="621"/>
    <cellStyle name="Followed Hyperlink 446 10" xfId="21646"/>
    <cellStyle name="Followed Hyperlink 446 11" xfId="23423"/>
    <cellStyle name="Followed Hyperlink 446 12" xfId="25741"/>
    <cellStyle name="Followed Hyperlink 446 13" xfId="28432"/>
    <cellStyle name="Followed Hyperlink 446 14" xfId="30209"/>
    <cellStyle name="Followed Hyperlink 446 15" xfId="32527"/>
    <cellStyle name="Followed Hyperlink 446 16" xfId="35282"/>
    <cellStyle name="Followed Hyperlink 446 17" xfId="37059"/>
    <cellStyle name="Followed Hyperlink 446 18" xfId="39377"/>
    <cellStyle name="Followed Hyperlink 446 2" xfId="42135"/>
    <cellStyle name="Followed Hyperlink 446 3" xfId="5355"/>
    <cellStyle name="Followed Hyperlink 446 4" xfId="7133"/>
    <cellStyle name="Followed Hyperlink 446 5" xfId="9451"/>
    <cellStyle name="Followed Hyperlink 446 6" xfId="11769"/>
    <cellStyle name="Followed Hyperlink 446 7" xfId="14783"/>
    <cellStyle name="Followed Hyperlink 446 8" xfId="16561"/>
    <cellStyle name="Followed Hyperlink 446 9" xfId="18879"/>
    <cellStyle name="Followed Hyperlink 447" xfId="622"/>
    <cellStyle name="Followed Hyperlink 447 10" xfId="21647"/>
    <cellStyle name="Followed Hyperlink 447 11" xfId="23419"/>
    <cellStyle name="Followed Hyperlink 447 12" xfId="25737"/>
    <cellStyle name="Followed Hyperlink 447 13" xfId="28433"/>
    <cellStyle name="Followed Hyperlink 447 14" xfId="30205"/>
    <cellStyle name="Followed Hyperlink 447 15" xfId="32523"/>
    <cellStyle name="Followed Hyperlink 447 16" xfId="35283"/>
    <cellStyle name="Followed Hyperlink 447 17" xfId="37055"/>
    <cellStyle name="Followed Hyperlink 447 18" xfId="39373"/>
    <cellStyle name="Followed Hyperlink 447 2" xfId="42136"/>
    <cellStyle name="Followed Hyperlink 447 3" xfId="5356"/>
    <cellStyle name="Followed Hyperlink 447 4" xfId="7129"/>
    <cellStyle name="Followed Hyperlink 447 5" xfId="9447"/>
    <cellStyle name="Followed Hyperlink 447 6" xfId="11765"/>
    <cellStyle name="Followed Hyperlink 447 7" xfId="14784"/>
    <cellStyle name="Followed Hyperlink 447 8" xfId="16557"/>
    <cellStyle name="Followed Hyperlink 447 9" xfId="18875"/>
    <cellStyle name="Followed Hyperlink 448" xfId="623"/>
    <cellStyle name="Followed Hyperlink 448 10" xfId="21648"/>
    <cellStyle name="Followed Hyperlink 448 11" xfId="23415"/>
    <cellStyle name="Followed Hyperlink 448 12" xfId="25733"/>
    <cellStyle name="Followed Hyperlink 448 13" xfId="28434"/>
    <cellStyle name="Followed Hyperlink 448 14" xfId="30201"/>
    <cellStyle name="Followed Hyperlink 448 15" xfId="32519"/>
    <cellStyle name="Followed Hyperlink 448 16" xfId="35284"/>
    <cellStyle name="Followed Hyperlink 448 17" xfId="37051"/>
    <cellStyle name="Followed Hyperlink 448 18" xfId="39369"/>
    <cellStyle name="Followed Hyperlink 448 2" xfId="42137"/>
    <cellStyle name="Followed Hyperlink 448 3" xfId="5357"/>
    <cellStyle name="Followed Hyperlink 448 4" xfId="7125"/>
    <cellStyle name="Followed Hyperlink 448 5" xfId="9443"/>
    <cellStyle name="Followed Hyperlink 448 6" xfId="11761"/>
    <cellStyle name="Followed Hyperlink 448 7" xfId="14785"/>
    <cellStyle name="Followed Hyperlink 448 8" xfId="16553"/>
    <cellStyle name="Followed Hyperlink 448 9" xfId="18871"/>
    <cellStyle name="Followed Hyperlink 449" xfId="624"/>
    <cellStyle name="Followed Hyperlink 449 10" xfId="21649"/>
    <cellStyle name="Followed Hyperlink 449 11" xfId="23411"/>
    <cellStyle name="Followed Hyperlink 449 12" xfId="25729"/>
    <cellStyle name="Followed Hyperlink 449 13" xfId="28435"/>
    <cellStyle name="Followed Hyperlink 449 14" xfId="30197"/>
    <cellStyle name="Followed Hyperlink 449 15" xfId="32515"/>
    <cellStyle name="Followed Hyperlink 449 16" xfId="35285"/>
    <cellStyle name="Followed Hyperlink 449 17" xfId="37047"/>
    <cellStyle name="Followed Hyperlink 449 18" xfId="39365"/>
    <cellStyle name="Followed Hyperlink 449 2" xfId="42138"/>
    <cellStyle name="Followed Hyperlink 449 3" xfId="5358"/>
    <cellStyle name="Followed Hyperlink 449 4" xfId="7121"/>
    <cellStyle name="Followed Hyperlink 449 5" xfId="9439"/>
    <cellStyle name="Followed Hyperlink 449 6" xfId="11757"/>
    <cellStyle name="Followed Hyperlink 449 7" xfId="14786"/>
    <cellStyle name="Followed Hyperlink 449 8" xfId="16549"/>
    <cellStyle name="Followed Hyperlink 449 9" xfId="18867"/>
    <cellStyle name="Followed Hyperlink 45" xfId="625"/>
    <cellStyle name="Followed Hyperlink 45 10" xfId="14787"/>
    <cellStyle name="Followed Hyperlink 45 11" xfId="18681"/>
    <cellStyle name="Followed Hyperlink 45 12" xfId="18443"/>
    <cellStyle name="Followed Hyperlink 45 13" xfId="20999"/>
    <cellStyle name="Followed Hyperlink 45 14" xfId="20761"/>
    <cellStyle name="Followed Hyperlink 45 15" xfId="21650"/>
    <cellStyle name="Followed Hyperlink 45 16" xfId="25543"/>
    <cellStyle name="Followed Hyperlink 45 17" xfId="25305"/>
    <cellStyle name="Followed Hyperlink 45 18" xfId="27861"/>
    <cellStyle name="Followed Hyperlink 45 19" xfId="27623"/>
    <cellStyle name="Followed Hyperlink 45 2" xfId="42139"/>
    <cellStyle name="Followed Hyperlink 45 20" xfId="28436"/>
    <cellStyle name="Followed Hyperlink 45 21" xfId="32329"/>
    <cellStyle name="Followed Hyperlink 45 22" xfId="32091"/>
    <cellStyle name="Followed Hyperlink 45 23" xfId="34647"/>
    <cellStyle name="Followed Hyperlink 45 24" xfId="34409"/>
    <cellStyle name="Followed Hyperlink 45 25" xfId="35286"/>
    <cellStyle name="Followed Hyperlink 45 26" xfId="39179"/>
    <cellStyle name="Followed Hyperlink 45 27" xfId="38941"/>
    <cellStyle name="Followed Hyperlink 45 28" xfId="41497"/>
    <cellStyle name="Followed Hyperlink 45 29" xfId="41259"/>
    <cellStyle name="Followed Hyperlink 45 3" xfId="5359"/>
    <cellStyle name="Followed Hyperlink 45 4" xfId="9253"/>
    <cellStyle name="Followed Hyperlink 45 5" xfId="9015"/>
    <cellStyle name="Followed Hyperlink 45 6" xfId="11571"/>
    <cellStyle name="Followed Hyperlink 45 7" xfId="11333"/>
    <cellStyle name="Followed Hyperlink 45 8" xfId="13891"/>
    <cellStyle name="Followed Hyperlink 45 9" xfId="13653"/>
    <cellStyle name="Followed Hyperlink 450" xfId="626"/>
    <cellStyle name="Followed Hyperlink 450 10" xfId="21651"/>
    <cellStyle name="Followed Hyperlink 450 11" xfId="23407"/>
    <cellStyle name="Followed Hyperlink 450 12" xfId="25725"/>
    <cellStyle name="Followed Hyperlink 450 13" xfId="28437"/>
    <cellStyle name="Followed Hyperlink 450 14" xfId="30193"/>
    <cellStyle name="Followed Hyperlink 450 15" xfId="32511"/>
    <cellStyle name="Followed Hyperlink 450 16" xfId="35287"/>
    <cellStyle name="Followed Hyperlink 450 17" xfId="37043"/>
    <cellStyle name="Followed Hyperlink 450 18" xfId="39361"/>
    <cellStyle name="Followed Hyperlink 450 2" xfId="42140"/>
    <cellStyle name="Followed Hyperlink 450 3" xfId="5360"/>
    <cellStyle name="Followed Hyperlink 450 4" xfId="7117"/>
    <cellStyle name="Followed Hyperlink 450 5" xfId="9435"/>
    <cellStyle name="Followed Hyperlink 450 6" xfId="11753"/>
    <cellStyle name="Followed Hyperlink 450 7" xfId="14788"/>
    <cellStyle name="Followed Hyperlink 450 8" xfId="16545"/>
    <cellStyle name="Followed Hyperlink 450 9" xfId="18863"/>
    <cellStyle name="Followed Hyperlink 451" xfId="627"/>
    <cellStyle name="Followed Hyperlink 451 10" xfId="21652"/>
    <cellStyle name="Followed Hyperlink 451 11" xfId="23403"/>
    <cellStyle name="Followed Hyperlink 451 12" xfId="25721"/>
    <cellStyle name="Followed Hyperlink 451 13" xfId="28438"/>
    <cellStyle name="Followed Hyperlink 451 14" xfId="30189"/>
    <cellStyle name="Followed Hyperlink 451 15" xfId="32507"/>
    <cellStyle name="Followed Hyperlink 451 16" xfId="35288"/>
    <cellStyle name="Followed Hyperlink 451 17" xfId="37039"/>
    <cellStyle name="Followed Hyperlink 451 18" xfId="39357"/>
    <cellStyle name="Followed Hyperlink 451 2" xfId="42141"/>
    <cellStyle name="Followed Hyperlink 451 3" xfId="5361"/>
    <cellStyle name="Followed Hyperlink 451 4" xfId="7113"/>
    <cellStyle name="Followed Hyperlink 451 5" xfId="9431"/>
    <cellStyle name="Followed Hyperlink 451 6" xfId="11749"/>
    <cellStyle name="Followed Hyperlink 451 7" xfId="14789"/>
    <cellStyle name="Followed Hyperlink 451 8" xfId="16541"/>
    <cellStyle name="Followed Hyperlink 451 9" xfId="18859"/>
    <cellStyle name="Followed Hyperlink 452" xfId="628"/>
    <cellStyle name="Followed Hyperlink 452 10" xfId="21653"/>
    <cellStyle name="Followed Hyperlink 452 11" xfId="23399"/>
    <cellStyle name="Followed Hyperlink 452 12" xfId="25717"/>
    <cellStyle name="Followed Hyperlink 452 13" xfId="28439"/>
    <cellStyle name="Followed Hyperlink 452 14" xfId="30185"/>
    <cellStyle name="Followed Hyperlink 452 15" xfId="32503"/>
    <cellStyle name="Followed Hyperlink 452 16" xfId="35289"/>
    <cellStyle name="Followed Hyperlink 452 17" xfId="37035"/>
    <cellStyle name="Followed Hyperlink 452 18" xfId="39353"/>
    <cellStyle name="Followed Hyperlink 452 2" xfId="42142"/>
    <cellStyle name="Followed Hyperlink 452 3" xfId="5362"/>
    <cellStyle name="Followed Hyperlink 452 4" xfId="7109"/>
    <cellStyle name="Followed Hyperlink 452 5" xfId="9427"/>
    <cellStyle name="Followed Hyperlink 452 6" xfId="11745"/>
    <cellStyle name="Followed Hyperlink 452 7" xfId="14790"/>
    <cellStyle name="Followed Hyperlink 452 8" xfId="16537"/>
    <cellStyle name="Followed Hyperlink 452 9" xfId="18855"/>
    <cellStyle name="Followed Hyperlink 453" xfId="629"/>
    <cellStyle name="Followed Hyperlink 453 10" xfId="21654"/>
    <cellStyle name="Followed Hyperlink 453 11" xfId="23395"/>
    <cellStyle name="Followed Hyperlink 453 12" xfId="25713"/>
    <cellStyle name="Followed Hyperlink 453 13" xfId="28440"/>
    <cellStyle name="Followed Hyperlink 453 14" xfId="30181"/>
    <cellStyle name="Followed Hyperlink 453 15" xfId="32499"/>
    <cellStyle name="Followed Hyperlink 453 16" xfId="35290"/>
    <cellStyle name="Followed Hyperlink 453 17" xfId="37031"/>
    <cellStyle name="Followed Hyperlink 453 18" xfId="39349"/>
    <cellStyle name="Followed Hyperlink 453 2" xfId="42143"/>
    <cellStyle name="Followed Hyperlink 453 3" xfId="5363"/>
    <cellStyle name="Followed Hyperlink 453 4" xfId="7105"/>
    <cellStyle name="Followed Hyperlink 453 5" xfId="9423"/>
    <cellStyle name="Followed Hyperlink 453 6" xfId="11741"/>
    <cellStyle name="Followed Hyperlink 453 7" xfId="14791"/>
    <cellStyle name="Followed Hyperlink 453 8" xfId="16533"/>
    <cellStyle name="Followed Hyperlink 453 9" xfId="18851"/>
    <cellStyle name="Followed Hyperlink 454" xfId="630"/>
    <cellStyle name="Followed Hyperlink 454 10" xfId="21655"/>
    <cellStyle name="Followed Hyperlink 454 11" xfId="23391"/>
    <cellStyle name="Followed Hyperlink 454 12" xfId="25709"/>
    <cellStyle name="Followed Hyperlink 454 13" xfId="28441"/>
    <cellStyle name="Followed Hyperlink 454 14" xfId="30177"/>
    <cellStyle name="Followed Hyperlink 454 15" xfId="32495"/>
    <cellStyle name="Followed Hyperlink 454 16" xfId="35291"/>
    <cellStyle name="Followed Hyperlink 454 17" xfId="37027"/>
    <cellStyle name="Followed Hyperlink 454 18" xfId="39345"/>
    <cellStyle name="Followed Hyperlink 454 2" xfId="42144"/>
    <cellStyle name="Followed Hyperlink 454 3" xfId="5364"/>
    <cellStyle name="Followed Hyperlink 454 4" xfId="7101"/>
    <cellStyle name="Followed Hyperlink 454 5" xfId="9419"/>
    <cellStyle name="Followed Hyperlink 454 6" xfId="11737"/>
    <cellStyle name="Followed Hyperlink 454 7" xfId="14792"/>
    <cellStyle name="Followed Hyperlink 454 8" xfId="16529"/>
    <cellStyle name="Followed Hyperlink 454 9" xfId="18847"/>
    <cellStyle name="Followed Hyperlink 455" xfId="631"/>
    <cellStyle name="Followed Hyperlink 455 10" xfId="21656"/>
    <cellStyle name="Followed Hyperlink 455 11" xfId="23387"/>
    <cellStyle name="Followed Hyperlink 455 12" xfId="25705"/>
    <cellStyle name="Followed Hyperlink 455 13" xfId="28442"/>
    <cellStyle name="Followed Hyperlink 455 14" xfId="30173"/>
    <cellStyle name="Followed Hyperlink 455 15" xfId="32491"/>
    <cellStyle name="Followed Hyperlink 455 16" xfId="35292"/>
    <cellStyle name="Followed Hyperlink 455 17" xfId="37023"/>
    <cellStyle name="Followed Hyperlink 455 18" xfId="39341"/>
    <cellStyle name="Followed Hyperlink 455 2" xfId="42145"/>
    <cellStyle name="Followed Hyperlink 455 3" xfId="5365"/>
    <cellStyle name="Followed Hyperlink 455 4" xfId="7097"/>
    <cellStyle name="Followed Hyperlink 455 5" xfId="9415"/>
    <cellStyle name="Followed Hyperlink 455 6" xfId="11733"/>
    <cellStyle name="Followed Hyperlink 455 7" xfId="14793"/>
    <cellStyle name="Followed Hyperlink 455 8" xfId="16525"/>
    <cellStyle name="Followed Hyperlink 455 9" xfId="18843"/>
    <cellStyle name="Followed Hyperlink 456" xfId="632"/>
    <cellStyle name="Followed Hyperlink 456 10" xfId="21657"/>
    <cellStyle name="Followed Hyperlink 456 11" xfId="23383"/>
    <cellStyle name="Followed Hyperlink 456 12" xfId="25701"/>
    <cellStyle name="Followed Hyperlink 456 13" xfId="28443"/>
    <cellStyle name="Followed Hyperlink 456 14" xfId="30169"/>
    <cellStyle name="Followed Hyperlink 456 15" xfId="32487"/>
    <cellStyle name="Followed Hyperlink 456 16" xfId="35293"/>
    <cellStyle name="Followed Hyperlink 456 17" xfId="37019"/>
    <cellStyle name="Followed Hyperlink 456 18" xfId="39337"/>
    <cellStyle name="Followed Hyperlink 456 2" xfId="42146"/>
    <cellStyle name="Followed Hyperlink 456 3" xfId="5366"/>
    <cellStyle name="Followed Hyperlink 456 4" xfId="7093"/>
    <cellStyle name="Followed Hyperlink 456 5" xfId="9411"/>
    <cellStyle name="Followed Hyperlink 456 6" xfId="11729"/>
    <cellStyle name="Followed Hyperlink 456 7" xfId="14794"/>
    <cellStyle name="Followed Hyperlink 456 8" xfId="16521"/>
    <cellStyle name="Followed Hyperlink 456 9" xfId="18839"/>
    <cellStyle name="Followed Hyperlink 457" xfId="633"/>
    <cellStyle name="Followed Hyperlink 457 10" xfId="21658"/>
    <cellStyle name="Followed Hyperlink 457 11" xfId="23379"/>
    <cellStyle name="Followed Hyperlink 457 12" xfId="25697"/>
    <cellStyle name="Followed Hyperlink 457 13" xfId="28444"/>
    <cellStyle name="Followed Hyperlink 457 14" xfId="30165"/>
    <cellStyle name="Followed Hyperlink 457 15" xfId="32483"/>
    <cellStyle name="Followed Hyperlink 457 16" xfId="35294"/>
    <cellStyle name="Followed Hyperlink 457 17" xfId="37015"/>
    <cellStyle name="Followed Hyperlink 457 18" xfId="39333"/>
    <cellStyle name="Followed Hyperlink 457 2" xfId="42147"/>
    <cellStyle name="Followed Hyperlink 457 3" xfId="5367"/>
    <cellStyle name="Followed Hyperlink 457 4" xfId="7089"/>
    <cellStyle name="Followed Hyperlink 457 5" xfId="9407"/>
    <cellStyle name="Followed Hyperlink 457 6" xfId="11725"/>
    <cellStyle name="Followed Hyperlink 457 7" xfId="14795"/>
    <cellStyle name="Followed Hyperlink 457 8" xfId="16517"/>
    <cellStyle name="Followed Hyperlink 457 9" xfId="18835"/>
    <cellStyle name="Followed Hyperlink 458" xfId="634"/>
    <cellStyle name="Followed Hyperlink 458 10" xfId="21659"/>
    <cellStyle name="Followed Hyperlink 458 11" xfId="23375"/>
    <cellStyle name="Followed Hyperlink 458 12" xfId="25693"/>
    <cellStyle name="Followed Hyperlink 458 13" xfId="28445"/>
    <cellStyle name="Followed Hyperlink 458 14" xfId="30161"/>
    <cellStyle name="Followed Hyperlink 458 15" xfId="32479"/>
    <cellStyle name="Followed Hyperlink 458 16" xfId="35295"/>
    <cellStyle name="Followed Hyperlink 458 17" xfId="37011"/>
    <cellStyle name="Followed Hyperlink 458 18" xfId="39329"/>
    <cellStyle name="Followed Hyperlink 458 2" xfId="42148"/>
    <cellStyle name="Followed Hyperlink 458 3" xfId="5368"/>
    <cellStyle name="Followed Hyperlink 458 4" xfId="7085"/>
    <cellStyle name="Followed Hyperlink 458 5" xfId="9403"/>
    <cellStyle name="Followed Hyperlink 458 6" xfId="11721"/>
    <cellStyle name="Followed Hyperlink 458 7" xfId="14796"/>
    <cellStyle name="Followed Hyperlink 458 8" xfId="16513"/>
    <cellStyle name="Followed Hyperlink 458 9" xfId="18831"/>
    <cellStyle name="Followed Hyperlink 459" xfId="635"/>
    <cellStyle name="Followed Hyperlink 459 10" xfId="21660"/>
    <cellStyle name="Followed Hyperlink 459 11" xfId="23371"/>
    <cellStyle name="Followed Hyperlink 459 12" xfId="25689"/>
    <cellStyle name="Followed Hyperlink 459 13" xfId="28446"/>
    <cellStyle name="Followed Hyperlink 459 14" xfId="30157"/>
    <cellStyle name="Followed Hyperlink 459 15" xfId="32475"/>
    <cellStyle name="Followed Hyperlink 459 16" xfId="35296"/>
    <cellStyle name="Followed Hyperlink 459 17" xfId="37007"/>
    <cellStyle name="Followed Hyperlink 459 18" xfId="39325"/>
    <cellStyle name="Followed Hyperlink 459 2" xfId="42149"/>
    <cellStyle name="Followed Hyperlink 459 3" xfId="5369"/>
    <cellStyle name="Followed Hyperlink 459 4" xfId="7081"/>
    <cellStyle name="Followed Hyperlink 459 5" xfId="9399"/>
    <cellStyle name="Followed Hyperlink 459 6" xfId="11717"/>
    <cellStyle name="Followed Hyperlink 459 7" xfId="14797"/>
    <cellStyle name="Followed Hyperlink 459 8" xfId="16509"/>
    <cellStyle name="Followed Hyperlink 459 9" xfId="18827"/>
    <cellStyle name="Followed Hyperlink 46" xfId="636"/>
    <cellStyle name="Followed Hyperlink 46 10" xfId="14798"/>
    <cellStyle name="Followed Hyperlink 46 11" xfId="18683"/>
    <cellStyle name="Followed Hyperlink 46 12" xfId="18439"/>
    <cellStyle name="Followed Hyperlink 46 13" xfId="21001"/>
    <cellStyle name="Followed Hyperlink 46 14" xfId="20757"/>
    <cellStyle name="Followed Hyperlink 46 15" xfId="21661"/>
    <cellStyle name="Followed Hyperlink 46 16" xfId="25545"/>
    <cellStyle name="Followed Hyperlink 46 17" xfId="25301"/>
    <cellStyle name="Followed Hyperlink 46 18" xfId="27863"/>
    <cellStyle name="Followed Hyperlink 46 19" xfId="27619"/>
    <cellStyle name="Followed Hyperlink 46 2" xfId="42150"/>
    <cellStyle name="Followed Hyperlink 46 20" xfId="28447"/>
    <cellStyle name="Followed Hyperlink 46 21" xfId="32331"/>
    <cellStyle name="Followed Hyperlink 46 22" xfId="32087"/>
    <cellStyle name="Followed Hyperlink 46 23" xfId="34649"/>
    <cellStyle name="Followed Hyperlink 46 24" xfId="34405"/>
    <cellStyle name="Followed Hyperlink 46 25" xfId="35297"/>
    <cellStyle name="Followed Hyperlink 46 26" xfId="39181"/>
    <cellStyle name="Followed Hyperlink 46 27" xfId="38937"/>
    <cellStyle name="Followed Hyperlink 46 28" xfId="41499"/>
    <cellStyle name="Followed Hyperlink 46 29" xfId="41255"/>
    <cellStyle name="Followed Hyperlink 46 3" xfId="5370"/>
    <cellStyle name="Followed Hyperlink 46 4" xfId="9255"/>
    <cellStyle name="Followed Hyperlink 46 5" xfId="9011"/>
    <cellStyle name="Followed Hyperlink 46 6" xfId="11573"/>
    <cellStyle name="Followed Hyperlink 46 7" xfId="11329"/>
    <cellStyle name="Followed Hyperlink 46 8" xfId="13893"/>
    <cellStyle name="Followed Hyperlink 46 9" xfId="13649"/>
    <cellStyle name="Followed Hyperlink 460" xfId="637"/>
    <cellStyle name="Followed Hyperlink 460 10" xfId="21662"/>
    <cellStyle name="Followed Hyperlink 460 11" xfId="23365"/>
    <cellStyle name="Followed Hyperlink 460 12" xfId="25683"/>
    <cellStyle name="Followed Hyperlink 460 13" xfId="28448"/>
    <cellStyle name="Followed Hyperlink 460 14" xfId="30151"/>
    <cellStyle name="Followed Hyperlink 460 15" xfId="32469"/>
    <cellStyle name="Followed Hyperlink 460 16" xfId="35298"/>
    <cellStyle name="Followed Hyperlink 460 17" xfId="37001"/>
    <cellStyle name="Followed Hyperlink 460 18" xfId="39319"/>
    <cellStyle name="Followed Hyperlink 460 2" xfId="42151"/>
    <cellStyle name="Followed Hyperlink 460 3" xfId="5371"/>
    <cellStyle name="Followed Hyperlink 460 4" xfId="7075"/>
    <cellStyle name="Followed Hyperlink 460 5" xfId="9393"/>
    <cellStyle name="Followed Hyperlink 460 6" xfId="11711"/>
    <cellStyle name="Followed Hyperlink 460 7" xfId="14799"/>
    <cellStyle name="Followed Hyperlink 460 8" xfId="16503"/>
    <cellStyle name="Followed Hyperlink 460 9" xfId="18821"/>
    <cellStyle name="Followed Hyperlink 461" xfId="638"/>
    <cellStyle name="Followed Hyperlink 461 10" xfId="21663"/>
    <cellStyle name="Followed Hyperlink 461 11" xfId="23993"/>
    <cellStyle name="Followed Hyperlink 461 12" xfId="26311"/>
    <cellStyle name="Followed Hyperlink 461 13" xfId="28449"/>
    <cellStyle name="Followed Hyperlink 461 14" xfId="30779"/>
    <cellStyle name="Followed Hyperlink 461 15" xfId="33097"/>
    <cellStyle name="Followed Hyperlink 461 16" xfId="35299"/>
    <cellStyle name="Followed Hyperlink 461 17" xfId="37629"/>
    <cellStyle name="Followed Hyperlink 461 18" xfId="39947"/>
    <cellStyle name="Followed Hyperlink 461 2" xfId="42152"/>
    <cellStyle name="Followed Hyperlink 461 3" xfId="5372"/>
    <cellStyle name="Followed Hyperlink 461 4" xfId="7703"/>
    <cellStyle name="Followed Hyperlink 461 5" xfId="10021"/>
    <cellStyle name="Followed Hyperlink 461 6" xfId="12339"/>
    <cellStyle name="Followed Hyperlink 461 7" xfId="14800"/>
    <cellStyle name="Followed Hyperlink 461 8" xfId="17131"/>
    <cellStyle name="Followed Hyperlink 461 9" xfId="19449"/>
    <cellStyle name="Followed Hyperlink 462" xfId="639"/>
    <cellStyle name="Followed Hyperlink 462 10" xfId="21664"/>
    <cellStyle name="Followed Hyperlink 462 11" xfId="23991"/>
    <cellStyle name="Followed Hyperlink 462 12" xfId="26309"/>
    <cellStyle name="Followed Hyperlink 462 13" xfId="28450"/>
    <cellStyle name="Followed Hyperlink 462 14" xfId="30777"/>
    <cellStyle name="Followed Hyperlink 462 15" xfId="33095"/>
    <cellStyle name="Followed Hyperlink 462 16" xfId="35300"/>
    <cellStyle name="Followed Hyperlink 462 17" xfId="37627"/>
    <cellStyle name="Followed Hyperlink 462 18" xfId="39945"/>
    <cellStyle name="Followed Hyperlink 462 2" xfId="42153"/>
    <cellStyle name="Followed Hyperlink 462 3" xfId="5373"/>
    <cellStyle name="Followed Hyperlink 462 4" xfId="7701"/>
    <cellStyle name="Followed Hyperlink 462 5" xfId="10019"/>
    <cellStyle name="Followed Hyperlink 462 6" xfId="12337"/>
    <cellStyle name="Followed Hyperlink 462 7" xfId="14801"/>
    <cellStyle name="Followed Hyperlink 462 8" xfId="17129"/>
    <cellStyle name="Followed Hyperlink 462 9" xfId="19447"/>
    <cellStyle name="Followed Hyperlink 463" xfId="640"/>
    <cellStyle name="Followed Hyperlink 463 10" xfId="21665"/>
    <cellStyle name="Followed Hyperlink 463 11" xfId="23989"/>
    <cellStyle name="Followed Hyperlink 463 12" xfId="26307"/>
    <cellStyle name="Followed Hyperlink 463 13" xfId="28451"/>
    <cellStyle name="Followed Hyperlink 463 14" xfId="30775"/>
    <cellStyle name="Followed Hyperlink 463 15" xfId="33093"/>
    <cellStyle name="Followed Hyperlink 463 16" xfId="35301"/>
    <cellStyle name="Followed Hyperlink 463 17" xfId="37625"/>
    <cellStyle name="Followed Hyperlink 463 18" xfId="39943"/>
    <cellStyle name="Followed Hyperlink 463 2" xfId="42154"/>
    <cellStyle name="Followed Hyperlink 463 3" xfId="5374"/>
    <cellStyle name="Followed Hyperlink 463 4" xfId="7699"/>
    <cellStyle name="Followed Hyperlink 463 5" xfId="10017"/>
    <cellStyle name="Followed Hyperlink 463 6" xfId="12335"/>
    <cellStyle name="Followed Hyperlink 463 7" xfId="14802"/>
    <cellStyle name="Followed Hyperlink 463 8" xfId="17127"/>
    <cellStyle name="Followed Hyperlink 463 9" xfId="19445"/>
    <cellStyle name="Followed Hyperlink 464" xfId="641"/>
    <cellStyle name="Followed Hyperlink 464 10" xfId="21666"/>
    <cellStyle name="Followed Hyperlink 464 11" xfId="23987"/>
    <cellStyle name="Followed Hyperlink 464 12" xfId="26305"/>
    <cellStyle name="Followed Hyperlink 464 13" xfId="28452"/>
    <cellStyle name="Followed Hyperlink 464 14" xfId="30773"/>
    <cellStyle name="Followed Hyperlink 464 15" xfId="33091"/>
    <cellStyle name="Followed Hyperlink 464 16" xfId="35302"/>
    <cellStyle name="Followed Hyperlink 464 17" xfId="37623"/>
    <cellStyle name="Followed Hyperlink 464 18" xfId="39941"/>
    <cellStyle name="Followed Hyperlink 464 2" xfId="42155"/>
    <cellStyle name="Followed Hyperlink 464 3" xfId="5375"/>
    <cellStyle name="Followed Hyperlink 464 4" xfId="7697"/>
    <cellStyle name="Followed Hyperlink 464 5" xfId="10015"/>
    <cellStyle name="Followed Hyperlink 464 6" xfId="12333"/>
    <cellStyle name="Followed Hyperlink 464 7" xfId="14803"/>
    <cellStyle name="Followed Hyperlink 464 8" xfId="17125"/>
    <cellStyle name="Followed Hyperlink 464 9" xfId="19443"/>
    <cellStyle name="Followed Hyperlink 465" xfId="642"/>
    <cellStyle name="Followed Hyperlink 465 10" xfId="21667"/>
    <cellStyle name="Followed Hyperlink 465 11" xfId="23985"/>
    <cellStyle name="Followed Hyperlink 465 12" xfId="26303"/>
    <cellStyle name="Followed Hyperlink 465 13" xfId="28453"/>
    <cellStyle name="Followed Hyperlink 465 14" xfId="30771"/>
    <cellStyle name="Followed Hyperlink 465 15" xfId="33089"/>
    <cellStyle name="Followed Hyperlink 465 16" xfId="35303"/>
    <cellStyle name="Followed Hyperlink 465 17" xfId="37621"/>
    <cellStyle name="Followed Hyperlink 465 18" xfId="39939"/>
    <cellStyle name="Followed Hyperlink 465 2" xfId="42156"/>
    <cellStyle name="Followed Hyperlink 465 3" xfId="5376"/>
    <cellStyle name="Followed Hyperlink 465 4" xfId="7695"/>
    <cellStyle name="Followed Hyperlink 465 5" xfId="10013"/>
    <cellStyle name="Followed Hyperlink 465 6" xfId="12331"/>
    <cellStyle name="Followed Hyperlink 465 7" xfId="14804"/>
    <cellStyle name="Followed Hyperlink 465 8" xfId="17123"/>
    <cellStyle name="Followed Hyperlink 465 9" xfId="19441"/>
    <cellStyle name="Followed Hyperlink 466" xfId="643"/>
    <cellStyle name="Followed Hyperlink 466 10" xfId="21668"/>
    <cellStyle name="Followed Hyperlink 466 11" xfId="23984"/>
    <cellStyle name="Followed Hyperlink 466 12" xfId="26302"/>
    <cellStyle name="Followed Hyperlink 466 13" xfId="28454"/>
    <cellStyle name="Followed Hyperlink 466 14" xfId="30770"/>
    <cellStyle name="Followed Hyperlink 466 15" xfId="33088"/>
    <cellStyle name="Followed Hyperlink 466 16" xfId="35304"/>
    <cellStyle name="Followed Hyperlink 466 17" xfId="37620"/>
    <cellStyle name="Followed Hyperlink 466 18" xfId="39938"/>
    <cellStyle name="Followed Hyperlink 466 2" xfId="42157"/>
    <cellStyle name="Followed Hyperlink 466 3" xfId="5377"/>
    <cellStyle name="Followed Hyperlink 466 4" xfId="7694"/>
    <cellStyle name="Followed Hyperlink 466 5" xfId="10012"/>
    <cellStyle name="Followed Hyperlink 466 6" xfId="12330"/>
    <cellStyle name="Followed Hyperlink 466 7" xfId="14805"/>
    <cellStyle name="Followed Hyperlink 466 8" xfId="17122"/>
    <cellStyle name="Followed Hyperlink 466 9" xfId="19440"/>
    <cellStyle name="Followed Hyperlink 467" xfId="644"/>
    <cellStyle name="Followed Hyperlink 467 10" xfId="21669"/>
    <cellStyle name="Followed Hyperlink 467 11" xfId="23982"/>
    <cellStyle name="Followed Hyperlink 467 12" xfId="26300"/>
    <cellStyle name="Followed Hyperlink 467 13" xfId="28455"/>
    <cellStyle name="Followed Hyperlink 467 14" xfId="30768"/>
    <cellStyle name="Followed Hyperlink 467 15" xfId="33086"/>
    <cellStyle name="Followed Hyperlink 467 16" xfId="35305"/>
    <cellStyle name="Followed Hyperlink 467 17" xfId="37618"/>
    <cellStyle name="Followed Hyperlink 467 18" xfId="39936"/>
    <cellStyle name="Followed Hyperlink 467 2" xfId="42158"/>
    <cellStyle name="Followed Hyperlink 467 3" xfId="5378"/>
    <cellStyle name="Followed Hyperlink 467 4" xfId="7692"/>
    <cellStyle name="Followed Hyperlink 467 5" xfId="10010"/>
    <cellStyle name="Followed Hyperlink 467 6" xfId="12328"/>
    <cellStyle name="Followed Hyperlink 467 7" xfId="14806"/>
    <cellStyle name="Followed Hyperlink 467 8" xfId="17120"/>
    <cellStyle name="Followed Hyperlink 467 9" xfId="19438"/>
    <cellStyle name="Followed Hyperlink 468" xfId="645"/>
    <cellStyle name="Followed Hyperlink 468 10" xfId="21670"/>
    <cellStyle name="Followed Hyperlink 468 11" xfId="23980"/>
    <cellStyle name="Followed Hyperlink 468 12" xfId="26298"/>
    <cellStyle name="Followed Hyperlink 468 13" xfId="28456"/>
    <cellStyle name="Followed Hyperlink 468 14" xfId="30766"/>
    <cellStyle name="Followed Hyperlink 468 15" xfId="33084"/>
    <cellStyle name="Followed Hyperlink 468 16" xfId="35306"/>
    <cellStyle name="Followed Hyperlink 468 17" xfId="37616"/>
    <cellStyle name="Followed Hyperlink 468 18" xfId="39934"/>
    <cellStyle name="Followed Hyperlink 468 2" xfId="42159"/>
    <cellStyle name="Followed Hyperlink 468 3" xfId="5379"/>
    <cellStyle name="Followed Hyperlink 468 4" xfId="7690"/>
    <cellStyle name="Followed Hyperlink 468 5" xfId="10008"/>
    <cellStyle name="Followed Hyperlink 468 6" xfId="12326"/>
    <cellStyle name="Followed Hyperlink 468 7" xfId="14807"/>
    <cellStyle name="Followed Hyperlink 468 8" xfId="17118"/>
    <cellStyle name="Followed Hyperlink 468 9" xfId="19436"/>
    <cellStyle name="Followed Hyperlink 469" xfId="646"/>
    <cellStyle name="Followed Hyperlink 469 10" xfId="21671"/>
    <cellStyle name="Followed Hyperlink 469 11" xfId="23978"/>
    <cellStyle name="Followed Hyperlink 469 12" xfId="26296"/>
    <cellStyle name="Followed Hyperlink 469 13" xfId="28457"/>
    <cellStyle name="Followed Hyperlink 469 14" xfId="30764"/>
    <cellStyle name="Followed Hyperlink 469 15" xfId="33082"/>
    <cellStyle name="Followed Hyperlink 469 16" xfId="35307"/>
    <cellStyle name="Followed Hyperlink 469 17" xfId="37614"/>
    <cellStyle name="Followed Hyperlink 469 18" xfId="39932"/>
    <cellStyle name="Followed Hyperlink 469 2" xfId="42160"/>
    <cellStyle name="Followed Hyperlink 469 3" xfId="5380"/>
    <cellStyle name="Followed Hyperlink 469 4" xfId="7688"/>
    <cellStyle name="Followed Hyperlink 469 5" xfId="10006"/>
    <cellStyle name="Followed Hyperlink 469 6" xfId="12324"/>
    <cellStyle name="Followed Hyperlink 469 7" xfId="14808"/>
    <cellStyle name="Followed Hyperlink 469 8" xfId="17116"/>
    <cellStyle name="Followed Hyperlink 469 9" xfId="19434"/>
    <cellStyle name="Followed Hyperlink 47" xfId="647"/>
    <cellStyle name="Followed Hyperlink 47 10" xfId="14809"/>
    <cellStyle name="Followed Hyperlink 47 11" xfId="18685"/>
    <cellStyle name="Followed Hyperlink 47 12" xfId="18435"/>
    <cellStyle name="Followed Hyperlink 47 13" xfId="21003"/>
    <cellStyle name="Followed Hyperlink 47 14" xfId="20753"/>
    <cellStyle name="Followed Hyperlink 47 15" xfId="21672"/>
    <cellStyle name="Followed Hyperlink 47 16" xfId="25547"/>
    <cellStyle name="Followed Hyperlink 47 17" xfId="25297"/>
    <cellStyle name="Followed Hyperlink 47 18" xfId="27865"/>
    <cellStyle name="Followed Hyperlink 47 19" xfId="27615"/>
    <cellStyle name="Followed Hyperlink 47 2" xfId="42161"/>
    <cellStyle name="Followed Hyperlink 47 20" xfId="28458"/>
    <cellStyle name="Followed Hyperlink 47 21" xfId="32333"/>
    <cellStyle name="Followed Hyperlink 47 22" xfId="32083"/>
    <cellStyle name="Followed Hyperlink 47 23" xfId="34651"/>
    <cellStyle name="Followed Hyperlink 47 24" xfId="34401"/>
    <cellStyle name="Followed Hyperlink 47 25" xfId="35308"/>
    <cellStyle name="Followed Hyperlink 47 26" xfId="39183"/>
    <cellStyle name="Followed Hyperlink 47 27" xfId="38933"/>
    <cellStyle name="Followed Hyperlink 47 28" xfId="41501"/>
    <cellStyle name="Followed Hyperlink 47 29" xfId="41251"/>
    <cellStyle name="Followed Hyperlink 47 3" xfId="5381"/>
    <cellStyle name="Followed Hyperlink 47 4" xfId="9257"/>
    <cellStyle name="Followed Hyperlink 47 5" xfId="9007"/>
    <cellStyle name="Followed Hyperlink 47 6" xfId="11575"/>
    <cellStyle name="Followed Hyperlink 47 7" xfId="11325"/>
    <cellStyle name="Followed Hyperlink 47 8" xfId="13895"/>
    <cellStyle name="Followed Hyperlink 47 9" xfId="13645"/>
    <cellStyle name="Followed Hyperlink 470" xfId="648"/>
    <cellStyle name="Followed Hyperlink 470 10" xfId="21673"/>
    <cellStyle name="Followed Hyperlink 470 11" xfId="25468"/>
    <cellStyle name="Followed Hyperlink 470 12" xfId="27786"/>
    <cellStyle name="Followed Hyperlink 470 13" xfId="28459"/>
    <cellStyle name="Followed Hyperlink 470 14" xfId="32254"/>
    <cellStyle name="Followed Hyperlink 470 15" xfId="34572"/>
    <cellStyle name="Followed Hyperlink 470 16" xfId="35309"/>
    <cellStyle name="Followed Hyperlink 470 17" xfId="39104"/>
    <cellStyle name="Followed Hyperlink 470 18" xfId="41422"/>
    <cellStyle name="Followed Hyperlink 470 2" xfId="42162"/>
    <cellStyle name="Followed Hyperlink 470 3" xfId="5382"/>
    <cellStyle name="Followed Hyperlink 470 4" xfId="9178"/>
    <cellStyle name="Followed Hyperlink 470 5" xfId="11496"/>
    <cellStyle name="Followed Hyperlink 470 6" xfId="13816"/>
    <cellStyle name="Followed Hyperlink 470 7" xfId="14810"/>
    <cellStyle name="Followed Hyperlink 470 8" xfId="18606"/>
    <cellStyle name="Followed Hyperlink 470 9" xfId="20924"/>
    <cellStyle name="Followed Hyperlink 471" xfId="649"/>
    <cellStyle name="Followed Hyperlink 471 10" xfId="21674"/>
    <cellStyle name="Followed Hyperlink 471 11" xfId="25466"/>
    <cellStyle name="Followed Hyperlink 471 12" xfId="27784"/>
    <cellStyle name="Followed Hyperlink 471 13" xfId="28460"/>
    <cellStyle name="Followed Hyperlink 471 14" xfId="32252"/>
    <cellStyle name="Followed Hyperlink 471 15" xfId="34570"/>
    <cellStyle name="Followed Hyperlink 471 16" xfId="35310"/>
    <cellStyle name="Followed Hyperlink 471 17" xfId="39102"/>
    <cellStyle name="Followed Hyperlink 471 18" xfId="41420"/>
    <cellStyle name="Followed Hyperlink 471 2" xfId="42163"/>
    <cellStyle name="Followed Hyperlink 471 3" xfId="5383"/>
    <cellStyle name="Followed Hyperlink 471 4" xfId="9176"/>
    <cellStyle name="Followed Hyperlink 471 5" xfId="11494"/>
    <cellStyle name="Followed Hyperlink 471 6" xfId="13814"/>
    <cellStyle name="Followed Hyperlink 471 7" xfId="14811"/>
    <cellStyle name="Followed Hyperlink 471 8" xfId="18604"/>
    <cellStyle name="Followed Hyperlink 471 9" xfId="20922"/>
    <cellStyle name="Followed Hyperlink 472" xfId="650"/>
    <cellStyle name="Followed Hyperlink 472 10" xfId="21675"/>
    <cellStyle name="Followed Hyperlink 472 11" xfId="25464"/>
    <cellStyle name="Followed Hyperlink 472 12" xfId="27782"/>
    <cellStyle name="Followed Hyperlink 472 13" xfId="28461"/>
    <cellStyle name="Followed Hyperlink 472 14" xfId="32250"/>
    <cellStyle name="Followed Hyperlink 472 15" xfId="34568"/>
    <cellStyle name="Followed Hyperlink 472 16" xfId="35311"/>
    <cellStyle name="Followed Hyperlink 472 17" xfId="39100"/>
    <cellStyle name="Followed Hyperlink 472 18" xfId="41418"/>
    <cellStyle name="Followed Hyperlink 472 2" xfId="42164"/>
    <cellStyle name="Followed Hyperlink 472 3" xfId="5384"/>
    <cellStyle name="Followed Hyperlink 472 4" xfId="9174"/>
    <cellStyle name="Followed Hyperlink 472 5" xfId="11492"/>
    <cellStyle name="Followed Hyperlink 472 6" xfId="13812"/>
    <cellStyle name="Followed Hyperlink 472 7" xfId="14812"/>
    <cellStyle name="Followed Hyperlink 472 8" xfId="18602"/>
    <cellStyle name="Followed Hyperlink 472 9" xfId="20920"/>
    <cellStyle name="Followed Hyperlink 473" xfId="651"/>
    <cellStyle name="Followed Hyperlink 473 10" xfId="21676"/>
    <cellStyle name="Followed Hyperlink 473 11" xfId="25462"/>
    <cellStyle name="Followed Hyperlink 473 12" xfId="27780"/>
    <cellStyle name="Followed Hyperlink 473 13" xfId="28462"/>
    <cellStyle name="Followed Hyperlink 473 14" xfId="32248"/>
    <cellStyle name="Followed Hyperlink 473 15" xfId="34566"/>
    <cellStyle name="Followed Hyperlink 473 16" xfId="35312"/>
    <cellStyle name="Followed Hyperlink 473 17" xfId="39098"/>
    <cellStyle name="Followed Hyperlink 473 18" xfId="41416"/>
    <cellStyle name="Followed Hyperlink 473 2" xfId="42165"/>
    <cellStyle name="Followed Hyperlink 473 3" xfId="5385"/>
    <cellStyle name="Followed Hyperlink 473 4" xfId="9172"/>
    <cellStyle name="Followed Hyperlink 473 5" xfId="11490"/>
    <cellStyle name="Followed Hyperlink 473 6" xfId="13810"/>
    <cellStyle name="Followed Hyperlink 473 7" xfId="14813"/>
    <cellStyle name="Followed Hyperlink 473 8" xfId="18600"/>
    <cellStyle name="Followed Hyperlink 473 9" xfId="20918"/>
    <cellStyle name="Followed Hyperlink 474" xfId="652"/>
    <cellStyle name="Followed Hyperlink 474 10" xfId="21677"/>
    <cellStyle name="Followed Hyperlink 474 11" xfId="25460"/>
    <cellStyle name="Followed Hyperlink 474 12" xfId="27778"/>
    <cellStyle name="Followed Hyperlink 474 13" xfId="28463"/>
    <cellStyle name="Followed Hyperlink 474 14" xfId="32246"/>
    <cellStyle name="Followed Hyperlink 474 15" xfId="34564"/>
    <cellStyle name="Followed Hyperlink 474 16" xfId="35313"/>
    <cellStyle name="Followed Hyperlink 474 17" xfId="39096"/>
    <cellStyle name="Followed Hyperlink 474 18" xfId="41414"/>
    <cellStyle name="Followed Hyperlink 474 2" xfId="42166"/>
    <cellStyle name="Followed Hyperlink 474 3" xfId="5386"/>
    <cellStyle name="Followed Hyperlink 474 4" xfId="9170"/>
    <cellStyle name="Followed Hyperlink 474 5" xfId="11488"/>
    <cellStyle name="Followed Hyperlink 474 6" xfId="13808"/>
    <cellStyle name="Followed Hyperlink 474 7" xfId="14814"/>
    <cellStyle name="Followed Hyperlink 474 8" xfId="18598"/>
    <cellStyle name="Followed Hyperlink 474 9" xfId="20916"/>
    <cellStyle name="Followed Hyperlink 475" xfId="653"/>
    <cellStyle name="Followed Hyperlink 475 10" xfId="21678"/>
    <cellStyle name="Followed Hyperlink 475 11" xfId="25458"/>
    <cellStyle name="Followed Hyperlink 475 12" xfId="27776"/>
    <cellStyle name="Followed Hyperlink 475 13" xfId="28464"/>
    <cellStyle name="Followed Hyperlink 475 14" xfId="32244"/>
    <cellStyle name="Followed Hyperlink 475 15" xfId="34562"/>
    <cellStyle name="Followed Hyperlink 475 16" xfId="35314"/>
    <cellStyle name="Followed Hyperlink 475 17" xfId="39094"/>
    <cellStyle name="Followed Hyperlink 475 18" xfId="41412"/>
    <cellStyle name="Followed Hyperlink 475 2" xfId="42167"/>
    <cellStyle name="Followed Hyperlink 475 3" xfId="5387"/>
    <cellStyle name="Followed Hyperlink 475 4" xfId="9168"/>
    <cellStyle name="Followed Hyperlink 475 5" xfId="11486"/>
    <cellStyle name="Followed Hyperlink 475 6" xfId="13806"/>
    <cellStyle name="Followed Hyperlink 475 7" xfId="14815"/>
    <cellStyle name="Followed Hyperlink 475 8" xfId="18596"/>
    <cellStyle name="Followed Hyperlink 475 9" xfId="20914"/>
    <cellStyle name="Followed Hyperlink 476" xfId="654"/>
    <cellStyle name="Followed Hyperlink 476 10" xfId="21679"/>
    <cellStyle name="Followed Hyperlink 476 11" xfId="25456"/>
    <cellStyle name="Followed Hyperlink 476 12" xfId="27774"/>
    <cellStyle name="Followed Hyperlink 476 13" xfId="28465"/>
    <cellStyle name="Followed Hyperlink 476 14" xfId="32242"/>
    <cellStyle name="Followed Hyperlink 476 15" xfId="34560"/>
    <cellStyle name="Followed Hyperlink 476 16" xfId="35315"/>
    <cellStyle name="Followed Hyperlink 476 17" xfId="39092"/>
    <cellStyle name="Followed Hyperlink 476 18" xfId="41410"/>
    <cellStyle name="Followed Hyperlink 476 2" xfId="42168"/>
    <cellStyle name="Followed Hyperlink 476 3" xfId="5388"/>
    <cellStyle name="Followed Hyperlink 476 4" xfId="9166"/>
    <cellStyle name="Followed Hyperlink 476 5" xfId="11484"/>
    <cellStyle name="Followed Hyperlink 476 6" xfId="13804"/>
    <cellStyle name="Followed Hyperlink 476 7" xfId="14816"/>
    <cellStyle name="Followed Hyperlink 476 8" xfId="18594"/>
    <cellStyle name="Followed Hyperlink 476 9" xfId="20912"/>
    <cellStyle name="Followed Hyperlink 477" xfId="655"/>
    <cellStyle name="Followed Hyperlink 477 10" xfId="21680"/>
    <cellStyle name="Followed Hyperlink 477 11" xfId="25454"/>
    <cellStyle name="Followed Hyperlink 477 12" xfId="27772"/>
    <cellStyle name="Followed Hyperlink 477 13" xfId="28466"/>
    <cellStyle name="Followed Hyperlink 477 14" xfId="32240"/>
    <cellStyle name="Followed Hyperlink 477 15" xfId="34558"/>
    <cellStyle name="Followed Hyperlink 477 16" xfId="35316"/>
    <cellStyle name="Followed Hyperlink 477 17" xfId="39090"/>
    <cellStyle name="Followed Hyperlink 477 18" xfId="41408"/>
    <cellStyle name="Followed Hyperlink 477 2" xfId="42169"/>
    <cellStyle name="Followed Hyperlink 477 3" xfId="5389"/>
    <cellStyle name="Followed Hyperlink 477 4" xfId="9164"/>
    <cellStyle name="Followed Hyperlink 477 5" xfId="11482"/>
    <cellStyle name="Followed Hyperlink 477 6" xfId="13802"/>
    <cellStyle name="Followed Hyperlink 477 7" xfId="14817"/>
    <cellStyle name="Followed Hyperlink 477 8" xfId="18592"/>
    <cellStyle name="Followed Hyperlink 477 9" xfId="20910"/>
    <cellStyle name="Followed Hyperlink 478" xfId="656"/>
    <cellStyle name="Followed Hyperlink 478 10" xfId="21681"/>
    <cellStyle name="Followed Hyperlink 478 11" xfId="25452"/>
    <cellStyle name="Followed Hyperlink 478 12" xfId="27770"/>
    <cellStyle name="Followed Hyperlink 478 13" xfId="28467"/>
    <cellStyle name="Followed Hyperlink 478 14" xfId="32238"/>
    <cellStyle name="Followed Hyperlink 478 15" xfId="34556"/>
    <cellStyle name="Followed Hyperlink 478 16" xfId="35317"/>
    <cellStyle name="Followed Hyperlink 478 17" xfId="39088"/>
    <cellStyle name="Followed Hyperlink 478 18" xfId="41406"/>
    <cellStyle name="Followed Hyperlink 478 2" xfId="42170"/>
    <cellStyle name="Followed Hyperlink 478 3" xfId="5390"/>
    <cellStyle name="Followed Hyperlink 478 4" xfId="9162"/>
    <cellStyle name="Followed Hyperlink 478 5" xfId="11480"/>
    <cellStyle name="Followed Hyperlink 478 6" xfId="13800"/>
    <cellStyle name="Followed Hyperlink 478 7" xfId="14818"/>
    <cellStyle name="Followed Hyperlink 478 8" xfId="18590"/>
    <cellStyle name="Followed Hyperlink 478 9" xfId="20908"/>
    <cellStyle name="Followed Hyperlink 479" xfId="657"/>
    <cellStyle name="Followed Hyperlink 479 10" xfId="21682"/>
    <cellStyle name="Followed Hyperlink 479 11" xfId="25448"/>
    <cellStyle name="Followed Hyperlink 479 12" xfId="27766"/>
    <cellStyle name="Followed Hyperlink 479 13" xfId="28468"/>
    <cellStyle name="Followed Hyperlink 479 14" xfId="32234"/>
    <cellStyle name="Followed Hyperlink 479 15" xfId="34552"/>
    <cellStyle name="Followed Hyperlink 479 16" xfId="35318"/>
    <cellStyle name="Followed Hyperlink 479 17" xfId="39084"/>
    <cellStyle name="Followed Hyperlink 479 18" xfId="41402"/>
    <cellStyle name="Followed Hyperlink 479 2" xfId="42171"/>
    <cellStyle name="Followed Hyperlink 479 3" xfId="5391"/>
    <cellStyle name="Followed Hyperlink 479 4" xfId="9158"/>
    <cellStyle name="Followed Hyperlink 479 5" xfId="11476"/>
    <cellStyle name="Followed Hyperlink 479 6" xfId="13796"/>
    <cellStyle name="Followed Hyperlink 479 7" xfId="14819"/>
    <cellStyle name="Followed Hyperlink 479 8" xfId="18586"/>
    <cellStyle name="Followed Hyperlink 479 9" xfId="20904"/>
    <cellStyle name="Followed Hyperlink 48" xfId="658"/>
    <cellStyle name="Followed Hyperlink 48 10" xfId="14820"/>
    <cellStyle name="Followed Hyperlink 48 11" xfId="18687"/>
    <cellStyle name="Followed Hyperlink 48 12" xfId="18431"/>
    <cellStyle name="Followed Hyperlink 48 13" xfId="21005"/>
    <cellStyle name="Followed Hyperlink 48 14" xfId="20749"/>
    <cellStyle name="Followed Hyperlink 48 15" xfId="21683"/>
    <cellStyle name="Followed Hyperlink 48 16" xfId="25549"/>
    <cellStyle name="Followed Hyperlink 48 17" xfId="25293"/>
    <cellStyle name="Followed Hyperlink 48 18" xfId="27867"/>
    <cellStyle name="Followed Hyperlink 48 19" xfId="27611"/>
    <cellStyle name="Followed Hyperlink 48 2" xfId="42172"/>
    <cellStyle name="Followed Hyperlink 48 20" xfId="28469"/>
    <cellStyle name="Followed Hyperlink 48 21" xfId="32335"/>
    <cellStyle name="Followed Hyperlink 48 22" xfId="32079"/>
    <cellStyle name="Followed Hyperlink 48 23" xfId="34653"/>
    <cellStyle name="Followed Hyperlink 48 24" xfId="34397"/>
    <cellStyle name="Followed Hyperlink 48 25" xfId="35319"/>
    <cellStyle name="Followed Hyperlink 48 26" xfId="39185"/>
    <cellStyle name="Followed Hyperlink 48 27" xfId="38929"/>
    <cellStyle name="Followed Hyperlink 48 28" xfId="41503"/>
    <cellStyle name="Followed Hyperlink 48 29" xfId="41247"/>
    <cellStyle name="Followed Hyperlink 48 3" xfId="5392"/>
    <cellStyle name="Followed Hyperlink 48 4" xfId="9259"/>
    <cellStyle name="Followed Hyperlink 48 5" xfId="9003"/>
    <cellStyle name="Followed Hyperlink 48 6" xfId="11577"/>
    <cellStyle name="Followed Hyperlink 48 7" xfId="11321"/>
    <cellStyle name="Followed Hyperlink 48 8" xfId="13897"/>
    <cellStyle name="Followed Hyperlink 48 9" xfId="13641"/>
    <cellStyle name="Followed Hyperlink 480" xfId="659"/>
    <cellStyle name="Followed Hyperlink 480 10" xfId="21684"/>
    <cellStyle name="Followed Hyperlink 480 11" xfId="25444"/>
    <cellStyle name="Followed Hyperlink 480 12" xfId="27762"/>
    <cellStyle name="Followed Hyperlink 480 13" xfId="28470"/>
    <cellStyle name="Followed Hyperlink 480 14" xfId="32230"/>
    <cellStyle name="Followed Hyperlink 480 15" xfId="34548"/>
    <cellStyle name="Followed Hyperlink 480 16" xfId="35320"/>
    <cellStyle name="Followed Hyperlink 480 17" xfId="39080"/>
    <cellStyle name="Followed Hyperlink 480 18" xfId="41398"/>
    <cellStyle name="Followed Hyperlink 480 2" xfId="42173"/>
    <cellStyle name="Followed Hyperlink 480 3" xfId="5393"/>
    <cellStyle name="Followed Hyperlink 480 4" xfId="9154"/>
    <cellStyle name="Followed Hyperlink 480 5" xfId="11472"/>
    <cellStyle name="Followed Hyperlink 480 6" xfId="13792"/>
    <cellStyle name="Followed Hyperlink 480 7" xfId="14821"/>
    <cellStyle name="Followed Hyperlink 480 8" xfId="18582"/>
    <cellStyle name="Followed Hyperlink 480 9" xfId="20900"/>
    <cellStyle name="Followed Hyperlink 481" xfId="660"/>
    <cellStyle name="Followed Hyperlink 481 10" xfId="21685"/>
    <cellStyle name="Followed Hyperlink 481 11" xfId="25440"/>
    <cellStyle name="Followed Hyperlink 481 12" xfId="27758"/>
    <cellStyle name="Followed Hyperlink 481 13" xfId="28471"/>
    <cellStyle name="Followed Hyperlink 481 14" xfId="32226"/>
    <cellStyle name="Followed Hyperlink 481 15" xfId="34544"/>
    <cellStyle name="Followed Hyperlink 481 16" xfId="35321"/>
    <cellStyle name="Followed Hyperlink 481 17" xfId="39076"/>
    <cellStyle name="Followed Hyperlink 481 18" xfId="41394"/>
    <cellStyle name="Followed Hyperlink 481 2" xfId="42174"/>
    <cellStyle name="Followed Hyperlink 481 3" xfId="5394"/>
    <cellStyle name="Followed Hyperlink 481 4" xfId="9150"/>
    <cellStyle name="Followed Hyperlink 481 5" xfId="11468"/>
    <cellStyle name="Followed Hyperlink 481 6" xfId="13788"/>
    <cellStyle name="Followed Hyperlink 481 7" xfId="14822"/>
    <cellStyle name="Followed Hyperlink 481 8" xfId="18578"/>
    <cellStyle name="Followed Hyperlink 481 9" xfId="20896"/>
    <cellStyle name="Followed Hyperlink 482" xfId="661"/>
    <cellStyle name="Followed Hyperlink 482 10" xfId="21686"/>
    <cellStyle name="Followed Hyperlink 482 11" xfId="25436"/>
    <cellStyle name="Followed Hyperlink 482 12" xfId="27754"/>
    <cellStyle name="Followed Hyperlink 482 13" xfId="28472"/>
    <cellStyle name="Followed Hyperlink 482 14" xfId="32222"/>
    <cellStyle name="Followed Hyperlink 482 15" xfId="34540"/>
    <cellStyle name="Followed Hyperlink 482 16" xfId="35322"/>
    <cellStyle name="Followed Hyperlink 482 17" xfId="39072"/>
    <cellStyle name="Followed Hyperlink 482 18" xfId="41390"/>
    <cellStyle name="Followed Hyperlink 482 2" xfId="42175"/>
    <cellStyle name="Followed Hyperlink 482 3" xfId="5395"/>
    <cellStyle name="Followed Hyperlink 482 4" xfId="9146"/>
    <cellStyle name="Followed Hyperlink 482 5" xfId="11464"/>
    <cellStyle name="Followed Hyperlink 482 6" xfId="13784"/>
    <cellStyle name="Followed Hyperlink 482 7" xfId="14823"/>
    <cellStyle name="Followed Hyperlink 482 8" xfId="18574"/>
    <cellStyle name="Followed Hyperlink 482 9" xfId="20892"/>
    <cellStyle name="Followed Hyperlink 483" xfId="662"/>
    <cellStyle name="Followed Hyperlink 483 10" xfId="21687"/>
    <cellStyle name="Followed Hyperlink 483 11" xfId="25432"/>
    <cellStyle name="Followed Hyperlink 483 12" xfId="27750"/>
    <cellStyle name="Followed Hyperlink 483 13" xfId="28473"/>
    <cellStyle name="Followed Hyperlink 483 14" xfId="32218"/>
    <cellStyle name="Followed Hyperlink 483 15" xfId="34536"/>
    <cellStyle name="Followed Hyperlink 483 16" xfId="35323"/>
    <cellStyle name="Followed Hyperlink 483 17" xfId="39068"/>
    <cellStyle name="Followed Hyperlink 483 18" xfId="41386"/>
    <cellStyle name="Followed Hyperlink 483 2" xfId="42176"/>
    <cellStyle name="Followed Hyperlink 483 3" xfId="5396"/>
    <cellStyle name="Followed Hyperlink 483 4" xfId="9142"/>
    <cellStyle name="Followed Hyperlink 483 5" xfId="11460"/>
    <cellStyle name="Followed Hyperlink 483 6" xfId="13780"/>
    <cellStyle name="Followed Hyperlink 483 7" xfId="14824"/>
    <cellStyle name="Followed Hyperlink 483 8" xfId="18570"/>
    <cellStyle name="Followed Hyperlink 483 9" xfId="20888"/>
    <cellStyle name="Followed Hyperlink 484" xfId="663"/>
    <cellStyle name="Followed Hyperlink 484 10" xfId="21688"/>
    <cellStyle name="Followed Hyperlink 484 11" xfId="25428"/>
    <cellStyle name="Followed Hyperlink 484 12" xfId="27746"/>
    <cellStyle name="Followed Hyperlink 484 13" xfId="28474"/>
    <cellStyle name="Followed Hyperlink 484 14" xfId="32214"/>
    <cellStyle name="Followed Hyperlink 484 15" xfId="34532"/>
    <cellStyle name="Followed Hyperlink 484 16" xfId="35324"/>
    <cellStyle name="Followed Hyperlink 484 17" xfId="39064"/>
    <cellStyle name="Followed Hyperlink 484 18" xfId="41382"/>
    <cellStyle name="Followed Hyperlink 484 2" xfId="42177"/>
    <cellStyle name="Followed Hyperlink 484 3" xfId="5397"/>
    <cellStyle name="Followed Hyperlink 484 4" xfId="9138"/>
    <cellStyle name="Followed Hyperlink 484 5" xfId="11456"/>
    <cellStyle name="Followed Hyperlink 484 6" xfId="13776"/>
    <cellStyle name="Followed Hyperlink 484 7" xfId="14825"/>
    <cellStyle name="Followed Hyperlink 484 8" xfId="18566"/>
    <cellStyle name="Followed Hyperlink 484 9" xfId="20884"/>
    <cellStyle name="Followed Hyperlink 485" xfId="664"/>
    <cellStyle name="Followed Hyperlink 485 10" xfId="21689"/>
    <cellStyle name="Followed Hyperlink 485 11" xfId="25424"/>
    <cellStyle name="Followed Hyperlink 485 12" xfId="27742"/>
    <cellStyle name="Followed Hyperlink 485 13" xfId="28475"/>
    <cellStyle name="Followed Hyperlink 485 14" xfId="32210"/>
    <cellStyle name="Followed Hyperlink 485 15" xfId="34528"/>
    <cellStyle name="Followed Hyperlink 485 16" xfId="35325"/>
    <cellStyle name="Followed Hyperlink 485 17" xfId="39060"/>
    <cellStyle name="Followed Hyperlink 485 18" xfId="41378"/>
    <cellStyle name="Followed Hyperlink 485 2" xfId="42178"/>
    <cellStyle name="Followed Hyperlink 485 3" xfId="5398"/>
    <cellStyle name="Followed Hyperlink 485 4" xfId="9134"/>
    <cellStyle name="Followed Hyperlink 485 5" xfId="11452"/>
    <cellStyle name="Followed Hyperlink 485 6" xfId="13772"/>
    <cellStyle name="Followed Hyperlink 485 7" xfId="14826"/>
    <cellStyle name="Followed Hyperlink 485 8" xfId="18562"/>
    <cellStyle name="Followed Hyperlink 485 9" xfId="20880"/>
    <cellStyle name="Followed Hyperlink 486" xfId="665"/>
    <cellStyle name="Followed Hyperlink 486 10" xfId="21690"/>
    <cellStyle name="Followed Hyperlink 486 11" xfId="25420"/>
    <cellStyle name="Followed Hyperlink 486 12" xfId="27738"/>
    <cellStyle name="Followed Hyperlink 486 13" xfId="28476"/>
    <cellStyle name="Followed Hyperlink 486 14" xfId="32206"/>
    <cellStyle name="Followed Hyperlink 486 15" xfId="34524"/>
    <cellStyle name="Followed Hyperlink 486 16" xfId="35326"/>
    <cellStyle name="Followed Hyperlink 486 17" xfId="39056"/>
    <cellStyle name="Followed Hyperlink 486 18" xfId="41374"/>
    <cellStyle name="Followed Hyperlink 486 2" xfId="42179"/>
    <cellStyle name="Followed Hyperlink 486 3" xfId="5399"/>
    <cellStyle name="Followed Hyperlink 486 4" xfId="9130"/>
    <cellStyle name="Followed Hyperlink 486 5" xfId="11448"/>
    <cellStyle name="Followed Hyperlink 486 6" xfId="13768"/>
    <cellStyle name="Followed Hyperlink 486 7" xfId="14827"/>
    <cellStyle name="Followed Hyperlink 486 8" xfId="18558"/>
    <cellStyle name="Followed Hyperlink 486 9" xfId="20876"/>
    <cellStyle name="Followed Hyperlink 487" xfId="666"/>
    <cellStyle name="Followed Hyperlink 487 10" xfId="21691"/>
    <cellStyle name="Followed Hyperlink 487 11" xfId="25416"/>
    <cellStyle name="Followed Hyperlink 487 12" xfId="27734"/>
    <cellStyle name="Followed Hyperlink 487 13" xfId="28477"/>
    <cellStyle name="Followed Hyperlink 487 14" xfId="32202"/>
    <cellStyle name="Followed Hyperlink 487 15" xfId="34520"/>
    <cellStyle name="Followed Hyperlink 487 16" xfId="35327"/>
    <cellStyle name="Followed Hyperlink 487 17" xfId="39052"/>
    <cellStyle name="Followed Hyperlink 487 18" xfId="41370"/>
    <cellStyle name="Followed Hyperlink 487 2" xfId="42180"/>
    <cellStyle name="Followed Hyperlink 487 3" xfId="5400"/>
    <cellStyle name="Followed Hyperlink 487 4" xfId="9126"/>
    <cellStyle name="Followed Hyperlink 487 5" xfId="11444"/>
    <cellStyle name="Followed Hyperlink 487 6" xfId="13764"/>
    <cellStyle name="Followed Hyperlink 487 7" xfId="14828"/>
    <cellStyle name="Followed Hyperlink 487 8" xfId="18554"/>
    <cellStyle name="Followed Hyperlink 487 9" xfId="20872"/>
    <cellStyle name="Followed Hyperlink 488" xfId="667"/>
    <cellStyle name="Followed Hyperlink 488 10" xfId="21692"/>
    <cellStyle name="Followed Hyperlink 488 11" xfId="25412"/>
    <cellStyle name="Followed Hyperlink 488 12" xfId="27730"/>
    <cellStyle name="Followed Hyperlink 488 13" xfId="28478"/>
    <cellStyle name="Followed Hyperlink 488 14" xfId="32198"/>
    <cellStyle name="Followed Hyperlink 488 15" xfId="34516"/>
    <cellStyle name="Followed Hyperlink 488 16" xfId="35328"/>
    <cellStyle name="Followed Hyperlink 488 17" xfId="39048"/>
    <cellStyle name="Followed Hyperlink 488 18" xfId="41366"/>
    <cellStyle name="Followed Hyperlink 488 2" xfId="42181"/>
    <cellStyle name="Followed Hyperlink 488 3" xfId="5401"/>
    <cellStyle name="Followed Hyperlink 488 4" xfId="9122"/>
    <cellStyle name="Followed Hyperlink 488 5" xfId="11440"/>
    <cellStyle name="Followed Hyperlink 488 6" xfId="13760"/>
    <cellStyle name="Followed Hyperlink 488 7" xfId="14829"/>
    <cellStyle name="Followed Hyperlink 488 8" xfId="18550"/>
    <cellStyle name="Followed Hyperlink 488 9" xfId="20868"/>
    <cellStyle name="Followed Hyperlink 489" xfId="668"/>
    <cellStyle name="Followed Hyperlink 489 10" xfId="21693"/>
    <cellStyle name="Followed Hyperlink 489 11" xfId="25408"/>
    <cellStyle name="Followed Hyperlink 489 12" xfId="27726"/>
    <cellStyle name="Followed Hyperlink 489 13" xfId="28479"/>
    <cellStyle name="Followed Hyperlink 489 14" xfId="32194"/>
    <cellStyle name="Followed Hyperlink 489 15" xfId="34512"/>
    <cellStyle name="Followed Hyperlink 489 16" xfId="35329"/>
    <cellStyle name="Followed Hyperlink 489 17" xfId="39044"/>
    <cellStyle name="Followed Hyperlink 489 18" xfId="41362"/>
    <cellStyle name="Followed Hyperlink 489 2" xfId="42182"/>
    <cellStyle name="Followed Hyperlink 489 3" xfId="5402"/>
    <cellStyle name="Followed Hyperlink 489 4" xfId="9118"/>
    <cellStyle name="Followed Hyperlink 489 5" xfId="11436"/>
    <cellStyle name="Followed Hyperlink 489 6" xfId="13756"/>
    <cellStyle name="Followed Hyperlink 489 7" xfId="14830"/>
    <cellStyle name="Followed Hyperlink 489 8" xfId="18546"/>
    <cellStyle name="Followed Hyperlink 489 9" xfId="20864"/>
    <cellStyle name="Followed Hyperlink 49" xfId="669"/>
    <cellStyle name="Followed Hyperlink 49 10" xfId="14831"/>
    <cellStyle name="Followed Hyperlink 49 11" xfId="18689"/>
    <cellStyle name="Followed Hyperlink 49 12" xfId="18427"/>
    <cellStyle name="Followed Hyperlink 49 13" xfId="21007"/>
    <cellStyle name="Followed Hyperlink 49 14" xfId="20745"/>
    <cellStyle name="Followed Hyperlink 49 15" xfId="21694"/>
    <cellStyle name="Followed Hyperlink 49 16" xfId="25551"/>
    <cellStyle name="Followed Hyperlink 49 17" xfId="25289"/>
    <cellStyle name="Followed Hyperlink 49 18" xfId="27869"/>
    <cellStyle name="Followed Hyperlink 49 19" xfId="27607"/>
    <cellStyle name="Followed Hyperlink 49 2" xfId="42183"/>
    <cellStyle name="Followed Hyperlink 49 20" xfId="28480"/>
    <cellStyle name="Followed Hyperlink 49 21" xfId="32337"/>
    <cellStyle name="Followed Hyperlink 49 22" xfId="32075"/>
    <cellStyle name="Followed Hyperlink 49 23" xfId="34655"/>
    <cellStyle name="Followed Hyperlink 49 24" xfId="34393"/>
    <cellStyle name="Followed Hyperlink 49 25" xfId="35330"/>
    <cellStyle name="Followed Hyperlink 49 26" xfId="39187"/>
    <cellStyle name="Followed Hyperlink 49 27" xfId="38925"/>
    <cellStyle name="Followed Hyperlink 49 28" xfId="41505"/>
    <cellStyle name="Followed Hyperlink 49 29" xfId="41243"/>
    <cellStyle name="Followed Hyperlink 49 3" xfId="5403"/>
    <cellStyle name="Followed Hyperlink 49 4" xfId="9261"/>
    <cellStyle name="Followed Hyperlink 49 5" xfId="8999"/>
    <cellStyle name="Followed Hyperlink 49 6" xfId="11579"/>
    <cellStyle name="Followed Hyperlink 49 7" xfId="11317"/>
    <cellStyle name="Followed Hyperlink 49 8" xfId="13899"/>
    <cellStyle name="Followed Hyperlink 49 9" xfId="13637"/>
    <cellStyle name="Followed Hyperlink 490" xfId="670"/>
    <cellStyle name="Followed Hyperlink 490 10" xfId="21695"/>
    <cellStyle name="Followed Hyperlink 490 11" xfId="25404"/>
    <cellStyle name="Followed Hyperlink 490 12" xfId="27722"/>
    <cellStyle name="Followed Hyperlink 490 13" xfId="28481"/>
    <cellStyle name="Followed Hyperlink 490 14" xfId="32190"/>
    <cellStyle name="Followed Hyperlink 490 15" xfId="34508"/>
    <cellStyle name="Followed Hyperlink 490 16" xfId="35331"/>
    <cellStyle name="Followed Hyperlink 490 17" xfId="39040"/>
    <cellStyle name="Followed Hyperlink 490 18" xfId="41358"/>
    <cellStyle name="Followed Hyperlink 490 2" xfId="42184"/>
    <cellStyle name="Followed Hyperlink 490 3" xfId="5404"/>
    <cellStyle name="Followed Hyperlink 490 4" xfId="9114"/>
    <cellStyle name="Followed Hyperlink 490 5" xfId="11432"/>
    <cellStyle name="Followed Hyperlink 490 6" xfId="13752"/>
    <cellStyle name="Followed Hyperlink 490 7" xfId="14832"/>
    <cellStyle name="Followed Hyperlink 490 8" xfId="18542"/>
    <cellStyle name="Followed Hyperlink 490 9" xfId="20860"/>
    <cellStyle name="Followed Hyperlink 491" xfId="671"/>
    <cellStyle name="Followed Hyperlink 491 10" xfId="21696"/>
    <cellStyle name="Followed Hyperlink 491 11" xfId="25400"/>
    <cellStyle name="Followed Hyperlink 491 12" xfId="27718"/>
    <cellStyle name="Followed Hyperlink 491 13" xfId="28482"/>
    <cellStyle name="Followed Hyperlink 491 14" xfId="32186"/>
    <cellStyle name="Followed Hyperlink 491 15" xfId="34504"/>
    <cellStyle name="Followed Hyperlink 491 16" xfId="35332"/>
    <cellStyle name="Followed Hyperlink 491 17" xfId="39036"/>
    <cellStyle name="Followed Hyperlink 491 18" xfId="41354"/>
    <cellStyle name="Followed Hyperlink 491 2" xfId="42185"/>
    <cellStyle name="Followed Hyperlink 491 3" xfId="5405"/>
    <cellStyle name="Followed Hyperlink 491 4" xfId="9110"/>
    <cellStyle name="Followed Hyperlink 491 5" xfId="11428"/>
    <cellStyle name="Followed Hyperlink 491 6" xfId="13748"/>
    <cellStyle name="Followed Hyperlink 491 7" xfId="14833"/>
    <cellStyle name="Followed Hyperlink 491 8" xfId="18538"/>
    <cellStyle name="Followed Hyperlink 491 9" xfId="20856"/>
    <cellStyle name="Followed Hyperlink 492" xfId="672"/>
    <cellStyle name="Followed Hyperlink 492 10" xfId="21697"/>
    <cellStyle name="Followed Hyperlink 492 11" xfId="25396"/>
    <cellStyle name="Followed Hyperlink 492 12" xfId="27714"/>
    <cellStyle name="Followed Hyperlink 492 13" xfId="28483"/>
    <cellStyle name="Followed Hyperlink 492 14" xfId="32182"/>
    <cellStyle name="Followed Hyperlink 492 15" xfId="34500"/>
    <cellStyle name="Followed Hyperlink 492 16" xfId="35333"/>
    <cellStyle name="Followed Hyperlink 492 17" xfId="39032"/>
    <cellStyle name="Followed Hyperlink 492 18" xfId="41350"/>
    <cellStyle name="Followed Hyperlink 492 2" xfId="42186"/>
    <cellStyle name="Followed Hyperlink 492 3" xfId="5406"/>
    <cellStyle name="Followed Hyperlink 492 4" xfId="9106"/>
    <cellStyle name="Followed Hyperlink 492 5" xfId="11424"/>
    <cellStyle name="Followed Hyperlink 492 6" xfId="13744"/>
    <cellStyle name="Followed Hyperlink 492 7" xfId="14834"/>
    <cellStyle name="Followed Hyperlink 492 8" xfId="18534"/>
    <cellStyle name="Followed Hyperlink 492 9" xfId="20852"/>
    <cellStyle name="Followed Hyperlink 493" xfId="673"/>
    <cellStyle name="Followed Hyperlink 493 10" xfId="21698"/>
    <cellStyle name="Followed Hyperlink 493 11" xfId="25392"/>
    <cellStyle name="Followed Hyperlink 493 12" xfId="27710"/>
    <cellStyle name="Followed Hyperlink 493 13" xfId="28484"/>
    <cellStyle name="Followed Hyperlink 493 14" xfId="32178"/>
    <cellStyle name="Followed Hyperlink 493 15" xfId="34496"/>
    <cellStyle name="Followed Hyperlink 493 16" xfId="35334"/>
    <cellStyle name="Followed Hyperlink 493 17" xfId="39028"/>
    <cellStyle name="Followed Hyperlink 493 18" xfId="41346"/>
    <cellStyle name="Followed Hyperlink 493 2" xfId="42187"/>
    <cellStyle name="Followed Hyperlink 493 3" xfId="5407"/>
    <cellStyle name="Followed Hyperlink 493 4" xfId="9102"/>
    <cellStyle name="Followed Hyperlink 493 5" xfId="11420"/>
    <cellStyle name="Followed Hyperlink 493 6" xfId="13740"/>
    <cellStyle name="Followed Hyperlink 493 7" xfId="14835"/>
    <cellStyle name="Followed Hyperlink 493 8" xfId="18530"/>
    <cellStyle name="Followed Hyperlink 493 9" xfId="20848"/>
    <cellStyle name="Followed Hyperlink 494" xfId="674"/>
    <cellStyle name="Followed Hyperlink 494 10" xfId="21699"/>
    <cellStyle name="Followed Hyperlink 494 11" xfId="25388"/>
    <cellStyle name="Followed Hyperlink 494 12" xfId="27706"/>
    <cellStyle name="Followed Hyperlink 494 13" xfId="28485"/>
    <cellStyle name="Followed Hyperlink 494 14" xfId="32174"/>
    <cellStyle name="Followed Hyperlink 494 15" xfId="34492"/>
    <cellStyle name="Followed Hyperlink 494 16" xfId="35335"/>
    <cellStyle name="Followed Hyperlink 494 17" xfId="39024"/>
    <cellStyle name="Followed Hyperlink 494 18" xfId="41342"/>
    <cellStyle name="Followed Hyperlink 494 2" xfId="42188"/>
    <cellStyle name="Followed Hyperlink 494 3" xfId="5408"/>
    <cellStyle name="Followed Hyperlink 494 4" xfId="9098"/>
    <cellStyle name="Followed Hyperlink 494 5" xfId="11416"/>
    <cellStyle name="Followed Hyperlink 494 6" xfId="13736"/>
    <cellStyle name="Followed Hyperlink 494 7" xfId="14836"/>
    <cellStyle name="Followed Hyperlink 494 8" xfId="18526"/>
    <cellStyle name="Followed Hyperlink 494 9" xfId="20844"/>
    <cellStyle name="Followed Hyperlink 495" xfId="675"/>
    <cellStyle name="Followed Hyperlink 495 10" xfId="21700"/>
    <cellStyle name="Followed Hyperlink 495 11" xfId="25384"/>
    <cellStyle name="Followed Hyperlink 495 12" xfId="27702"/>
    <cellStyle name="Followed Hyperlink 495 13" xfId="28486"/>
    <cellStyle name="Followed Hyperlink 495 14" xfId="32170"/>
    <cellStyle name="Followed Hyperlink 495 15" xfId="34488"/>
    <cellStyle name="Followed Hyperlink 495 16" xfId="35336"/>
    <cellStyle name="Followed Hyperlink 495 17" xfId="39020"/>
    <cellStyle name="Followed Hyperlink 495 18" xfId="41338"/>
    <cellStyle name="Followed Hyperlink 495 2" xfId="42189"/>
    <cellStyle name="Followed Hyperlink 495 3" xfId="5409"/>
    <cellStyle name="Followed Hyperlink 495 4" xfId="9094"/>
    <cellStyle name="Followed Hyperlink 495 5" xfId="11412"/>
    <cellStyle name="Followed Hyperlink 495 6" xfId="13732"/>
    <cellStyle name="Followed Hyperlink 495 7" xfId="14837"/>
    <cellStyle name="Followed Hyperlink 495 8" xfId="18522"/>
    <cellStyle name="Followed Hyperlink 495 9" xfId="20840"/>
    <cellStyle name="Followed Hyperlink 496" xfId="676"/>
    <cellStyle name="Followed Hyperlink 496 10" xfId="21701"/>
    <cellStyle name="Followed Hyperlink 496 11" xfId="25380"/>
    <cellStyle name="Followed Hyperlink 496 12" xfId="27698"/>
    <cellStyle name="Followed Hyperlink 496 13" xfId="28487"/>
    <cellStyle name="Followed Hyperlink 496 14" xfId="32166"/>
    <cellStyle name="Followed Hyperlink 496 15" xfId="34484"/>
    <cellStyle name="Followed Hyperlink 496 16" xfId="35337"/>
    <cellStyle name="Followed Hyperlink 496 17" xfId="39016"/>
    <cellStyle name="Followed Hyperlink 496 18" xfId="41334"/>
    <cellStyle name="Followed Hyperlink 496 2" xfId="42190"/>
    <cellStyle name="Followed Hyperlink 496 3" xfId="5410"/>
    <cellStyle name="Followed Hyperlink 496 4" xfId="9090"/>
    <cellStyle name="Followed Hyperlink 496 5" xfId="11408"/>
    <cellStyle name="Followed Hyperlink 496 6" xfId="13728"/>
    <cellStyle name="Followed Hyperlink 496 7" xfId="14838"/>
    <cellStyle name="Followed Hyperlink 496 8" xfId="18518"/>
    <cellStyle name="Followed Hyperlink 496 9" xfId="20836"/>
    <cellStyle name="Followed Hyperlink 497" xfId="677"/>
    <cellStyle name="Followed Hyperlink 497 10" xfId="21702"/>
    <cellStyle name="Followed Hyperlink 497 11" xfId="25376"/>
    <cellStyle name="Followed Hyperlink 497 12" xfId="27694"/>
    <cellStyle name="Followed Hyperlink 497 13" xfId="28488"/>
    <cellStyle name="Followed Hyperlink 497 14" xfId="32162"/>
    <cellStyle name="Followed Hyperlink 497 15" xfId="34480"/>
    <cellStyle name="Followed Hyperlink 497 16" xfId="35338"/>
    <cellStyle name="Followed Hyperlink 497 17" xfId="39012"/>
    <cellStyle name="Followed Hyperlink 497 18" xfId="41330"/>
    <cellStyle name="Followed Hyperlink 497 2" xfId="42191"/>
    <cellStyle name="Followed Hyperlink 497 3" xfId="5411"/>
    <cellStyle name="Followed Hyperlink 497 4" xfId="9086"/>
    <cellStyle name="Followed Hyperlink 497 5" xfId="11404"/>
    <cellStyle name="Followed Hyperlink 497 6" xfId="13724"/>
    <cellStyle name="Followed Hyperlink 497 7" xfId="14839"/>
    <cellStyle name="Followed Hyperlink 497 8" xfId="18514"/>
    <cellStyle name="Followed Hyperlink 497 9" xfId="20832"/>
    <cellStyle name="Followed Hyperlink 498" xfId="678"/>
    <cellStyle name="Followed Hyperlink 498 10" xfId="21703"/>
    <cellStyle name="Followed Hyperlink 498 11" xfId="25372"/>
    <cellStyle name="Followed Hyperlink 498 12" xfId="27690"/>
    <cellStyle name="Followed Hyperlink 498 13" xfId="28489"/>
    <cellStyle name="Followed Hyperlink 498 14" xfId="32158"/>
    <cellStyle name="Followed Hyperlink 498 15" xfId="34476"/>
    <cellStyle name="Followed Hyperlink 498 16" xfId="35339"/>
    <cellStyle name="Followed Hyperlink 498 17" xfId="39008"/>
    <cellStyle name="Followed Hyperlink 498 18" xfId="41326"/>
    <cellStyle name="Followed Hyperlink 498 2" xfId="42192"/>
    <cellStyle name="Followed Hyperlink 498 3" xfId="5412"/>
    <cellStyle name="Followed Hyperlink 498 4" xfId="9082"/>
    <cellStyle name="Followed Hyperlink 498 5" xfId="11400"/>
    <cellStyle name="Followed Hyperlink 498 6" xfId="13720"/>
    <cellStyle name="Followed Hyperlink 498 7" xfId="14840"/>
    <cellStyle name="Followed Hyperlink 498 8" xfId="18510"/>
    <cellStyle name="Followed Hyperlink 498 9" xfId="20828"/>
    <cellStyle name="Followed Hyperlink 499" xfId="679"/>
    <cellStyle name="Followed Hyperlink 499 10" xfId="21704"/>
    <cellStyle name="Followed Hyperlink 499 11" xfId="25368"/>
    <cellStyle name="Followed Hyperlink 499 12" xfId="27686"/>
    <cellStyle name="Followed Hyperlink 499 13" xfId="28490"/>
    <cellStyle name="Followed Hyperlink 499 14" xfId="32154"/>
    <cellStyle name="Followed Hyperlink 499 15" xfId="34472"/>
    <cellStyle name="Followed Hyperlink 499 16" xfId="35340"/>
    <cellStyle name="Followed Hyperlink 499 17" xfId="39004"/>
    <cellStyle name="Followed Hyperlink 499 18" xfId="41322"/>
    <cellStyle name="Followed Hyperlink 499 2" xfId="42193"/>
    <cellStyle name="Followed Hyperlink 499 3" xfId="5413"/>
    <cellStyle name="Followed Hyperlink 499 4" xfId="9078"/>
    <cellStyle name="Followed Hyperlink 499 5" xfId="11396"/>
    <cellStyle name="Followed Hyperlink 499 6" xfId="13716"/>
    <cellStyle name="Followed Hyperlink 499 7" xfId="14841"/>
    <cellStyle name="Followed Hyperlink 499 8" xfId="18506"/>
    <cellStyle name="Followed Hyperlink 499 9" xfId="20824"/>
    <cellStyle name="Followed Hyperlink 5" xfId="680"/>
    <cellStyle name="Followed Hyperlink 5 2" xfId="42194"/>
    <cellStyle name="Followed Hyperlink 5 3" xfId="3068" hidden="1"/>
    <cellStyle name="Followed Hyperlink 50" xfId="681"/>
    <cellStyle name="Followed Hyperlink 50 10" xfId="14842"/>
    <cellStyle name="Followed Hyperlink 50 11" xfId="18691"/>
    <cellStyle name="Followed Hyperlink 50 12" xfId="18423"/>
    <cellStyle name="Followed Hyperlink 50 13" xfId="21009"/>
    <cellStyle name="Followed Hyperlink 50 14" xfId="20741"/>
    <cellStyle name="Followed Hyperlink 50 15" xfId="21705"/>
    <cellStyle name="Followed Hyperlink 50 16" xfId="25553"/>
    <cellStyle name="Followed Hyperlink 50 17" xfId="25285"/>
    <cellStyle name="Followed Hyperlink 50 18" xfId="27871"/>
    <cellStyle name="Followed Hyperlink 50 19" xfId="27603"/>
    <cellStyle name="Followed Hyperlink 50 2" xfId="42195"/>
    <cellStyle name="Followed Hyperlink 50 20" xfId="28491"/>
    <cellStyle name="Followed Hyperlink 50 21" xfId="32339"/>
    <cellStyle name="Followed Hyperlink 50 22" xfId="32071"/>
    <cellStyle name="Followed Hyperlink 50 23" xfId="34657"/>
    <cellStyle name="Followed Hyperlink 50 24" xfId="34389"/>
    <cellStyle name="Followed Hyperlink 50 25" xfId="35341"/>
    <cellStyle name="Followed Hyperlink 50 26" xfId="39189"/>
    <cellStyle name="Followed Hyperlink 50 27" xfId="38921"/>
    <cellStyle name="Followed Hyperlink 50 28" xfId="41507"/>
    <cellStyle name="Followed Hyperlink 50 29" xfId="41239"/>
    <cellStyle name="Followed Hyperlink 50 3" xfId="5414"/>
    <cellStyle name="Followed Hyperlink 50 4" xfId="9263"/>
    <cellStyle name="Followed Hyperlink 50 5" xfId="8995"/>
    <cellStyle name="Followed Hyperlink 50 6" xfId="11581"/>
    <cellStyle name="Followed Hyperlink 50 7" xfId="11313"/>
    <cellStyle name="Followed Hyperlink 50 8" xfId="13901"/>
    <cellStyle name="Followed Hyperlink 50 9" xfId="13633"/>
    <cellStyle name="Followed Hyperlink 500" xfId="682"/>
    <cellStyle name="Followed Hyperlink 500 10" xfId="21706"/>
    <cellStyle name="Followed Hyperlink 500 11" xfId="25364"/>
    <cellStyle name="Followed Hyperlink 500 12" xfId="27682"/>
    <cellStyle name="Followed Hyperlink 500 13" xfId="28492"/>
    <cellStyle name="Followed Hyperlink 500 14" xfId="32150"/>
    <cellStyle name="Followed Hyperlink 500 15" xfId="34468"/>
    <cellStyle name="Followed Hyperlink 500 16" xfId="35342"/>
    <cellStyle name="Followed Hyperlink 500 17" xfId="39000"/>
    <cellStyle name="Followed Hyperlink 500 18" xfId="41318"/>
    <cellStyle name="Followed Hyperlink 500 2" xfId="42196"/>
    <cellStyle name="Followed Hyperlink 500 3" xfId="5415"/>
    <cellStyle name="Followed Hyperlink 500 4" xfId="9074"/>
    <cellStyle name="Followed Hyperlink 500 5" xfId="11392"/>
    <cellStyle name="Followed Hyperlink 500 6" xfId="13712"/>
    <cellStyle name="Followed Hyperlink 500 7" xfId="14843"/>
    <cellStyle name="Followed Hyperlink 500 8" xfId="18502"/>
    <cellStyle name="Followed Hyperlink 500 9" xfId="20820"/>
    <cellStyle name="Followed Hyperlink 501" xfId="683"/>
    <cellStyle name="Followed Hyperlink 501 10" xfId="21707"/>
    <cellStyle name="Followed Hyperlink 501 11" xfId="25360"/>
    <cellStyle name="Followed Hyperlink 501 12" xfId="27678"/>
    <cellStyle name="Followed Hyperlink 501 13" xfId="28493"/>
    <cellStyle name="Followed Hyperlink 501 14" xfId="32146"/>
    <cellStyle name="Followed Hyperlink 501 15" xfId="34464"/>
    <cellStyle name="Followed Hyperlink 501 16" xfId="35343"/>
    <cellStyle name="Followed Hyperlink 501 17" xfId="38996"/>
    <cellStyle name="Followed Hyperlink 501 18" xfId="41314"/>
    <cellStyle name="Followed Hyperlink 501 2" xfId="42197"/>
    <cellStyle name="Followed Hyperlink 501 3" xfId="5416"/>
    <cellStyle name="Followed Hyperlink 501 4" xfId="9070"/>
    <cellStyle name="Followed Hyperlink 501 5" xfId="11388"/>
    <cellStyle name="Followed Hyperlink 501 6" xfId="13708"/>
    <cellStyle name="Followed Hyperlink 501 7" xfId="14844"/>
    <cellStyle name="Followed Hyperlink 501 8" xfId="18498"/>
    <cellStyle name="Followed Hyperlink 501 9" xfId="20816"/>
    <cellStyle name="Followed Hyperlink 502" xfId="684"/>
    <cellStyle name="Followed Hyperlink 502 10" xfId="21708"/>
    <cellStyle name="Followed Hyperlink 502 11" xfId="25356"/>
    <cellStyle name="Followed Hyperlink 502 12" xfId="27674"/>
    <cellStyle name="Followed Hyperlink 502 13" xfId="28494"/>
    <cellStyle name="Followed Hyperlink 502 14" xfId="32142"/>
    <cellStyle name="Followed Hyperlink 502 15" xfId="34460"/>
    <cellStyle name="Followed Hyperlink 502 16" xfId="35344"/>
    <cellStyle name="Followed Hyperlink 502 17" xfId="38992"/>
    <cellStyle name="Followed Hyperlink 502 18" xfId="41310"/>
    <cellStyle name="Followed Hyperlink 502 2" xfId="42198"/>
    <cellStyle name="Followed Hyperlink 502 3" xfId="5417"/>
    <cellStyle name="Followed Hyperlink 502 4" xfId="9066"/>
    <cellStyle name="Followed Hyperlink 502 5" xfId="11384"/>
    <cellStyle name="Followed Hyperlink 502 6" xfId="13704"/>
    <cellStyle name="Followed Hyperlink 502 7" xfId="14845"/>
    <cellStyle name="Followed Hyperlink 502 8" xfId="18494"/>
    <cellStyle name="Followed Hyperlink 502 9" xfId="20812"/>
    <cellStyle name="Followed Hyperlink 503" xfId="685"/>
    <cellStyle name="Followed Hyperlink 503 10" xfId="21709"/>
    <cellStyle name="Followed Hyperlink 503 11" xfId="25352"/>
    <cellStyle name="Followed Hyperlink 503 12" xfId="27670"/>
    <cellStyle name="Followed Hyperlink 503 13" xfId="28495"/>
    <cellStyle name="Followed Hyperlink 503 14" xfId="32138"/>
    <cellStyle name="Followed Hyperlink 503 15" xfId="34456"/>
    <cellStyle name="Followed Hyperlink 503 16" xfId="35345"/>
    <cellStyle name="Followed Hyperlink 503 17" xfId="38988"/>
    <cellStyle name="Followed Hyperlink 503 18" xfId="41306"/>
    <cellStyle name="Followed Hyperlink 503 2" xfId="42199"/>
    <cellStyle name="Followed Hyperlink 503 3" xfId="5418"/>
    <cellStyle name="Followed Hyperlink 503 4" xfId="9062"/>
    <cellStyle name="Followed Hyperlink 503 5" xfId="11380"/>
    <cellStyle name="Followed Hyperlink 503 6" xfId="13700"/>
    <cellStyle name="Followed Hyperlink 503 7" xfId="14846"/>
    <cellStyle name="Followed Hyperlink 503 8" xfId="18490"/>
    <cellStyle name="Followed Hyperlink 503 9" xfId="20808"/>
    <cellStyle name="Followed Hyperlink 504" xfId="686"/>
    <cellStyle name="Followed Hyperlink 504 10" xfId="21710"/>
    <cellStyle name="Followed Hyperlink 504 11" xfId="25348"/>
    <cellStyle name="Followed Hyperlink 504 12" xfId="27666"/>
    <cellStyle name="Followed Hyperlink 504 13" xfId="28496"/>
    <cellStyle name="Followed Hyperlink 504 14" xfId="32134"/>
    <cellStyle name="Followed Hyperlink 504 15" xfId="34452"/>
    <cellStyle name="Followed Hyperlink 504 16" xfId="35346"/>
    <cellStyle name="Followed Hyperlink 504 17" xfId="38984"/>
    <cellStyle name="Followed Hyperlink 504 18" xfId="41302"/>
    <cellStyle name="Followed Hyperlink 504 2" xfId="42200"/>
    <cellStyle name="Followed Hyperlink 504 3" xfId="5419"/>
    <cellStyle name="Followed Hyperlink 504 4" xfId="9058"/>
    <cellStyle name="Followed Hyperlink 504 5" xfId="11376"/>
    <cellStyle name="Followed Hyperlink 504 6" xfId="13696"/>
    <cellStyle name="Followed Hyperlink 504 7" xfId="14847"/>
    <cellStyle name="Followed Hyperlink 504 8" xfId="18486"/>
    <cellStyle name="Followed Hyperlink 504 9" xfId="20804"/>
    <cellStyle name="Followed Hyperlink 505" xfId="687"/>
    <cellStyle name="Followed Hyperlink 505 10" xfId="21711"/>
    <cellStyle name="Followed Hyperlink 505 11" xfId="25344"/>
    <cellStyle name="Followed Hyperlink 505 12" xfId="27662"/>
    <cellStyle name="Followed Hyperlink 505 13" xfId="28497"/>
    <cellStyle name="Followed Hyperlink 505 14" xfId="32130"/>
    <cellStyle name="Followed Hyperlink 505 15" xfId="34448"/>
    <cellStyle name="Followed Hyperlink 505 16" xfId="35347"/>
    <cellStyle name="Followed Hyperlink 505 17" xfId="38980"/>
    <cellStyle name="Followed Hyperlink 505 18" xfId="41298"/>
    <cellStyle name="Followed Hyperlink 505 2" xfId="42201"/>
    <cellStyle name="Followed Hyperlink 505 3" xfId="5420"/>
    <cellStyle name="Followed Hyperlink 505 4" xfId="9054"/>
    <cellStyle name="Followed Hyperlink 505 5" xfId="11372"/>
    <cellStyle name="Followed Hyperlink 505 6" xfId="13692"/>
    <cellStyle name="Followed Hyperlink 505 7" xfId="14848"/>
    <cellStyle name="Followed Hyperlink 505 8" xfId="18482"/>
    <cellStyle name="Followed Hyperlink 505 9" xfId="20800"/>
    <cellStyle name="Followed Hyperlink 506" xfId="688"/>
    <cellStyle name="Followed Hyperlink 506 10" xfId="21712"/>
    <cellStyle name="Followed Hyperlink 506 11" xfId="25340"/>
    <cellStyle name="Followed Hyperlink 506 12" xfId="27658"/>
    <cellStyle name="Followed Hyperlink 506 13" xfId="28498"/>
    <cellStyle name="Followed Hyperlink 506 14" xfId="32126"/>
    <cellStyle name="Followed Hyperlink 506 15" xfId="34444"/>
    <cellStyle name="Followed Hyperlink 506 16" xfId="35348"/>
    <cellStyle name="Followed Hyperlink 506 17" xfId="38976"/>
    <cellStyle name="Followed Hyperlink 506 18" xfId="41294"/>
    <cellStyle name="Followed Hyperlink 506 2" xfId="42202"/>
    <cellStyle name="Followed Hyperlink 506 3" xfId="5421"/>
    <cellStyle name="Followed Hyperlink 506 4" xfId="9050"/>
    <cellStyle name="Followed Hyperlink 506 5" xfId="11368"/>
    <cellStyle name="Followed Hyperlink 506 6" xfId="13688"/>
    <cellStyle name="Followed Hyperlink 506 7" xfId="14849"/>
    <cellStyle name="Followed Hyperlink 506 8" xfId="18478"/>
    <cellStyle name="Followed Hyperlink 506 9" xfId="20796"/>
    <cellStyle name="Followed Hyperlink 507" xfId="689"/>
    <cellStyle name="Followed Hyperlink 507 10" xfId="21713"/>
    <cellStyle name="Followed Hyperlink 507 11" xfId="25336"/>
    <cellStyle name="Followed Hyperlink 507 12" xfId="27654"/>
    <cellStyle name="Followed Hyperlink 507 13" xfId="28499"/>
    <cellStyle name="Followed Hyperlink 507 14" xfId="32122"/>
    <cellStyle name="Followed Hyperlink 507 15" xfId="34440"/>
    <cellStyle name="Followed Hyperlink 507 16" xfId="35349"/>
    <cellStyle name="Followed Hyperlink 507 17" xfId="38972"/>
    <cellStyle name="Followed Hyperlink 507 18" xfId="41290"/>
    <cellStyle name="Followed Hyperlink 507 2" xfId="42203"/>
    <cellStyle name="Followed Hyperlink 507 3" xfId="5422"/>
    <cellStyle name="Followed Hyperlink 507 4" xfId="9046"/>
    <cellStyle name="Followed Hyperlink 507 5" xfId="11364"/>
    <cellStyle name="Followed Hyperlink 507 6" xfId="13684"/>
    <cellStyle name="Followed Hyperlink 507 7" xfId="14850"/>
    <cellStyle name="Followed Hyperlink 507 8" xfId="18474"/>
    <cellStyle name="Followed Hyperlink 507 9" xfId="20792"/>
    <cellStyle name="Followed Hyperlink 508" xfId="690"/>
    <cellStyle name="Followed Hyperlink 508 10" xfId="21714"/>
    <cellStyle name="Followed Hyperlink 508 11" xfId="25332"/>
    <cellStyle name="Followed Hyperlink 508 12" xfId="27650"/>
    <cellStyle name="Followed Hyperlink 508 13" xfId="28500"/>
    <cellStyle name="Followed Hyperlink 508 14" xfId="32118"/>
    <cellStyle name="Followed Hyperlink 508 15" xfId="34436"/>
    <cellStyle name="Followed Hyperlink 508 16" xfId="35350"/>
    <cellStyle name="Followed Hyperlink 508 17" xfId="38968"/>
    <cellStyle name="Followed Hyperlink 508 18" xfId="41286"/>
    <cellStyle name="Followed Hyperlink 508 2" xfId="42204"/>
    <cellStyle name="Followed Hyperlink 508 3" xfId="5423"/>
    <cellStyle name="Followed Hyperlink 508 4" xfId="9042"/>
    <cellStyle name="Followed Hyperlink 508 5" xfId="11360"/>
    <cellStyle name="Followed Hyperlink 508 6" xfId="13680"/>
    <cellStyle name="Followed Hyperlink 508 7" xfId="14851"/>
    <cellStyle name="Followed Hyperlink 508 8" xfId="18470"/>
    <cellStyle name="Followed Hyperlink 508 9" xfId="20788"/>
    <cellStyle name="Followed Hyperlink 509" xfId="691"/>
    <cellStyle name="Followed Hyperlink 509 10" xfId="21715"/>
    <cellStyle name="Followed Hyperlink 509 11" xfId="25328"/>
    <cellStyle name="Followed Hyperlink 509 12" xfId="27646"/>
    <cellStyle name="Followed Hyperlink 509 13" xfId="28501"/>
    <cellStyle name="Followed Hyperlink 509 14" xfId="32114"/>
    <cellStyle name="Followed Hyperlink 509 15" xfId="34432"/>
    <cellStyle name="Followed Hyperlink 509 16" xfId="35351"/>
    <cellStyle name="Followed Hyperlink 509 17" xfId="38964"/>
    <cellStyle name="Followed Hyperlink 509 18" xfId="41282"/>
    <cellStyle name="Followed Hyperlink 509 2" xfId="42205"/>
    <cellStyle name="Followed Hyperlink 509 3" xfId="5424"/>
    <cellStyle name="Followed Hyperlink 509 4" xfId="9038"/>
    <cellStyle name="Followed Hyperlink 509 5" xfId="11356"/>
    <cellStyle name="Followed Hyperlink 509 6" xfId="13676"/>
    <cellStyle name="Followed Hyperlink 509 7" xfId="14852"/>
    <cellStyle name="Followed Hyperlink 509 8" xfId="18466"/>
    <cellStyle name="Followed Hyperlink 509 9" xfId="20784"/>
    <cellStyle name="Followed Hyperlink 51" xfId="692"/>
    <cellStyle name="Followed Hyperlink 51 10" xfId="14853"/>
    <cellStyle name="Followed Hyperlink 51 11" xfId="18693"/>
    <cellStyle name="Followed Hyperlink 51 12" xfId="18419"/>
    <cellStyle name="Followed Hyperlink 51 13" xfId="21011"/>
    <cellStyle name="Followed Hyperlink 51 14" xfId="20737"/>
    <cellStyle name="Followed Hyperlink 51 15" xfId="21716"/>
    <cellStyle name="Followed Hyperlink 51 16" xfId="25555"/>
    <cellStyle name="Followed Hyperlink 51 17" xfId="25281"/>
    <cellStyle name="Followed Hyperlink 51 18" xfId="27873"/>
    <cellStyle name="Followed Hyperlink 51 19" xfId="27599"/>
    <cellStyle name="Followed Hyperlink 51 2" xfId="42206"/>
    <cellStyle name="Followed Hyperlink 51 20" xfId="28502"/>
    <cellStyle name="Followed Hyperlink 51 21" xfId="32341"/>
    <cellStyle name="Followed Hyperlink 51 22" xfId="32067"/>
    <cellStyle name="Followed Hyperlink 51 23" xfId="34659"/>
    <cellStyle name="Followed Hyperlink 51 24" xfId="34385"/>
    <cellStyle name="Followed Hyperlink 51 25" xfId="35352"/>
    <cellStyle name="Followed Hyperlink 51 26" xfId="39191"/>
    <cellStyle name="Followed Hyperlink 51 27" xfId="38917"/>
    <cellStyle name="Followed Hyperlink 51 28" xfId="41509"/>
    <cellStyle name="Followed Hyperlink 51 29" xfId="41235"/>
    <cellStyle name="Followed Hyperlink 51 3" xfId="5425"/>
    <cellStyle name="Followed Hyperlink 51 4" xfId="9265"/>
    <cellStyle name="Followed Hyperlink 51 5" xfId="8991"/>
    <cellStyle name="Followed Hyperlink 51 6" xfId="11583"/>
    <cellStyle name="Followed Hyperlink 51 7" xfId="11309"/>
    <cellStyle name="Followed Hyperlink 51 8" xfId="13903"/>
    <cellStyle name="Followed Hyperlink 51 9" xfId="13629"/>
    <cellStyle name="Followed Hyperlink 510" xfId="693"/>
    <cellStyle name="Followed Hyperlink 510 10" xfId="21717"/>
    <cellStyle name="Followed Hyperlink 510 11" xfId="25324"/>
    <cellStyle name="Followed Hyperlink 510 12" xfId="27642"/>
    <cellStyle name="Followed Hyperlink 510 13" xfId="28503"/>
    <cellStyle name="Followed Hyperlink 510 14" xfId="32110"/>
    <cellStyle name="Followed Hyperlink 510 15" xfId="34428"/>
    <cellStyle name="Followed Hyperlink 510 16" xfId="35353"/>
    <cellStyle name="Followed Hyperlink 510 17" xfId="38960"/>
    <cellStyle name="Followed Hyperlink 510 18" xfId="41278"/>
    <cellStyle name="Followed Hyperlink 510 2" xfId="42207"/>
    <cellStyle name="Followed Hyperlink 510 3" xfId="5426"/>
    <cellStyle name="Followed Hyperlink 510 4" xfId="9034"/>
    <cellStyle name="Followed Hyperlink 510 5" xfId="11352"/>
    <cellStyle name="Followed Hyperlink 510 6" xfId="13672"/>
    <cellStyle name="Followed Hyperlink 510 7" xfId="14854"/>
    <cellStyle name="Followed Hyperlink 510 8" xfId="18462"/>
    <cellStyle name="Followed Hyperlink 510 9" xfId="20780"/>
    <cellStyle name="Followed Hyperlink 511" xfId="694"/>
    <cellStyle name="Followed Hyperlink 511 10" xfId="21718"/>
    <cellStyle name="Followed Hyperlink 511 11" xfId="25320"/>
    <cellStyle name="Followed Hyperlink 511 12" xfId="27638"/>
    <cellStyle name="Followed Hyperlink 511 13" xfId="28504"/>
    <cellStyle name="Followed Hyperlink 511 14" xfId="32106"/>
    <cellStyle name="Followed Hyperlink 511 15" xfId="34424"/>
    <cellStyle name="Followed Hyperlink 511 16" xfId="35354"/>
    <cellStyle name="Followed Hyperlink 511 17" xfId="38956"/>
    <cellStyle name="Followed Hyperlink 511 18" xfId="41274"/>
    <cellStyle name="Followed Hyperlink 511 2" xfId="42208"/>
    <cellStyle name="Followed Hyperlink 511 3" xfId="5427"/>
    <cellStyle name="Followed Hyperlink 511 4" xfId="9030"/>
    <cellStyle name="Followed Hyperlink 511 5" xfId="11348"/>
    <cellStyle name="Followed Hyperlink 511 6" xfId="13668"/>
    <cellStyle name="Followed Hyperlink 511 7" xfId="14855"/>
    <cellStyle name="Followed Hyperlink 511 8" xfId="18458"/>
    <cellStyle name="Followed Hyperlink 511 9" xfId="20776"/>
    <cellStyle name="Followed Hyperlink 512" xfId="695"/>
    <cellStyle name="Followed Hyperlink 512 10" xfId="21719"/>
    <cellStyle name="Followed Hyperlink 512 11" xfId="25316"/>
    <cellStyle name="Followed Hyperlink 512 12" xfId="27634"/>
    <cellStyle name="Followed Hyperlink 512 13" xfId="28505"/>
    <cellStyle name="Followed Hyperlink 512 14" xfId="32102"/>
    <cellStyle name="Followed Hyperlink 512 15" xfId="34420"/>
    <cellStyle name="Followed Hyperlink 512 16" xfId="35355"/>
    <cellStyle name="Followed Hyperlink 512 17" xfId="38952"/>
    <cellStyle name="Followed Hyperlink 512 18" xfId="41270"/>
    <cellStyle name="Followed Hyperlink 512 2" xfId="42209"/>
    <cellStyle name="Followed Hyperlink 512 3" xfId="5428"/>
    <cellStyle name="Followed Hyperlink 512 4" xfId="9026"/>
    <cellStyle name="Followed Hyperlink 512 5" xfId="11344"/>
    <cellStyle name="Followed Hyperlink 512 6" xfId="13664"/>
    <cellStyle name="Followed Hyperlink 512 7" xfId="14856"/>
    <cellStyle name="Followed Hyperlink 512 8" xfId="18454"/>
    <cellStyle name="Followed Hyperlink 512 9" xfId="20772"/>
    <cellStyle name="Followed Hyperlink 513" xfId="696"/>
    <cellStyle name="Followed Hyperlink 513 10" xfId="21720"/>
    <cellStyle name="Followed Hyperlink 513 11" xfId="25312"/>
    <cellStyle name="Followed Hyperlink 513 12" xfId="27630"/>
    <cellStyle name="Followed Hyperlink 513 13" xfId="28506"/>
    <cellStyle name="Followed Hyperlink 513 14" xfId="32098"/>
    <cellStyle name="Followed Hyperlink 513 15" xfId="34416"/>
    <cellStyle name="Followed Hyperlink 513 16" xfId="35356"/>
    <cellStyle name="Followed Hyperlink 513 17" xfId="38948"/>
    <cellStyle name="Followed Hyperlink 513 18" xfId="41266"/>
    <cellStyle name="Followed Hyperlink 513 2" xfId="42210"/>
    <cellStyle name="Followed Hyperlink 513 3" xfId="5429"/>
    <cellStyle name="Followed Hyperlink 513 4" xfId="9022"/>
    <cellStyle name="Followed Hyperlink 513 5" xfId="11340"/>
    <cellStyle name="Followed Hyperlink 513 6" xfId="13660"/>
    <cellStyle name="Followed Hyperlink 513 7" xfId="14857"/>
    <cellStyle name="Followed Hyperlink 513 8" xfId="18450"/>
    <cellStyle name="Followed Hyperlink 513 9" xfId="20768"/>
    <cellStyle name="Followed Hyperlink 514" xfId="697"/>
    <cellStyle name="Followed Hyperlink 514 10" xfId="21721"/>
    <cellStyle name="Followed Hyperlink 514 11" xfId="25308"/>
    <cellStyle name="Followed Hyperlink 514 12" xfId="27626"/>
    <cellStyle name="Followed Hyperlink 514 13" xfId="28507"/>
    <cellStyle name="Followed Hyperlink 514 14" xfId="32094"/>
    <cellStyle name="Followed Hyperlink 514 15" xfId="34412"/>
    <cellStyle name="Followed Hyperlink 514 16" xfId="35357"/>
    <cellStyle name="Followed Hyperlink 514 17" xfId="38944"/>
    <cellStyle name="Followed Hyperlink 514 18" xfId="41262"/>
    <cellStyle name="Followed Hyperlink 514 2" xfId="42211"/>
    <cellStyle name="Followed Hyperlink 514 3" xfId="5430"/>
    <cellStyle name="Followed Hyperlink 514 4" xfId="9018"/>
    <cellStyle name="Followed Hyperlink 514 5" xfId="11336"/>
    <cellStyle name="Followed Hyperlink 514 6" xfId="13656"/>
    <cellStyle name="Followed Hyperlink 514 7" xfId="14858"/>
    <cellStyle name="Followed Hyperlink 514 8" xfId="18446"/>
    <cellStyle name="Followed Hyperlink 514 9" xfId="20764"/>
    <cellStyle name="Followed Hyperlink 515" xfId="698"/>
    <cellStyle name="Followed Hyperlink 515 10" xfId="21722"/>
    <cellStyle name="Followed Hyperlink 515 11" xfId="25304"/>
    <cellStyle name="Followed Hyperlink 515 12" xfId="27622"/>
    <cellStyle name="Followed Hyperlink 515 13" xfId="28508"/>
    <cellStyle name="Followed Hyperlink 515 14" xfId="32090"/>
    <cellStyle name="Followed Hyperlink 515 15" xfId="34408"/>
    <cellStyle name="Followed Hyperlink 515 16" xfId="35358"/>
    <cellStyle name="Followed Hyperlink 515 17" xfId="38940"/>
    <cellStyle name="Followed Hyperlink 515 18" xfId="41258"/>
    <cellStyle name="Followed Hyperlink 515 2" xfId="42212"/>
    <cellStyle name="Followed Hyperlink 515 3" xfId="5431"/>
    <cellStyle name="Followed Hyperlink 515 4" xfId="9014"/>
    <cellStyle name="Followed Hyperlink 515 5" xfId="11332"/>
    <cellStyle name="Followed Hyperlink 515 6" xfId="13652"/>
    <cellStyle name="Followed Hyperlink 515 7" xfId="14859"/>
    <cellStyle name="Followed Hyperlink 515 8" xfId="18442"/>
    <cellStyle name="Followed Hyperlink 515 9" xfId="20760"/>
    <cellStyle name="Followed Hyperlink 516" xfId="699"/>
    <cellStyle name="Followed Hyperlink 516 10" xfId="21723"/>
    <cellStyle name="Followed Hyperlink 516 11" xfId="25300"/>
    <cellStyle name="Followed Hyperlink 516 12" xfId="27618"/>
    <cellStyle name="Followed Hyperlink 516 13" xfId="28509"/>
    <cellStyle name="Followed Hyperlink 516 14" xfId="32086"/>
    <cellStyle name="Followed Hyperlink 516 15" xfId="34404"/>
    <cellStyle name="Followed Hyperlink 516 16" xfId="35359"/>
    <cellStyle name="Followed Hyperlink 516 17" xfId="38936"/>
    <cellStyle name="Followed Hyperlink 516 18" xfId="41254"/>
    <cellStyle name="Followed Hyperlink 516 2" xfId="42213"/>
    <cellStyle name="Followed Hyperlink 516 3" xfId="5432"/>
    <cellStyle name="Followed Hyperlink 516 4" xfId="9010"/>
    <cellStyle name="Followed Hyperlink 516 5" xfId="11328"/>
    <cellStyle name="Followed Hyperlink 516 6" xfId="13648"/>
    <cellStyle name="Followed Hyperlink 516 7" xfId="14860"/>
    <cellStyle name="Followed Hyperlink 516 8" xfId="18438"/>
    <cellStyle name="Followed Hyperlink 516 9" xfId="20756"/>
    <cellStyle name="Followed Hyperlink 517" xfId="700"/>
    <cellStyle name="Followed Hyperlink 517 10" xfId="21724"/>
    <cellStyle name="Followed Hyperlink 517 11" xfId="25296"/>
    <cellStyle name="Followed Hyperlink 517 12" xfId="27614"/>
    <cellStyle name="Followed Hyperlink 517 13" xfId="28510"/>
    <cellStyle name="Followed Hyperlink 517 14" xfId="32082"/>
    <cellStyle name="Followed Hyperlink 517 15" xfId="34400"/>
    <cellStyle name="Followed Hyperlink 517 16" xfId="35360"/>
    <cellStyle name="Followed Hyperlink 517 17" xfId="38932"/>
    <cellStyle name="Followed Hyperlink 517 18" xfId="41250"/>
    <cellStyle name="Followed Hyperlink 517 2" xfId="42214"/>
    <cellStyle name="Followed Hyperlink 517 3" xfId="5433"/>
    <cellStyle name="Followed Hyperlink 517 4" xfId="9006"/>
    <cellStyle name="Followed Hyperlink 517 5" xfId="11324"/>
    <cellStyle name="Followed Hyperlink 517 6" xfId="13644"/>
    <cellStyle name="Followed Hyperlink 517 7" xfId="14861"/>
    <cellStyle name="Followed Hyperlink 517 8" xfId="18434"/>
    <cellStyle name="Followed Hyperlink 517 9" xfId="20752"/>
    <cellStyle name="Followed Hyperlink 518" xfId="701"/>
    <cellStyle name="Followed Hyperlink 518 10" xfId="21725"/>
    <cellStyle name="Followed Hyperlink 518 11" xfId="25292"/>
    <cellStyle name="Followed Hyperlink 518 12" xfId="27610"/>
    <cellStyle name="Followed Hyperlink 518 13" xfId="28511"/>
    <cellStyle name="Followed Hyperlink 518 14" xfId="32078"/>
    <cellStyle name="Followed Hyperlink 518 15" xfId="34396"/>
    <cellStyle name="Followed Hyperlink 518 16" xfId="35361"/>
    <cellStyle name="Followed Hyperlink 518 17" xfId="38928"/>
    <cellStyle name="Followed Hyperlink 518 18" xfId="41246"/>
    <cellStyle name="Followed Hyperlink 518 2" xfId="42215"/>
    <cellStyle name="Followed Hyperlink 518 3" xfId="5434"/>
    <cellStyle name="Followed Hyperlink 518 4" xfId="9002"/>
    <cellStyle name="Followed Hyperlink 518 5" xfId="11320"/>
    <cellStyle name="Followed Hyperlink 518 6" xfId="13640"/>
    <cellStyle name="Followed Hyperlink 518 7" xfId="14862"/>
    <cellStyle name="Followed Hyperlink 518 8" xfId="18430"/>
    <cellStyle name="Followed Hyperlink 518 9" xfId="20748"/>
    <cellStyle name="Followed Hyperlink 519" xfId="702"/>
    <cellStyle name="Followed Hyperlink 519 10" xfId="21726"/>
    <cellStyle name="Followed Hyperlink 519 11" xfId="25288"/>
    <cellStyle name="Followed Hyperlink 519 12" xfId="27606"/>
    <cellStyle name="Followed Hyperlink 519 13" xfId="28512"/>
    <cellStyle name="Followed Hyperlink 519 14" xfId="32074"/>
    <cellStyle name="Followed Hyperlink 519 15" xfId="34392"/>
    <cellStyle name="Followed Hyperlink 519 16" xfId="35362"/>
    <cellStyle name="Followed Hyperlink 519 17" xfId="38924"/>
    <cellStyle name="Followed Hyperlink 519 18" xfId="41242"/>
    <cellStyle name="Followed Hyperlink 519 2" xfId="42216"/>
    <cellStyle name="Followed Hyperlink 519 3" xfId="5435"/>
    <cellStyle name="Followed Hyperlink 519 4" xfId="8998"/>
    <cellStyle name="Followed Hyperlink 519 5" xfId="11316"/>
    <cellStyle name="Followed Hyperlink 519 6" xfId="13636"/>
    <cellStyle name="Followed Hyperlink 519 7" xfId="14863"/>
    <cellStyle name="Followed Hyperlink 519 8" xfId="18426"/>
    <cellStyle name="Followed Hyperlink 519 9" xfId="20744"/>
    <cellStyle name="Followed Hyperlink 52" xfId="703"/>
    <cellStyle name="Followed Hyperlink 52 10" xfId="14864"/>
    <cellStyle name="Followed Hyperlink 52 11" xfId="18695"/>
    <cellStyle name="Followed Hyperlink 52 12" xfId="18415"/>
    <cellStyle name="Followed Hyperlink 52 13" xfId="21013"/>
    <cellStyle name="Followed Hyperlink 52 14" xfId="20733"/>
    <cellStyle name="Followed Hyperlink 52 15" xfId="21727"/>
    <cellStyle name="Followed Hyperlink 52 16" xfId="25557"/>
    <cellStyle name="Followed Hyperlink 52 17" xfId="25277"/>
    <cellStyle name="Followed Hyperlink 52 18" xfId="27875"/>
    <cellStyle name="Followed Hyperlink 52 19" xfId="27595"/>
    <cellStyle name="Followed Hyperlink 52 2" xfId="42217"/>
    <cellStyle name="Followed Hyperlink 52 20" xfId="28513"/>
    <cellStyle name="Followed Hyperlink 52 21" xfId="32343"/>
    <cellStyle name="Followed Hyperlink 52 22" xfId="32063"/>
    <cellStyle name="Followed Hyperlink 52 23" xfId="34661"/>
    <cellStyle name="Followed Hyperlink 52 24" xfId="34381"/>
    <cellStyle name="Followed Hyperlink 52 25" xfId="35363"/>
    <cellStyle name="Followed Hyperlink 52 26" xfId="39193"/>
    <cellStyle name="Followed Hyperlink 52 27" xfId="38913"/>
    <cellStyle name="Followed Hyperlink 52 28" xfId="41511"/>
    <cellStyle name="Followed Hyperlink 52 29" xfId="41231"/>
    <cellStyle name="Followed Hyperlink 52 3" xfId="5436"/>
    <cellStyle name="Followed Hyperlink 52 4" xfId="9267"/>
    <cellStyle name="Followed Hyperlink 52 5" xfId="8987"/>
    <cellStyle name="Followed Hyperlink 52 6" xfId="11585"/>
    <cellStyle name="Followed Hyperlink 52 7" xfId="11305"/>
    <cellStyle name="Followed Hyperlink 52 8" xfId="13905"/>
    <cellStyle name="Followed Hyperlink 52 9" xfId="13625"/>
    <cellStyle name="Followed Hyperlink 520" xfId="704"/>
    <cellStyle name="Followed Hyperlink 520 10" xfId="21728"/>
    <cellStyle name="Followed Hyperlink 520 11" xfId="25284"/>
    <cellStyle name="Followed Hyperlink 520 12" xfId="27602"/>
    <cellStyle name="Followed Hyperlink 520 13" xfId="28514"/>
    <cellStyle name="Followed Hyperlink 520 14" xfId="32070"/>
    <cellStyle name="Followed Hyperlink 520 15" xfId="34388"/>
    <cellStyle name="Followed Hyperlink 520 16" xfId="35364"/>
    <cellStyle name="Followed Hyperlink 520 17" xfId="38920"/>
    <cellStyle name="Followed Hyperlink 520 18" xfId="41238"/>
    <cellStyle name="Followed Hyperlink 520 2" xfId="42218"/>
    <cellStyle name="Followed Hyperlink 520 3" xfId="5437"/>
    <cellStyle name="Followed Hyperlink 520 4" xfId="8994"/>
    <cellStyle name="Followed Hyperlink 520 5" xfId="11312"/>
    <cellStyle name="Followed Hyperlink 520 6" xfId="13632"/>
    <cellStyle name="Followed Hyperlink 520 7" xfId="14865"/>
    <cellStyle name="Followed Hyperlink 520 8" xfId="18422"/>
    <cellStyle name="Followed Hyperlink 520 9" xfId="20740"/>
    <cellStyle name="Followed Hyperlink 521" xfId="705"/>
    <cellStyle name="Followed Hyperlink 521 10" xfId="21729"/>
    <cellStyle name="Followed Hyperlink 521 11" xfId="25280"/>
    <cellStyle name="Followed Hyperlink 521 12" xfId="27598"/>
    <cellStyle name="Followed Hyperlink 521 13" xfId="28515"/>
    <cellStyle name="Followed Hyperlink 521 14" xfId="32066"/>
    <cellStyle name="Followed Hyperlink 521 15" xfId="34384"/>
    <cellStyle name="Followed Hyperlink 521 16" xfId="35365"/>
    <cellStyle name="Followed Hyperlink 521 17" xfId="38916"/>
    <cellStyle name="Followed Hyperlink 521 18" xfId="41234"/>
    <cellStyle name="Followed Hyperlink 521 2" xfId="42219"/>
    <cellStyle name="Followed Hyperlink 521 3" xfId="5438"/>
    <cellStyle name="Followed Hyperlink 521 4" xfId="8990"/>
    <cellStyle name="Followed Hyperlink 521 5" xfId="11308"/>
    <cellStyle name="Followed Hyperlink 521 6" xfId="13628"/>
    <cellStyle name="Followed Hyperlink 521 7" xfId="14866"/>
    <cellStyle name="Followed Hyperlink 521 8" xfId="18418"/>
    <cellStyle name="Followed Hyperlink 521 9" xfId="20736"/>
    <cellStyle name="Followed Hyperlink 522" xfId="706"/>
    <cellStyle name="Followed Hyperlink 522 10" xfId="21730"/>
    <cellStyle name="Followed Hyperlink 522 11" xfId="25276"/>
    <cellStyle name="Followed Hyperlink 522 12" xfId="27594"/>
    <cellStyle name="Followed Hyperlink 522 13" xfId="28516"/>
    <cellStyle name="Followed Hyperlink 522 14" xfId="32062"/>
    <cellStyle name="Followed Hyperlink 522 15" xfId="34380"/>
    <cellStyle name="Followed Hyperlink 522 16" xfId="35366"/>
    <cellStyle name="Followed Hyperlink 522 17" xfId="38912"/>
    <cellStyle name="Followed Hyperlink 522 18" xfId="41230"/>
    <cellStyle name="Followed Hyperlink 522 2" xfId="42220"/>
    <cellStyle name="Followed Hyperlink 522 3" xfId="5439"/>
    <cellStyle name="Followed Hyperlink 522 4" xfId="8986"/>
    <cellStyle name="Followed Hyperlink 522 5" xfId="11304"/>
    <cellStyle name="Followed Hyperlink 522 6" xfId="13624"/>
    <cellStyle name="Followed Hyperlink 522 7" xfId="14867"/>
    <cellStyle name="Followed Hyperlink 522 8" xfId="18414"/>
    <cellStyle name="Followed Hyperlink 522 9" xfId="20732"/>
    <cellStyle name="Followed Hyperlink 523" xfId="707"/>
    <cellStyle name="Followed Hyperlink 523 10" xfId="21731"/>
    <cellStyle name="Followed Hyperlink 523 11" xfId="25272"/>
    <cellStyle name="Followed Hyperlink 523 12" xfId="27590"/>
    <cellStyle name="Followed Hyperlink 523 13" xfId="28517"/>
    <cellStyle name="Followed Hyperlink 523 14" xfId="32058"/>
    <cellStyle name="Followed Hyperlink 523 15" xfId="34376"/>
    <cellStyle name="Followed Hyperlink 523 16" xfId="35367"/>
    <cellStyle name="Followed Hyperlink 523 17" xfId="38908"/>
    <cellStyle name="Followed Hyperlink 523 18" xfId="41226"/>
    <cellStyle name="Followed Hyperlink 523 2" xfId="42221"/>
    <cellStyle name="Followed Hyperlink 523 3" xfId="5440"/>
    <cellStyle name="Followed Hyperlink 523 4" xfId="8982"/>
    <cellStyle name="Followed Hyperlink 523 5" xfId="11300"/>
    <cellStyle name="Followed Hyperlink 523 6" xfId="13620"/>
    <cellStyle name="Followed Hyperlink 523 7" xfId="14868"/>
    <cellStyle name="Followed Hyperlink 523 8" xfId="18410"/>
    <cellStyle name="Followed Hyperlink 523 9" xfId="20728"/>
    <cellStyle name="Followed Hyperlink 524" xfId="708"/>
    <cellStyle name="Followed Hyperlink 524 10" xfId="21732"/>
    <cellStyle name="Followed Hyperlink 524 11" xfId="24922"/>
    <cellStyle name="Followed Hyperlink 524 12" xfId="27240"/>
    <cellStyle name="Followed Hyperlink 524 13" xfId="28518"/>
    <cellStyle name="Followed Hyperlink 524 14" xfId="31708"/>
    <cellStyle name="Followed Hyperlink 524 15" xfId="34026"/>
    <cellStyle name="Followed Hyperlink 524 16" xfId="35368"/>
    <cellStyle name="Followed Hyperlink 524 17" xfId="38558"/>
    <cellStyle name="Followed Hyperlink 524 18" xfId="40876"/>
    <cellStyle name="Followed Hyperlink 524 2" xfId="42222"/>
    <cellStyle name="Followed Hyperlink 524 3" xfId="5441"/>
    <cellStyle name="Followed Hyperlink 524 4" xfId="8632"/>
    <cellStyle name="Followed Hyperlink 524 5" xfId="10950"/>
    <cellStyle name="Followed Hyperlink 524 6" xfId="13270"/>
    <cellStyle name="Followed Hyperlink 524 7" xfId="14869"/>
    <cellStyle name="Followed Hyperlink 524 8" xfId="18060"/>
    <cellStyle name="Followed Hyperlink 524 9" xfId="20378"/>
    <cellStyle name="Followed Hyperlink 525" xfId="709"/>
    <cellStyle name="Followed Hyperlink 525 10" xfId="21733"/>
    <cellStyle name="Followed Hyperlink 525 11" xfId="24926"/>
    <cellStyle name="Followed Hyperlink 525 12" xfId="27244"/>
    <cellStyle name="Followed Hyperlink 525 13" xfId="28519"/>
    <cellStyle name="Followed Hyperlink 525 14" xfId="31712"/>
    <cellStyle name="Followed Hyperlink 525 15" xfId="34030"/>
    <cellStyle name="Followed Hyperlink 525 16" xfId="35369"/>
    <cellStyle name="Followed Hyperlink 525 17" xfId="38562"/>
    <cellStyle name="Followed Hyperlink 525 18" xfId="40880"/>
    <cellStyle name="Followed Hyperlink 525 2" xfId="42223"/>
    <cellStyle name="Followed Hyperlink 525 3" xfId="5442"/>
    <cellStyle name="Followed Hyperlink 525 4" xfId="8636"/>
    <cellStyle name="Followed Hyperlink 525 5" xfId="10954"/>
    <cellStyle name="Followed Hyperlink 525 6" xfId="13274"/>
    <cellStyle name="Followed Hyperlink 525 7" xfId="14870"/>
    <cellStyle name="Followed Hyperlink 525 8" xfId="18064"/>
    <cellStyle name="Followed Hyperlink 525 9" xfId="20382"/>
    <cellStyle name="Followed Hyperlink 526" xfId="710"/>
    <cellStyle name="Followed Hyperlink 526 10" xfId="21734"/>
    <cellStyle name="Followed Hyperlink 526 11" xfId="24289"/>
    <cellStyle name="Followed Hyperlink 526 12" xfId="26607"/>
    <cellStyle name="Followed Hyperlink 526 13" xfId="28520"/>
    <cellStyle name="Followed Hyperlink 526 14" xfId="31075"/>
    <cellStyle name="Followed Hyperlink 526 15" xfId="33393"/>
    <cellStyle name="Followed Hyperlink 526 16" xfId="35370"/>
    <cellStyle name="Followed Hyperlink 526 17" xfId="37925"/>
    <cellStyle name="Followed Hyperlink 526 18" xfId="40243"/>
    <cellStyle name="Followed Hyperlink 526 2" xfId="42224"/>
    <cellStyle name="Followed Hyperlink 526 3" xfId="5443"/>
    <cellStyle name="Followed Hyperlink 526 4" xfId="7999"/>
    <cellStyle name="Followed Hyperlink 526 5" xfId="10317"/>
    <cellStyle name="Followed Hyperlink 526 6" xfId="12635"/>
    <cellStyle name="Followed Hyperlink 526 7" xfId="14871"/>
    <cellStyle name="Followed Hyperlink 526 8" xfId="17427"/>
    <cellStyle name="Followed Hyperlink 526 9" xfId="19745"/>
    <cellStyle name="Followed Hyperlink 527" xfId="711"/>
    <cellStyle name="Followed Hyperlink 527 10" xfId="21735"/>
    <cellStyle name="Followed Hyperlink 527 11" xfId="24928"/>
    <cellStyle name="Followed Hyperlink 527 12" xfId="27246"/>
    <cellStyle name="Followed Hyperlink 527 13" xfId="28521"/>
    <cellStyle name="Followed Hyperlink 527 14" xfId="31714"/>
    <cellStyle name="Followed Hyperlink 527 15" xfId="34032"/>
    <cellStyle name="Followed Hyperlink 527 16" xfId="35371"/>
    <cellStyle name="Followed Hyperlink 527 17" xfId="38564"/>
    <cellStyle name="Followed Hyperlink 527 18" xfId="40882"/>
    <cellStyle name="Followed Hyperlink 527 2" xfId="42225"/>
    <cellStyle name="Followed Hyperlink 527 3" xfId="5444"/>
    <cellStyle name="Followed Hyperlink 527 4" xfId="8638"/>
    <cellStyle name="Followed Hyperlink 527 5" xfId="10956"/>
    <cellStyle name="Followed Hyperlink 527 6" xfId="13276"/>
    <cellStyle name="Followed Hyperlink 527 7" xfId="14872"/>
    <cellStyle name="Followed Hyperlink 527 8" xfId="18066"/>
    <cellStyle name="Followed Hyperlink 527 9" xfId="20384"/>
    <cellStyle name="Followed Hyperlink 528" xfId="712"/>
    <cellStyle name="Followed Hyperlink 528 10" xfId="21736"/>
    <cellStyle name="Followed Hyperlink 528 11" xfId="24932"/>
    <cellStyle name="Followed Hyperlink 528 12" xfId="27250"/>
    <cellStyle name="Followed Hyperlink 528 13" xfId="28522"/>
    <cellStyle name="Followed Hyperlink 528 14" xfId="31718"/>
    <cellStyle name="Followed Hyperlink 528 15" xfId="34036"/>
    <cellStyle name="Followed Hyperlink 528 16" xfId="35372"/>
    <cellStyle name="Followed Hyperlink 528 17" xfId="38568"/>
    <cellStyle name="Followed Hyperlink 528 18" xfId="40886"/>
    <cellStyle name="Followed Hyperlink 528 2" xfId="42226"/>
    <cellStyle name="Followed Hyperlink 528 3" xfId="5445"/>
    <cellStyle name="Followed Hyperlink 528 4" xfId="8642"/>
    <cellStyle name="Followed Hyperlink 528 5" xfId="10960"/>
    <cellStyle name="Followed Hyperlink 528 6" xfId="13280"/>
    <cellStyle name="Followed Hyperlink 528 7" xfId="14873"/>
    <cellStyle name="Followed Hyperlink 528 8" xfId="18070"/>
    <cellStyle name="Followed Hyperlink 528 9" xfId="20388"/>
    <cellStyle name="Followed Hyperlink 529" xfId="713"/>
    <cellStyle name="Followed Hyperlink 529 10" xfId="21737"/>
    <cellStyle name="Followed Hyperlink 529 11" xfId="24938"/>
    <cellStyle name="Followed Hyperlink 529 12" xfId="27256"/>
    <cellStyle name="Followed Hyperlink 529 13" xfId="28523"/>
    <cellStyle name="Followed Hyperlink 529 14" xfId="31724"/>
    <cellStyle name="Followed Hyperlink 529 15" xfId="34042"/>
    <cellStyle name="Followed Hyperlink 529 16" xfId="35373"/>
    <cellStyle name="Followed Hyperlink 529 17" xfId="38574"/>
    <cellStyle name="Followed Hyperlink 529 18" xfId="40892"/>
    <cellStyle name="Followed Hyperlink 529 2" xfId="42227"/>
    <cellStyle name="Followed Hyperlink 529 3" xfId="5446"/>
    <cellStyle name="Followed Hyperlink 529 4" xfId="8648"/>
    <cellStyle name="Followed Hyperlink 529 5" xfId="10966"/>
    <cellStyle name="Followed Hyperlink 529 6" xfId="13286"/>
    <cellStyle name="Followed Hyperlink 529 7" xfId="14874"/>
    <cellStyle name="Followed Hyperlink 529 8" xfId="18076"/>
    <cellStyle name="Followed Hyperlink 529 9" xfId="20394"/>
    <cellStyle name="Followed Hyperlink 53" xfId="714"/>
    <cellStyle name="Followed Hyperlink 53 10" xfId="14875"/>
    <cellStyle name="Followed Hyperlink 53 11" xfId="18697"/>
    <cellStyle name="Followed Hyperlink 53 12" xfId="18411"/>
    <cellStyle name="Followed Hyperlink 53 13" xfId="21015"/>
    <cellStyle name="Followed Hyperlink 53 14" xfId="20729"/>
    <cellStyle name="Followed Hyperlink 53 15" xfId="21738"/>
    <cellStyle name="Followed Hyperlink 53 16" xfId="25559"/>
    <cellStyle name="Followed Hyperlink 53 17" xfId="25273"/>
    <cellStyle name="Followed Hyperlink 53 18" xfId="27877"/>
    <cellStyle name="Followed Hyperlink 53 19" xfId="27591"/>
    <cellStyle name="Followed Hyperlink 53 2" xfId="42228"/>
    <cellStyle name="Followed Hyperlink 53 20" xfId="28524"/>
    <cellStyle name="Followed Hyperlink 53 21" xfId="32345"/>
    <cellStyle name="Followed Hyperlink 53 22" xfId="32059"/>
    <cellStyle name="Followed Hyperlink 53 23" xfId="34663"/>
    <cellStyle name="Followed Hyperlink 53 24" xfId="34377"/>
    <cellStyle name="Followed Hyperlink 53 25" xfId="35374"/>
    <cellStyle name="Followed Hyperlink 53 26" xfId="39195"/>
    <cellStyle name="Followed Hyperlink 53 27" xfId="38909"/>
    <cellStyle name="Followed Hyperlink 53 28" xfId="41513"/>
    <cellStyle name="Followed Hyperlink 53 29" xfId="41227"/>
    <cellStyle name="Followed Hyperlink 53 3" xfId="5447"/>
    <cellStyle name="Followed Hyperlink 53 4" xfId="9269"/>
    <cellStyle name="Followed Hyperlink 53 5" xfId="8983"/>
    <cellStyle name="Followed Hyperlink 53 6" xfId="11587"/>
    <cellStyle name="Followed Hyperlink 53 7" xfId="11301"/>
    <cellStyle name="Followed Hyperlink 53 8" xfId="13907"/>
    <cellStyle name="Followed Hyperlink 53 9" xfId="13621"/>
    <cellStyle name="Followed Hyperlink 530" xfId="715"/>
    <cellStyle name="Followed Hyperlink 530 10" xfId="21739"/>
    <cellStyle name="Followed Hyperlink 530 11" xfId="24942"/>
    <cellStyle name="Followed Hyperlink 530 12" xfId="27260"/>
    <cellStyle name="Followed Hyperlink 530 13" xfId="28525"/>
    <cellStyle name="Followed Hyperlink 530 14" xfId="31728"/>
    <cellStyle name="Followed Hyperlink 530 15" xfId="34046"/>
    <cellStyle name="Followed Hyperlink 530 16" xfId="35375"/>
    <cellStyle name="Followed Hyperlink 530 17" xfId="38578"/>
    <cellStyle name="Followed Hyperlink 530 18" xfId="40896"/>
    <cellStyle name="Followed Hyperlink 530 2" xfId="42229"/>
    <cellStyle name="Followed Hyperlink 530 3" xfId="5448"/>
    <cellStyle name="Followed Hyperlink 530 4" xfId="8652"/>
    <cellStyle name="Followed Hyperlink 530 5" xfId="10970"/>
    <cellStyle name="Followed Hyperlink 530 6" xfId="13290"/>
    <cellStyle name="Followed Hyperlink 530 7" xfId="14876"/>
    <cellStyle name="Followed Hyperlink 530 8" xfId="18080"/>
    <cellStyle name="Followed Hyperlink 530 9" xfId="20398"/>
    <cellStyle name="Followed Hyperlink 531" xfId="716"/>
    <cellStyle name="Followed Hyperlink 531 10" xfId="21740"/>
    <cellStyle name="Followed Hyperlink 531 11" xfId="24946"/>
    <cellStyle name="Followed Hyperlink 531 12" xfId="27264"/>
    <cellStyle name="Followed Hyperlink 531 13" xfId="28526"/>
    <cellStyle name="Followed Hyperlink 531 14" xfId="31732"/>
    <cellStyle name="Followed Hyperlink 531 15" xfId="34050"/>
    <cellStyle name="Followed Hyperlink 531 16" xfId="35376"/>
    <cellStyle name="Followed Hyperlink 531 17" xfId="38582"/>
    <cellStyle name="Followed Hyperlink 531 18" xfId="40900"/>
    <cellStyle name="Followed Hyperlink 531 2" xfId="42230"/>
    <cellStyle name="Followed Hyperlink 531 3" xfId="5449"/>
    <cellStyle name="Followed Hyperlink 531 4" xfId="8656"/>
    <cellStyle name="Followed Hyperlink 531 5" xfId="10974"/>
    <cellStyle name="Followed Hyperlink 531 6" xfId="13294"/>
    <cellStyle name="Followed Hyperlink 531 7" xfId="14877"/>
    <cellStyle name="Followed Hyperlink 531 8" xfId="18084"/>
    <cellStyle name="Followed Hyperlink 531 9" xfId="20402"/>
    <cellStyle name="Followed Hyperlink 532" xfId="717"/>
    <cellStyle name="Followed Hyperlink 532 10" xfId="21741"/>
    <cellStyle name="Followed Hyperlink 532 11" xfId="24950"/>
    <cellStyle name="Followed Hyperlink 532 12" xfId="27268"/>
    <cellStyle name="Followed Hyperlink 532 13" xfId="28527"/>
    <cellStyle name="Followed Hyperlink 532 14" xfId="31736"/>
    <cellStyle name="Followed Hyperlink 532 15" xfId="34054"/>
    <cellStyle name="Followed Hyperlink 532 16" xfId="35377"/>
    <cellStyle name="Followed Hyperlink 532 17" xfId="38586"/>
    <cellStyle name="Followed Hyperlink 532 18" xfId="40904"/>
    <cellStyle name="Followed Hyperlink 532 2" xfId="42231"/>
    <cellStyle name="Followed Hyperlink 532 3" xfId="5450"/>
    <cellStyle name="Followed Hyperlink 532 4" xfId="8660"/>
    <cellStyle name="Followed Hyperlink 532 5" xfId="10978"/>
    <cellStyle name="Followed Hyperlink 532 6" xfId="13298"/>
    <cellStyle name="Followed Hyperlink 532 7" xfId="14878"/>
    <cellStyle name="Followed Hyperlink 532 8" xfId="18088"/>
    <cellStyle name="Followed Hyperlink 532 9" xfId="20406"/>
    <cellStyle name="Followed Hyperlink 533" xfId="718"/>
    <cellStyle name="Followed Hyperlink 533 10" xfId="21742"/>
    <cellStyle name="Followed Hyperlink 533 11" xfId="25125"/>
    <cellStyle name="Followed Hyperlink 533 12" xfId="27443"/>
    <cellStyle name="Followed Hyperlink 533 13" xfId="28528"/>
    <cellStyle name="Followed Hyperlink 533 14" xfId="31911"/>
    <cellStyle name="Followed Hyperlink 533 15" xfId="34229"/>
    <cellStyle name="Followed Hyperlink 533 16" xfId="35378"/>
    <cellStyle name="Followed Hyperlink 533 17" xfId="38761"/>
    <cellStyle name="Followed Hyperlink 533 18" xfId="41079"/>
    <cellStyle name="Followed Hyperlink 533 2" xfId="42232"/>
    <cellStyle name="Followed Hyperlink 533 3" xfId="5451"/>
    <cellStyle name="Followed Hyperlink 533 4" xfId="8835"/>
    <cellStyle name="Followed Hyperlink 533 5" xfId="11153"/>
    <cellStyle name="Followed Hyperlink 533 6" xfId="13473"/>
    <cellStyle name="Followed Hyperlink 533 7" xfId="14879"/>
    <cellStyle name="Followed Hyperlink 533 8" xfId="18263"/>
    <cellStyle name="Followed Hyperlink 533 9" xfId="20581"/>
    <cellStyle name="Followed Hyperlink 534" xfId="719"/>
    <cellStyle name="Followed Hyperlink 534 10" xfId="21743"/>
    <cellStyle name="Followed Hyperlink 534 11" xfId="25124"/>
    <cellStyle name="Followed Hyperlink 534 12" xfId="27442"/>
    <cellStyle name="Followed Hyperlink 534 13" xfId="28529"/>
    <cellStyle name="Followed Hyperlink 534 14" xfId="31910"/>
    <cellStyle name="Followed Hyperlink 534 15" xfId="34228"/>
    <cellStyle name="Followed Hyperlink 534 16" xfId="35379"/>
    <cellStyle name="Followed Hyperlink 534 17" xfId="38760"/>
    <cellStyle name="Followed Hyperlink 534 18" xfId="41078"/>
    <cellStyle name="Followed Hyperlink 534 2" xfId="42233"/>
    <cellStyle name="Followed Hyperlink 534 3" xfId="5452"/>
    <cellStyle name="Followed Hyperlink 534 4" xfId="8834"/>
    <cellStyle name="Followed Hyperlink 534 5" xfId="11152"/>
    <cellStyle name="Followed Hyperlink 534 6" xfId="13472"/>
    <cellStyle name="Followed Hyperlink 534 7" xfId="14880"/>
    <cellStyle name="Followed Hyperlink 534 8" xfId="18262"/>
    <cellStyle name="Followed Hyperlink 534 9" xfId="20580"/>
    <cellStyle name="Followed Hyperlink 535" xfId="720"/>
    <cellStyle name="Followed Hyperlink 535 10" xfId="21744"/>
    <cellStyle name="Followed Hyperlink 535 11" xfId="24592"/>
    <cellStyle name="Followed Hyperlink 535 12" xfId="26910"/>
    <cellStyle name="Followed Hyperlink 535 13" xfId="28530"/>
    <cellStyle name="Followed Hyperlink 535 14" xfId="31378"/>
    <cellStyle name="Followed Hyperlink 535 15" xfId="33696"/>
    <cellStyle name="Followed Hyperlink 535 16" xfId="35380"/>
    <cellStyle name="Followed Hyperlink 535 17" xfId="38228"/>
    <cellStyle name="Followed Hyperlink 535 18" xfId="40546"/>
    <cellStyle name="Followed Hyperlink 535 2" xfId="42234"/>
    <cellStyle name="Followed Hyperlink 535 3" xfId="5453"/>
    <cellStyle name="Followed Hyperlink 535 4" xfId="8302"/>
    <cellStyle name="Followed Hyperlink 535 5" xfId="10620"/>
    <cellStyle name="Followed Hyperlink 535 6" xfId="12940"/>
    <cellStyle name="Followed Hyperlink 535 7" xfId="14881"/>
    <cellStyle name="Followed Hyperlink 535 8" xfId="17730"/>
    <cellStyle name="Followed Hyperlink 535 9" xfId="20048"/>
    <cellStyle name="Followed Hyperlink 536" xfId="721"/>
    <cellStyle name="Followed Hyperlink 536 10" xfId="21745"/>
    <cellStyle name="Followed Hyperlink 536 11" xfId="25116"/>
    <cellStyle name="Followed Hyperlink 536 12" xfId="27434"/>
    <cellStyle name="Followed Hyperlink 536 13" xfId="28531"/>
    <cellStyle name="Followed Hyperlink 536 14" xfId="31902"/>
    <cellStyle name="Followed Hyperlink 536 15" xfId="34220"/>
    <cellStyle name="Followed Hyperlink 536 16" xfId="35381"/>
    <cellStyle name="Followed Hyperlink 536 17" xfId="38752"/>
    <cellStyle name="Followed Hyperlink 536 18" xfId="41070"/>
    <cellStyle name="Followed Hyperlink 536 2" xfId="42235"/>
    <cellStyle name="Followed Hyperlink 536 3" xfId="5454"/>
    <cellStyle name="Followed Hyperlink 536 4" xfId="8826"/>
    <cellStyle name="Followed Hyperlink 536 5" xfId="11144"/>
    <cellStyle name="Followed Hyperlink 536 6" xfId="13464"/>
    <cellStyle name="Followed Hyperlink 536 7" xfId="14882"/>
    <cellStyle name="Followed Hyperlink 536 8" xfId="18254"/>
    <cellStyle name="Followed Hyperlink 536 9" xfId="20572"/>
    <cellStyle name="Followed Hyperlink 537" xfId="722"/>
    <cellStyle name="Followed Hyperlink 537 10" xfId="21746"/>
    <cellStyle name="Followed Hyperlink 537 11" xfId="25112"/>
    <cellStyle name="Followed Hyperlink 537 12" xfId="27430"/>
    <cellStyle name="Followed Hyperlink 537 13" xfId="28532"/>
    <cellStyle name="Followed Hyperlink 537 14" xfId="31898"/>
    <cellStyle name="Followed Hyperlink 537 15" xfId="34216"/>
    <cellStyle name="Followed Hyperlink 537 16" xfId="35382"/>
    <cellStyle name="Followed Hyperlink 537 17" xfId="38748"/>
    <cellStyle name="Followed Hyperlink 537 18" xfId="41066"/>
    <cellStyle name="Followed Hyperlink 537 2" xfId="42236"/>
    <cellStyle name="Followed Hyperlink 537 3" xfId="5455"/>
    <cellStyle name="Followed Hyperlink 537 4" xfId="8822"/>
    <cellStyle name="Followed Hyperlink 537 5" xfId="11140"/>
    <cellStyle name="Followed Hyperlink 537 6" xfId="13460"/>
    <cellStyle name="Followed Hyperlink 537 7" xfId="14883"/>
    <cellStyle name="Followed Hyperlink 537 8" xfId="18250"/>
    <cellStyle name="Followed Hyperlink 537 9" xfId="20568"/>
    <cellStyle name="Followed Hyperlink 538" xfId="723"/>
    <cellStyle name="Followed Hyperlink 538 10" xfId="21747"/>
    <cellStyle name="Followed Hyperlink 538 11" xfId="25108"/>
    <cellStyle name="Followed Hyperlink 538 12" xfId="27426"/>
    <cellStyle name="Followed Hyperlink 538 13" xfId="28533"/>
    <cellStyle name="Followed Hyperlink 538 14" xfId="31894"/>
    <cellStyle name="Followed Hyperlink 538 15" xfId="34212"/>
    <cellStyle name="Followed Hyperlink 538 16" xfId="35383"/>
    <cellStyle name="Followed Hyperlink 538 17" xfId="38744"/>
    <cellStyle name="Followed Hyperlink 538 18" xfId="41062"/>
    <cellStyle name="Followed Hyperlink 538 2" xfId="42237"/>
    <cellStyle name="Followed Hyperlink 538 3" xfId="5456"/>
    <cellStyle name="Followed Hyperlink 538 4" xfId="8818"/>
    <cellStyle name="Followed Hyperlink 538 5" xfId="11136"/>
    <cellStyle name="Followed Hyperlink 538 6" xfId="13456"/>
    <cellStyle name="Followed Hyperlink 538 7" xfId="14884"/>
    <cellStyle name="Followed Hyperlink 538 8" xfId="18246"/>
    <cellStyle name="Followed Hyperlink 538 9" xfId="20564"/>
    <cellStyle name="Followed Hyperlink 539" xfId="724"/>
    <cellStyle name="Followed Hyperlink 539 10" xfId="21748"/>
    <cellStyle name="Followed Hyperlink 539 11" xfId="25104"/>
    <cellStyle name="Followed Hyperlink 539 12" xfId="27422"/>
    <cellStyle name="Followed Hyperlink 539 13" xfId="28534"/>
    <cellStyle name="Followed Hyperlink 539 14" xfId="31890"/>
    <cellStyle name="Followed Hyperlink 539 15" xfId="34208"/>
    <cellStyle name="Followed Hyperlink 539 16" xfId="35384"/>
    <cellStyle name="Followed Hyperlink 539 17" xfId="38740"/>
    <cellStyle name="Followed Hyperlink 539 18" xfId="41058"/>
    <cellStyle name="Followed Hyperlink 539 2" xfId="42238"/>
    <cellStyle name="Followed Hyperlink 539 3" xfId="5457"/>
    <cellStyle name="Followed Hyperlink 539 4" xfId="8814"/>
    <cellStyle name="Followed Hyperlink 539 5" xfId="11132"/>
    <cellStyle name="Followed Hyperlink 539 6" xfId="13452"/>
    <cellStyle name="Followed Hyperlink 539 7" xfId="14885"/>
    <cellStyle name="Followed Hyperlink 539 8" xfId="18242"/>
    <cellStyle name="Followed Hyperlink 539 9" xfId="20560"/>
    <cellStyle name="Followed Hyperlink 54" xfId="725"/>
    <cellStyle name="Followed Hyperlink 54 10" xfId="14886"/>
    <cellStyle name="Followed Hyperlink 54 11" xfId="18699"/>
    <cellStyle name="Followed Hyperlink 54 12" xfId="18407"/>
    <cellStyle name="Followed Hyperlink 54 13" xfId="21017"/>
    <cellStyle name="Followed Hyperlink 54 14" xfId="20725"/>
    <cellStyle name="Followed Hyperlink 54 15" xfId="21749"/>
    <cellStyle name="Followed Hyperlink 54 16" xfId="25561"/>
    <cellStyle name="Followed Hyperlink 54 17" xfId="25269"/>
    <cellStyle name="Followed Hyperlink 54 18" xfId="27879"/>
    <cellStyle name="Followed Hyperlink 54 19" xfId="27587"/>
    <cellStyle name="Followed Hyperlink 54 2" xfId="42239"/>
    <cellStyle name="Followed Hyperlink 54 20" xfId="28535"/>
    <cellStyle name="Followed Hyperlink 54 21" xfId="32347"/>
    <cellStyle name="Followed Hyperlink 54 22" xfId="32055"/>
    <cellStyle name="Followed Hyperlink 54 23" xfId="34665"/>
    <cellStyle name="Followed Hyperlink 54 24" xfId="34373"/>
    <cellStyle name="Followed Hyperlink 54 25" xfId="35385"/>
    <cellStyle name="Followed Hyperlink 54 26" xfId="39197"/>
    <cellStyle name="Followed Hyperlink 54 27" xfId="38905"/>
    <cellStyle name="Followed Hyperlink 54 28" xfId="41515"/>
    <cellStyle name="Followed Hyperlink 54 29" xfId="41223"/>
    <cellStyle name="Followed Hyperlink 54 3" xfId="5458"/>
    <cellStyle name="Followed Hyperlink 54 4" xfId="9271"/>
    <cellStyle name="Followed Hyperlink 54 5" xfId="8979"/>
    <cellStyle name="Followed Hyperlink 54 6" xfId="11589"/>
    <cellStyle name="Followed Hyperlink 54 7" xfId="11297"/>
    <cellStyle name="Followed Hyperlink 54 8" xfId="13909"/>
    <cellStyle name="Followed Hyperlink 54 9" xfId="13617"/>
    <cellStyle name="Followed Hyperlink 540" xfId="726"/>
    <cellStyle name="Followed Hyperlink 540 10" xfId="21750"/>
    <cellStyle name="Followed Hyperlink 540 11" xfId="25100"/>
    <cellStyle name="Followed Hyperlink 540 12" xfId="27418"/>
    <cellStyle name="Followed Hyperlink 540 13" xfId="28536"/>
    <cellStyle name="Followed Hyperlink 540 14" xfId="31886"/>
    <cellStyle name="Followed Hyperlink 540 15" xfId="34204"/>
    <cellStyle name="Followed Hyperlink 540 16" xfId="35386"/>
    <cellStyle name="Followed Hyperlink 540 17" xfId="38736"/>
    <cellStyle name="Followed Hyperlink 540 18" xfId="41054"/>
    <cellStyle name="Followed Hyperlink 540 2" xfId="42240"/>
    <cellStyle name="Followed Hyperlink 540 3" xfId="5459"/>
    <cellStyle name="Followed Hyperlink 540 4" xfId="8810"/>
    <cellStyle name="Followed Hyperlink 540 5" xfId="11128"/>
    <cellStyle name="Followed Hyperlink 540 6" xfId="13448"/>
    <cellStyle name="Followed Hyperlink 540 7" xfId="14887"/>
    <cellStyle name="Followed Hyperlink 540 8" xfId="18238"/>
    <cellStyle name="Followed Hyperlink 540 9" xfId="20556"/>
    <cellStyle name="Followed Hyperlink 541" xfId="727"/>
    <cellStyle name="Followed Hyperlink 541 10" xfId="21751"/>
    <cellStyle name="Followed Hyperlink 541 11" xfId="25096"/>
    <cellStyle name="Followed Hyperlink 541 12" xfId="27414"/>
    <cellStyle name="Followed Hyperlink 541 13" xfId="28537"/>
    <cellStyle name="Followed Hyperlink 541 14" xfId="31882"/>
    <cellStyle name="Followed Hyperlink 541 15" xfId="34200"/>
    <cellStyle name="Followed Hyperlink 541 16" xfId="35387"/>
    <cellStyle name="Followed Hyperlink 541 17" xfId="38732"/>
    <cellStyle name="Followed Hyperlink 541 18" xfId="41050"/>
    <cellStyle name="Followed Hyperlink 541 2" xfId="42241"/>
    <cellStyle name="Followed Hyperlink 541 3" xfId="5460"/>
    <cellStyle name="Followed Hyperlink 541 4" xfId="8806"/>
    <cellStyle name="Followed Hyperlink 541 5" xfId="11124"/>
    <cellStyle name="Followed Hyperlink 541 6" xfId="13444"/>
    <cellStyle name="Followed Hyperlink 541 7" xfId="14888"/>
    <cellStyle name="Followed Hyperlink 541 8" xfId="18234"/>
    <cellStyle name="Followed Hyperlink 541 9" xfId="20552"/>
    <cellStyle name="Followed Hyperlink 542" xfId="728"/>
    <cellStyle name="Followed Hyperlink 542 10" xfId="21752"/>
    <cellStyle name="Followed Hyperlink 542 11" xfId="25092"/>
    <cellStyle name="Followed Hyperlink 542 12" xfId="27410"/>
    <cellStyle name="Followed Hyperlink 542 13" xfId="28538"/>
    <cellStyle name="Followed Hyperlink 542 14" xfId="31878"/>
    <cellStyle name="Followed Hyperlink 542 15" xfId="34196"/>
    <cellStyle name="Followed Hyperlink 542 16" xfId="35388"/>
    <cellStyle name="Followed Hyperlink 542 17" xfId="38728"/>
    <cellStyle name="Followed Hyperlink 542 18" xfId="41046"/>
    <cellStyle name="Followed Hyperlink 542 2" xfId="42242"/>
    <cellStyle name="Followed Hyperlink 542 3" xfId="5461"/>
    <cellStyle name="Followed Hyperlink 542 4" xfId="8802"/>
    <cellStyle name="Followed Hyperlink 542 5" xfId="11120"/>
    <cellStyle name="Followed Hyperlink 542 6" xfId="13440"/>
    <cellStyle name="Followed Hyperlink 542 7" xfId="14889"/>
    <cellStyle name="Followed Hyperlink 542 8" xfId="18230"/>
    <cellStyle name="Followed Hyperlink 542 9" xfId="20548"/>
    <cellStyle name="Followed Hyperlink 543" xfId="729"/>
    <cellStyle name="Followed Hyperlink 543 10" xfId="21753"/>
    <cellStyle name="Followed Hyperlink 543 11" xfId="25088"/>
    <cellStyle name="Followed Hyperlink 543 12" xfId="27406"/>
    <cellStyle name="Followed Hyperlink 543 13" xfId="28539"/>
    <cellStyle name="Followed Hyperlink 543 14" xfId="31874"/>
    <cellStyle name="Followed Hyperlink 543 15" xfId="34192"/>
    <cellStyle name="Followed Hyperlink 543 16" xfId="35389"/>
    <cellStyle name="Followed Hyperlink 543 17" xfId="38724"/>
    <cellStyle name="Followed Hyperlink 543 18" xfId="41042"/>
    <cellStyle name="Followed Hyperlink 543 2" xfId="42243"/>
    <cellStyle name="Followed Hyperlink 543 3" xfId="5462"/>
    <cellStyle name="Followed Hyperlink 543 4" xfId="8798"/>
    <cellStyle name="Followed Hyperlink 543 5" xfId="11116"/>
    <cellStyle name="Followed Hyperlink 543 6" xfId="13436"/>
    <cellStyle name="Followed Hyperlink 543 7" xfId="14890"/>
    <cellStyle name="Followed Hyperlink 543 8" xfId="18226"/>
    <cellStyle name="Followed Hyperlink 543 9" xfId="20544"/>
    <cellStyle name="Followed Hyperlink 544" xfId="730"/>
    <cellStyle name="Followed Hyperlink 544 10" xfId="21754"/>
    <cellStyle name="Followed Hyperlink 544 11" xfId="25084"/>
    <cellStyle name="Followed Hyperlink 544 12" xfId="27402"/>
    <cellStyle name="Followed Hyperlink 544 13" xfId="28540"/>
    <cellStyle name="Followed Hyperlink 544 14" xfId="31870"/>
    <cellStyle name="Followed Hyperlink 544 15" xfId="34188"/>
    <cellStyle name="Followed Hyperlink 544 16" xfId="35390"/>
    <cellStyle name="Followed Hyperlink 544 17" xfId="38720"/>
    <cellStyle name="Followed Hyperlink 544 18" xfId="41038"/>
    <cellStyle name="Followed Hyperlink 544 2" xfId="42244"/>
    <cellStyle name="Followed Hyperlink 544 3" xfId="5463"/>
    <cellStyle name="Followed Hyperlink 544 4" xfId="8794"/>
    <cellStyle name="Followed Hyperlink 544 5" xfId="11112"/>
    <cellStyle name="Followed Hyperlink 544 6" xfId="13432"/>
    <cellStyle name="Followed Hyperlink 544 7" xfId="14891"/>
    <cellStyle name="Followed Hyperlink 544 8" xfId="18222"/>
    <cellStyle name="Followed Hyperlink 544 9" xfId="20540"/>
    <cellStyle name="Followed Hyperlink 545" xfId="731"/>
    <cellStyle name="Followed Hyperlink 545 10" xfId="21755"/>
    <cellStyle name="Followed Hyperlink 545 11" xfId="25080"/>
    <cellStyle name="Followed Hyperlink 545 12" xfId="27398"/>
    <cellStyle name="Followed Hyperlink 545 13" xfId="28541"/>
    <cellStyle name="Followed Hyperlink 545 14" xfId="31866"/>
    <cellStyle name="Followed Hyperlink 545 15" xfId="34184"/>
    <cellStyle name="Followed Hyperlink 545 16" xfId="35391"/>
    <cellStyle name="Followed Hyperlink 545 17" xfId="38716"/>
    <cellStyle name="Followed Hyperlink 545 18" xfId="41034"/>
    <cellStyle name="Followed Hyperlink 545 2" xfId="42245"/>
    <cellStyle name="Followed Hyperlink 545 3" xfId="5464"/>
    <cellStyle name="Followed Hyperlink 545 4" xfId="8790"/>
    <cellStyle name="Followed Hyperlink 545 5" xfId="11108"/>
    <cellStyle name="Followed Hyperlink 545 6" xfId="13428"/>
    <cellStyle name="Followed Hyperlink 545 7" xfId="14892"/>
    <cellStyle name="Followed Hyperlink 545 8" xfId="18218"/>
    <cellStyle name="Followed Hyperlink 545 9" xfId="20536"/>
    <cellStyle name="Followed Hyperlink 546" xfId="732"/>
    <cellStyle name="Followed Hyperlink 546 10" xfId="21756"/>
    <cellStyle name="Followed Hyperlink 546 11" xfId="24823"/>
    <cellStyle name="Followed Hyperlink 546 12" xfId="27141"/>
    <cellStyle name="Followed Hyperlink 546 13" xfId="28542"/>
    <cellStyle name="Followed Hyperlink 546 14" xfId="31609"/>
    <cellStyle name="Followed Hyperlink 546 15" xfId="33927"/>
    <cellStyle name="Followed Hyperlink 546 16" xfId="35392"/>
    <cellStyle name="Followed Hyperlink 546 17" xfId="38459"/>
    <cellStyle name="Followed Hyperlink 546 18" xfId="40777"/>
    <cellStyle name="Followed Hyperlink 546 2" xfId="42246"/>
    <cellStyle name="Followed Hyperlink 546 3" xfId="5465"/>
    <cellStyle name="Followed Hyperlink 546 4" xfId="8533"/>
    <cellStyle name="Followed Hyperlink 546 5" xfId="10851"/>
    <cellStyle name="Followed Hyperlink 546 6" xfId="13171"/>
    <cellStyle name="Followed Hyperlink 546 7" xfId="14893"/>
    <cellStyle name="Followed Hyperlink 546 8" xfId="17961"/>
    <cellStyle name="Followed Hyperlink 546 9" xfId="20279"/>
    <cellStyle name="Followed Hyperlink 547" xfId="733"/>
    <cellStyle name="Followed Hyperlink 547 10" xfId="21757"/>
    <cellStyle name="Followed Hyperlink 547 11" xfId="25074"/>
    <cellStyle name="Followed Hyperlink 547 12" xfId="27392"/>
    <cellStyle name="Followed Hyperlink 547 13" xfId="28543"/>
    <cellStyle name="Followed Hyperlink 547 14" xfId="31860"/>
    <cellStyle name="Followed Hyperlink 547 15" xfId="34178"/>
    <cellStyle name="Followed Hyperlink 547 16" xfId="35393"/>
    <cellStyle name="Followed Hyperlink 547 17" xfId="38710"/>
    <cellStyle name="Followed Hyperlink 547 18" xfId="41028"/>
    <cellStyle name="Followed Hyperlink 547 2" xfId="42247"/>
    <cellStyle name="Followed Hyperlink 547 3" xfId="5466"/>
    <cellStyle name="Followed Hyperlink 547 4" xfId="8784"/>
    <cellStyle name="Followed Hyperlink 547 5" xfId="11102"/>
    <cellStyle name="Followed Hyperlink 547 6" xfId="13422"/>
    <cellStyle name="Followed Hyperlink 547 7" xfId="14894"/>
    <cellStyle name="Followed Hyperlink 547 8" xfId="18212"/>
    <cellStyle name="Followed Hyperlink 547 9" xfId="20530"/>
    <cellStyle name="Followed Hyperlink 548" xfId="734"/>
    <cellStyle name="Followed Hyperlink 548 10" xfId="21758"/>
    <cellStyle name="Followed Hyperlink 548 11" xfId="25070"/>
    <cellStyle name="Followed Hyperlink 548 12" xfId="27388"/>
    <cellStyle name="Followed Hyperlink 548 13" xfId="28544"/>
    <cellStyle name="Followed Hyperlink 548 14" xfId="31856"/>
    <cellStyle name="Followed Hyperlink 548 15" xfId="34174"/>
    <cellStyle name="Followed Hyperlink 548 16" xfId="35394"/>
    <cellStyle name="Followed Hyperlink 548 17" xfId="38706"/>
    <cellStyle name="Followed Hyperlink 548 18" xfId="41024"/>
    <cellStyle name="Followed Hyperlink 548 2" xfId="42248"/>
    <cellStyle name="Followed Hyperlink 548 3" xfId="5467"/>
    <cellStyle name="Followed Hyperlink 548 4" xfId="8780"/>
    <cellStyle name="Followed Hyperlink 548 5" xfId="11098"/>
    <cellStyle name="Followed Hyperlink 548 6" xfId="13418"/>
    <cellStyle name="Followed Hyperlink 548 7" xfId="14895"/>
    <cellStyle name="Followed Hyperlink 548 8" xfId="18208"/>
    <cellStyle name="Followed Hyperlink 548 9" xfId="20526"/>
    <cellStyle name="Followed Hyperlink 549" xfId="735"/>
    <cellStyle name="Followed Hyperlink 549 10" xfId="21759"/>
    <cellStyle name="Followed Hyperlink 549 11" xfId="25066"/>
    <cellStyle name="Followed Hyperlink 549 12" xfId="27384"/>
    <cellStyle name="Followed Hyperlink 549 13" xfId="28545"/>
    <cellStyle name="Followed Hyperlink 549 14" xfId="31852"/>
    <cellStyle name="Followed Hyperlink 549 15" xfId="34170"/>
    <cellStyle name="Followed Hyperlink 549 16" xfId="35395"/>
    <cellStyle name="Followed Hyperlink 549 17" xfId="38702"/>
    <cellStyle name="Followed Hyperlink 549 18" xfId="41020"/>
    <cellStyle name="Followed Hyperlink 549 2" xfId="42249"/>
    <cellStyle name="Followed Hyperlink 549 3" xfId="5468"/>
    <cellStyle name="Followed Hyperlink 549 4" xfId="8776"/>
    <cellStyle name="Followed Hyperlink 549 5" xfId="11094"/>
    <cellStyle name="Followed Hyperlink 549 6" xfId="13414"/>
    <cellStyle name="Followed Hyperlink 549 7" xfId="14896"/>
    <cellStyle name="Followed Hyperlink 549 8" xfId="18204"/>
    <cellStyle name="Followed Hyperlink 549 9" xfId="20522"/>
    <cellStyle name="Followed Hyperlink 55" xfId="736"/>
    <cellStyle name="Followed Hyperlink 55 10" xfId="14897"/>
    <cellStyle name="Followed Hyperlink 55 11" xfId="18701"/>
    <cellStyle name="Followed Hyperlink 55 12" xfId="18403"/>
    <cellStyle name="Followed Hyperlink 55 13" xfId="21019"/>
    <cellStyle name="Followed Hyperlink 55 14" xfId="20721"/>
    <cellStyle name="Followed Hyperlink 55 15" xfId="21760"/>
    <cellStyle name="Followed Hyperlink 55 16" xfId="25563"/>
    <cellStyle name="Followed Hyperlink 55 17" xfId="25265"/>
    <cellStyle name="Followed Hyperlink 55 18" xfId="27881"/>
    <cellStyle name="Followed Hyperlink 55 19" xfId="27583"/>
    <cellStyle name="Followed Hyperlink 55 2" xfId="42250"/>
    <cellStyle name="Followed Hyperlink 55 20" xfId="28546"/>
    <cellStyle name="Followed Hyperlink 55 21" xfId="32349"/>
    <cellStyle name="Followed Hyperlink 55 22" xfId="32051"/>
    <cellStyle name="Followed Hyperlink 55 23" xfId="34667"/>
    <cellStyle name="Followed Hyperlink 55 24" xfId="34369"/>
    <cellStyle name="Followed Hyperlink 55 25" xfId="35396"/>
    <cellStyle name="Followed Hyperlink 55 26" xfId="39199"/>
    <cellStyle name="Followed Hyperlink 55 27" xfId="38901"/>
    <cellStyle name="Followed Hyperlink 55 28" xfId="41517"/>
    <cellStyle name="Followed Hyperlink 55 29" xfId="41219"/>
    <cellStyle name="Followed Hyperlink 55 3" xfId="5469"/>
    <cellStyle name="Followed Hyperlink 55 4" xfId="9273"/>
    <cellStyle name="Followed Hyperlink 55 5" xfId="8975"/>
    <cellStyle name="Followed Hyperlink 55 6" xfId="11591"/>
    <cellStyle name="Followed Hyperlink 55 7" xfId="11293"/>
    <cellStyle name="Followed Hyperlink 55 8" xfId="13911"/>
    <cellStyle name="Followed Hyperlink 55 9" xfId="13613"/>
    <cellStyle name="Followed Hyperlink 550" xfId="737"/>
    <cellStyle name="Followed Hyperlink 550 10" xfId="21761"/>
    <cellStyle name="Followed Hyperlink 550 11" xfId="25062"/>
    <cellStyle name="Followed Hyperlink 550 12" xfId="27380"/>
    <cellStyle name="Followed Hyperlink 550 13" xfId="28547"/>
    <cellStyle name="Followed Hyperlink 550 14" xfId="31848"/>
    <cellStyle name="Followed Hyperlink 550 15" xfId="34166"/>
    <cellStyle name="Followed Hyperlink 550 16" xfId="35397"/>
    <cellStyle name="Followed Hyperlink 550 17" xfId="38698"/>
    <cellStyle name="Followed Hyperlink 550 18" xfId="41016"/>
    <cellStyle name="Followed Hyperlink 550 2" xfId="42251"/>
    <cellStyle name="Followed Hyperlink 550 3" xfId="5470"/>
    <cellStyle name="Followed Hyperlink 550 4" xfId="8772"/>
    <cellStyle name="Followed Hyperlink 550 5" xfId="11090"/>
    <cellStyle name="Followed Hyperlink 550 6" xfId="13410"/>
    <cellStyle name="Followed Hyperlink 550 7" xfId="14898"/>
    <cellStyle name="Followed Hyperlink 550 8" xfId="18200"/>
    <cellStyle name="Followed Hyperlink 550 9" xfId="20518"/>
    <cellStyle name="Followed Hyperlink 551" xfId="738"/>
    <cellStyle name="Followed Hyperlink 551 10" xfId="21762"/>
    <cellStyle name="Followed Hyperlink 551 11" xfId="25270"/>
    <cellStyle name="Followed Hyperlink 551 12" xfId="27588"/>
    <cellStyle name="Followed Hyperlink 551 13" xfId="28548"/>
    <cellStyle name="Followed Hyperlink 551 14" xfId="32056"/>
    <cellStyle name="Followed Hyperlink 551 15" xfId="34374"/>
    <cellStyle name="Followed Hyperlink 551 16" xfId="35398"/>
    <cellStyle name="Followed Hyperlink 551 17" xfId="38906"/>
    <cellStyle name="Followed Hyperlink 551 18" xfId="41224"/>
    <cellStyle name="Followed Hyperlink 551 2" xfId="42252"/>
    <cellStyle name="Followed Hyperlink 551 3" xfId="5471"/>
    <cellStyle name="Followed Hyperlink 551 4" xfId="8980"/>
    <cellStyle name="Followed Hyperlink 551 5" xfId="11298"/>
    <cellStyle name="Followed Hyperlink 551 6" xfId="13618"/>
    <cellStyle name="Followed Hyperlink 551 7" xfId="14899"/>
    <cellStyle name="Followed Hyperlink 551 8" xfId="18408"/>
    <cellStyle name="Followed Hyperlink 551 9" xfId="20726"/>
    <cellStyle name="Followed Hyperlink 552" xfId="739"/>
    <cellStyle name="Followed Hyperlink 552 10" xfId="21763"/>
    <cellStyle name="Followed Hyperlink 552 11" xfId="25058"/>
    <cellStyle name="Followed Hyperlink 552 12" xfId="27376"/>
    <cellStyle name="Followed Hyperlink 552 13" xfId="28549"/>
    <cellStyle name="Followed Hyperlink 552 14" xfId="31844"/>
    <cellStyle name="Followed Hyperlink 552 15" xfId="34162"/>
    <cellStyle name="Followed Hyperlink 552 16" xfId="35399"/>
    <cellStyle name="Followed Hyperlink 552 17" xfId="38694"/>
    <cellStyle name="Followed Hyperlink 552 18" xfId="41012"/>
    <cellStyle name="Followed Hyperlink 552 2" xfId="42253"/>
    <cellStyle name="Followed Hyperlink 552 3" xfId="5472"/>
    <cellStyle name="Followed Hyperlink 552 4" xfId="8768"/>
    <cellStyle name="Followed Hyperlink 552 5" xfId="11086"/>
    <cellStyle name="Followed Hyperlink 552 6" xfId="13406"/>
    <cellStyle name="Followed Hyperlink 552 7" xfId="14900"/>
    <cellStyle name="Followed Hyperlink 552 8" xfId="18196"/>
    <cellStyle name="Followed Hyperlink 552 9" xfId="20514"/>
    <cellStyle name="Followed Hyperlink 553" xfId="740"/>
    <cellStyle name="Followed Hyperlink 553 10" xfId="21764"/>
    <cellStyle name="Followed Hyperlink 553 11" xfId="25054"/>
    <cellStyle name="Followed Hyperlink 553 12" xfId="27372"/>
    <cellStyle name="Followed Hyperlink 553 13" xfId="28550"/>
    <cellStyle name="Followed Hyperlink 553 14" xfId="31840"/>
    <cellStyle name="Followed Hyperlink 553 15" xfId="34158"/>
    <cellStyle name="Followed Hyperlink 553 16" xfId="35400"/>
    <cellStyle name="Followed Hyperlink 553 17" xfId="38690"/>
    <cellStyle name="Followed Hyperlink 553 18" xfId="41008"/>
    <cellStyle name="Followed Hyperlink 553 2" xfId="42254"/>
    <cellStyle name="Followed Hyperlink 553 3" xfId="5473"/>
    <cellStyle name="Followed Hyperlink 553 4" xfId="8764"/>
    <cellStyle name="Followed Hyperlink 553 5" xfId="11082"/>
    <cellStyle name="Followed Hyperlink 553 6" xfId="13402"/>
    <cellStyle name="Followed Hyperlink 553 7" xfId="14901"/>
    <cellStyle name="Followed Hyperlink 553 8" xfId="18192"/>
    <cellStyle name="Followed Hyperlink 553 9" xfId="20510"/>
    <cellStyle name="Followed Hyperlink 554" xfId="741"/>
    <cellStyle name="Followed Hyperlink 554 10" xfId="21765"/>
    <cellStyle name="Followed Hyperlink 554 11" xfId="25051"/>
    <cellStyle name="Followed Hyperlink 554 12" xfId="27369"/>
    <cellStyle name="Followed Hyperlink 554 13" xfId="28551"/>
    <cellStyle name="Followed Hyperlink 554 14" xfId="31837"/>
    <cellStyle name="Followed Hyperlink 554 15" xfId="34155"/>
    <cellStyle name="Followed Hyperlink 554 16" xfId="35401"/>
    <cellStyle name="Followed Hyperlink 554 17" xfId="38687"/>
    <cellStyle name="Followed Hyperlink 554 18" xfId="41005"/>
    <cellStyle name="Followed Hyperlink 554 2" xfId="42255"/>
    <cellStyle name="Followed Hyperlink 554 3" xfId="5474"/>
    <cellStyle name="Followed Hyperlink 554 4" xfId="8761"/>
    <cellStyle name="Followed Hyperlink 554 5" xfId="11079"/>
    <cellStyle name="Followed Hyperlink 554 6" xfId="13399"/>
    <cellStyle name="Followed Hyperlink 554 7" xfId="14902"/>
    <cellStyle name="Followed Hyperlink 554 8" xfId="18189"/>
    <cellStyle name="Followed Hyperlink 554 9" xfId="20507"/>
    <cellStyle name="Followed Hyperlink 555" xfId="742"/>
    <cellStyle name="Followed Hyperlink 555 10" xfId="21766"/>
    <cellStyle name="Followed Hyperlink 555 11" xfId="25047"/>
    <cellStyle name="Followed Hyperlink 555 12" xfId="27365"/>
    <cellStyle name="Followed Hyperlink 555 13" xfId="28552"/>
    <cellStyle name="Followed Hyperlink 555 14" xfId="31833"/>
    <cellStyle name="Followed Hyperlink 555 15" xfId="34151"/>
    <cellStyle name="Followed Hyperlink 555 16" xfId="35402"/>
    <cellStyle name="Followed Hyperlink 555 17" xfId="38683"/>
    <cellStyle name="Followed Hyperlink 555 18" xfId="41001"/>
    <cellStyle name="Followed Hyperlink 555 2" xfId="42256"/>
    <cellStyle name="Followed Hyperlink 555 3" xfId="5475"/>
    <cellStyle name="Followed Hyperlink 555 4" xfId="8757"/>
    <cellStyle name="Followed Hyperlink 555 5" xfId="11075"/>
    <cellStyle name="Followed Hyperlink 555 6" xfId="13395"/>
    <cellStyle name="Followed Hyperlink 555 7" xfId="14903"/>
    <cellStyle name="Followed Hyperlink 555 8" xfId="18185"/>
    <cellStyle name="Followed Hyperlink 555 9" xfId="20503"/>
    <cellStyle name="Followed Hyperlink 556" xfId="743"/>
    <cellStyle name="Followed Hyperlink 556 10" xfId="21767"/>
    <cellStyle name="Followed Hyperlink 556 11" xfId="25042"/>
    <cellStyle name="Followed Hyperlink 556 12" xfId="27360"/>
    <cellStyle name="Followed Hyperlink 556 13" xfId="28553"/>
    <cellStyle name="Followed Hyperlink 556 14" xfId="31828"/>
    <cellStyle name="Followed Hyperlink 556 15" xfId="34146"/>
    <cellStyle name="Followed Hyperlink 556 16" xfId="35403"/>
    <cellStyle name="Followed Hyperlink 556 17" xfId="38678"/>
    <cellStyle name="Followed Hyperlink 556 18" xfId="40996"/>
    <cellStyle name="Followed Hyperlink 556 2" xfId="42257"/>
    <cellStyle name="Followed Hyperlink 556 3" xfId="5476"/>
    <cellStyle name="Followed Hyperlink 556 4" xfId="8752"/>
    <cellStyle name="Followed Hyperlink 556 5" xfId="11070"/>
    <cellStyle name="Followed Hyperlink 556 6" xfId="13390"/>
    <cellStyle name="Followed Hyperlink 556 7" xfId="14904"/>
    <cellStyle name="Followed Hyperlink 556 8" xfId="18180"/>
    <cellStyle name="Followed Hyperlink 556 9" xfId="20498"/>
    <cellStyle name="Followed Hyperlink 557" xfId="744"/>
    <cellStyle name="Followed Hyperlink 557 10" xfId="21768"/>
    <cellStyle name="Followed Hyperlink 557 11" xfId="25038"/>
    <cellStyle name="Followed Hyperlink 557 12" xfId="27356"/>
    <cellStyle name="Followed Hyperlink 557 13" xfId="28554"/>
    <cellStyle name="Followed Hyperlink 557 14" xfId="31824"/>
    <cellStyle name="Followed Hyperlink 557 15" xfId="34142"/>
    <cellStyle name="Followed Hyperlink 557 16" xfId="35404"/>
    <cellStyle name="Followed Hyperlink 557 17" xfId="38674"/>
    <cellStyle name="Followed Hyperlink 557 18" xfId="40992"/>
    <cellStyle name="Followed Hyperlink 557 2" xfId="42258"/>
    <cellStyle name="Followed Hyperlink 557 3" xfId="5477"/>
    <cellStyle name="Followed Hyperlink 557 4" xfId="8748"/>
    <cellStyle name="Followed Hyperlink 557 5" xfId="11066"/>
    <cellStyle name="Followed Hyperlink 557 6" xfId="13386"/>
    <cellStyle name="Followed Hyperlink 557 7" xfId="14905"/>
    <cellStyle name="Followed Hyperlink 557 8" xfId="18176"/>
    <cellStyle name="Followed Hyperlink 557 9" xfId="20494"/>
    <cellStyle name="Followed Hyperlink 558" xfId="745"/>
    <cellStyle name="Followed Hyperlink 558 10" xfId="21769"/>
    <cellStyle name="Followed Hyperlink 558 11" xfId="25034"/>
    <cellStyle name="Followed Hyperlink 558 12" xfId="27352"/>
    <cellStyle name="Followed Hyperlink 558 13" xfId="28555"/>
    <cellStyle name="Followed Hyperlink 558 14" xfId="31820"/>
    <cellStyle name="Followed Hyperlink 558 15" xfId="34138"/>
    <cellStyle name="Followed Hyperlink 558 16" xfId="35405"/>
    <cellStyle name="Followed Hyperlink 558 17" xfId="38670"/>
    <cellStyle name="Followed Hyperlink 558 18" xfId="40988"/>
    <cellStyle name="Followed Hyperlink 558 2" xfId="42259"/>
    <cellStyle name="Followed Hyperlink 558 3" xfId="5478"/>
    <cellStyle name="Followed Hyperlink 558 4" xfId="8744"/>
    <cellStyle name="Followed Hyperlink 558 5" xfId="11062"/>
    <cellStyle name="Followed Hyperlink 558 6" xfId="13382"/>
    <cellStyle name="Followed Hyperlink 558 7" xfId="14906"/>
    <cellStyle name="Followed Hyperlink 558 8" xfId="18172"/>
    <cellStyle name="Followed Hyperlink 558 9" xfId="20490"/>
    <cellStyle name="Followed Hyperlink 559" xfId="746"/>
    <cellStyle name="Followed Hyperlink 559 10" xfId="21770"/>
    <cellStyle name="Followed Hyperlink 559 11" xfId="25031"/>
    <cellStyle name="Followed Hyperlink 559 12" xfId="27349"/>
    <cellStyle name="Followed Hyperlink 559 13" xfId="28556"/>
    <cellStyle name="Followed Hyperlink 559 14" xfId="31817"/>
    <cellStyle name="Followed Hyperlink 559 15" xfId="34135"/>
    <cellStyle name="Followed Hyperlink 559 16" xfId="35406"/>
    <cellStyle name="Followed Hyperlink 559 17" xfId="38667"/>
    <cellStyle name="Followed Hyperlink 559 18" xfId="40985"/>
    <cellStyle name="Followed Hyperlink 559 2" xfId="42260"/>
    <cellStyle name="Followed Hyperlink 559 3" xfId="5479"/>
    <cellStyle name="Followed Hyperlink 559 4" xfId="8741"/>
    <cellStyle name="Followed Hyperlink 559 5" xfId="11059"/>
    <cellStyle name="Followed Hyperlink 559 6" xfId="13379"/>
    <cellStyle name="Followed Hyperlink 559 7" xfId="14907"/>
    <cellStyle name="Followed Hyperlink 559 8" xfId="18169"/>
    <cellStyle name="Followed Hyperlink 559 9" xfId="20487"/>
    <cellStyle name="Followed Hyperlink 56" xfId="747"/>
    <cellStyle name="Followed Hyperlink 56 10" xfId="14908"/>
    <cellStyle name="Followed Hyperlink 56 11" xfId="18703"/>
    <cellStyle name="Followed Hyperlink 56 12" xfId="18399"/>
    <cellStyle name="Followed Hyperlink 56 13" xfId="21021"/>
    <cellStyle name="Followed Hyperlink 56 14" xfId="20717"/>
    <cellStyle name="Followed Hyperlink 56 15" xfId="21771"/>
    <cellStyle name="Followed Hyperlink 56 16" xfId="25565"/>
    <cellStyle name="Followed Hyperlink 56 17" xfId="25261"/>
    <cellStyle name="Followed Hyperlink 56 18" xfId="27883"/>
    <cellStyle name="Followed Hyperlink 56 19" xfId="27579"/>
    <cellStyle name="Followed Hyperlink 56 2" xfId="42261"/>
    <cellStyle name="Followed Hyperlink 56 20" xfId="28557"/>
    <cellStyle name="Followed Hyperlink 56 21" xfId="32351"/>
    <cellStyle name="Followed Hyperlink 56 22" xfId="32047"/>
    <cellStyle name="Followed Hyperlink 56 23" xfId="34669"/>
    <cellStyle name="Followed Hyperlink 56 24" xfId="34365"/>
    <cellStyle name="Followed Hyperlink 56 25" xfId="35407"/>
    <cellStyle name="Followed Hyperlink 56 26" xfId="39201"/>
    <cellStyle name="Followed Hyperlink 56 27" xfId="38897"/>
    <cellStyle name="Followed Hyperlink 56 28" xfId="41519"/>
    <cellStyle name="Followed Hyperlink 56 29" xfId="41215"/>
    <cellStyle name="Followed Hyperlink 56 3" xfId="5480"/>
    <cellStyle name="Followed Hyperlink 56 4" xfId="9275"/>
    <cellStyle name="Followed Hyperlink 56 5" xfId="8971"/>
    <cellStyle name="Followed Hyperlink 56 6" xfId="11593"/>
    <cellStyle name="Followed Hyperlink 56 7" xfId="11289"/>
    <cellStyle name="Followed Hyperlink 56 8" xfId="13913"/>
    <cellStyle name="Followed Hyperlink 56 9" xfId="13609"/>
    <cellStyle name="Followed Hyperlink 560" xfId="748"/>
    <cellStyle name="Followed Hyperlink 560 10" xfId="21772"/>
    <cellStyle name="Followed Hyperlink 560 11" xfId="25027"/>
    <cellStyle name="Followed Hyperlink 560 12" xfId="27345"/>
    <cellStyle name="Followed Hyperlink 560 13" xfId="28558"/>
    <cellStyle name="Followed Hyperlink 560 14" xfId="31813"/>
    <cellStyle name="Followed Hyperlink 560 15" xfId="34131"/>
    <cellStyle name="Followed Hyperlink 560 16" xfId="35408"/>
    <cellStyle name="Followed Hyperlink 560 17" xfId="38663"/>
    <cellStyle name="Followed Hyperlink 560 18" xfId="40981"/>
    <cellStyle name="Followed Hyperlink 560 2" xfId="42262"/>
    <cellStyle name="Followed Hyperlink 560 3" xfId="5481"/>
    <cellStyle name="Followed Hyperlink 560 4" xfId="8737"/>
    <cellStyle name="Followed Hyperlink 560 5" xfId="11055"/>
    <cellStyle name="Followed Hyperlink 560 6" xfId="13375"/>
    <cellStyle name="Followed Hyperlink 560 7" xfId="14909"/>
    <cellStyle name="Followed Hyperlink 560 8" xfId="18165"/>
    <cellStyle name="Followed Hyperlink 560 9" xfId="20483"/>
    <cellStyle name="Followed Hyperlink 561" xfId="749"/>
    <cellStyle name="Followed Hyperlink 561 10" xfId="21773"/>
    <cellStyle name="Followed Hyperlink 561 11" xfId="24291"/>
    <cellStyle name="Followed Hyperlink 561 12" xfId="26609"/>
    <cellStyle name="Followed Hyperlink 561 13" xfId="28559"/>
    <cellStyle name="Followed Hyperlink 561 14" xfId="31077"/>
    <cellStyle name="Followed Hyperlink 561 15" xfId="33395"/>
    <cellStyle name="Followed Hyperlink 561 16" xfId="35409"/>
    <cellStyle name="Followed Hyperlink 561 17" xfId="37927"/>
    <cellStyle name="Followed Hyperlink 561 18" xfId="40245"/>
    <cellStyle name="Followed Hyperlink 561 2" xfId="42263"/>
    <cellStyle name="Followed Hyperlink 561 3" xfId="5482"/>
    <cellStyle name="Followed Hyperlink 561 4" xfId="8001"/>
    <cellStyle name="Followed Hyperlink 561 5" xfId="10319"/>
    <cellStyle name="Followed Hyperlink 561 6" xfId="12637"/>
    <cellStyle name="Followed Hyperlink 561 7" xfId="14910"/>
    <cellStyle name="Followed Hyperlink 561 8" xfId="17429"/>
    <cellStyle name="Followed Hyperlink 561 9" xfId="19747"/>
    <cellStyle name="Followed Hyperlink 562" xfId="750"/>
    <cellStyle name="Followed Hyperlink 562 10" xfId="21774"/>
    <cellStyle name="Followed Hyperlink 562 11" xfId="25023"/>
    <cellStyle name="Followed Hyperlink 562 12" xfId="27341"/>
    <cellStyle name="Followed Hyperlink 562 13" xfId="28560"/>
    <cellStyle name="Followed Hyperlink 562 14" xfId="31809"/>
    <cellStyle name="Followed Hyperlink 562 15" xfId="34127"/>
    <cellStyle name="Followed Hyperlink 562 16" xfId="35410"/>
    <cellStyle name="Followed Hyperlink 562 17" xfId="38659"/>
    <cellStyle name="Followed Hyperlink 562 18" xfId="40977"/>
    <cellStyle name="Followed Hyperlink 562 2" xfId="42264"/>
    <cellStyle name="Followed Hyperlink 562 3" xfId="5483"/>
    <cellStyle name="Followed Hyperlink 562 4" xfId="8733"/>
    <cellStyle name="Followed Hyperlink 562 5" xfId="11051"/>
    <cellStyle name="Followed Hyperlink 562 6" xfId="13371"/>
    <cellStyle name="Followed Hyperlink 562 7" xfId="14911"/>
    <cellStyle name="Followed Hyperlink 562 8" xfId="18161"/>
    <cellStyle name="Followed Hyperlink 562 9" xfId="20479"/>
    <cellStyle name="Followed Hyperlink 563" xfId="751"/>
    <cellStyle name="Followed Hyperlink 563 10" xfId="21775"/>
    <cellStyle name="Followed Hyperlink 563 11" xfId="25019"/>
    <cellStyle name="Followed Hyperlink 563 12" xfId="27337"/>
    <cellStyle name="Followed Hyperlink 563 13" xfId="28561"/>
    <cellStyle name="Followed Hyperlink 563 14" xfId="31805"/>
    <cellStyle name="Followed Hyperlink 563 15" xfId="34123"/>
    <cellStyle name="Followed Hyperlink 563 16" xfId="35411"/>
    <cellStyle name="Followed Hyperlink 563 17" xfId="38655"/>
    <cellStyle name="Followed Hyperlink 563 18" xfId="40973"/>
    <cellStyle name="Followed Hyperlink 563 2" xfId="42265"/>
    <cellStyle name="Followed Hyperlink 563 3" xfId="5484"/>
    <cellStyle name="Followed Hyperlink 563 4" xfId="8729"/>
    <cellStyle name="Followed Hyperlink 563 5" xfId="11047"/>
    <cellStyle name="Followed Hyperlink 563 6" xfId="13367"/>
    <cellStyle name="Followed Hyperlink 563 7" xfId="14912"/>
    <cellStyle name="Followed Hyperlink 563 8" xfId="18157"/>
    <cellStyle name="Followed Hyperlink 563 9" xfId="20475"/>
    <cellStyle name="Followed Hyperlink 564" xfId="752"/>
    <cellStyle name="Followed Hyperlink 564 10" xfId="21776"/>
    <cellStyle name="Followed Hyperlink 564 11" xfId="25015"/>
    <cellStyle name="Followed Hyperlink 564 12" xfId="27333"/>
    <cellStyle name="Followed Hyperlink 564 13" xfId="28562"/>
    <cellStyle name="Followed Hyperlink 564 14" xfId="31801"/>
    <cellStyle name="Followed Hyperlink 564 15" xfId="34119"/>
    <cellStyle name="Followed Hyperlink 564 16" xfId="35412"/>
    <cellStyle name="Followed Hyperlink 564 17" xfId="38651"/>
    <cellStyle name="Followed Hyperlink 564 18" xfId="40969"/>
    <cellStyle name="Followed Hyperlink 564 2" xfId="42266"/>
    <cellStyle name="Followed Hyperlink 564 3" xfId="5485"/>
    <cellStyle name="Followed Hyperlink 564 4" xfId="8725"/>
    <cellStyle name="Followed Hyperlink 564 5" xfId="11043"/>
    <cellStyle name="Followed Hyperlink 564 6" xfId="13363"/>
    <cellStyle name="Followed Hyperlink 564 7" xfId="14913"/>
    <cellStyle name="Followed Hyperlink 564 8" xfId="18153"/>
    <cellStyle name="Followed Hyperlink 564 9" xfId="20471"/>
    <cellStyle name="Followed Hyperlink 565" xfId="753"/>
    <cellStyle name="Followed Hyperlink 565 10" xfId="21777"/>
    <cellStyle name="Followed Hyperlink 565 11" xfId="25010"/>
    <cellStyle name="Followed Hyperlink 565 12" xfId="27328"/>
    <cellStyle name="Followed Hyperlink 565 13" xfId="28563"/>
    <cellStyle name="Followed Hyperlink 565 14" xfId="31796"/>
    <cellStyle name="Followed Hyperlink 565 15" xfId="34114"/>
    <cellStyle name="Followed Hyperlink 565 16" xfId="35413"/>
    <cellStyle name="Followed Hyperlink 565 17" xfId="38646"/>
    <cellStyle name="Followed Hyperlink 565 18" xfId="40964"/>
    <cellStyle name="Followed Hyperlink 565 2" xfId="42267"/>
    <cellStyle name="Followed Hyperlink 565 3" xfId="5486"/>
    <cellStyle name="Followed Hyperlink 565 4" xfId="8720"/>
    <cellStyle name="Followed Hyperlink 565 5" xfId="11038"/>
    <cellStyle name="Followed Hyperlink 565 6" xfId="13358"/>
    <cellStyle name="Followed Hyperlink 565 7" xfId="14914"/>
    <cellStyle name="Followed Hyperlink 565 8" xfId="18148"/>
    <cellStyle name="Followed Hyperlink 565 9" xfId="20466"/>
    <cellStyle name="Followed Hyperlink 566" xfId="754"/>
    <cellStyle name="Followed Hyperlink 566 10" xfId="21778"/>
    <cellStyle name="Followed Hyperlink 566 11" xfId="25006"/>
    <cellStyle name="Followed Hyperlink 566 12" xfId="27324"/>
    <cellStyle name="Followed Hyperlink 566 13" xfId="28564"/>
    <cellStyle name="Followed Hyperlink 566 14" xfId="31792"/>
    <cellStyle name="Followed Hyperlink 566 15" xfId="34110"/>
    <cellStyle name="Followed Hyperlink 566 16" xfId="35414"/>
    <cellStyle name="Followed Hyperlink 566 17" xfId="38642"/>
    <cellStyle name="Followed Hyperlink 566 18" xfId="40960"/>
    <cellStyle name="Followed Hyperlink 566 2" xfId="42268"/>
    <cellStyle name="Followed Hyperlink 566 3" xfId="5487"/>
    <cellStyle name="Followed Hyperlink 566 4" xfId="8716"/>
    <cellStyle name="Followed Hyperlink 566 5" xfId="11034"/>
    <cellStyle name="Followed Hyperlink 566 6" xfId="13354"/>
    <cellStyle name="Followed Hyperlink 566 7" xfId="14915"/>
    <cellStyle name="Followed Hyperlink 566 8" xfId="18144"/>
    <cellStyle name="Followed Hyperlink 566 9" xfId="20462"/>
    <cellStyle name="Followed Hyperlink 567" xfId="755"/>
    <cellStyle name="Followed Hyperlink 567 10" xfId="21779"/>
    <cellStyle name="Followed Hyperlink 567 11" xfId="25002"/>
    <cellStyle name="Followed Hyperlink 567 12" xfId="27320"/>
    <cellStyle name="Followed Hyperlink 567 13" xfId="28565"/>
    <cellStyle name="Followed Hyperlink 567 14" xfId="31788"/>
    <cellStyle name="Followed Hyperlink 567 15" xfId="34106"/>
    <cellStyle name="Followed Hyperlink 567 16" xfId="35415"/>
    <cellStyle name="Followed Hyperlink 567 17" xfId="38638"/>
    <cellStyle name="Followed Hyperlink 567 18" xfId="40956"/>
    <cellStyle name="Followed Hyperlink 567 2" xfId="42269"/>
    <cellStyle name="Followed Hyperlink 567 3" xfId="5488"/>
    <cellStyle name="Followed Hyperlink 567 4" xfId="8712"/>
    <cellStyle name="Followed Hyperlink 567 5" xfId="11030"/>
    <cellStyle name="Followed Hyperlink 567 6" xfId="13350"/>
    <cellStyle name="Followed Hyperlink 567 7" xfId="14916"/>
    <cellStyle name="Followed Hyperlink 567 8" xfId="18140"/>
    <cellStyle name="Followed Hyperlink 567 9" xfId="20458"/>
    <cellStyle name="Followed Hyperlink 568" xfId="756"/>
    <cellStyle name="Followed Hyperlink 568 10" xfId="21780"/>
    <cellStyle name="Followed Hyperlink 568 11" xfId="24998"/>
    <cellStyle name="Followed Hyperlink 568 12" xfId="27316"/>
    <cellStyle name="Followed Hyperlink 568 13" xfId="28566"/>
    <cellStyle name="Followed Hyperlink 568 14" xfId="31784"/>
    <cellStyle name="Followed Hyperlink 568 15" xfId="34102"/>
    <cellStyle name="Followed Hyperlink 568 16" xfId="35416"/>
    <cellStyle name="Followed Hyperlink 568 17" xfId="38634"/>
    <cellStyle name="Followed Hyperlink 568 18" xfId="40952"/>
    <cellStyle name="Followed Hyperlink 568 2" xfId="42270"/>
    <cellStyle name="Followed Hyperlink 568 3" xfId="5489"/>
    <cellStyle name="Followed Hyperlink 568 4" xfId="8708"/>
    <cellStyle name="Followed Hyperlink 568 5" xfId="11026"/>
    <cellStyle name="Followed Hyperlink 568 6" xfId="13346"/>
    <cellStyle name="Followed Hyperlink 568 7" xfId="14917"/>
    <cellStyle name="Followed Hyperlink 568 8" xfId="18136"/>
    <cellStyle name="Followed Hyperlink 568 9" xfId="20454"/>
    <cellStyle name="Followed Hyperlink 569" xfId="757"/>
    <cellStyle name="Followed Hyperlink 569 10" xfId="21781"/>
    <cellStyle name="Followed Hyperlink 569 11" xfId="24996"/>
    <cellStyle name="Followed Hyperlink 569 12" xfId="27314"/>
    <cellStyle name="Followed Hyperlink 569 13" xfId="28567"/>
    <cellStyle name="Followed Hyperlink 569 14" xfId="31782"/>
    <cellStyle name="Followed Hyperlink 569 15" xfId="34100"/>
    <cellStyle name="Followed Hyperlink 569 16" xfId="35417"/>
    <cellStyle name="Followed Hyperlink 569 17" xfId="38632"/>
    <cellStyle name="Followed Hyperlink 569 18" xfId="40950"/>
    <cellStyle name="Followed Hyperlink 569 2" xfId="42271"/>
    <cellStyle name="Followed Hyperlink 569 3" xfId="5490"/>
    <cellStyle name="Followed Hyperlink 569 4" xfId="8706"/>
    <cellStyle name="Followed Hyperlink 569 5" xfId="11024"/>
    <cellStyle name="Followed Hyperlink 569 6" xfId="13344"/>
    <cellStyle name="Followed Hyperlink 569 7" xfId="14918"/>
    <cellStyle name="Followed Hyperlink 569 8" xfId="18134"/>
    <cellStyle name="Followed Hyperlink 569 9" xfId="20452"/>
    <cellStyle name="Followed Hyperlink 57" xfId="758"/>
    <cellStyle name="Followed Hyperlink 57 10" xfId="14919"/>
    <cellStyle name="Followed Hyperlink 57 11" xfId="18705"/>
    <cellStyle name="Followed Hyperlink 57 12" xfId="18395"/>
    <cellStyle name="Followed Hyperlink 57 13" xfId="21023"/>
    <cellStyle name="Followed Hyperlink 57 14" xfId="20713"/>
    <cellStyle name="Followed Hyperlink 57 15" xfId="21782"/>
    <cellStyle name="Followed Hyperlink 57 16" xfId="25567"/>
    <cellStyle name="Followed Hyperlink 57 17" xfId="25257"/>
    <cellStyle name="Followed Hyperlink 57 18" xfId="27885"/>
    <cellStyle name="Followed Hyperlink 57 19" xfId="27575"/>
    <cellStyle name="Followed Hyperlink 57 2" xfId="42272"/>
    <cellStyle name="Followed Hyperlink 57 20" xfId="28568"/>
    <cellStyle name="Followed Hyperlink 57 21" xfId="32353"/>
    <cellStyle name="Followed Hyperlink 57 22" xfId="32043"/>
    <cellStyle name="Followed Hyperlink 57 23" xfId="34671"/>
    <cellStyle name="Followed Hyperlink 57 24" xfId="34361"/>
    <cellStyle name="Followed Hyperlink 57 25" xfId="35418"/>
    <cellStyle name="Followed Hyperlink 57 26" xfId="39203"/>
    <cellStyle name="Followed Hyperlink 57 27" xfId="38893"/>
    <cellStyle name="Followed Hyperlink 57 28" xfId="41521"/>
    <cellStyle name="Followed Hyperlink 57 29" xfId="41211"/>
    <cellStyle name="Followed Hyperlink 57 3" xfId="5491"/>
    <cellStyle name="Followed Hyperlink 57 4" xfId="9277"/>
    <cellStyle name="Followed Hyperlink 57 5" xfId="8967"/>
    <cellStyle name="Followed Hyperlink 57 6" xfId="11595"/>
    <cellStyle name="Followed Hyperlink 57 7" xfId="11285"/>
    <cellStyle name="Followed Hyperlink 57 8" xfId="13915"/>
    <cellStyle name="Followed Hyperlink 57 9" xfId="13605"/>
    <cellStyle name="Followed Hyperlink 570" xfId="759"/>
    <cellStyle name="Followed Hyperlink 570 10" xfId="21783"/>
    <cellStyle name="Followed Hyperlink 570 11" xfId="24992"/>
    <cellStyle name="Followed Hyperlink 570 12" xfId="27310"/>
    <cellStyle name="Followed Hyperlink 570 13" xfId="28569"/>
    <cellStyle name="Followed Hyperlink 570 14" xfId="31778"/>
    <cellStyle name="Followed Hyperlink 570 15" xfId="34096"/>
    <cellStyle name="Followed Hyperlink 570 16" xfId="35419"/>
    <cellStyle name="Followed Hyperlink 570 17" xfId="38628"/>
    <cellStyle name="Followed Hyperlink 570 18" xfId="40946"/>
    <cellStyle name="Followed Hyperlink 570 2" xfId="42273"/>
    <cellStyle name="Followed Hyperlink 570 3" xfId="5492"/>
    <cellStyle name="Followed Hyperlink 570 4" xfId="8702"/>
    <cellStyle name="Followed Hyperlink 570 5" xfId="11020"/>
    <cellStyle name="Followed Hyperlink 570 6" xfId="13340"/>
    <cellStyle name="Followed Hyperlink 570 7" xfId="14920"/>
    <cellStyle name="Followed Hyperlink 570 8" xfId="18130"/>
    <cellStyle name="Followed Hyperlink 570 9" xfId="20448"/>
    <cellStyle name="Followed Hyperlink 571" xfId="760"/>
    <cellStyle name="Followed Hyperlink 571 10" xfId="21784"/>
    <cellStyle name="Followed Hyperlink 571 11" xfId="24988"/>
    <cellStyle name="Followed Hyperlink 571 12" xfId="27306"/>
    <cellStyle name="Followed Hyperlink 571 13" xfId="28570"/>
    <cellStyle name="Followed Hyperlink 571 14" xfId="31774"/>
    <cellStyle name="Followed Hyperlink 571 15" xfId="34092"/>
    <cellStyle name="Followed Hyperlink 571 16" xfId="35420"/>
    <cellStyle name="Followed Hyperlink 571 17" xfId="38624"/>
    <cellStyle name="Followed Hyperlink 571 18" xfId="40942"/>
    <cellStyle name="Followed Hyperlink 571 2" xfId="42274"/>
    <cellStyle name="Followed Hyperlink 571 3" xfId="5493"/>
    <cellStyle name="Followed Hyperlink 571 4" xfId="8698"/>
    <cellStyle name="Followed Hyperlink 571 5" xfId="11016"/>
    <cellStyle name="Followed Hyperlink 571 6" xfId="13336"/>
    <cellStyle name="Followed Hyperlink 571 7" xfId="14921"/>
    <cellStyle name="Followed Hyperlink 571 8" xfId="18126"/>
    <cellStyle name="Followed Hyperlink 571 9" xfId="20444"/>
    <cellStyle name="Followed Hyperlink 572" xfId="761"/>
    <cellStyle name="Followed Hyperlink 572 10" xfId="21785"/>
    <cellStyle name="Followed Hyperlink 572 11" xfId="24984"/>
    <cellStyle name="Followed Hyperlink 572 12" xfId="27302"/>
    <cellStyle name="Followed Hyperlink 572 13" xfId="28571"/>
    <cellStyle name="Followed Hyperlink 572 14" xfId="31770"/>
    <cellStyle name="Followed Hyperlink 572 15" xfId="34088"/>
    <cellStyle name="Followed Hyperlink 572 16" xfId="35421"/>
    <cellStyle name="Followed Hyperlink 572 17" xfId="38620"/>
    <cellStyle name="Followed Hyperlink 572 18" xfId="40938"/>
    <cellStyle name="Followed Hyperlink 572 2" xfId="42275"/>
    <cellStyle name="Followed Hyperlink 572 3" xfId="5494"/>
    <cellStyle name="Followed Hyperlink 572 4" xfId="8694"/>
    <cellStyle name="Followed Hyperlink 572 5" xfId="11012"/>
    <cellStyle name="Followed Hyperlink 572 6" xfId="13332"/>
    <cellStyle name="Followed Hyperlink 572 7" xfId="14922"/>
    <cellStyle name="Followed Hyperlink 572 8" xfId="18122"/>
    <cellStyle name="Followed Hyperlink 572 9" xfId="20440"/>
    <cellStyle name="Followed Hyperlink 573" xfId="762"/>
    <cellStyle name="Followed Hyperlink 573 10" xfId="21786"/>
    <cellStyle name="Followed Hyperlink 573 11" xfId="24980"/>
    <cellStyle name="Followed Hyperlink 573 12" xfId="27298"/>
    <cellStyle name="Followed Hyperlink 573 13" xfId="28572"/>
    <cellStyle name="Followed Hyperlink 573 14" xfId="31766"/>
    <cellStyle name="Followed Hyperlink 573 15" xfId="34084"/>
    <cellStyle name="Followed Hyperlink 573 16" xfId="35422"/>
    <cellStyle name="Followed Hyperlink 573 17" xfId="38616"/>
    <cellStyle name="Followed Hyperlink 573 18" xfId="40934"/>
    <cellStyle name="Followed Hyperlink 573 2" xfId="42276"/>
    <cellStyle name="Followed Hyperlink 573 3" xfId="5495"/>
    <cellStyle name="Followed Hyperlink 573 4" xfId="8690"/>
    <cellStyle name="Followed Hyperlink 573 5" xfId="11008"/>
    <cellStyle name="Followed Hyperlink 573 6" xfId="13328"/>
    <cellStyle name="Followed Hyperlink 573 7" xfId="14923"/>
    <cellStyle name="Followed Hyperlink 573 8" xfId="18118"/>
    <cellStyle name="Followed Hyperlink 573 9" xfId="20436"/>
    <cellStyle name="Followed Hyperlink 574" xfId="763"/>
    <cellStyle name="Followed Hyperlink 574 10" xfId="21787"/>
    <cellStyle name="Followed Hyperlink 574 11" xfId="24974"/>
    <cellStyle name="Followed Hyperlink 574 12" xfId="27292"/>
    <cellStyle name="Followed Hyperlink 574 13" xfId="28573"/>
    <cellStyle name="Followed Hyperlink 574 14" xfId="31760"/>
    <cellStyle name="Followed Hyperlink 574 15" xfId="34078"/>
    <cellStyle name="Followed Hyperlink 574 16" xfId="35423"/>
    <cellStyle name="Followed Hyperlink 574 17" xfId="38610"/>
    <cellStyle name="Followed Hyperlink 574 18" xfId="40928"/>
    <cellStyle name="Followed Hyperlink 574 2" xfId="42277"/>
    <cellStyle name="Followed Hyperlink 574 3" xfId="5496"/>
    <cellStyle name="Followed Hyperlink 574 4" xfId="8684"/>
    <cellStyle name="Followed Hyperlink 574 5" xfId="11002"/>
    <cellStyle name="Followed Hyperlink 574 6" xfId="13322"/>
    <cellStyle name="Followed Hyperlink 574 7" xfId="14924"/>
    <cellStyle name="Followed Hyperlink 574 8" xfId="18112"/>
    <cellStyle name="Followed Hyperlink 574 9" xfId="20430"/>
    <cellStyle name="Followed Hyperlink 575" xfId="764"/>
    <cellStyle name="Followed Hyperlink 575 10" xfId="21788"/>
    <cellStyle name="Followed Hyperlink 575 11" xfId="24968"/>
    <cellStyle name="Followed Hyperlink 575 12" xfId="27286"/>
    <cellStyle name="Followed Hyperlink 575 13" xfId="28574"/>
    <cellStyle name="Followed Hyperlink 575 14" xfId="31754"/>
    <cellStyle name="Followed Hyperlink 575 15" xfId="34072"/>
    <cellStyle name="Followed Hyperlink 575 16" xfId="35424"/>
    <cellStyle name="Followed Hyperlink 575 17" xfId="38604"/>
    <cellStyle name="Followed Hyperlink 575 18" xfId="40922"/>
    <cellStyle name="Followed Hyperlink 575 2" xfId="42278"/>
    <cellStyle name="Followed Hyperlink 575 3" xfId="5497"/>
    <cellStyle name="Followed Hyperlink 575 4" xfId="8678"/>
    <cellStyle name="Followed Hyperlink 575 5" xfId="10996"/>
    <cellStyle name="Followed Hyperlink 575 6" xfId="13316"/>
    <cellStyle name="Followed Hyperlink 575 7" xfId="14925"/>
    <cellStyle name="Followed Hyperlink 575 8" xfId="18106"/>
    <cellStyle name="Followed Hyperlink 575 9" xfId="20424"/>
    <cellStyle name="Followed Hyperlink 576" xfId="765"/>
    <cellStyle name="Followed Hyperlink 576 10" xfId="21789"/>
    <cellStyle name="Followed Hyperlink 576 11" xfId="24964"/>
    <cellStyle name="Followed Hyperlink 576 12" xfId="27282"/>
    <cellStyle name="Followed Hyperlink 576 13" xfId="28575"/>
    <cellStyle name="Followed Hyperlink 576 14" xfId="31750"/>
    <cellStyle name="Followed Hyperlink 576 15" xfId="34068"/>
    <cellStyle name="Followed Hyperlink 576 16" xfId="35425"/>
    <cellStyle name="Followed Hyperlink 576 17" xfId="38600"/>
    <cellStyle name="Followed Hyperlink 576 18" xfId="40918"/>
    <cellStyle name="Followed Hyperlink 576 2" xfId="42279"/>
    <cellStyle name="Followed Hyperlink 576 3" xfId="5498"/>
    <cellStyle name="Followed Hyperlink 576 4" xfId="8674"/>
    <cellStyle name="Followed Hyperlink 576 5" xfId="10992"/>
    <cellStyle name="Followed Hyperlink 576 6" xfId="13312"/>
    <cellStyle name="Followed Hyperlink 576 7" xfId="14926"/>
    <cellStyle name="Followed Hyperlink 576 8" xfId="18102"/>
    <cellStyle name="Followed Hyperlink 576 9" xfId="20420"/>
    <cellStyle name="Followed Hyperlink 577" xfId="766"/>
    <cellStyle name="Followed Hyperlink 577 10" xfId="21790"/>
    <cellStyle name="Followed Hyperlink 577 11" xfId="24959"/>
    <cellStyle name="Followed Hyperlink 577 12" xfId="27277"/>
    <cellStyle name="Followed Hyperlink 577 13" xfId="28576"/>
    <cellStyle name="Followed Hyperlink 577 14" xfId="31745"/>
    <cellStyle name="Followed Hyperlink 577 15" xfId="34063"/>
    <cellStyle name="Followed Hyperlink 577 16" xfId="35426"/>
    <cellStyle name="Followed Hyperlink 577 17" xfId="38595"/>
    <cellStyle name="Followed Hyperlink 577 18" xfId="40913"/>
    <cellStyle name="Followed Hyperlink 577 2" xfId="42280"/>
    <cellStyle name="Followed Hyperlink 577 3" xfId="5499"/>
    <cellStyle name="Followed Hyperlink 577 4" xfId="8669"/>
    <cellStyle name="Followed Hyperlink 577 5" xfId="10987"/>
    <cellStyle name="Followed Hyperlink 577 6" xfId="13307"/>
    <cellStyle name="Followed Hyperlink 577 7" xfId="14927"/>
    <cellStyle name="Followed Hyperlink 577 8" xfId="18097"/>
    <cellStyle name="Followed Hyperlink 577 9" xfId="20415"/>
    <cellStyle name="Followed Hyperlink 578" xfId="767"/>
    <cellStyle name="Followed Hyperlink 578 10" xfId="21791"/>
    <cellStyle name="Followed Hyperlink 578 11" xfId="24957"/>
    <cellStyle name="Followed Hyperlink 578 12" xfId="27275"/>
    <cellStyle name="Followed Hyperlink 578 13" xfId="28577"/>
    <cellStyle name="Followed Hyperlink 578 14" xfId="31743"/>
    <cellStyle name="Followed Hyperlink 578 15" xfId="34061"/>
    <cellStyle name="Followed Hyperlink 578 16" xfId="35427"/>
    <cellStyle name="Followed Hyperlink 578 17" xfId="38593"/>
    <cellStyle name="Followed Hyperlink 578 18" xfId="40911"/>
    <cellStyle name="Followed Hyperlink 578 2" xfId="42281"/>
    <cellStyle name="Followed Hyperlink 578 3" xfId="5500"/>
    <cellStyle name="Followed Hyperlink 578 4" xfId="8667"/>
    <cellStyle name="Followed Hyperlink 578 5" xfId="10985"/>
    <cellStyle name="Followed Hyperlink 578 6" xfId="13305"/>
    <cellStyle name="Followed Hyperlink 578 7" xfId="14928"/>
    <cellStyle name="Followed Hyperlink 578 8" xfId="18095"/>
    <cellStyle name="Followed Hyperlink 578 9" xfId="20413"/>
    <cellStyle name="Followed Hyperlink 579" xfId="768"/>
    <cellStyle name="Followed Hyperlink 579 10" xfId="21792"/>
    <cellStyle name="Followed Hyperlink 579 11" xfId="24953"/>
    <cellStyle name="Followed Hyperlink 579 12" xfId="27271"/>
    <cellStyle name="Followed Hyperlink 579 13" xfId="28578"/>
    <cellStyle name="Followed Hyperlink 579 14" xfId="31739"/>
    <cellStyle name="Followed Hyperlink 579 15" xfId="34057"/>
    <cellStyle name="Followed Hyperlink 579 16" xfId="35428"/>
    <cellStyle name="Followed Hyperlink 579 17" xfId="38589"/>
    <cellStyle name="Followed Hyperlink 579 18" xfId="40907"/>
    <cellStyle name="Followed Hyperlink 579 2" xfId="42282"/>
    <cellStyle name="Followed Hyperlink 579 3" xfId="5501"/>
    <cellStyle name="Followed Hyperlink 579 4" xfId="8663"/>
    <cellStyle name="Followed Hyperlink 579 5" xfId="10981"/>
    <cellStyle name="Followed Hyperlink 579 6" xfId="13301"/>
    <cellStyle name="Followed Hyperlink 579 7" xfId="14929"/>
    <cellStyle name="Followed Hyperlink 579 8" xfId="18091"/>
    <cellStyle name="Followed Hyperlink 579 9" xfId="20409"/>
    <cellStyle name="Followed Hyperlink 58" xfId="769"/>
    <cellStyle name="Followed Hyperlink 58 10" xfId="14930"/>
    <cellStyle name="Followed Hyperlink 58 11" xfId="18707"/>
    <cellStyle name="Followed Hyperlink 58 12" xfId="18391"/>
    <cellStyle name="Followed Hyperlink 58 13" xfId="21025"/>
    <cellStyle name="Followed Hyperlink 58 14" xfId="20709"/>
    <cellStyle name="Followed Hyperlink 58 15" xfId="21793"/>
    <cellStyle name="Followed Hyperlink 58 16" xfId="25569"/>
    <cellStyle name="Followed Hyperlink 58 17" xfId="25253"/>
    <cellStyle name="Followed Hyperlink 58 18" xfId="27887"/>
    <cellStyle name="Followed Hyperlink 58 19" xfId="27571"/>
    <cellStyle name="Followed Hyperlink 58 2" xfId="42283"/>
    <cellStyle name="Followed Hyperlink 58 20" xfId="28579"/>
    <cellStyle name="Followed Hyperlink 58 21" xfId="32355"/>
    <cellStyle name="Followed Hyperlink 58 22" xfId="32039"/>
    <cellStyle name="Followed Hyperlink 58 23" xfId="34673"/>
    <cellStyle name="Followed Hyperlink 58 24" xfId="34357"/>
    <cellStyle name="Followed Hyperlink 58 25" xfId="35429"/>
    <cellStyle name="Followed Hyperlink 58 26" xfId="39205"/>
    <cellStyle name="Followed Hyperlink 58 27" xfId="38889"/>
    <cellStyle name="Followed Hyperlink 58 28" xfId="41523"/>
    <cellStyle name="Followed Hyperlink 58 29" xfId="41207"/>
    <cellStyle name="Followed Hyperlink 58 3" xfId="5502"/>
    <cellStyle name="Followed Hyperlink 58 4" xfId="9279"/>
    <cellStyle name="Followed Hyperlink 58 5" xfId="8963"/>
    <cellStyle name="Followed Hyperlink 58 6" xfId="11597"/>
    <cellStyle name="Followed Hyperlink 58 7" xfId="11281"/>
    <cellStyle name="Followed Hyperlink 58 8" xfId="13917"/>
    <cellStyle name="Followed Hyperlink 58 9" xfId="13601"/>
    <cellStyle name="Followed Hyperlink 580" xfId="770"/>
    <cellStyle name="Followed Hyperlink 580 10" xfId="21794"/>
    <cellStyle name="Followed Hyperlink 580 11" xfId="25132"/>
    <cellStyle name="Followed Hyperlink 580 12" xfId="27450"/>
    <cellStyle name="Followed Hyperlink 580 13" xfId="28580"/>
    <cellStyle name="Followed Hyperlink 580 14" xfId="31918"/>
    <cellStyle name="Followed Hyperlink 580 15" xfId="34236"/>
    <cellStyle name="Followed Hyperlink 580 16" xfId="35430"/>
    <cellStyle name="Followed Hyperlink 580 17" xfId="38768"/>
    <cellStyle name="Followed Hyperlink 580 18" xfId="41086"/>
    <cellStyle name="Followed Hyperlink 580 2" xfId="42284"/>
    <cellStyle name="Followed Hyperlink 580 3" xfId="5503"/>
    <cellStyle name="Followed Hyperlink 580 4" xfId="8842"/>
    <cellStyle name="Followed Hyperlink 580 5" xfId="11160"/>
    <cellStyle name="Followed Hyperlink 580 6" xfId="13480"/>
    <cellStyle name="Followed Hyperlink 580 7" xfId="14931"/>
    <cellStyle name="Followed Hyperlink 580 8" xfId="18270"/>
    <cellStyle name="Followed Hyperlink 580 9" xfId="20588"/>
    <cellStyle name="Followed Hyperlink 581" xfId="771"/>
    <cellStyle name="Followed Hyperlink 581 10" xfId="21795"/>
    <cellStyle name="Followed Hyperlink 581 11" xfId="25136"/>
    <cellStyle name="Followed Hyperlink 581 12" xfId="27454"/>
    <cellStyle name="Followed Hyperlink 581 13" xfId="28581"/>
    <cellStyle name="Followed Hyperlink 581 14" xfId="31922"/>
    <cellStyle name="Followed Hyperlink 581 15" xfId="34240"/>
    <cellStyle name="Followed Hyperlink 581 16" xfId="35431"/>
    <cellStyle name="Followed Hyperlink 581 17" xfId="38772"/>
    <cellStyle name="Followed Hyperlink 581 18" xfId="41090"/>
    <cellStyle name="Followed Hyperlink 581 2" xfId="42285"/>
    <cellStyle name="Followed Hyperlink 581 3" xfId="5504"/>
    <cellStyle name="Followed Hyperlink 581 4" xfId="8846"/>
    <cellStyle name="Followed Hyperlink 581 5" xfId="11164"/>
    <cellStyle name="Followed Hyperlink 581 6" xfId="13484"/>
    <cellStyle name="Followed Hyperlink 581 7" xfId="14932"/>
    <cellStyle name="Followed Hyperlink 581 8" xfId="18274"/>
    <cellStyle name="Followed Hyperlink 581 9" xfId="20592"/>
    <cellStyle name="Followed Hyperlink 582" xfId="772"/>
    <cellStyle name="Followed Hyperlink 582 10" xfId="21796"/>
    <cellStyle name="Followed Hyperlink 582 11" xfId="25140"/>
    <cellStyle name="Followed Hyperlink 582 12" xfId="27458"/>
    <cellStyle name="Followed Hyperlink 582 13" xfId="28582"/>
    <cellStyle name="Followed Hyperlink 582 14" xfId="31926"/>
    <cellStyle name="Followed Hyperlink 582 15" xfId="34244"/>
    <cellStyle name="Followed Hyperlink 582 16" xfId="35432"/>
    <cellStyle name="Followed Hyperlink 582 17" xfId="38776"/>
    <cellStyle name="Followed Hyperlink 582 18" xfId="41094"/>
    <cellStyle name="Followed Hyperlink 582 2" xfId="42286"/>
    <cellStyle name="Followed Hyperlink 582 3" xfId="5505"/>
    <cellStyle name="Followed Hyperlink 582 4" xfId="8850"/>
    <cellStyle name="Followed Hyperlink 582 5" xfId="11168"/>
    <cellStyle name="Followed Hyperlink 582 6" xfId="13488"/>
    <cellStyle name="Followed Hyperlink 582 7" xfId="14933"/>
    <cellStyle name="Followed Hyperlink 582 8" xfId="18278"/>
    <cellStyle name="Followed Hyperlink 582 9" xfId="20596"/>
    <cellStyle name="Followed Hyperlink 583" xfId="773"/>
    <cellStyle name="Followed Hyperlink 583 10" xfId="21797"/>
    <cellStyle name="Followed Hyperlink 583 11" xfId="25146"/>
    <cellStyle name="Followed Hyperlink 583 12" xfId="27464"/>
    <cellStyle name="Followed Hyperlink 583 13" xfId="28583"/>
    <cellStyle name="Followed Hyperlink 583 14" xfId="31932"/>
    <cellStyle name="Followed Hyperlink 583 15" xfId="34250"/>
    <cellStyle name="Followed Hyperlink 583 16" xfId="35433"/>
    <cellStyle name="Followed Hyperlink 583 17" xfId="38782"/>
    <cellStyle name="Followed Hyperlink 583 18" xfId="41100"/>
    <cellStyle name="Followed Hyperlink 583 2" xfId="42287"/>
    <cellStyle name="Followed Hyperlink 583 3" xfId="5506"/>
    <cellStyle name="Followed Hyperlink 583 4" xfId="8856"/>
    <cellStyle name="Followed Hyperlink 583 5" xfId="11174"/>
    <cellStyle name="Followed Hyperlink 583 6" xfId="13494"/>
    <cellStyle name="Followed Hyperlink 583 7" xfId="14934"/>
    <cellStyle name="Followed Hyperlink 583 8" xfId="18284"/>
    <cellStyle name="Followed Hyperlink 583 9" xfId="20602"/>
    <cellStyle name="Followed Hyperlink 584" xfId="774"/>
    <cellStyle name="Followed Hyperlink 584 10" xfId="21798"/>
    <cellStyle name="Followed Hyperlink 584 11" xfId="25150"/>
    <cellStyle name="Followed Hyperlink 584 12" xfId="27468"/>
    <cellStyle name="Followed Hyperlink 584 13" xfId="28584"/>
    <cellStyle name="Followed Hyperlink 584 14" xfId="31936"/>
    <cellStyle name="Followed Hyperlink 584 15" xfId="34254"/>
    <cellStyle name="Followed Hyperlink 584 16" xfId="35434"/>
    <cellStyle name="Followed Hyperlink 584 17" xfId="38786"/>
    <cellStyle name="Followed Hyperlink 584 18" xfId="41104"/>
    <cellStyle name="Followed Hyperlink 584 2" xfId="42288"/>
    <cellStyle name="Followed Hyperlink 584 3" xfId="5507"/>
    <cellStyle name="Followed Hyperlink 584 4" xfId="8860"/>
    <cellStyle name="Followed Hyperlink 584 5" xfId="11178"/>
    <cellStyle name="Followed Hyperlink 584 6" xfId="13498"/>
    <cellStyle name="Followed Hyperlink 584 7" xfId="14935"/>
    <cellStyle name="Followed Hyperlink 584 8" xfId="18288"/>
    <cellStyle name="Followed Hyperlink 584 9" xfId="20606"/>
    <cellStyle name="Followed Hyperlink 585" xfId="775"/>
    <cellStyle name="Followed Hyperlink 585 10" xfId="21799"/>
    <cellStyle name="Followed Hyperlink 585 11" xfId="25154"/>
    <cellStyle name="Followed Hyperlink 585 12" xfId="27472"/>
    <cellStyle name="Followed Hyperlink 585 13" xfId="28585"/>
    <cellStyle name="Followed Hyperlink 585 14" xfId="31940"/>
    <cellStyle name="Followed Hyperlink 585 15" xfId="34258"/>
    <cellStyle name="Followed Hyperlink 585 16" xfId="35435"/>
    <cellStyle name="Followed Hyperlink 585 17" xfId="38790"/>
    <cellStyle name="Followed Hyperlink 585 18" xfId="41108"/>
    <cellStyle name="Followed Hyperlink 585 2" xfId="42289"/>
    <cellStyle name="Followed Hyperlink 585 3" xfId="5508"/>
    <cellStyle name="Followed Hyperlink 585 4" xfId="8864"/>
    <cellStyle name="Followed Hyperlink 585 5" xfId="11182"/>
    <cellStyle name="Followed Hyperlink 585 6" xfId="13502"/>
    <cellStyle name="Followed Hyperlink 585 7" xfId="14936"/>
    <cellStyle name="Followed Hyperlink 585 8" xfId="18292"/>
    <cellStyle name="Followed Hyperlink 585 9" xfId="20610"/>
    <cellStyle name="Followed Hyperlink 586" xfId="776"/>
    <cellStyle name="Followed Hyperlink 586 10" xfId="21800"/>
    <cellStyle name="Followed Hyperlink 586 11" xfId="25158"/>
    <cellStyle name="Followed Hyperlink 586 12" xfId="27476"/>
    <cellStyle name="Followed Hyperlink 586 13" xfId="28586"/>
    <cellStyle name="Followed Hyperlink 586 14" xfId="31944"/>
    <cellStyle name="Followed Hyperlink 586 15" xfId="34262"/>
    <cellStyle name="Followed Hyperlink 586 16" xfId="35436"/>
    <cellStyle name="Followed Hyperlink 586 17" xfId="38794"/>
    <cellStyle name="Followed Hyperlink 586 18" xfId="41112"/>
    <cellStyle name="Followed Hyperlink 586 2" xfId="42290"/>
    <cellStyle name="Followed Hyperlink 586 3" xfId="5509"/>
    <cellStyle name="Followed Hyperlink 586 4" xfId="8868"/>
    <cellStyle name="Followed Hyperlink 586 5" xfId="11186"/>
    <cellStyle name="Followed Hyperlink 586 6" xfId="13506"/>
    <cellStyle name="Followed Hyperlink 586 7" xfId="14937"/>
    <cellStyle name="Followed Hyperlink 586 8" xfId="18296"/>
    <cellStyle name="Followed Hyperlink 586 9" xfId="20614"/>
    <cellStyle name="Followed Hyperlink 587" xfId="777"/>
    <cellStyle name="Followed Hyperlink 587 10" xfId="21801"/>
    <cellStyle name="Followed Hyperlink 587 11" xfId="25162"/>
    <cellStyle name="Followed Hyperlink 587 12" xfId="27480"/>
    <cellStyle name="Followed Hyperlink 587 13" xfId="28587"/>
    <cellStyle name="Followed Hyperlink 587 14" xfId="31948"/>
    <cellStyle name="Followed Hyperlink 587 15" xfId="34266"/>
    <cellStyle name="Followed Hyperlink 587 16" xfId="35437"/>
    <cellStyle name="Followed Hyperlink 587 17" xfId="38798"/>
    <cellStyle name="Followed Hyperlink 587 18" xfId="41116"/>
    <cellStyle name="Followed Hyperlink 587 2" xfId="42291"/>
    <cellStyle name="Followed Hyperlink 587 3" xfId="5510"/>
    <cellStyle name="Followed Hyperlink 587 4" xfId="8872"/>
    <cellStyle name="Followed Hyperlink 587 5" xfId="11190"/>
    <cellStyle name="Followed Hyperlink 587 6" xfId="13510"/>
    <cellStyle name="Followed Hyperlink 587 7" xfId="14938"/>
    <cellStyle name="Followed Hyperlink 587 8" xfId="18300"/>
    <cellStyle name="Followed Hyperlink 587 9" xfId="20618"/>
    <cellStyle name="Followed Hyperlink 588" xfId="778"/>
    <cellStyle name="Followed Hyperlink 588 10" xfId="21802"/>
    <cellStyle name="Followed Hyperlink 588 11" xfId="25166"/>
    <cellStyle name="Followed Hyperlink 588 12" xfId="27484"/>
    <cellStyle name="Followed Hyperlink 588 13" xfId="28588"/>
    <cellStyle name="Followed Hyperlink 588 14" xfId="31952"/>
    <cellStyle name="Followed Hyperlink 588 15" xfId="34270"/>
    <cellStyle name="Followed Hyperlink 588 16" xfId="35438"/>
    <cellStyle name="Followed Hyperlink 588 17" xfId="38802"/>
    <cellStyle name="Followed Hyperlink 588 18" xfId="41120"/>
    <cellStyle name="Followed Hyperlink 588 2" xfId="42292"/>
    <cellStyle name="Followed Hyperlink 588 3" xfId="5511"/>
    <cellStyle name="Followed Hyperlink 588 4" xfId="8876"/>
    <cellStyle name="Followed Hyperlink 588 5" xfId="11194"/>
    <cellStyle name="Followed Hyperlink 588 6" xfId="13514"/>
    <cellStyle name="Followed Hyperlink 588 7" xfId="14939"/>
    <cellStyle name="Followed Hyperlink 588 8" xfId="18304"/>
    <cellStyle name="Followed Hyperlink 588 9" xfId="20622"/>
    <cellStyle name="Followed Hyperlink 589" xfId="779"/>
    <cellStyle name="Followed Hyperlink 589 10" xfId="21803"/>
    <cellStyle name="Followed Hyperlink 589 11" xfId="25170"/>
    <cellStyle name="Followed Hyperlink 589 12" xfId="27488"/>
    <cellStyle name="Followed Hyperlink 589 13" xfId="28589"/>
    <cellStyle name="Followed Hyperlink 589 14" xfId="31956"/>
    <cellStyle name="Followed Hyperlink 589 15" xfId="34274"/>
    <cellStyle name="Followed Hyperlink 589 16" xfId="35439"/>
    <cellStyle name="Followed Hyperlink 589 17" xfId="38806"/>
    <cellStyle name="Followed Hyperlink 589 18" xfId="41124"/>
    <cellStyle name="Followed Hyperlink 589 2" xfId="42293"/>
    <cellStyle name="Followed Hyperlink 589 3" xfId="5512"/>
    <cellStyle name="Followed Hyperlink 589 4" xfId="8880"/>
    <cellStyle name="Followed Hyperlink 589 5" xfId="11198"/>
    <cellStyle name="Followed Hyperlink 589 6" xfId="13518"/>
    <cellStyle name="Followed Hyperlink 589 7" xfId="14940"/>
    <cellStyle name="Followed Hyperlink 589 8" xfId="18308"/>
    <cellStyle name="Followed Hyperlink 589 9" xfId="20626"/>
    <cellStyle name="Followed Hyperlink 59" xfId="780"/>
    <cellStyle name="Followed Hyperlink 59 10" xfId="14941"/>
    <cellStyle name="Followed Hyperlink 59 11" xfId="18709"/>
    <cellStyle name="Followed Hyperlink 59 12" xfId="18387"/>
    <cellStyle name="Followed Hyperlink 59 13" xfId="21027"/>
    <cellStyle name="Followed Hyperlink 59 14" xfId="20705"/>
    <cellStyle name="Followed Hyperlink 59 15" xfId="21804"/>
    <cellStyle name="Followed Hyperlink 59 16" xfId="25571"/>
    <cellStyle name="Followed Hyperlink 59 17" xfId="25249"/>
    <cellStyle name="Followed Hyperlink 59 18" xfId="27889"/>
    <cellStyle name="Followed Hyperlink 59 19" xfId="27567"/>
    <cellStyle name="Followed Hyperlink 59 2" xfId="42294"/>
    <cellStyle name="Followed Hyperlink 59 20" xfId="28590"/>
    <cellStyle name="Followed Hyperlink 59 21" xfId="32357"/>
    <cellStyle name="Followed Hyperlink 59 22" xfId="32035"/>
    <cellStyle name="Followed Hyperlink 59 23" xfId="34675"/>
    <cellStyle name="Followed Hyperlink 59 24" xfId="34353"/>
    <cellStyle name="Followed Hyperlink 59 25" xfId="35440"/>
    <cellStyle name="Followed Hyperlink 59 26" xfId="39207"/>
    <cellStyle name="Followed Hyperlink 59 27" xfId="38885"/>
    <cellStyle name="Followed Hyperlink 59 28" xfId="41525"/>
    <cellStyle name="Followed Hyperlink 59 29" xfId="41203"/>
    <cellStyle name="Followed Hyperlink 59 3" xfId="5513"/>
    <cellStyle name="Followed Hyperlink 59 4" xfId="9281"/>
    <cellStyle name="Followed Hyperlink 59 5" xfId="8959"/>
    <cellStyle name="Followed Hyperlink 59 6" xfId="11599"/>
    <cellStyle name="Followed Hyperlink 59 7" xfId="11277"/>
    <cellStyle name="Followed Hyperlink 59 8" xfId="13919"/>
    <cellStyle name="Followed Hyperlink 59 9" xfId="13597"/>
    <cellStyle name="Followed Hyperlink 590" xfId="781"/>
    <cellStyle name="Followed Hyperlink 590 10" xfId="21805"/>
    <cellStyle name="Followed Hyperlink 590 11" xfId="25174"/>
    <cellStyle name="Followed Hyperlink 590 12" xfId="27492"/>
    <cellStyle name="Followed Hyperlink 590 13" xfId="28591"/>
    <cellStyle name="Followed Hyperlink 590 14" xfId="31960"/>
    <cellStyle name="Followed Hyperlink 590 15" xfId="34278"/>
    <cellStyle name="Followed Hyperlink 590 16" xfId="35441"/>
    <cellStyle name="Followed Hyperlink 590 17" xfId="38810"/>
    <cellStyle name="Followed Hyperlink 590 18" xfId="41128"/>
    <cellStyle name="Followed Hyperlink 590 2" xfId="42295"/>
    <cellStyle name="Followed Hyperlink 590 3" xfId="5514"/>
    <cellStyle name="Followed Hyperlink 590 4" xfId="8884"/>
    <cellStyle name="Followed Hyperlink 590 5" xfId="11202"/>
    <cellStyle name="Followed Hyperlink 590 6" xfId="13522"/>
    <cellStyle name="Followed Hyperlink 590 7" xfId="14942"/>
    <cellStyle name="Followed Hyperlink 590 8" xfId="18312"/>
    <cellStyle name="Followed Hyperlink 590 9" xfId="20630"/>
    <cellStyle name="Followed Hyperlink 591" xfId="782"/>
    <cellStyle name="Followed Hyperlink 591 10" xfId="21806"/>
    <cellStyle name="Followed Hyperlink 591 11" xfId="25178"/>
    <cellStyle name="Followed Hyperlink 591 12" xfId="27496"/>
    <cellStyle name="Followed Hyperlink 591 13" xfId="28592"/>
    <cellStyle name="Followed Hyperlink 591 14" xfId="31964"/>
    <cellStyle name="Followed Hyperlink 591 15" xfId="34282"/>
    <cellStyle name="Followed Hyperlink 591 16" xfId="35442"/>
    <cellStyle name="Followed Hyperlink 591 17" xfId="38814"/>
    <cellStyle name="Followed Hyperlink 591 18" xfId="41132"/>
    <cellStyle name="Followed Hyperlink 591 2" xfId="42296"/>
    <cellStyle name="Followed Hyperlink 591 3" xfId="5515"/>
    <cellStyle name="Followed Hyperlink 591 4" xfId="8888"/>
    <cellStyle name="Followed Hyperlink 591 5" xfId="11206"/>
    <cellStyle name="Followed Hyperlink 591 6" xfId="13526"/>
    <cellStyle name="Followed Hyperlink 591 7" xfId="14943"/>
    <cellStyle name="Followed Hyperlink 591 8" xfId="18316"/>
    <cellStyle name="Followed Hyperlink 591 9" xfId="20634"/>
    <cellStyle name="Followed Hyperlink 592" xfId="783"/>
    <cellStyle name="Followed Hyperlink 592 10" xfId="21807"/>
    <cellStyle name="Followed Hyperlink 592 11" xfId="25182"/>
    <cellStyle name="Followed Hyperlink 592 12" xfId="27500"/>
    <cellStyle name="Followed Hyperlink 592 13" xfId="28593"/>
    <cellStyle name="Followed Hyperlink 592 14" xfId="31968"/>
    <cellStyle name="Followed Hyperlink 592 15" xfId="34286"/>
    <cellStyle name="Followed Hyperlink 592 16" xfId="35443"/>
    <cellStyle name="Followed Hyperlink 592 17" xfId="38818"/>
    <cellStyle name="Followed Hyperlink 592 18" xfId="41136"/>
    <cellStyle name="Followed Hyperlink 592 2" xfId="42297"/>
    <cellStyle name="Followed Hyperlink 592 3" xfId="5516"/>
    <cellStyle name="Followed Hyperlink 592 4" xfId="8892"/>
    <cellStyle name="Followed Hyperlink 592 5" xfId="11210"/>
    <cellStyle name="Followed Hyperlink 592 6" xfId="13530"/>
    <cellStyle name="Followed Hyperlink 592 7" xfId="14944"/>
    <cellStyle name="Followed Hyperlink 592 8" xfId="18320"/>
    <cellStyle name="Followed Hyperlink 592 9" xfId="20638"/>
    <cellStyle name="Followed Hyperlink 593" xfId="784"/>
    <cellStyle name="Followed Hyperlink 593 10" xfId="21808"/>
    <cellStyle name="Followed Hyperlink 593 11" xfId="25186"/>
    <cellStyle name="Followed Hyperlink 593 12" xfId="27504"/>
    <cellStyle name="Followed Hyperlink 593 13" xfId="28594"/>
    <cellStyle name="Followed Hyperlink 593 14" xfId="31972"/>
    <cellStyle name="Followed Hyperlink 593 15" xfId="34290"/>
    <cellStyle name="Followed Hyperlink 593 16" xfId="35444"/>
    <cellStyle name="Followed Hyperlink 593 17" xfId="38822"/>
    <cellStyle name="Followed Hyperlink 593 18" xfId="41140"/>
    <cellStyle name="Followed Hyperlink 593 2" xfId="42298"/>
    <cellStyle name="Followed Hyperlink 593 3" xfId="5517"/>
    <cellStyle name="Followed Hyperlink 593 4" xfId="8896"/>
    <cellStyle name="Followed Hyperlink 593 5" xfId="11214"/>
    <cellStyle name="Followed Hyperlink 593 6" xfId="13534"/>
    <cellStyle name="Followed Hyperlink 593 7" xfId="14945"/>
    <cellStyle name="Followed Hyperlink 593 8" xfId="18324"/>
    <cellStyle name="Followed Hyperlink 593 9" xfId="20642"/>
    <cellStyle name="Followed Hyperlink 594" xfId="785"/>
    <cellStyle name="Followed Hyperlink 594 10" xfId="21809"/>
    <cellStyle name="Followed Hyperlink 594 11" xfId="25190"/>
    <cellStyle name="Followed Hyperlink 594 12" xfId="27508"/>
    <cellStyle name="Followed Hyperlink 594 13" xfId="28595"/>
    <cellStyle name="Followed Hyperlink 594 14" xfId="31976"/>
    <cellStyle name="Followed Hyperlink 594 15" xfId="34294"/>
    <cellStyle name="Followed Hyperlink 594 16" xfId="35445"/>
    <cellStyle name="Followed Hyperlink 594 17" xfId="38826"/>
    <cellStyle name="Followed Hyperlink 594 18" xfId="41144"/>
    <cellStyle name="Followed Hyperlink 594 2" xfId="42299"/>
    <cellStyle name="Followed Hyperlink 594 3" xfId="5518"/>
    <cellStyle name="Followed Hyperlink 594 4" xfId="8900"/>
    <cellStyle name="Followed Hyperlink 594 5" xfId="11218"/>
    <cellStyle name="Followed Hyperlink 594 6" xfId="13538"/>
    <cellStyle name="Followed Hyperlink 594 7" xfId="14946"/>
    <cellStyle name="Followed Hyperlink 594 8" xfId="18328"/>
    <cellStyle name="Followed Hyperlink 594 9" xfId="20646"/>
    <cellStyle name="Followed Hyperlink 595" xfId="786"/>
    <cellStyle name="Followed Hyperlink 595 10" xfId="21810"/>
    <cellStyle name="Followed Hyperlink 595 11" xfId="25194"/>
    <cellStyle name="Followed Hyperlink 595 12" xfId="27512"/>
    <cellStyle name="Followed Hyperlink 595 13" xfId="28596"/>
    <cellStyle name="Followed Hyperlink 595 14" xfId="31980"/>
    <cellStyle name="Followed Hyperlink 595 15" xfId="34298"/>
    <cellStyle name="Followed Hyperlink 595 16" xfId="35446"/>
    <cellStyle name="Followed Hyperlink 595 17" xfId="38830"/>
    <cellStyle name="Followed Hyperlink 595 18" xfId="41148"/>
    <cellStyle name="Followed Hyperlink 595 2" xfId="42300"/>
    <cellStyle name="Followed Hyperlink 595 3" xfId="5519"/>
    <cellStyle name="Followed Hyperlink 595 4" xfId="8904"/>
    <cellStyle name="Followed Hyperlink 595 5" xfId="11222"/>
    <cellStyle name="Followed Hyperlink 595 6" xfId="13542"/>
    <cellStyle name="Followed Hyperlink 595 7" xfId="14947"/>
    <cellStyle name="Followed Hyperlink 595 8" xfId="18332"/>
    <cellStyle name="Followed Hyperlink 595 9" xfId="20650"/>
    <cellStyle name="Followed Hyperlink 596" xfId="787"/>
    <cellStyle name="Followed Hyperlink 596 10" xfId="21811"/>
    <cellStyle name="Followed Hyperlink 596 11" xfId="25198"/>
    <cellStyle name="Followed Hyperlink 596 12" xfId="27516"/>
    <cellStyle name="Followed Hyperlink 596 13" xfId="28597"/>
    <cellStyle name="Followed Hyperlink 596 14" xfId="31984"/>
    <cellStyle name="Followed Hyperlink 596 15" xfId="34302"/>
    <cellStyle name="Followed Hyperlink 596 16" xfId="35447"/>
    <cellStyle name="Followed Hyperlink 596 17" xfId="38834"/>
    <cellStyle name="Followed Hyperlink 596 18" xfId="41152"/>
    <cellStyle name="Followed Hyperlink 596 2" xfId="42301"/>
    <cellStyle name="Followed Hyperlink 596 3" xfId="5520"/>
    <cellStyle name="Followed Hyperlink 596 4" xfId="8908"/>
    <cellStyle name="Followed Hyperlink 596 5" xfId="11226"/>
    <cellStyle name="Followed Hyperlink 596 6" xfId="13546"/>
    <cellStyle name="Followed Hyperlink 596 7" xfId="14948"/>
    <cellStyle name="Followed Hyperlink 596 8" xfId="18336"/>
    <cellStyle name="Followed Hyperlink 596 9" xfId="20654"/>
    <cellStyle name="Followed Hyperlink 597" xfId="788"/>
    <cellStyle name="Followed Hyperlink 597 10" xfId="21812"/>
    <cellStyle name="Followed Hyperlink 597 11" xfId="25202"/>
    <cellStyle name="Followed Hyperlink 597 12" xfId="27520"/>
    <cellStyle name="Followed Hyperlink 597 13" xfId="28598"/>
    <cellStyle name="Followed Hyperlink 597 14" xfId="31988"/>
    <cellStyle name="Followed Hyperlink 597 15" xfId="34306"/>
    <cellStyle name="Followed Hyperlink 597 16" xfId="35448"/>
    <cellStyle name="Followed Hyperlink 597 17" xfId="38838"/>
    <cellStyle name="Followed Hyperlink 597 18" xfId="41156"/>
    <cellStyle name="Followed Hyperlink 597 2" xfId="42302"/>
    <cellStyle name="Followed Hyperlink 597 3" xfId="5521"/>
    <cellStyle name="Followed Hyperlink 597 4" xfId="8912"/>
    <cellStyle name="Followed Hyperlink 597 5" xfId="11230"/>
    <cellStyle name="Followed Hyperlink 597 6" xfId="13550"/>
    <cellStyle name="Followed Hyperlink 597 7" xfId="14949"/>
    <cellStyle name="Followed Hyperlink 597 8" xfId="18340"/>
    <cellStyle name="Followed Hyperlink 597 9" xfId="20658"/>
    <cellStyle name="Followed Hyperlink 598" xfId="789"/>
    <cellStyle name="Followed Hyperlink 598 10" xfId="21813"/>
    <cellStyle name="Followed Hyperlink 598 11" xfId="25206"/>
    <cellStyle name="Followed Hyperlink 598 12" xfId="27524"/>
    <cellStyle name="Followed Hyperlink 598 13" xfId="28599"/>
    <cellStyle name="Followed Hyperlink 598 14" xfId="31992"/>
    <cellStyle name="Followed Hyperlink 598 15" xfId="34310"/>
    <cellStyle name="Followed Hyperlink 598 16" xfId="35449"/>
    <cellStyle name="Followed Hyperlink 598 17" xfId="38842"/>
    <cellStyle name="Followed Hyperlink 598 18" xfId="41160"/>
    <cellStyle name="Followed Hyperlink 598 2" xfId="42303"/>
    <cellStyle name="Followed Hyperlink 598 3" xfId="5522"/>
    <cellStyle name="Followed Hyperlink 598 4" xfId="8916"/>
    <cellStyle name="Followed Hyperlink 598 5" xfId="11234"/>
    <cellStyle name="Followed Hyperlink 598 6" xfId="13554"/>
    <cellStyle name="Followed Hyperlink 598 7" xfId="14950"/>
    <cellStyle name="Followed Hyperlink 598 8" xfId="18344"/>
    <cellStyle name="Followed Hyperlink 598 9" xfId="20662"/>
    <cellStyle name="Followed Hyperlink 599" xfId="790"/>
    <cellStyle name="Followed Hyperlink 599 10" xfId="21814"/>
    <cellStyle name="Followed Hyperlink 599 11" xfId="25210"/>
    <cellStyle name="Followed Hyperlink 599 12" xfId="27528"/>
    <cellStyle name="Followed Hyperlink 599 13" xfId="28600"/>
    <cellStyle name="Followed Hyperlink 599 14" xfId="31996"/>
    <cellStyle name="Followed Hyperlink 599 15" xfId="34314"/>
    <cellStyle name="Followed Hyperlink 599 16" xfId="35450"/>
    <cellStyle name="Followed Hyperlink 599 17" xfId="38846"/>
    <cellStyle name="Followed Hyperlink 599 18" xfId="41164"/>
    <cellStyle name="Followed Hyperlink 599 2" xfId="42304"/>
    <cellStyle name="Followed Hyperlink 599 3" xfId="5523"/>
    <cellStyle name="Followed Hyperlink 599 4" xfId="8920"/>
    <cellStyle name="Followed Hyperlink 599 5" xfId="11238"/>
    <cellStyle name="Followed Hyperlink 599 6" xfId="13558"/>
    <cellStyle name="Followed Hyperlink 599 7" xfId="14951"/>
    <cellStyle name="Followed Hyperlink 599 8" xfId="18348"/>
    <cellStyle name="Followed Hyperlink 599 9" xfId="20666"/>
    <cellStyle name="Followed Hyperlink 6" xfId="791"/>
    <cellStyle name="Followed Hyperlink 6 2" xfId="42305"/>
    <cellStyle name="Followed Hyperlink 6 3" xfId="3069" hidden="1"/>
    <cellStyle name="Followed Hyperlink 60" xfId="792"/>
    <cellStyle name="Followed Hyperlink 60 10" xfId="14952"/>
    <cellStyle name="Followed Hyperlink 60 11" xfId="18711"/>
    <cellStyle name="Followed Hyperlink 60 12" xfId="18383"/>
    <cellStyle name="Followed Hyperlink 60 13" xfId="21029"/>
    <cellStyle name="Followed Hyperlink 60 14" xfId="20701"/>
    <cellStyle name="Followed Hyperlink 60 15" xfId="21815"/>
    <cellStyle name="Followed Hyperlink 60 16" xfId="25573"/>
    <cellStyle name="Followed Hyperlink 60 17" xfId="25245"/>
    <cellStyle name="Followed Hyperlink 60 18" xfId="27891"/>
    <cellStyle name="Followed Hyperlink 60 19" xfId="27563"/>
    <cellStyle name="Followed Hyperlink 60 2" xfId="42306"/>
    <cellStyle name="Followed Hyperlink 60 20" xfId="28601"/>
    <cellStyle name="Followed Hyperlink 60 21" xfId="32359"/>
    <cellStyle name="Followed Hyperlink 60 22" xfId="32031"/>
    <cellStyle name="Followed Hyperlink 60 23" xfId="34677"/>
    <cellStyle name="Followed Hyperlink 60 24" xfId="34349"/>
    <cellStyle name="Followed Hyperlink 60 25" xfId="35451"/>
    <cellStyle name="Followed Hyperlink 60 26" xfId="39209"/>
    <cellStyle name="Followed Hyperlink 60 27" xfId="38881"/>
    <cellStyle name="Followed Hyperlink 60 28" xfId="41527"/>
    <cellStyle name="Followed Hyperlink 60 29" xfId="41199"/>
    <cellStyle name="Followed Hyperlink 60 3" xfId="5524"/>
    <cellStyle name="Followed Hyperlink 60 4" xfId="9283"/>
    <cellStyle name="Followed Hyperlink 60 5" xfId="8955"/>
    <cellStyle name="Followed Hyperlink 60 6" xfId="11601"/>
    <cellStyle name="Followed Hyperlink 60 7" xfId="11273"/>
    <cellStyle name="Followed Hyperlink 60 8" xfId="13921"/>
    <cellStyle name="Followed Hyperlink 60 9" xfId="13593"/>
    <cellStyle name="Followed Hyperlink 600" xfId="793"/>
    <cellStyle name="Followed Hyperlink 600 10" xfId="21816"/>
    <cellStyle name="Followed Hyperlink 600 11" xfId="25214"/>
    <cellStyle name="Followed Hyperlink 600 12" xfId="27532"/>
    <cellStyle name="Followed Hyperlink 600 13" xfId="28602"/>
    <cellStyle name="Followed Hyperlink 600 14" xfId="32000"/>
    <cellStyle name="Followed Hyperlink 600 15" xfId="34318"/>
    <cellStyle name="Followed Hyperlink 600 16" xfId="35452"/>
    <cellStyle name="Followed Hyperlink 600 17" xfId="38850"/>
    <cellStyle name="Followed Hyperlink 600 18" xfId="41168"/>
    <cellStyle name="Followed Hyperlink 600 2" xfId="42307"/>
    <cellStyle name="Followed Hyperlink 600 3" xfId="5525"/>
    <cellStyle name="Followed Hyperlink 600 4" xfId="8924"/>
    <cellStyle name="Followed Hyperlink 600 5" xfId="11242"/>
    <cellStyle name="Followed Hyperlink 600 6" xfId="13562"/>
    <cellStyle name="Followed Hyperlink 600 7" xfId="14953"/>
    <cellStyle name="Followed Hyperlink 600 8" xfId="18352"/>
    <cellStyle name="Followed Hyperlink 600 9" xfId="20670"/>
    <cellStyle name="Followed Hyperlink 601" xfId="794"/>
    <cellStyle name="Followed Hyperlink 601 10" xfId="21817"/>
    <cellStyle name="Followed Hyperlink 601 11" xfId="25218"/>
    <cellStyle name="Followed Hyperlink 601 12" xfId="27536"/>
    <cellStyle name="Followed Hyperlink 601 13" xfId="28603"/>
    <cellStyle name="Followed Hyperlink 601 14" xfId="32004"/>
    <cellStyle name="Followed Hyperlink 601 15" xfId="34322"/>
    <cellStyle name="Followed Hyperlink 601 16" xfId="35453"/>
    <cellStyle name="Followed Hyperlink 601 17" xfId="38854"/>
    <cellStyle name="Followed Hyperlink 601 18" xfId="41172"/>
    <cellStyle name="Followed Hyperlink 601 2" xfId="42308"/>
    <cellStyle name="Followed Hyperlink 601 3" xfId="5526"/>
    <cellStyle name="Followed Hyperlink 601 4" xfId="8928"/>
    <cellStyle name="Followed Hyperlink 601 5" xfId="11246"/>
    <cellStyle name="Followed Hyperlink 601 6" xfId="13566"/>
    <cellStyle name="Followed Hyperlink 601 7" xfId="14954"/>
    <cellStyle name="Followed Hyperlink 601 8" xfId="18356"/>
    <cellStyle name="Followed Hyperlink 601 9" xfId="20674"/>
    <cellStyle name="Followed Hyperlink 602" xfId="795"/>
    <cellStyle name="Followed Hyperlink 602 10" xfId="21818"/>
    <cellStyle name="Followed Hyperlink 602 11" xfId="25222"/>
    <cellStyle name="Followed Hyperlink 602 12" xfId="27540"/>
    <cellStyle name="Followed Hyperlink 602 13" xfId="28604"/>
    <cellStyle name="Followed Hyperlink 602 14" xfId="32008"/>
    <cellStyle name="Followed Hyperlink 602 15" xfId="34326"/>
    <cellStyle name="Followed Hyperlink 602 16" xfId="35454"/>
    <cellStyle name="Followed Hyperlink 602 17" xfId="38858"/>
    <cellStyle name="Followed Hyperlink 602 18" xfId="41176"/>
    <cellStyle name="Followed Hyperlink 602 2" xfId="42309"/>
    <cellStyle name="Followed Hyperlink 602 3" xfId="5527"/>
    <cellStyle name="Followed Hyperlink 602 4" xfId="8932"/>
    <cellStyle name="Followed Hyperlink 602 5" xfId="11250"/>
    <cellStyle name="Followed Hyperlink 602 6" xfId="13570"/>
    <cellStyle name="Followed Hyperlink 602 7" xfId="14955"/>
    <cellStyle name="Followed Hyperlink 602 8" xfId="18360"/>
    <cellStyle name="Followed Hyperlink 602 9" xfId="20678"/>
    <cellStyle name="Followed Hyperlink 603" xfId="796"/>
    <cellStyle name="Followed Hyperlink 603 10" xfId="21819"/>
    <cellStyle name="Followed Hyperlink 603 11" xfId="25226"/>
    <cellStyle name="Followed Hyperlink 603 12" xfId="27544"/>
    <cellStyle name="Followed Hyperlink 603 13" xfId="28605"/>
    <cellStyle name="Followed Hyperlink 603 14" xfId="32012"/>
    <cellStyle name="Followed Hyperlink 603 15" xfId="34330"/>
    <cellStyle name="Followed Hyperlink 603 16" xfId="35455"/>
    <cellStyle name="Followed Hyperlink 603 17" xfId="38862"/>
    <cellStyle name="Followed Hyperlink 603 18" xfId="41180"/>
    <cellStyle name="Followed Hyperlink 603 2" xfId="42310"/>
    <cellStyle name="Followed Hyperlink 603 3" xfId="5528"/>
    <cellStyle name="Followed Hyperlink 603 4" xfId="8936"/>
    <cellStyle name="Followed Hyperlink 603 5" xfId="11254"/>
    <cellStyle name="Followed Hyperlink 603 6" xfId="13574"/>
    <cellStyle name="Followed Hyperlink 603 7" xfId="14956"/>
    <cellStyle name="Followed Hyperlink 603 8" xfId="18364"/>
    <cellStyle name="Followed Hyperlink 603 9" xfId="20682"/>
    <cellStyle name="Followed Hyperlink 604" xfId="797"/>
    <cellStyle name="Followed Hyperlink 604 10" xfId="21820"/>
    <cellStyle name="Followed Hyperlink 604 11" xfId="25228"/>
    <cellStyle name="Followed Hyperlink 604 12" xfId="27546"/>
    <cellStyle name="Followed Hyperlink 604 13" xfId="28606"/>
    <cellStyle name="Followed Hyperlink 604 14" xfId="32014"/>
    <cellStyle name="Followed Hyperlink 604 15" xfId="34332"/>
    <cellStyle name="Followed Hyperlink 604 16" xfId="35456"/>
    <cellStyle name="Followed Hyperlink 604 17" xfId="38864"/>
    <cellStyle name="Followed Hyperlink 604 18" xfId="41182"/>
    <cellStyle name="Followed Hyperlink 604 2" xfId="42311"/>
    <cellStyle name="Followed Hyperlink 604 3" xfId="5529"/>
    <cellStyle name="Followed Hyperlink 604 4" xfId="8938"/>
    <cellStyle name="Followed Hyperlink 604 5" xfId="11256"/>
    <cellStyle name="Followed Hyperlink 604 6" xfId="13576"/>
    <cellStyle name="Followed Hyperlink 604 7" xfId="14957"/>
    <cellStyle name="Followed Hyperlink 604 8" xfId="18366"/>
    <cellStyle name="Followed Hyperlink 604 9" xfId="20684"/>
    <cellStyle name="Followed Hyperlink 605" xfId="798"/>
    <cellStyle name="Followed Hyperlink 605 10" xfId="21821"/>
    <cellStyle name="Followed Hyperlink 605 11" xfId="25230"/>
    <cellStyle name="Followed Hyperlink 605 12" xfId="27548"/>
    <cellStyle name="Followed Hyperlink 605 13" xfId="28607"/>
    <cellStyle name="Followed Hyperlink 605 14" xfId="32016"/>
    <cellStyle name="Followed Hyperlink 605 15" xfId="34334"/>
    <cellStyle name="Followed Hyperlink 605 16" xfId="35457"/>
    <cellStyle name="Followed Hyperlink 605 17" xfId="38866"/>
    <cellStyle name="Followed Hyperlink 605 18" xfId="41184"/>
    <cellStyle name="Followed Hyperlink 605 2" xfId="42312"/>
    <cellStyle name="Followed Hyperlink 605 3" xfId="5530"/>
    <cellStyle name="Followed Hyperlink 605 4" xfId="8940"/>
    <cellStyle name="Followed Hyperlink 605 5" xfId="11258"/>
    <cellStyle name="Followed Hyperlink 605 6" xfId="13578"/>
    <cellStyle name="Followed Hyperlink 605 7" xfId="14958"/>
    <cellStyle name="Followed Hyperlink 605 8" xfId="18368"/>
    <cellStyle name="Followed Hyperlink 605 9" xfId="20686"/>
    <cellStyle name="Followed Hyperlink 606" xfId="799"/>
    <cellStyle name="Followed Hyperlink 606 10" xfId="21822"/>
    <cellStyle name="Followed Hyperlink 606 11" xfId="25234"/>
    <cellStyle name="Followed Hyperlink 606 12" xfId="27552"/>
    <cellStyle name="Followed Hyperlink 606 13" xfId="28608"/>
    <cellStyle name="Followed Hyperlink 606 14" xfId="32020"/>
    <cellStyle name="Followed Hyperlink 606 15" xfId="34338"/>
    <cellStyle name="Followed Hyperlink 606 16" xfId="35458"/>
    <cellStyle name="Followed Hyperlink 606 17" xfId="38870"/>
    <cellStyle name="Followed Hyperlink 606 18" xfId="41188"/>
    <cellStyle name="Followed Hyperlink 606 2" xfId="42313"/>
    <cellStyle name="Followed Hyperlink 606 3" xfId="5531"/>
    <cellStyle name="Followed Hyperlink 606 4" xfId="8944"/>
    <cellStyle name="Followed Hyperlink 606 5" xfId="11262"/>
    <cellStyle name="Followed Hyperlink 606 6" xfId="13582"/>
    <cellStyle name="Followed Hyperlink 606 7" xfId="14959"/>
    <cellStyle name="Followed Hyperlink 606 8" xfId="18372"/>
    <cellStyle name="Followed Hyperlink 606 9" xfId="20690"/>
    <cellStyle name="Followed Hyperlink 607" xfId="800"/>
    <cellStyle name="Followed Hyperlink 607 10" xfId="21823"/>
    <cellStyle name="Followed Hyperlink 607 11" xfId="25238"/>
    <cellStyle name="Followed Hyperlink 607 12" xfId="27556"/>
    <cellStyle name="Followed Hyperlink 607 13" xfId="28609"/>
    <cellStyle name="Followed Hyperlink 607 14" xfId="32024"/>
    <cellStyle name="Followed Hyperlink 607 15" xfId="34342"/>
    <cellStyle name="Followed Hyperlink 607 16" xfId="35459"/>
    <cellStyle name="Followed Hyperlink 607 17" xfId="38874"/>
    <cellStyle name="Followed Hyperlink 607 18" xfId="41192"/>
    <cellStyle name="Followed Hyperlink 607 2" xfId="42314"/>
    <cellStyle name="Followed Hyperlink 607 3" xfId="5532"/>
    <cellStyle name="Followed Hyperlink 607 4" xfId="8948"/>
    <cellStyle name="Followed Hyperlink 607 5" xfId="11266"/>
    <cellStyle name="Followed Hyperlink 607 6" xfId="13586"/>
    <cellStyle name="Followed Hyperlink 607 7" xfId="14960"/>
    <cellStyle name="Followed Hyperlink 607 8" xfId="18376"/>
    <cellStyle name="Followed Hyperlink 607 9" xfId="20694"/>
    <cellStyle name="Followed Hyperlink 608" xfId="801"/>
    <cellStyle name="Followed Hyperlink 608 10" xfId="21824"/>
    <cellStyle name="Followed Hyperlink 608 11" xfId="25242"/>
    <cellStyle name="Followed Hyperlink 608 12" xfId="27560"/>
    <cellStyle name="Followed Hyperlink 608 13" xfId="28610"/>
    <cellStyle name="Followed Hyperlink 608 14" xfId="32028"/>
    <cellStyle name="Followed Hyperlink 608 15" xfId="34346"/>
    <cellStyle name="Followed Hyperlink 608 16" xfId="35460"/>
    <cellStyle name="Followed Hyperlink 608 17" xfId="38878"/>
    <cellStyle name="Followed Hyperlink 608 18" xfId="41196"/>
    <cellStyle name="Followed Hyperlink 608 2" xfId="42315"/>
    <cellStyle name="Followed Hyperlink 608 3" xfId="5533"/>
    <cellStyle name="Followed Hyperlink 608 4" xfId="8952"/>
    <cellStyle name="Followed Hyperlink 608 5" xfId="11270"/>
    <cellStyle name="Followed Hyperlink 608 6" xfId="13590"/>
    <cellStyle name="Followed Hyperlink 608 7" xfId="14961"/>
    <cellStyle name="Followed Hyperlink 608 8" xfId="18380"/>
    <cellStyle name="Followed Hyperlink 608 9" xfId="20698"/>
    <cellStyle name="Followed Hyperlink 609" xfId="802"/>
    <cellStyle name="Followed Hyperlink 609 10" xfId="21825"/>
    <cellStyle name="Followed Hyperlink 609 11" xfId="25246"/>
    <cellStyle name="Followed Hyperlink 609 12" xfId="27564"/>
    <cellStyle name="Followed Hyperlink 609 13" xfId="28611"/>
    <cellStyle name="Followed Hyperlink 609 14" xfId="32032"/>
    <cellStyle name="Followed Hyperlink 609 15" xfId="34350"/>
    <cellStyle name="Followed Hyperlink 609 16" xfId="35461"/>
    <cellStyle name="Followed Hyperlink 609 17" xfId="38882"/>
    <cellStyle name="Followed Hyperlink 609 18" xfId="41200"/>
    <cellStyle name="Followed Hyperlink 609 2" xfId="42316"/>
    <cellStyle name="Followed Hyperlink 609 3" xfId="5534"/>
    <cellStyle name="Followed Hyperlink 609 4" xfId="8956"/>
    <cellStyle name="Followed Hyperlink 609 5" xfId="11274"/>
    <cellStyle name="Followed Hyperlink 609 6" xfId="13594"/>
    <cellStyle name="Followed Hyperlink 609 7" xfId="14962"/>
    <cellStyle name="Followed Hyperlink 609 8" xfId="18384"/>
    <cellStyle name="Followed Hyperlink 609 9" xfId="20702"/>
    <cellStyle name="Followed Hyperlink 61" xfId="803"/>
    <cellStyle name="Followed Hyperlink 61 10" xfId="21826"/>
    <cellStyle name="Followed Hyperlink 61 11" xfId="25241"/>
    <cellStyle name="Followed Hyperlink 61 12" xfId="27559"/>
    <cellStyle name="Followed Hyperlink 61 13" xfId="28612"/>
    <cellStyle name="Followed Hyperlink 61 14" xfId="32027"/>
    <cellStyle name="Followed Hyperlink 61 15" xfId="34345"/>
    <cellStyle name="Followed Hyperlink 61 16" xfId="35462"/>
    <cellStyle name="Followed Hyperlink 61 17" xfId="38877"/>
    <cellStyle name="Followed Hyperlink 61 18" xfId="41195"/>
    <cellStyle name="Followed Hyperlink 61 2" xfId="42317"/>
    <cellStyle name="Followed Hyperlink 61 3" xfId="5535"/>
    <cellStyle name="Followed Hyperlink 61 4" xfId="8951"/>
    <cellStyle name="Followed Hyperlink 61 5" xfId="11269"/>
    <cellStyle name="Followed Hyperlink 61 6" xfId="13589"/>
    <cellStyle name="Followed Hyperlink 61 7" xfId="14963"/>
    <cellStyle name="Followed Hyperlink 61 8" xfId="18379"/>
    <cellStyle name="Followed Hyperlink 61 9" xfId="20697"/>
    <cellStyle name="Followed Hyperlink 610" xfId="804"/>
    <cellStyle name="Followed Hyperlink 610 10" xfId="21827"/>
    <cellStyle name="Followed Hyperlink 610 11" xfId="25250"/>
    <cellStyle name="Followed Hyperlink 610 12" xfId="27568"/>
    <cellStyle name="Followed Hyperlink 610 13" xfId="28613"/>
    <cellStyle name="Followed Hyperlink 610 14" xfId="32036"/>
    <cellStyle name="Followed Hyperlink 610 15" xfId="34354"/>
    <cellStyle name="Followed Hyperlink 610 16" xfId="35463"/>
    <cellStyle name="Followed Hyperlink 610 17" xfId="38886"/>
    <cellStyle name="Followed Hyperlink 610 18" xfId="41204"/>
    <cellStyle name="Followed Hyperlink 610 2" xfId="42318"/>
    <cellStyle name="Followed Hyperlink 610 3" xfId="5536"/>
    <cellStyle name="Followed Hyperlink 610 4" xfId="8960"/>
    <cellStyle name="Followed Hyperlink 610 5" xfId="11278"/>
    <cellStyle name="Followed Hyperlink 610 6" xfId="13598"/>
    <cellStyle name="Followed Hyperlink 610 7" xfId="14964"/>
    <cellStyle name="Followed Hyperlink 610 8" xfId="18388"/>
    <cellStyle name="Followed Hyperlink 610 9" xfId="20706"/>
    <cellStyle name="Followed Hyperlink 611" xfId="805"/>
    <cellStyle name="Followed Hyperlink 611 10" xfId="21828"/>
    <cellStyle name="Followed Hyperlink 611 11" xfId="25256"/>
    <cellStyle name="Followed Hyperlink 611 12" xfId="27574"/>
    <cellStyle name="Followed Hyperlink 611 13" xfId="28614"/>
    <cellStyle name="Followed Hyperlink 611 14" xfId="32042"/>
    <cellStyle name="Followed Hyperlink 611 15" xfId="34360"/>
    <cellStyle name="Followed Hyperlink 611 16" xfId="35464"/>
    <cellStyle name="Followed Hyperlink 611 17" xfId="38892"/>
    <cellStyle name="Followed Hyperlink 611 18" xfId="41210"/>
    <cellStyle name="Followed Hyperlink 611 2" xfId="42319"/>
    <cellStyle name="Followed Hyperlink 611 3" xfId="5537"/>
    <cellStyle name="Followed Hyperlink 611 4" xfId="8966"/>
    <cellStyle name="Followed Hyperlink 611 5" xfId="11284"/>
    <cellStyle name="Followed Hyperlink 611 6" xfId="13604"/>
    <cellStyle name="Followed Hyperlink 611 7" xfId="14965"/>
    <cellStyle name="Followed Hyperlink 611 8" xfId="18394"/>
    <cellStyle name="Followed Hyperlink 611 9" xfId="20712"/>
    <cellStyle name="Followed Hyperlink 612" xfId="806"/>
    <cellStyle name="Followed Hyperlink 612 10" xfId="21829"/>
    <cellStyle name="Followed Hyperlink 612 11" xfId="25260"/>
    <cellStyle name="Followed Hyperlink 612 12" xfId="27578"/>
    <cellStyle name="Followed Hyperlink 612 13" xfId="28615"/>
    <cellStyle name="Followed Hyperlink 612 14" xfId="32046"/>
    <cellStyle name="Followed Hyperlink 612 15" xfId="34364"/>
    <cellStyle name="Followed Hyperlink 612 16" xfId="35465"/>
    <cellStyle name="Followed Hyperlink 612 17" xfId="38896"/>
    <cellStyle name="Followed Hyperlink 612 18" xfId="41214"/>
    <cellStyle name="Followed Hyperlink 612 2" xfId="42320"/>
    <cellStyle name="Followed Hyperlink 612 3" xfId="5538"/>
    <cellStyle name="Followed Hyperlink 612 4" xfId="8970"/>
    <cellStyle name="Followed Hyperlink 612 5" xfId="11288"/>
    <cellStyle name="Followed Hyperlink 612 6" xfId="13608"/>
    <cellStyle name="Followed Hyperlink 612 7" xfId="14966"/>
    <cellStyle name="Followed Hyperlink 612 8" xfId="18398"/>
    <cellStyle name="Followed Hyperlink 612 9" xfId="20716"/>
    <cellStyle name="Followed Hyperlink 613" xfId="807"/>
    <cellStyle name="Followed Hyperlink 613 10" xfId="21830"/>
    <cellStyle name="Followed Hyperlink 613 11" xfId="25264"/>
    <cellStyle name="Followed Hyperlink 613 12" xfId="27582"/>
    <cellStyle name="Followed Hyperlink 613 13" xfId="28616"/>
    <cellStyle name="Followed Hyperlink 613 14" xfId="32050"/>
    <cellStyle name="Followed Hyperlink 613 15" xfId="34368"/>
    <cellStyle name="Followed Hyperlink 613 16" xfId="35466"/>
    <cellStyle name="Followed Hyperlink 613 17" xfId="38900"/>
    <cellStyle name="Followed Hyperlink 613 18" xfId="41218"/>
    <cellStyle name="Followed Hyperlink 613 2" xfId="42321"/>
    <cellStyle name="Followed Hyperlink 613 3" xfId="5539"/>
    <cellStyle name="Followed Hyperlink 613 4" xfId="8974"/>
    <cellStyle name="Followed Hyperlink 613 5" xfId="11292"/>
    <cellStyle name="Followed Hyperlink 613 6" xfId="13612"/>
    <cellStyle name="Followed Hyperlink 613 7" xfId="14967"/>
    <cellStyle name="Followed Hyperlink 613 8" xfId="18402"/>
    <cellStyle name="Followed Hyperlink 613 9" xfId="20720"/>
    <cellStyle name="Followed Hyperlink 614" xfId="808"/>
    <cellStyle name="Followed Hyperlink 614 10" xfId="21831"/>
    <cellStyle name="Followed Hyperlink 614 11" xfId="25268"/>
    <cellStyle name="Followed Hyperlink 614 12" xfId="27586"/>
    <cellStyle name="Followed Hyperlink 614 13" xfId="28617"/>
    <cellStyle name="Followed Hyperlink 614 14" xfId="32054"/>
    <cellStyle name="Followed Hyperlink 614 15" xfId="34372"/>
    <cellStyle name="Followed Hyperlink 614 16" xfId="35467"/>
    <cellStyle name="Followed Hyperlink 614 17" xfId="38904"/>
    <cellStyle name="Followed Hyperlink 614 18" xfId="41222"/>
    <cellStyle name="Followed Hyperlink 614 2" xfId="42322"/>
    <cellStyle name="Followed Hyperlink 614 3" xfId="5540"/>
    <cellStyle name="Followed Hyperlink 614 4" xfId="8978"/>
    <cellStyle name="Followed Hyperlink 614 5" xfId="11296"/>
    <cellStyle name="Followed Hyperlink 614 6" xfId="13616"/>
    <cellStyle name="Followed Hyperlink 614 7" xfId="14968"/>
    <cellStyle name="Followed Hyperlink 614 8" xfId="18406"/>
    <cellStyle name="Followed Hyperlink 614 9" xfId="20724"/>
    <cellStyle name="Followed Hyperlink 615" xfId="809"/>
    <cellStyle name="Followed Hyperlink 615 10" xfId="21832"/>
    <cellStyle name="Followed Hyperlink 615 11" xfId="24908"/>
    <cellStyle name="Followed Hyperlink 615 12" xfId="27226"/>
    <cellStyle name="Followed Hyperlink 615 13" xfId="28618"/>
    <cellStyle name="Followed Hyperlink 615 14" xfId="31694"/>
    <cellStyle name="Followed Hyperlink 615 15" xfId="34012"/>
    <cellStyle name="Followed Hyperlink 615 16" xfId="35468"/>
    <cellStyle name="Followed Hyperlink 615 17" xfId="38544"/>
    <cellStyle name="Followed Hyperlink 615 18" xfId="40862"/>
    <cellStyle name="Followed Hyperlink 615 2" xfId="42323"/>
    <cellStyle name="Followed Hyperlink 615 3" xfId="5541"/>
    <cellStyle name="Followed Hyperlink 615 4" xfId="8618"/>
    <cellStyle name="Followed Hyperlink 615 5" xfId="10936"/>
    <cellStyle name="Followed Hyperlink 615 6" xfId="13256"/>
    <cellStyle name="Followed Hyperlink 615 7" xfId="14969"/>
    <cellStyle name="Followed Hyperlink 615 8" xfId="18046"/>
    <cellStyle name="Followed Hyperlink 615 9" xfId="20364"/>
    <cellStyle name="Followed Hyperlink 616" xfId="810"/>
    <cellStyle name="Followed Hyperlink 616 10" xfId="21833"/>
    <cellStyle name="Followed Hyperlink 616 11" xfId="24904"/>
    <cellStyle name="Followed Hyperlink 616 12" xfId="27222"/>
    <cellStyle name="Followed Hyperlink 616 13" xfId="28619"/>
    <cellStyle name="Followed Hyperlink 616 14" xfId="31690"/>
    <cellStyle name="Followed Hyperlink 616 15" xfId="34008"/>
    <cellStyle name="Followed Hyperlink 616 16" xfId="35469"/>
    <cellStyle name="Followed Hyperlink 616 17" xfId="38540"/>
    <cellStyle name="Followed Hyperlink 616 18" xfId="40858"/>
    <cellStyle name="Followed Hyperlink 616 2" xfId="42324"/>
    <cellStyle name="Followed Hyperlink 616 3" xfId="5542"/>
    <cellStyle name="Followed Hyperlink 616 4" xfId="8614"/>
    <cellStyle name="Followed Hyperlink 616 5" xfId="10932"/>
    <cellStyle name="Followed Hyperlink 616 6" xfId="13252"/>
    <cellStyle name="Followed Hyperlink 616 7" xfId="14970"/>
    <cellStyle name="Followed Hyperlink 616 8" xfId="18042"/>
    <cellStyle name="Followed Hyperlink 616 9" xfId="20360"/>
    <cellStyle name="Followed Hyperlink 617" xfId="811"/>
    <cellStyle name="Followed Hyperlink 617 10" xfId="21834"/>
    <cellStyle name="Followed Hyperlink 617 11" xfId="24900"/>
    <cellStyle name="Followed Hyperlink 617 12" xfId="27218"/>
    <cellStyle name="Followed Hyperlink 617 13" xfId="28620"/>
    <cellStyle name="Followed Hyperlink 617 14" xfId="31686"/>
    <cellStyle name="Followed Hyperlink 617 15" xfId="34004"/>
    <cellStyle name="Followed Hyperlink 617 16" xfId="35470"/>
    <cellStyle name="Followed Hyperlink 617 17" xfId="38536"/>
    <cellStyle name="Followed Hyperlink 617 18" xfId="40854"/>
    <cellStyle name="Followed Hyperlink 617 2" xfId="42325"/>
    <cellStyle name="Followed Hyperlink 617 3" xfId="5543"/>
    <cellStyle name="Followed Hyperlink 617 4" xfId="8610"/>
    <cellStyle name="Followed Hyperlink 617 5" xfId="10928"/>
    <cellStyle name="Followed Hyperlink 617 6" xfId="13248"/>
    <cellStyle name="Followed Hyperlink 617 7" xfId="14971"/>
    <cellStyle name="Followed Hyperlink 617 8" xfId="18038"/>
    <cellStyle name="Followed Hyperlink 617 9" xfId="20356"/>
    <cellStyle name="Followed Hyperlink 618" xfId="812"/>
    <cellStyle name="Followed Hyperlink 618 10" xfId="21835"/>
    <cellStyle name="Followed Hyperlink 618 11" xfId="24896"/>
    <cellStyle name="Followed Hyperlink 618 12" xfId="27214"/>
    <cellStyle name="Followed Hyperlink 618 13" xfId="28621"/>
    <cellStyle name="Followed Hyperlink 618 14" xfId="31682"/>
    <cellStyle name="Followed Hyperlink 618 15" xfId="34000"/>
    <cellStyle name="Followed Hyperlink 618 16" xfId="35471"/>
    <cellStyle name="Followed Hyperlink 618 17" xfId="38532"/>
    <cellStyle name="Followed Hyperlink 618 18" xfId="40850"/>
    <cellStyle name="Followed Hyperlink 618 2" xfId="42326"/>
    <cellStyle name="Followed Hyperlink 618 3" xfId="5544"/>
    <cellStyle name="Followed Hyperlink 618 4" xfId="8606"/>
    <cellStyle name="Followed Hyperlink 618 5" xfId="10924"/>
    <cellStyle name="Followed Hyperlink 618 6" xfId="13244"/>
    <cellStyle name="Followed Hyperlink 618 7" xfId="14972"/>
    <cellStyle name="Followed Hyperlink 618 8" xfId="18034"/>
    <cellStyle name="Followed Hyperlink 618 9" xfId="20352"/>
    <cellStyle name="Followed Hyperlink 619" xfId="813"/>
    <cellStyle name="Followed Hyperlink 619 10" xfId="21836"/>
    <cellStyle name="Followed Hyperlink 619 11" xfId="24892"/>
    <cellStyle name="Followed Hyperlink 619 12" xfId="27210"/>
    <cellStyle name="Followed Hyperlink 619 13" xfId="28622"/>
    <cellStyle name="Followed Hyperlink 619 14" xfId="31678"/>
    <cellStyle name="Followed Hyperlink 619 15" xfId="33996"/>
    <cellStyle name="Followed Hyperlink 619 16" xfId="35472"/>
    <cellStyle name="Followed Hyperlink 619 17" xfId="38528"/>
    <cellStyle name="Followed Hyperlink 619 18" xfId="40846"/>
    <cellStyle name="Followed Hyperlink 619 2" xfId="42327"/>
    <cellStyle name="Followed Hyperlink 619 3" xfId="5545"/>
    <cellStyle name="Followed Hyperlink 619 4" xfId="8602"/>
    <cellStyle name="Followed Hyperlink 619 5" xfId="10920"/>
    <cellStyle name="Followed Hyperlink 619 6" xfId="13240"/>
    <cellStyle name="Followed Hyperlink 619 7" xfId="14973"/>
    <cellStyle name="Followed Hyperlink 619 8" xfId="18030"/>
    <cellStyle name="Followed Hyperlink 619 9" xfId="20348"/>
    <cellStyle name="Followed Hyperlink 62" xfId="814"/>
    <cellStyle name="Followed Hyperlink 62 10" xfId="21837"/>
    <cellStyle name="Followed Hyperlink 62 11" xfId="25237"/>
    <cellStyle name="Followed Hyperlink 62 12" xfId="27555"/>
    <cellStyle name="Followed Hyperlink 62 13" xfId="28623"/>
    <cellStyle name="Followed Hyperlink 62 14" xfId="32023"/>
    <cellStyle name="Followed Hyperlink 62 15" xfId="34341"/>
    <cellStyle name="Followed Hyperlink 62 16" xfId="35473"/>
    <cellStyle name="Followed Hyperlink 62 17" xfId="38873"/>
    <cellStyle name="Followed Hyperlink 62 18" xfId="41191"/>
    <cellStyle name="Followed Hyperlink 62 2" xfId="42328"/>
    <cellStyle name="Followed Hyperlink 62 3" xfId="5546"/>
    <cellStyle name="Followed Hyperlink 62 4" xfId="8947"/>
    <cellStyle name="Followed Hyperlink 62 5" xfId="11265"/>
    <cellStyle name="Followed Hyperlink 62 6" xfId="13585"/>
    <cellStyle name="Followed Hyperlink 62 7" xfId="14974"/>
    <cellStyle name="Followed Hyperlink 62 8" xfId="18375"/>
    <cellStyle name="Followed Hyperlink 62 9" xfId="20693"/>
    <cellStyle name="Followed Hyperlink 620" xfId="815"/>
    <cellStyle name="Followed Hyperlink 620 10" xfId="21838"/>
    <cellStyle name="Followed Hyperlink 620 11" xfId="24888"/>
    <cellStyle name="Followed Hyperlink 620 12" xfId="27206"/>
    <cellStyle name="Followed Hyperlink 620 13" xfId="28624"/>
    <cellStyle name="Followed Hyperlink 620 14" xfId="31674"/>
    <cellStyle name="Followed Hyperlink 620 15" xfId="33992"/>
    <cellStyle name="Followed Hyperlink 620 16" xfId="35474"/>
    <cellStyle name="Followed Hyperlink 620 17" xfId="38524"/>
    <cellStyle name="Followed Hyperlink 620 18" xfId="40842"/>
    <cellStyle name="Followed Hyperlink 620 2" xfId="42329"/>
    <cellStyle name="Followed Hyperlink 620 3" xfId="5547"/>
    <cellStyle name="Followed Hyperlink 620 4" xfId="8598"/>
    <cellStyle name="Followed Hyperlink 620 5" xfId="10916"/>
    <cellStyle name="Followed Hyperlink 620 6" xfId="13236"/>
    <cellStyle name="Followed Hyperlink 620 7" xfId="14975"/>
    <cellStyle name="Followed Hyperlink 620 8" xfId="18026"/>
    <cellStyle name="Followed Hyperlink 620 9" xfId="20344"/>
    <cellStyle name="Followed Hyperlink 621" xfId="816"/>
    <cellStyle name="Followed Hyperlink 621 10" xfId="21839"/>
    <cellStyle name="Followed Hyperlink 621 11" xfId="24884"/>
    <cellStyle name="Followed Hyperlink 621 12" xfId="27202"/>
    <cellStyle name="Followed Hyperlink 621 13" xfId="28625"/>
    <cellStyle name="Followed Hyperlink 621 14" xfId="31670"/>
    <cellStyle name="Followed Hyperlink 621 15" xfId="33988"/>
    <cellStyle name="Followed Hyperlink 621 16" xfId="35475"/>
    <cellStyle name="Followed Hyperlink 621 17" xfId="38520"/>
    <cellStyle name="Followed Hyperlink 621 18" xfId="40838"/>
    <cellStyle name="Followed Hyperlink 621 2" xfId="42330"/>
    <cellStyle name="Followed Hyperlink 621 3" xfId="5548"/>
    <cellStyle name="Followed Hyperlink 621 4" xfId="8594"/>
    <cellStyle name="Followed Hyperlink 621 5" xfId="10912"/>
    <cellStyle name="Followed Hyperlink 621 6" xfId="13232"/>
    <cellStyle name="Followed Hyperlink 621 7" xfId="14976"/>
    <cellStyle name="Followed Hyperlink 621 8" xfId="18022"/>
    <cellStyle name="Followed Hyperlink 621 9" xfId="20340"/>
    <cellStyle name="Followed Hyperlink 622" xfId="817"/>
    <cellStyle name="Followed Hyperlink 622 10" xfId="21840"/>
    <cellStyle name="Followed Hyperlink 622 11" xfId="24880"/>
    <cellStyle name="Followed Hyperlink 622 12" xfId="27198"/>
    <cellStyle name="Followed Hyperlink 622 13" xfId="28626"/>
    <cellStyle name="Followed Hyperlink 622 14" xfId="31666"/>
    <cellStyle name="Followed Hyperlink 622 15" xfId="33984"/>
    <cellStyle name="Followed Hyperlink 622 16" xfId="35476"/>
    <cellStyle name="Followed Hyperlink 622 17" xfId="38516"/>
    <cellStyle name="Followed Hyperlink 622 18" xfId="40834"/>
    <cellStyle name="Followed Hyperlink 622 2" xfId="42331"/>
    <cellStyle name="Followed Hyperlink 622 3" xfId="5549"/>
    <cellStyle name="Followed Hyperlink 622 4" xfId="8590"/>
    <cellStyle name="Followed Hyperlink 622 5" xfId="10908"/>
    <cellStyle name="Followed Hyperlink 622 6" xfId="13228"/>
    <cellStyle name="Followed Hyperlink 622 7" xfId="14977"/>
    <cellStyle name="Followed Hyperlink 622 8" xfId="18018"/>
    <cellStyle name="Followed Hyperlink 622 9" xfId="20336"/>
    <cellStyle name="Followed Hyperlink 623" xfId="818"/>
    <cellStyle name="Followed Hyperlink 623 10" xfId="21841"/>
    <cellStyle name="Followed Hyperlink 623 11" xfId="24876"/>
    <cellStyle name="Followed Hyperlink 623 12" xfId="27194"/>
    <cellStyle name="Followed Hyperlink 623 13" xfId="28627"/>
    <cellStyle name="Followed Hyperlink 623 14" xfId="31662"/>
    <cellStyle name="Followed Hyperlink 623 15" xfId="33980"/>
    <cellStyle name="Followed Hyperlink 623 16" xfId="35477"/>
    <cellStyle name="Followed Hyperlink 623 17" xfId="38512"/>
    <cellStyle name="Followed Hyperlink 623 18" xfId="40830"/>
    <cellStyle name="Followed Hyperlink 623 2" xfId="42332"/>
    <cellStyle name="Followed Hyperlink 623 3" xfId="5550"/>
    <cellStyle name="Followed Hyperlink 623 4" xfId="8586"/>
    <cellStyle name="Followed Hyperlink 623 5" xfId="10904"/>
    <cellStyle name="Followed Hyperlink 623 6" xfId="13224"/>
    <cellStyle name="Followed Hyperlink 623 7" xfId="14978"/>
    <cellStyle name="Followed Hyperlink 623 8" xfId="18014"/>
    <cellStyle name="Followed Hyperlink 623 9" xfId="20332"/>
    <cellStyle name="Followed Hyperlink 624" xfId="819"/>
    <cellStyle name="Followed Hyperlink 624 10" xfId="21842"/>
    <cellStyle name="Followed Hyperlink 624 11" xfId="24872"/>
    <cellStyle name="Followed Hyperlink 624 12" xfId="27190"/>
    <cellStyle name="Followed Hyperlink 624 13" xfId="28628"/>
    <cellStyle name="Followed Hyperlink 624 14" xfId="31658"/>
    <cellStyle name="Followed Hyperlink 624 15" xfId="33976"/>
    <cellStyle name="Followed Hyperlink 624 16" xfId="35478"/>
    <cellStyle name="Followed Hyperlink 624 17" xfId="38508"/>
    <cellStyle name="Followed Hyperlink 624 18" xfId="40826"/>
    <cellStyle name="Followed Hyperlink 624 2" xfId="42333"/>
    <cellStyle name="Followed Hyperlink 624 3" xfId="5551"/>
    <cellStyle name="Followed Hyperlink 624 4" xfId="8582"/>
    <cellStyle name="Followed Hyperlink 624 5" xfId="10900"/>
    <cellStyle name="Followed Hyperlink 624 6" xfId="13220"/>
    <cellStyle name="Followed Hyperlink 624 7" xfId="14979"/>
    <cellStyle name="Followed Hyperlink 624 8" xfId="18010"/>
    <cellStyle name="Followed Hyperlink 624 9" xfId="20328"/>
    <cellStyle name="Followed Hyperlink 625" xfId="820"/>
    <cellStyle name="Followed Hyperlink 625 10" xfId="21843"/>
    <cellStyle name="Followed Hyperlink 625 11" xfId="24868"/>
    <cellStyle name="Followed Hyperlink 625 12" xfId="27186"/>
    <cellStyle name="Followed Hyperlink 625 13" xfId="28629"/>
    <cellStyle name="Followed Hyperlink 625 14" xfId="31654"/>
    <cellStyle name="Followed Hyperlink 625 15" xfId="33972"/>
    <cellStyle name="Followed Hyperlink 625 16" xfId="35479"/>
    <cellStyle name="Followed Hyperlink 625 17" xfId="38504"/>
    <cellStyle name="Followed Hyperlink 625 18" xfId="40822"/>
    <cellStyle name="Followed Hyperlink 625 2" xfId="42334"/>
    <cellStyle name="Followed Hyperlink 625 3" xfId="5552"/>
    <cellStyle name="Followed Hyperlink 625 4" xfId="8578"/>
    <cellStyle name="Followed Hyperlink 625 5" xfId="10896"/>
    <cellStyle name="Followed Hyperlink 625 6" xfId="13216"/>
    <cellStyle name="Followed Hyperlink 625 7" xfId="14980"/>
    <cellStyle name="Followed Hyperlink 625 8" xfId="18006"/>
    <cellStyle name="Followed Hyperlink 625 9" xfId="20324"/>
    <cellStyle name="Followed Hyperlink 626" xfId="821"/>
    <cellStyle name="Followed Hyperlink 626 10" xfId="21844"/>
    <cellStyle name="Followed Hyperlink 626 11" xfId="24864"/>
    <cellStyle name="Followed Hyperlink 626 12" xfId="27182"/>
    <cellStyle name="Followed Hyperlink 626 13" xfId="28630"/>
    <cellStyle name="Followed Hyperlink 626 14" xfId="31650"/>
    <cellStyle name="Followed Hyperlink 626 15" xfId="33968"/>
    <cellStyle name="Followed Hyperlink 626 16" xfId="35480"/>
    <cellStyle name="Followed Hyperlink 626 17" xfId="38500"/>
    <cellStyle name="Followed Hyperlink 626 18" xfId="40818"/>
    <cellStyle name="Followed Hyperlink 626 2" xfId="42335"/>
    <cellStyle name="Followed Hyperlink 626 3" xfId="5553"/>
    <cellStyle name="Followed Hyperlink 626 4" xfId="8574"/>
    <cellStyle name="Followed Hyperlink 626 5" xfId="10892"/>
    <cellStyle name="Followed Hyperlink 626 6" xfId="13212"/>
    <cellStyle name="Followed Hyperlink 626 7" xfId="14981"/>
    <cellStyle name="Followed Hyperlink 626 8" xfId="18002"/>
    <cellStyle name="Followed Hyperlink 626 9" xfId="20320"/>
    <cellStyle name="Followed Hyperlink 627" xfId="822"/>
    <cellStyle name="Followed Hyperlink 627 10" xfId="21845"/>
    <cellStyle name="Followed Hyperlink 627 11" xfId="24860"/>
    <cellStyle name="Followed Hyperlink 627 12" xfId="27178"/>
    <cellStyle name="Followed Hyperlink 627 13" xfId="28631"/>
    <cellStyle name="Followed Hyperlink 627 14" xfId="31646"/>
    <cellStyle name="Followed Hyperlink 627 15" xfId="33964"/>
    <cellStyle name="Followed Hyperlink 627 16" xfId="35481"/>
    <cellStyle name="Followed Hyperlink 627 17" xfId="38496"/>
    <cellStyle name="Followed Hyperlink 627 18" xfId="40814"/>
    <cellStyle name="Followed Hyperlink 627 2" xfId="42336"/>
    <cellStyle name="Followed Hyperlink 627 3" xfId="5554"/>
    <cellStyle name="Followed Hyperlink 627 4" xfId="8570"/>
    <cellStyle name="Followed Hyperlink 627 5" xfId="10888"/>
    <cellStyle name="Followed Hyperlink 627 6" xfId="13208"/>
    <cellStyle name="Followed Hyperlink 627 7" xfId="14982"/>
    <cellStyle name="Followed Hyperlink 627 8" xfId="17998"/>
    <cellStyle name="Followed Hyperlink 627 9" xfId="20316"/>
    <cellStyle name="Followed Hyperlink 628" xfId="823"/>
    <cellStyle name="Followed Hyperlink 628 10" xfId="21846"/>
    <cellStyle name="Followed Hyperlink 628 11" xfId="24856"/>
    <cellStyle name="Followed Hyperlink 628 12" xfId="27174"/>
    <cellStyle name="Followed Hyperlink 628 13" xfId="28632"/>
    <cellStyle name="Followed Hyperlink 628 14" xfId="31642"/>
    <cellStyle name="Followed Hyperlink 628 15" xfId="33960"/>
    <cellStyle name="Followed Hyperlink 628 16" xfId="35482"/>
    <cellStyle name="Followed Hyperlink 628 17" xfId="38492"/>
    <cellStyle name="Followed Hyperlink 628 18" xfId="40810"/>
    <cellStyle name="Followed Hyperlink 628 2" xfId="42337"/>
    <cellStyle name="Followed Hyperlink 628 3" xfId="5555"/>
    <cellStyle name="Followed Hyperlink 628 4" xfId="8566"/>
    <cellStyle name="Followed Hyperlink 628 5" xfId="10884"/>
    <cellStyle name="Followed Hyperlink 628 6" xfId="13204"/>
    <cellStyle name="Followed Hyperlink 628 7" xfId="14983"/>
    <cellStyle name="Followed Hyperlink 628 8" xfId="17994"/>
    <cellStyle name="Followed Hyperlink 628 9" xfId="20312"/>
    <cellStyle name="Followed Hyperlink 629" xfId="824"/>
    <cellStyle name="Followed Hyperlink 629 10" xfId="21847"/>
    <cellStyle name="Followed Hyperlink 629 11" xfId="24852"/>
    <cellStyle name="Followed Hyperlink 629 12" xfId="27170"/>
    <cellStyle name="Followed Hyperlink 629 13" xfId="28633"/>
    <cellStyle name="Followed Hyperlink 629 14" xfId="31638"/>
    <cellStyle name="Followed Hyperlink 629 15" xfId="33956"/>
    <cellStyle name="Followed Hyperlink 629 16" xfId="35483"/>
    <cellStyle name="Followed Hyperlink 629 17" xfId="38488"/>
    <cellStyle name="Followed Hyperlink 629 18" xfId="40806"/>
    <cellStyle name="Followed Hyperlink 629 2" xfId="42338"/>
    <cellStyle name="Followed Hyperlink 629 3" xfId="5556"/>
    <cellStyle name="Followed Hyperlink 629 4" xfId="8562"/>
    <cellStyle name="Followed Hyperlink 629 5" xfId="10880"/>
    <cellStyle name="Followed Hyperlink 629 6" xfId="13200"/>
    <cellStyle name="Followed Hyperlink 629 7" xfId="14984"/>
    <cellStyle name="Followed Hyperlink 629 8" xfId="17990"/>
    <cellStyle name="Followed Hyperlink 629 9" xfId="20308"/>
    <cellStyle name="Followed Hyperlink 63" xfId="825"/>
    <cellStyle name="Followed Hyperlink 63 10" xfId="21848"/>
    <cellStyle name="Followed Hyperlink 63 11" xfId="25233"/>
    <cellStyle name="Followed Hyperlink 63 12" xfId="27551"/>
    <cellStyle name="Followed Hyperlink 63 13" xfId="28634"/>
    <cellStyle name="Followed Hyperlink 63 14" xfId="32019"/>
    <cellStyle name="Followed Hyperlink 63 15" xfId="34337"/>
    <cellStyle name="Followed Hyperlink 63 16" xfId="35484"/>
    <cellStyle name="Followed Hyperlink 63 17" xfId="38869"/>
    <cellStyle name="Followed Hyperlink 63 18" xfId="41187"/>
    <cellStyle name="Followed Hyperlink 63 2" xfId="42339"/>
    <cellStyle name="Followed Hyperlink 63 3" xfId="5557"/>
    <cellStyle name="Followed Hyperlink 63 4" xfId="8943"/>
    <cellStyle name="Followed Hyperlink 63 5" xfId="11261"/>
    <cellStyle name="Followed Hyperlink 63 6" xfId="13581"/>
    <cellStyle name="Followed Hyperlink 63 7" xfId="14985"/>
    <cellStyle name="Followed Hyperlink 63 8" xfId="18371"/>
    <cellStyle name="Followed Hyperlink 63 9" xfId="20689"/>
    <cellStyle name="Followed Hyperlink 630" xfId="826"/>
    <cellStyle name="Followed Hyperlink 630 10" xfId="21849"/>
    <cellStyle name="Followed Hyperlink 630 11" xfId="24848"/>
    <cellStyle name="Followed Hyperlink 630 12" xfId="27166"/>
    <cellStyle name="Followed Hyperlink 630 13" xfId="28635"/>
    <cellStyle name="Followed Hyperlink 630 14" xfId="31634"/>
    <cellStyle name="Followed Hyperlink 630 15" xfId="33952"/>
    <cellStyle name="Followed Hyperlink 630 16" xfId="35485"/>
    <cellStyle name="Followed Hyperlink 630 17" xfId="38484"/>
    <cellStyle name="Followed Hyperlink 630 18" xfId="40802"/>
    <cellStyle name="Followed Hyperlink 630 2" xfId="42340"/>
    <cellStyle name="Followed Hyperlink 630 3" xfId="5558"/>
    <cellStyle name="Followed Hyperlink 630 4" xfId="8558"/>
    <cellStyle name="Followed Hyperlink 630 5" xfId="10876"/>
    <cellStyle name="Followed Hyperlink 630 6" xfId="13196"/>
    <cellStyle name="Followed Hyperlink 630 7" xfId="14986"/>
    <cellStyle name="Followed Hyperlink 630 8" xfId="17986"/>
    <cellStyle name="Followed Hyperlink 630 9" xfId="20304"/>
    <cellStyle name="Followed Hyperlink 631" xfId="827"/>
    <cellStyle name="Followed Hyperlink 631 10" xfId="21850"/>
    <cellStyle name="Followed Hyperlink 631 11" xfId="24844"/>
    <cellStyle name="Followed Hyperlink 631 12" xfId="27162"/>
    <cellStyle name="Followed Hyperlink 631 13" xfId="28636"/>
    <cellStyle name="Followed Hyperlink 631 14" xfId="31630"/>
    <cellStyle name="Followed Hyperlink 631 15" xfId="33948"/>
    <cellStyle name="Followed Hyperlink 631 16" xfId="35486"/>
    <cellStyle name="Followed Hyperlink 631 17" xfId="38480"/>
    <cellStyle name="Followed Hyperlink 631 18" xfId="40798"/>
    <cellStyle name="Followed Hyperlink 631 2" xfId="42341"/>
    <cellStyle name="Followed Hyperlink 631 3" xfId="5559"/>
    <cellStyle name="Followed Hyperlink 631 4" xfId="8554"/>
    <cellStyle name="Followed Hyperlink 631 5" xfId="10872"/>
    <cellStyle name="Followed Hyperlink 631 6" xfId="13192"/>
    <cellStyle name="Followed Hyperlink 631 7" xfId="14987"/>
    <cellStyle name="Followed Hyperlink 631 8" xfId="17982"/>
    <cellStyle name="Followed Hyperlink 631 9" xfId="20300"/>
    <cellStyle name="Followed Hyperlink 632" xfId="828"/>
    <cellStyle name="Followed Hyperlink 632 10" xfId="21851"/>
    <cellStyle name="Followed Hyperlink 632 11" xfId="24840"/>
    <cellStyle name="Followed Hyperlink 632 12" xfId="27158"/>
    <cellStyle name="Followed Hyperlink 632 13" xfId="28637"/>
    <cellStyle name="Followed Hyperlink 632 14" xfId="31626"/>
    <cellStyle name="Followed Hyperlink 632 15" xfId="33944"/>
    <cellStyle name="Followed Hyperlink 632 16" xfId="35487"/>
    <cellStyle name="Followed Hyperlink 632 17" xfId="38476"/>
    <cellStyle name="Followed Hyperlink 632 18" xfId="40794"/>
    <cellStyle name="Followed Hyperlink 632 2" xfId="42342"/>
    <cellStyle name="Followed Hyperlink 632 3" xfId="5560"/>
    <cellStyle name="Followed Hyperlink 632 4" xfId="8550"/>
    <cellStyle name="Followed Hyperlink 632 5" xfId="10868"/>
    <cellStyle name="Followed Hyperlink 632 6" xfId="13188"/>
    <cellStyle name="Followed Hyperlink 632 7" xfId="14988"/>
    <cellStyle name="Followed Hyperlink 632 8" xfId="17978"/>
    <cellStyle name="Followed Hyperlink 632 9" xfId="20296"/>
    <cellStyle name="Followed Hyperlink 633" xfId="829"/>
    <cellStyle name="Followed Hyperlink 633 10" xfId="21852"/>
    <cellStyle name="Followed Hyperlink 633 11" xfId="24837"/>
    <cellStyle name="Followed Hyperlink 633 12" xfId="27155"/>
    <cellStyle name="Followed Hyperlink 633 13" xfId="28638"/>
    <cellStyle name="Followed Hyperlink 633 14" xfId="31623"/>
    <cellStyle name="Followed Hyperlink 633 15" xfId="33941"/>
    <cellStyle name="Followed Hyperlink 633 16" xfId="35488"/>
    <cellStyle name="Followed Hyperlink 633 17" xfId="38473"/>
    <cellStyle name="Followed Hyperlink 633 18" xfId="40791"/>
    <cellStyle name="Followed Hyperlink 633 2" xfId="42343"/>
    <cellStyle name="Followed Hyperlink 633 3" xfId="5561"/>
    <cellStyle name="Followed Hyperlink 633 4" xfId="8547"/>
    <cellStyle name="Followed Hyperlink 633 5" xfId="10865"/>
    <cellStyle name="Followed Hyperlink 633 6" xfId="13185"/>
    <cellStyle name="Followed Hyperlink 633 7" xfId="14989"/>
    <cellStyle name="Followed Hyperlink 633 8" xfId="17975"/>
    <cellStyle name="Followed Hyperlink 633 9" xfId="20293"/>
    <cellStyle name="Followed Hyperlink 634" xfId="830"/>
    <cellStyle name="Followed Hyperlink 634 10" xfId="21853"/>
    <cellStyle name="Followed Hyperlink 634 11" xfId="24833"/>
    <cellStyle name="Followed Hyperlink 634 12" xfId="27151"/>
    <cellStyle name="Followed Hyperlink 634 13" xfId="28639"/>
    <cellStyle name="Followed Hyperlink 634 14" xfId="31619"/>
    <cellStyle name="Followed Hyperlink 634 15" xfId="33937"/>
    <cellStyle name="Followed Hyperlink 634 16" xfId="35489"/>
    <cellStyle name="Followed Hyperlink 634 17" xfId="38469"/>
    <cellStyle name="Followed Hyperlink 634 18" xfId="40787"/>
    <cellStyle name="Followed Hyperlink 634 2" xfId="42344"/>
    <cellStyle name="Followed Hyperlink 634 3" xfId="5562"/>
    <cellStyle name="Followed Hyperlink 634 4" xfId="8543"/>
    <cellStyle name="Followed Hyperlink 634 5" xfId="10861"/>
    <cellStyle name="Followed Hyperlink 634 6" xfId="13181"/>
    <cellStyle name="Followed Hyperlink 634 7" xfId="14990"/>
    <cellStyle name="Followed Hyperlink 634 8" xfId="17971"/>
    <cellStyle name="Followed Hyperlink 634 9" xfId="20289"/>
    <cellStyle name="Followed Hyperlink 635" xfId="831"/>
    <cellStyle name="Followed Hyperlink 635 10" xfId="21854"/>
    <cellStyle name="Followed Hyperlink 635 11" xfId="24829"/>
    <cellStyle name="Followed Hyperlink 635 12" xfId="27147"/>
    <cellStyle name="Followed Hyperlink 635 13" xfId="28640"/>
    <cellStyle name="Followed Hyperlink 635 14" xfId="31615"/>
    <cellStyle name="Followed Hyperlink 635 15" xfId="33933"/>
    <cellStyle name="Followed Hyperlink 635 16" xfId="35490"/>
    <cellStyle name="Followed Hyperlink 635 17" xfId="38465"/>
    <cellStyle name="Followed Hyperlink 635 18" xfId="40783"/>
    <cellStyle name="Followed Hyperlink 635 2" xfId="42345"/>
    <cellStyle name="Followed Hyperlink 635 3" xfId="5563"/>
    <cellStyle name="Followed Hyperlink 635 4" xfId="8539"/>
    <cellStyle name="Followed Hyperlink 635 5" xfId="10857"/>
    <cellStyle name="Followed Hyperlink 635 6" xfId="13177"/>
    <cellStyle name="Followed Hyperlink 635 7" xfId="14991"/>
    <cellStyle name="Followed Hyperlink 635 8" xfId="17967"/>
    <cellStyle name="Followed Hyperlink 635 9" xfId="20285"/>
    <cellStyle name="Followed Hyperlink 636" xfId="832"/>
    <cellStyle name="Followed Hyperlink 636 10" xfId="21855"/>
    <cellStyle name="Followed Hyperlink 636 11" xfId="24825"/>
    <cellStyle name="Followed Hyperlink 636 12" xfId="27143"/>
    <cellStyle name="Followed Hyperlink 636 13" xfId="28641"/>
    <cellStyle name="Followed Hyperlink 636 14" xfId="31611"/>
    <cellStyle name="Followed Hyperlink 636 15" xfId="33929"/>
    <cellStyle name="Followed Hyperlink 636 16" xfId="35491"/>
    <cellStyle name="Followed Hyperlink 636 17" xfId="38461"/>
    <cellStyle name="Followed Hyperlink 636 18" xfId="40779"/>
    <cellStyle name="Followed Hyperlink 636 2" xfId="42346"/>
    <cellStyle name="Followed Hyperlink 636 3" xfId="5564"/>
    <cellStyle name="Followed Hyperlink 636 4" xfId="8535"/>
    <cellStyle name="Followed Hyperlink 636 5" xfId="10853"/>
    <cellStyle name="Followed Hyperlink 636 6" xfId="13173"/>
    <cellStyle name="Followed Hyperlink 636 7" xfId="14992"/>
    <cellStyle name="Followed Hyperlink 636 8" xfId="17963"/>
    <cellStyle name="Followed Hyperlink 636 9" xfId="20281"/>
    <cellStyle name="Followed Hyperlink 637" xfId="833"/>
    <cellStyle name="Followed Hyperlink 637 10" xfId="21856"/>
    <cellStyle name="Followed Hyperlink 637 11" xfId="24820"/>
    <cellStyle name="Followed Hyperlink 637 12" xfId="27138"/>
    <cellStyle name="Followed Hyperlink 637 13" xfId="28642"/>
    <cellStyle name="Followed Hyperlink 637 14" xfId="31606"/>
    <cellStyle name="Followed Hyperlink 637 15" xfId="33924"/>
    <cellStyle name="Followed Hyperlink 637 16" xfId="35492"/>
    <cellStyle name="Followed Hyperlink 637 17" xfId="38456"/>
    <cellStyle name="Followed Hyperlink 637 18" xfId="40774"/>
    <cellStyle name="Followed Hyperlink 637 2" xfId="42347"/>
    <cellStyle name="Followed Hyperlink 637 3" xfId="5565"/>
    <cellStyle name="Followed Hyperlink 637 4" xfId="8530"/>
    <cellStyle name="Followed Hyperlink 637 5" xfId="10848"/>
    <cellStyle name="Followed Hyperlink 637 6" xfId="13168"/>
    <cellStyle name="Followed Hyperlink 637 7" xfId="14993"/>
    <cellStyle name="Followed Hyperlink 637 8" xfId="17958"/>
    <cellStyle name="Followed Hyperlink 637 9" xfId="20276"/>
    <cellStyle name="Followed Hyperlink 638" xfId="834"/>
    <cellStyle name="Followed Hyperlink 638 10" xfId="21857"/>
    <cellStyle name="Followed Hyperlink 638 11" xfId="24816"/>
    <cellStyle name="Followed Hyperlink 638 12" xfId="27134"/>
    <cellStyle name="Followed Hyperlink 638 13" xfId="28643"/>
    <cellStyle name="Followed Hyperlink 638 14" xfId="31602"/>
    <cellStyle name="Followed Hyperlink 638 15" xfId="33920"/>
    <cellStyle name="Followed Hyperlink 638 16" xfId="35493"/>
    <cellStyle name="Followed Hyperlink 638 17" xfId="38452"/>
    <cellStyle name="Followed Hyperlink 638 18" xfId="40770"/>
    <cellStyle name="Followed Hyperlink 638 2" xfId="42348"/>
    <cellStyle name="Followed Hyperlink 638 3" xfId="5566"/>
    <cellStyle name="Followed Hyperlink 638 4" xfId="8526"/>
    <cellStyle name="Followed Hyperlink 638 5" xfId="10844"/>
    <cellStyle name="Followed Hyperlink 638 6" xfId="13164"/>
    <cellStyle name="Followed Hyperlink 638 7" xfId="14994"/>
    <cellStyle name="Followed Hyperlink 638 8" xfId="17954"/>
    <cellStyle name="Followed Hyperlink 638 9" xfId="20272"/>
    <cellStyle name="Followed Hyperlink 639" xfId="835"/>
    <cellStyle name="Followed Hyperlink 639 10" xfId="21858"/>
    <cellStyle name="Followed Hyperlink 639 11" xfId="24812"/>
    <cellStyle name="Followed Hyperlink 639 12" xfId="27130"/>
    <cellStyle name="Followed Hyperlink 639 13" xfId="28644"/>
    <cellStyle name="Followed Hyperlink 639 14" xfId="31598"/>
    <cellStyle name="Followed Hyperlink 639 15" xfId="33916"/>
    <cellStyle name="Followed Hyperlink 639 16" xfId="35494"/>
    <cellStyle name="Followed Hyperlink 639 17" xfId="38448"/>
    <cellStyle name="Followed Hyperlink 639 18" xfId="40766"/>
    <cellStyle name="Followed Hyperlink 639 2" xfId="42349"/>
    <cellStyle name="Followed Hyperlink 639 3" xfId="5567"/>
    <cellStyle name="Followed Hyperlink 639 4" xfId="8522"/>
    <cellStyle name="Followed Hyperlink 639 5" xfId="10840"/>
    <cellStyle name="Followed Hyperlink 639 6" xfId="13160"/>
    <cellStyle name="Followed Hyperlink 639 7" xfId="14995"/>
    <cellStyle name="Followed Hyperlink 639 8" xfId="17950"/>
    <cellStyle name="Followed Hyperlink 639 9" xfId="20268"/>
    <cellStyle name="Followed Hyperlink 64" xfId="836"/>
    <cellStyle name="Followed Hyperlink 64 10" xfId="21859"/>
    <cellStyle name="Followed Hyperlink 64 11" xfId="25229"/>
    <cellStyle name="Followed Hyperlink 64 12" xfId="27547"/>
    <cellStyle name="Followed Hyperlink 64 13" xfId="28645"/>
    <cellStyle name="Followed Hyperlink 64 14" xfId="32015"/>
    <cellStyle name="Followed Hyperlink 64 15" xfId="34333"/>
    <cellStyle name="Followed Hyperlink 64 16" xfId="35495"/>
    <cellStyle name="Followed Hyperlink 64 17" xfId="38865"/>
    <cellStyle name="Followed Hyperlink 64 18" xfId="41183"/>
    <cellStyle name="Followed Hyperlink 64 2" xfId="42350"/>
    <cellStyle name="Followed Hyperlink 64 3" xfId="5568"/>
    <cellStyle name="Followed Hyperlink 64 4" xfId="8939"/>
    <cellStyle name="Followed Hyperlink 64 5" xfId="11257"/>
    <cellStyle name="Followed Hyperlink 64 6" xfId="13577"/>
    <cellStyle name="Followed Hyperlink 64 7" xfId="14996"/>
    <cellStyle name="Followed Hyperlink 64 8" xfId="18367"/>
    <cellStyle name="Followed Hyperlink 64 9" xfId="20685"/>
    <cellStyle name="Followed Hyperlink 640" xfId="837"/>
    <cellStyle name="Followed Hyperlink 640 10" xfId="21860"/>
    <cellStyle name="Followed Hyperlink 640 11" xfId="24808"/>
    <cellStyle name="Followed Hyperlink 640 12" xfId="27126"/>
    <cellStyle name="Followed Hyperlink 640 13" xfId="28646"/>
    <cellStyle name="Followed Hyperlink 640 14" xfId="31594"/>
    <cellStyle name="Followed Hyperlink 640 15" xfId="33912"/>
    <cellStyle name="Followed Hyperlink 640 16" xfId="35496"/>
    <cellStyle name="Followed Hyperlink 640 17" xfId="38444"/>
    <cellStyle name="Followed Hyperlink 640 18" xfId="40762"/>
    <cellStyle name="Followed Hyperlink 640 2" xfId="42351"/>
    <cellStyle name="Followed Hyperlink 640 3" xfId="5569"/>
    <cellStyle name="Followed Hyperlink 640 4" xfId="8518"/>
    <cellStyle name="Followed Hyperlink 640 5" xfId="10836"/>
    <cellStyle name="Followed Hyperlink 640 6" xfId="13156"/>
    <cellStyle name="Followed Hyperlink 640 7" xfId="14997"/>
    <cellStyle name="Followed Hyperlink 640 8" xfId="17946"/>
    <cellStyle name="Followed Hyperlink 640 9" xfId="20264"/>
    <cellStyle name="Followed Hyperlink 641" xfId="838"/>
    <cellStyle name="Followed Hyperlink 641 10" xfId="21861"/>
    <cellStyle name="Followed Hyperlink 641 11" xfId="24804"/>
    <cellStyle name="Followed Hyperlink 641 12" xfId="27122"/>
    <cellStyle name="Followed Hyperlink 641 13" xfId="28647"/>
    <cellStyle name="Followed Hyperlink 641 14" xfId="31590"/>
    <cellStyle name="Followed Hyperlink 641 15" xfId="33908"/>
    <cellStyle name="Followed Hyperlink 641 16" xfId="35497"/>
    <cellStyle name="Followed Hyperlink 641 17" xfId="38440"/>
    <cellStyle name="Followed Hyperlink 641 18" xfId="40758"/>
    <cellStyle name="Followed Hyperlink 641 2" xfId="42352"/>
    <cellStyle name="Followed Hyperlink 641 3" xfId="5570"/>
    <cellStyle name="Followed Hyperlink 641 4" xfId="8514"/>
    <cellStyle name="Followed Hyperlink 641 5" xfId="10832"/>
    <cellStyle name="Followed Hyperlink 641 6" xfId="13152"/>
    <cellStyle name="Followed Hyperlink 641 7" xfId="14998"/>
    <cellStyle name="Followed Hyperlink 641 8" xfId="17942"/>
    <cellStyle name="Followed Hyperlink 641 9" xfId="20260"/>
    <cellStyle name="Followed Hyperlink 642" xfId="839"/>
    <cellStyle name="Followed Hyperlink 642 10" xfId="21862"/>
    <cellStyle name="Followed Hyperlink 642 11" xfId="24800"/>
    <cellStyle name="Followed Hyperlink 642 12" xfId="27118"/>
    <cellStyle name="Followed Hyperlink 642 13" xfId="28648"/>
    <cellStyle name="Followed Hyperlink 642 14" xfId="31586"/>
    <cellStyle name="Followed Hyperlink 642 15" xfId="33904"/>
    <cellStyle name="Followed Hyperlink 642 16" xfId="35498"/>
    <cellStyle name="Followed Hyperlink 642 17" xfId="38436"/>
    <cellStyle name="Followed Hyperlink 642 18" xfId="40754"/>
    <cellStyle name="Followed Hyperlink 642 2" xfId="42353"/>
    <cellStyle name="Followed Hyperlink 642 3" xfId="5571"/>
    <cellStyle name="Followed Hyperlink 642 4" xfId="8510"/>
    <cellStyle name="Followed Hyperlink 642 5" xfId="10828"/>
    <cellStyle name="Followed Hyperlink 642 6" xfId="13148"/>
    <cellStyle name="Followed Hyperlink 642 7" xfId="14999"/>
    <cellStyle name="Followed Hyperlink 642 8" xfId="17938"/>
    <cellStyle name="Followed Hyperlink 642 9" xfId="20256"/>
    <cellStyle name="Followed Hyperlink 643" xfId="840"/>
    <cellStyle name="Followed Hyperlink 643 10" xfId="21863"/>
    <cellStyle name="Followed Hyperlink 643 11" xfId="24796"/>
    <cellStyle name="Followed Hyperlink 643 12" xfId="27114"/>
    <cellStyle name="Followed Hyperlink 643 13" xfId="28649"/>
    <cellStyle name="Followed Hyperlink 643 14" xfId="31582"/>
    <cellStyle name="Followed Hyperlink 643 15" xfId="33900"/>
    <cellStyle name="Followed Hyperlink 643 16" xfId="35499"/>
    <cellStyle name="Followed Hyperlink 643 17" xfId="38432"/>
    <cellStyle name="Followed Hyperlink 643 18" xfId="40750"/>
    <cellStyle name="Followed Hyperlink 643 2" xfId="42354"/>
    <cellStyle name="Followed Hyperlink 643 3" xfId="5572"/>
    <cellStyle name="Followed Hyperlink 643 4" xfId="8506"/>
    <cellStyle name="Followed Hyperlink 643 5" xfId="10824"/>
    <cellStyle name="Followed Hyperlink 643 6" xfId="13144"/>
    <cellStyle name="Followed Hyperlink 643 7" xfId="15000"/>
    <cellStyle name="Followed Hyperlink 643 8" xfId="17934"/>
    <cellStyle name="Followed Hyperlink 643 9" xfId="20252"/>
    <cellStyle name="Followed Hyperlink 644" xfId="841"/>
    <cellStyle name="Followed Hyperlink 644 10" xfId="21864"/>
    <cellStyle name="Followed Hyperlink 644 11" xfId="24792"/>
    <cellStyle name="Followed Hyperlink 644 12" xfId="27110"/>
    <cellStyle name="Followed Hyperlink 644 13" xfId="28650"/>
    <cellStyle name="Followed Hyperlink 644 14" xfId="31578"/>
    <cellStyle name="Followed Hyperlink 644 15" xfId="33896"/>
    <cellStyle name="Followed Hyperlink 644 16" xfId="35500"/>
    <cellStyle name="Followed Hyperlink 644 17" xfId="38428"/>
    <cellStyle name="Followed Hyperlink 644 18" xfId="40746"/>
    <cellStyle name="Followed Hyperlink 644 2" xfId="42355"/>
    <cellStyle name="Followed Hyperlink 644 3" xfId="5573"/>
    <cellStyle name="Followed Hyperlink 644 4" xfId="8502"/>
    <cellStyle name="Followed Hyperlink 644 5" xfId="10820"/>
    <cellStyle name="Followed Hyperlink 644 6" xfId="13140"/>
    <cellStyle name="Followed Hyperlink 644 7" xfId="15001"/>
    <cellStyle name="Followed Hyperlink 644 8" xfId="17930"/>
    <cellStyle name="Followed Hyperlink 644 9" xfId="20248"/>
    <cellStyle name="Followed Hyperlink 645" xfId="842"/>
    <cellStyle name="Followed Hyperlink 645 10" xfId="21865"/>
    <cellStyle name="Followed Hyperlink 645 11" xfId="24788"/>
    <cellStyle name="Followed Hyperlink 645 12" xfId="27106"/>
    <cellStyle name="Followed Hyperlink 645 13" xfId="28651"/>
    <cellStyle name="Followed Hyperlink 645 14" xfId="31574"/>
    <cellStyle name="Followed Hyperlink 645 15" xfId="33892"/>
    <cellStyle name="Followed Hyperlink 645 16" xfId="35501"/>
    <cellStyle name="Followed Hyperlink 645 17" xfId="38424"/>
    <cellStyle name="Followed Hyperlink 645 18" xfId="40742"/>
    <cellStyle name="Followed Hyperlink 645 2" xfId="42356"/>
    <cellStyle name="Followed Hyperlink 645 3" xfId="5574"/>
    <cellStyle name="Followed Hyperlink 645 4" xfId="8498"/>
    <cellStyle name="Followed Hyperlink 645 5" xfId="10816"/>
    <cellStyle name="Followed Hyperlink 645 6" xfId="13136"/>
    <cellStyle name="Followed Hyperlink 645 7" xfId="15002"/>
    <cellStyle name="Followed Hyperlink 645 8" xfId="17926"/>
    <cellStyle name="Followed Hyperlink 645 9" xfId="20244"/>
    <cellStyle name="Followed Hyperlink 646" xfId="843"/>
    <cellStyle name="Followed Hyperlink 646 10" xfId="21866"/>
    <cellStyle name="Followed Hyperlink 646 11" xfId="24784"/>
    <cellStyle name="Followed Hyperlink 646 12" xfId="27102"/>
    <cellStyle name="Followed Hyperlink 646 13" xfId="28652"/>
    <cellStyle name="Followed Hyperlink 646 14" xfId="31570"/>
    <cellStyle name="Followed Hyperlink 646 15" xfId="33888"/>
    <cellStyle name="Followed Hyperlink 646 16" xfId="35502"/>
    <cellStyle name="Followed Hyperlink 646 17" xfId="38420"/>
    <cellStyle name="Followed Hyperlink 646 18" xfId="40738"/>
    <cellStyle name="Followed Hyperlink 646 2" xfId="42357"/>
    <cellStyle name="Followed Hyperlink 646 3" xfId="5575"/>
    <cellStyle name="Followed Hyperlink 646 4" xfId="8494"/>
    <cellStyle name="Followed Hyperlink 646 5" xfId="10812"/>
    <cellStyle name="Followed Hyperlink 646 6" xfId="13132"/>
    <cellStyle name="Followed Hyperlink 646 7" xfId="15003"/>
    <cellStyle name="Followed Hyperlink 646 8" xfId="17922"/>
    <cellStyle name="Followed Hyperlink 646 9" xfId="20240"/>
    <cellStyle name="Followed Hyperlink 647" xfId="844"/>
    <cellStyle name="Followed Hyperlink 647 10" xfId="21867"/>
    <cellStyle name="Followed Hyperlink 647 11" xfId="24780"/>
    <cellStyle name="Followed Hyperlink 647 12" xfId="27098"/>
    <cellStyle name="Followed Hyperlink 647 13" xfId="28653"/>
    <cellStyle name="Followed Hyperlink 647 14" xfId="31566"/>
    <cellStyle name="Followed Hyperlink 647 15" xfId="33884"/>
    <cellStyle name="Followed Hyperlink 647 16" xfId="35503"/>
    <cellStyle name="Followed Hyperlink 647 17" xfId="38416"/>
    <cellStyle name="Followed Hyperlink 647 18" xfId="40734"/>
    <cellStyle name="Followed Hyperlink 647 2" xfId="42358"/>
    <cellStyle name="Followed Hyperlink 647 3" xfId="5576"/>
    <cellStyle name="Followed Hyperlink 647 4" xfId="8490"/>
    <cellStyle name="Followed Hyperlink 647 5" xfId="10808"/>
    <cellStyle name="Followed Hyperlink 647 6" xfId="13128"/>
    <cellStyle name="Followed Hyperlink 647 7" xfId="15004"/>
    <cellStyle name="Followed Hyperlink 647 8" xfId="17918"/>
    <cellStyle name="Followed Hyperlink 647 9" xfId="20236"/>
    <cellStyle name="Followed Hyperlink 648" xfId="845"/>
    <cellStyle name="Followed Hyperlink 648 10" xfId="21868"/>
    <cellStyle name="Followed Hyperlink 648 11" xfId="24776"/>
    <cellStyle name="Followed Hyperlink 648 12" xfId="27094"/>
    <cellStyle name="Followed Hyperlink 648 13" xfId="28654"/>
    <cellStyle name="Followed Hyperlink 648 14" xfId="31562"/>
    <cellStyle name="Followed Hyperlink 648 15" xfId="33880"/>
    <cellStyle name="Followed Hyperlink 648 16" xfId="35504"/>
    <cellStyle name="Followed Hyperlink 648 17" xfId="38412"/>
    <cellStyle name="Followed Hyperlink 648 18" xfId="40730"/>
    <cellStyle name="Followed Hyperlink 648 2" xfId="42359"/>
    <cellStyle name="Followed Hyperlink 648 3" xfId="5577"/>
    <cellStyle name="Followed Hyperlink 648 4" xfId="8486"/>
    <cellStyle name="Followed Hyperlink 648 5" xfId="10804"/>
    <cellStyle name="Followed Hyperlink 648 6" xfId="13124"/>
    <cellStyle name="Followed Hyperlink 648 7" xfId="15005"/>
    <cellStyle name="Followed Hyperlink 648 8" xfId="17914"/>
    <cellStyle name="Followed Hyperlink 648 9" xfId="20232"/>
    <cellStyle name="Followed Hyperlink 649" xfId="846"/>
    <cellStyle name="Followed Hyperlink 649 10" xfId="21869"/>
    <cellStyle name="Followed Hyperlink 649 11" xfId="24772"/>
    <cellStyle name="Followed Hyperlink 649 12" xfId="27090"/>
    <cellStyle name="Followed Hyperlink 649 13" xfId="28655"/>
    <cellStyle name="Followed Hyperlink 649 14" xfId="31558"/>
    <cellStyle name="Followed Hyperlink 649 15" xfId="33876"/>
    <cellStyle name="Followed Hyperlink 649 16" xfId="35505"/>
    <cellStyle name="Followed Hyperlink 649 17" xfId="38408"/>
    <cellStyle name="Followed Hyperlink 649 18" xfId="40726"/>
    <cellStyle name="Followed Hyperlink 649 2" xfId="42360"/>
    <cellStyle name="Followed Hyperlink 649 3" xfId="5578"/>
    <cellStyle name="Followed Hyperlink 649 4" xfId="8482"/>
    <cellStyle name="Followed Hyperlink 649 5" xfId="10800"/>
    <cellStyle name="Followed Hyperlink 649 6" xfId="13120"/>
    <cellStyle name="Followed Hyperlink 649 7" xfId="15006"/>
    <cellStyle name="Followed Hyperlink 649 8" xfId="17910"/>
    <cellStyle name="Followed Hyperlink 649 9" xfId="20228"/>
    <cellStyle name="Followed Hyperlink 65" xfId="847"/>
    <cellStyle name="Followed Hyperlink 65 10" xfId="21870"/>
    <cellStyle name="Followed Hyperlink 65 11" xfId="25225"/>
    <cellStyle name="Followed Hyperlink 65 12" xfId="27543"/>
    <cellStyle name="Followed Hyperlink 65 13" xfId="28656"/>
    <cellStyle name="Followed Hyperlink 65 14" xfId="32011"/>
    <cellStyle name="Followed Hyperlink 65 15" xfId="34329"/>
    <cellStyle name="Followed Hyperlink 65 16" xfId="35506"/>
    <cellStyle name="Followed Hyperlink 65 17" xfId="38861"/>
    <cellStyle name="Followed Hyperlink 65 18" xfId="41179"/>
    <cellStyle name="Followed Hyperlink 65 2" xfId="42361"/>
    <cellStyle name="Followed Hyperlink 65 3" xfId="5579"/>
    <cellStyle name="Followed Hyperlink 65 4" xfId="8935"/>
    <cellStyle name="Followed Hyperlink 65 5" xfId="11253"/>
    <cellStyle name="Followed Hyperlink 65 6" xfId="13573"/>
    <cellStyle name="Followed Hyperlink 65 7" xfId="15007"/>
    <cellStyle name="Followed Hyperlink 65 8" xfId="18363"/>
    <cellStyle name="Followed Hyperlink 65 9" xfId="20681"/>
    <cellStyle name="Followed Hyperlink 650" xfId="848"/>
    <cellStyle name="Followed Hyperlink 650 10" xfId="21871"/>
    <cellStyle name="Followed Hyperlink 650 11" xfId="24768"/>
    <cellStyle name="Followed Hyperlink 650 12" xfId="27086"/>
    <cellStyle name="Followed Hyperlink 650 13" xfId="28657"/>
    <cellStyle name="Followed Hyperlink 650 14" xfId="31554"/>
    <cellStyle name="Followed Hyperlink 650 15" xfId="33872"/>
    <cellStyle name="Followed Hyperlink 650 16" xfId="35507"/>
    <cellStyle name="Followed Hyperlink 650 17" xfId="38404"/>
    <cellStyle name="Followed Hyperlink 650 18" xfId="40722"/>
    <cellStyle name="Followed Hyperlink 650 2" xfId="42362"/>
    <cellStyle name="Followed Hyperlink 650 3" xfId="5580"/>
    <cellStyle name="Followed Hyperlink 650 4" xfId="8478"/>
    <cellStyle name="Followed Hyperlink 650 5" xfId="10796"/>
    <cellStyle name="Followed Hyperlink 650 6" xfId="13116"/>
    <cellStyle name="Followed Hyperlink 650 7" xfId="15008"/>
    <cellStyle name="Followed Hyperlink 650 8" xfId="17906"/>
    <cellStyle name="Followed Hyperlink 650 9" xfId="20224"/>
    <cellStyle name="Followed Hyperlink 651" xfId="849"/>
    <cellStyle name="Followed Hyperlink 651 10" xfId="21872"/>
    <cellStyle name="Followed Hyperlink 651 11" xfId="24764"/>
    <cellStyle name="Followed Hyperlink 651 12" xfId="27082"/>
    <cellStyle name="Followed Hyperlink 651 13" xfId="28658"/>
    <cellStyle name="Followed Hyperlink 651 14" xfId="31550"/>
    <cellStyle name="Followed Hyperlink 651 15" xfId="33868"/>
    <cellStyle name="Followed Hyperlink 651 16" xfId="35508"/>
    <cellStyle name="Followed Hyperlink 651 17" xfId="38400"/>
    <cellStyle name="Followed Hyperlink 651 18" xfId="40718"/>
    <cellStyle name="Followed Hyperlink 651 2" xfId="42363"/>
    <cellStyle name="Followed Hyperlink 651 3" xfId="5581"/>
    <cellStyle name="Followed Hyperlink 651 4" xfId="8474"/>
    <cellStyle name="Followed Hyperlink 651 5" xfId="10792"/>
    <cellStyle name="Followed Hyperlink 651 6" xfId="13112"/>
    <cellStyle name="Followed Hyperlink 651 7" xfId="15009"/>
    <cellStyle name="Followed Hyperlink 651 8" xfId="17902"/>
    <cellStyle name="Followed Hyperlink 651 9" xfId="20220"/>
    <cellStyle name="Followed Hyperlink 652" xfId="850"/>
    <cellStyle name="Followed Hyperlink 652 10" xfId="21873"/>
    <cellStyle name="Followed Hyperlink 652 11" xfId="24760"/>
    <cellStyle name="Followed Hyperlink 652 12" xfId="27078"/>
    <cellStyle name="Followed Hyperlink 652 13" xfId="28659"/>
    <cellStyle name="Followed Hyperlink 652 14" xfId="31546"/>
    <cellStyle name="Followed Hyperlink 652 15" xfId="33864"/>
    <cellStyle name="Followed Hyperlink 652 16" xfId="35509"/>
    <cellStyle name="Followed Hyperlink 652 17" xfId="38396"/>
    <cellStyle name="Followed Hyperlink 652 18" xfId="40714"/>
    <cellStyle name="Followed Hyperlink 652 2" xfId="42364"/>
    <cellStyle name="Followed Hyperlink 652 3" xfId="5582"/>
    <cellStyle name="Followed Hyperlink 652 4" xfId="8470"/>
    <cellStyle name="Followed Hyperlink 652 5" xfId="10788"/>
    <cellStyle name="Followed Hyperlink 652 6" xfId="13108"/>
    <cellStyle name="Followed Hyperlink 652 7" xfId="15010"/>
    <cellStyle name="Followed Hyperlink 652 8" xfId="17898"/>
    <cellStyle name="Followed Hyperlink 652 9" xfId="20216"/>
    <cellStyle name="Followed Hyperlink 653" xfId="851"/>
    <cellStyle name="Followed Hyperlink 653 10" xfId="21874"/>
    <cellStyle name="Followed Hyperlink 653 11" xfId="24756"/>
    <cellStyle name="Followed Hyperlink 653 12" xfId="27074"/>
    <cellStyle name="Followed Hyperlink 653 13" xfId="28660"/>
    <cellStyle name="Followed Hyperlink 653 14" xfId="31542"/>
    <cellStyle name="Followed Hyperlink 653 15" xfId="33860"/>
    <cellStyle name="Followed Hyperlink 653 16" xfId="35510"/>
    <cellStyle name="Followed Hyperlink 653 17" xfId="38392"/>
    <cellStyle name="Followed Hyperlink 653 18" xfId="40710"/>
    <cellStyle name="Followed Hyperlink 653 2" xfId="42365"/>
    <cellStyle name="Followed Hyperlink 653 3" xfId="5583"/>
    <cellStyle name="Followed Hyperlink 653 4" xfId="8466"/>
    <cellStyle name="Followed Hyperlink 653 5" xfId="10784"/>
    <cellStyle name="Followed Hyperlink 653 6" xfId="13104"/>
    <cellStyle name="Followed Hyperlink 653 7" xfId="15011"/>
    <cellStyle name="Followed Hyperlink 653 8" xfId="17894"/>
    <cellStyle name="Followed Hyperlink 653 9" xfId="20212"/>
    <cellStyle name="Followed Hyperlink 654" xfId="852"/>
    <cellStyle name="Followed Hyperlink 654 10" xfId="21875"/>
    <cellStyle name="Followed Hyperlink 654 11" xfId="24752"/>
    <cellStyle name="Followed Hyperlink 654 12" xfId="27070"/>
    <cellStyle name="Followed Hyperlink 654 13" xfId="28661"/>
    <cellStyle name="Followed Hyperlink 654 14" xfId="31538"/>
    <cellStyle name="Followed Hyperlink 654 15" xfId="33856"/>
    <cellStyle name="Followed Hyperlink 654 16" xfId="35511"/>
    <cellStyle name="Followed Hyperlink 654 17" xfId="38388"/>
    <cellStyle name="Followed Hyperlink 654 18" xfId="40706"/>
    <cellStyle name="Followed Hyperlink 654 2" xfId="42366"/>
    <cellStyle name="Followed Hyperlink 654 3" xfId="5584"/>
    <cellStyle name="Followed Hyperlink 654 4" xfId="8462"/>
    <cellStyle name="Followed Hyperlink 654 5" xfId="10780"/>
    <cellStyle name="Followed Hyperlink 654 6" xfId="13100"/>
    <cellStyle name="Followed Hyperlink 654 7" xfId="15012"/>
    <cellStyle name="Followed Hyperlink 654 8" xfId="17890"/>
    <cellStyle name="Followed Hyperlink 654 9" xfId="20208"/>
    <cellStyle name="Followed Hyperlink 655" xfId="853"/>
    <cellStyle name="Followed Hyperlink 655 10" xfId="21876"/>
    <cellStyle name="Followed Hyperlink 655 11" xfId="24748"/>
    <cellStyle name="Followed Hyperlink 655 12" xfId="27066"/>
    <cellStyle name="Followed Hyperlink 655 13" xfId="28662"/>
    <cellStyle name="Followed Hyperlink 655 14" xfId="31534"/>
    <cellStyle name="Followed Hyperlink 655 15" xfId="33852"/>
    <cellStyle name="Followed Hyperlink 655 16" xfId="35512"/>
    <cellStyle name="Followed Hyperlink 655 17" xfId="38384"/>
    <cellStyle name="Followed Hyperlink 655 18" xfId="40702"/>
    <cellStyle name="Followed Hyperlink 655 2" xfId="42367"/>
    <cellStyle name="Followed Hyperlink 655 3" xfId="5585"/>
    <cellStyle name="Followed Hyperlink 655 4" xfId="8458"/>
    <cellStyle name="Followed Hyperlink 655 5" xfId="10776"/>
    <cellStyle name="Followed Hyperlink 655 6" xfId="13096"/>
    <cellStyle name="Followed Hyperlink 655 7" xfId="15013"/>
    <cellStyle name="Followed Hyperlink 655 8" xfId="17886"/>
    <cellStyle name="Followed Hyperlink 655 9" xfId="20204"/>
    <cellStyle name="Followed Hyperlink 656" xfId="854"/>
    <cellStyle name="Followed Hyperlink 656 10" xfId="21877"/>
    <cellStyle name="Followed Hyperlink 656 11" xfId="24744"/>
    <cellStyle name="Followed Hyperlink 656 12" xfId="27062"/>
    <cellStyle name="Followed Hyperlink 656 13" xfId="28663"/>
    <cellStyle name="Followed Hyperlink 656 14" xfId="31530"/>
    <cellStyle name="Followed Hyperlink 656 15" xfId="33848"/>
    <cellStyle name="Followed Hyperlink 656 16" xfId="35513"/>
    <cellStyle name="Followed Hyperlink 656 17" xfId="38380"/>
    <cellStyle name="Followed Hyperlink 656 18" xfId="40698"/>
    <cellStyle name="Followed Hyperlink 656 2" xfId="42368"/>
    <cellStyle name="Followed Hyperlink 656 3" xfId="5586"/>
    <cellStyle name="Followed Hyperlink 656 4" xfId="8454"/>
    <cellStyle name="Followed Hyperlink 656 5" xfId="10772"/>
    <cellStyle name="Followed Hyperlink 656 6" xfId="13092"/>
    <cellStyle name="Followed Hyperlink 656 7" xfId="15014"/>
    <cellStyle name="Followed Hyperlink 656 8" xfId="17882"/>
    <cellStyle name="Followed Hyperlink 656 9" xfId="20200"/>
    <cellStyle name="Followed Hyperlink 657" xfId="855"/>
    <cellStyle name="Followed Hyperlink 657 10" xfId="21878"/>
    <cellStyle name="Followed Hyperlink 657 11" xfId="24740"/>
    <cellStyle name="Followed Hyperlink 657 12" xfId="27058"/>
    <cellStyle name="Followed Hyperlink 657 13" xfId="28664"/>
    <cellStyle name="Followed Hyperlink 657 14" xfId="31526"/>
    <cellStyle name="Followed Hyperlink 657 15" xfId="33844"/>
    <cellStyle name="Followed Hyperlink 657 16" xfId="35514"/>
    <cellStyle name="Followed Hyperlink 657 17" xfId="38376"/>
    <cellStyle name="Followed Hyperlink 657 18" xfId="40694"/>
    <cellStyle name="Followed Hyperlink 657 2" xfId="42369"/>
    <cellStyle name="Followed Hyperlink 657 3" xfId="5587"/>
    <cellStyle name="Followed Hyperlink 657 4" xfId="8450"/>
    <cellStyle name="Followed Hyperlink 657 5" xfId="10768"/>
    <cellStyle name="Followed Hyperlink 657 6" xfId="13088"/>
    <cellStyle name="Followed Hyperlink 657 7" xfId="15015"/>
    <cellStyle name="Followed Hyperlink 657 8" xfId="17878"/>
    <cellStyle name="Followed Hyperlink 657 9" xfId="20196"/>
    <cellStyle name="Followed Hyperlink 658" xfId="856"/>
    <cellStyle name="Followed Hyperlink 658 10" xfId="21879"/>
    <cellStyle name="Followed Hyperlink 658 11" xfId="24736"/>
    <cellStyle name="Followed Hyperlink 658 12" xfId="27054"/>
    <cellStyle name="Followed Hyperlink 658 13" xfId="28665"/>
    <cellStyle name="Followed Hyperlink 658 14" xfId="31522"/>
    <cellStyle name="Followed Hyperlink 658 15" xfId="33840"/>
    <cellStyle name="Followed Hyperlink 658 16" xfId="35515"/>
    <cellStyle name="Followed Hyperlink 658 17" xfId="38372"/>
    <cellStyle name="Followed Hyperlink 658 18" xfId="40690"/>
    <cellStyle name="Followed Hyperlink 658 2" xfId="42370"/>
    <cellStyle name="Followed Hyperlink 658 3" xfId="5588"/>
    <cellStyle name="Followed Hyperlink 658 4" xfId="8446"/>
    <cellStyle name="Followed Hyperlink 658 5" xfId="10764"/>
    <cellStyle name="Followed Hyperlink 658 6" xfId="13084"/>
    <cellStyle name="Followed Hyperlink 658 7" xfId="15016"/>
    <cellStyle name="Followed Hyperlink 658 8" xfId="17874"/>
    <cellStyle name="Followed Hyperlink 658 9" xfId="20192"/>
    <cellStyle name="Followed Hyperlink 659" xfId="857"/>
    <cellStyle name="Followed Hyperlink 659 10" xfId="21880"/>
    <cellStyle name="Followed Hyperlink 659 11" xfId="24732"/>
    <cellStyle name="Followed Hyperlink 659 12" xfId="27050"/>
    <cellStyle name="Followed Hyperlink 659 13" xfId="28666"/>
    <cellStyle name="Followed Hyperlink 659 14" xfId="31518"/>
    <cellStyle name="Followed Hyperlink 659 15" xfId="33836"/>
    <cellStyle name="Followed Hyperlink 659 16" xfId="35516"/>
    <cellStyle name="Followed Hyperlink 659 17" xfId="38368"/>
    <cellStyle name="Followed Hyperlink 659 18" xfId="40686"/>
    <cellStyle name="Followed Hyperlink 659 2" xfId="42371"/>
    <cellStyle name="Followed Hyperlink 659 3" xfId="5589"/>
    <cellStyle name="Followed Hyperlink 659 4" xfId="8442"/>
    <cellStyle name="Followed Hyperlink 659 5" xfId="10760"/>
    <cellStyle name="Followed Hyperlink 659 6" xfId="13080"/>
    <cellStyle name="Followed Hyperlink 659 7" xfId="15017"/>
    <cellStyle name="Followed Hyperlink 659 8" xfId="17870"/>
    <cellStyle name="Followed Hyperlink 659 9" xfId="20188"/>
    <cellStyle name="Followed Hyperlink 66" xfId="858"/>
    <cellStyle name="Followed Hyperlink 66 10" xfId="21881"/>
    <cellStyle name="Followed Hyperlink 66 11" xfId="25221"/>
    <cellStyle name="Followed Hyperlink 66 12" xfId="27539"/>
    <cellStyle name="Followed Hyperlink 66 13" xfId="28667"/>
    <cellStyle name="Followed Hyperlink 66 14" xfId="32007"/>
    <cellStyle name="Followed Hyperlink 66 15" xfId="34325"/>
    <cellStyle name="Followed Hyperlink 66 16" xfId="35517"/>
    <cellStyle name="Followed Hyperlink 66 17" xfId="38857"/>
    <cellStyle name="Followed Hyperlink 66 18" xfId="41175"/>
    <cellStyle name="Followed Hyperlink 66 2" xfId="42372"/>
    <cellStyle name="Followed Hyperlink 66 3" xfId="5590"/>
    <cellStyle name="Followed Hyperlink 66 4" xfId="8931"/>
    <cellStyle name="Followed Hyperlink 66 5" xfId="11249"/>
    <cellStyle name="Followed Hyperlink 66 6" xfId="13569"/>
    <cellStyle name="Followed Hyperlink 66 7" xfId="15018"/>
    <cellStyle name="Followed Hyperlink 66 8" xfId="18359"/>
    <cellStyle name="Followed Hyperlink 66 9" xfId="20677"/>
    <cellStyle name="Followed Hyperlink 660" xfId="859"/>
    <cellStyle name="Followed Hyperlink 660 10" xfId="21882"/>
    <cellStyle name="Followed Hyperlink 660 11" xfId="24728"/>
    <cellStyle name="Followed Hyperlink 660 12" xfId="27046"/>
    <cellStyle name="Followed Hyperlink 660 13" xfId="28668"/>
    <cellStyle name="Followed Hyperlink 660 14" xfId="31514"/>
    <cellStyle name="Followed Hyperlink 660 15" xfId="33832"/>
    <cellStyle name="Followed Hyperlink 660 16" xfId="35518"/>
    <cellStyle name="Followed Hyperlink 660 17" xfId="38364"/>
    <cellStyle name="Followed Hyperlink 660 18" xfId="40682"/>
    <cellStyle name="Followed Hyperlink 660 2" xfId="42373"/>
    <cellStyle name="Followed Hyperlink 660 3" xfId="5591"/>
    <cellStyle name="Followed Hyperlink 660 4" xfId="8438"/>
    <cellStyle name="Followed Hyperlink 660 5" xfId="10756"/>
    <cellStyle name="Followed Hyperlink 660 6" xfId="13076"/>
    <cellStyle name="Followed Hyperlink 660 7" xfId="15019"/>
    <cellStyle name="Followed Hyperlink 660 8" xfId="17866"/>
    <cellStyle name="Followed Hyperlink 660 9" xfId="20184"/>
    <cellStyle name="Followed Hyperlink 661" xfId="860"/>
    <cellStyle name="Followed Hyperlink 661 10" xfId="21883"/>
    <cellStyle name="Followed Hyperlink 661 11" xfId="24724"/>
    <cellStyle name="Followed Hyperlink 661 12" xfId="27042"/>
    <cellStyle name="Followed Hyperlink 661 13" xfId="28669"/>
    <cellStyle name="Followed Hyperlink 661 14" xfId="31510"/>
    <cellStyle name="Followed Hyperlink 661 15" xfId="33828"/>
    <cellStyle name="Followed Hyperlink 661 16" xfId="35519"/>
    <cellStyle name="Followed Hyperlink 661 17" xfId="38360"/>
    <cellStyle name="Followed Hyperlink 661 18" xfId="40678"/>
    <cellStyle name="Followed Hyperlink 661 2" xfId="42374"/>
    <cellStyle name="Followed Hyperlink 661 3" xfId="5592"/>
    <cellStyle name="Followed Hyperlink 661 4" xfId="8434"/>
    <cellStyle name="Followed Hyperlink 661 5" xfId="10752"/>
    <cellStyle name="Followed Hyperlink 661 6" xfId="13072"/>
    <cellStyle name="Followed Hyperlink 661 7" xfId="15020"/>
    <cellStyle name="Followed Hyperlink 661 8" xfId="17862"/>
    <cellStyle name="Followed Hyperlink 661 9" xfId="20180"/>
    <cellStyle name="Followed Hyperlink 662" xfId="861"/>
    <cellStyle name="Followed Hyperlink 662 10" xfId="21884"/>
    <cellStyle name="Followed Hyperlink 662 11" xfId="24720"/>
    <cellStyle name="Followed Hyperlink 662 12" xfId="27038"/>
    <cellStyle name="Followed Hyperlink 662 13" xfId="28670"/>
    <cellStyle name="Followed Hyperlink 662 14" xfId="31506"/>
    <cellStyle name="Followed Hyperlink 662 15" xfId="33824"/>
    <cellStyle name="Followed Hyperlink 662 16" xfId="35520"/>
    <cellStyle name="Followed Hyperlink 662 17" xfId="38356"/>
    <cellStyle name="Followed Hyperlink 662 18" xfId="40674"/>
    <cellStyle name="Followed Hyperlink 662 2" xfId="42375"/>
    <cellStyle name="Followed Hyperlink 662 3" xfId="5593"/>
    <cellStyle name="Followed Hyperlink 662 4" xfId="8430"/>
    <cellStyle name="Followed Hyperlink 662 5" xfId="10748"/>
    <cellStyle name="Followed Hyperlink 662 6" xfId="13068"/>
    <cellStyle name="Followed Hyperlink 662 7" xfId="15021"/>
    <cellStyle name="Followed Hyperlink 662 8" xfId="17858"/>
    <cellStyle name="Followed Hyperlink 662 9" xfId="20176"/>
    <cellStyle name="Followed Hyperlink 663" xfId="862"/>
    <cellStyle name="Followed Hyperlink 663 10" xfId="21885"/>
    <cellStyle name="Followed Hyperlink 663 11" xfId="24716"/>
    <cellStyle name="Followed Hyperlink 663 12" xfId="27034"/>
    <cellStyle name="Followed Hyperlink 663 13" xfId="28671"/>
    <cellStyle name="Followed Hyperlink 663 14" xfId="31502"/>
    <cellStyle name="Followed Hyperlink 663 15" xfId="33820"/>
    <cellStyle name="Followed Hyperlink 663 16" xfId="35521"/>
    <cellStyle name="Followed Hyperlink 663 17" xfId="38352"/>
    <cellStyle name="Followed Hyperlink 663 18" xfId="40670"/>
    <cellStyle name="Followed Hyperlink 663 2" xfId="42376"/>
    <cellStyle name="Followed Hyperlink 663 3" xfId="5594"/>
    <cellStyle name="Followed Hyperlink 663 4" xfId="8426"/>
    <cellStyle name="Followed Hyperlink 663 5" xfId="10744"/>
    <cellStyle name="Followed Hyperlink 663 6" xfId="13064"/>
    <cellStyle name="Followed Hyperlink 663 7" xfId="15022"/>
    <cellStyle name="Followed Hyperlink 663 8" xfId="17854"/>
    <cellStyle name="Followed Hyperlink 663 9" xfId="20172"/>
    <cellStyle name="Followed Hyperlink 664" xfId="863"/>
    <cellStyle name="Followed Hyperlink 664 10" xfId="21886"/>
    <cellStyle name="Followed Hyperlink 664 11" xfId="24712"/>
    <cellStyle name="Followed Hyperlink 664 12" xfId="27030"/>
    <cellStyle name="Followed Hyperlink 664 13" xfId="28672"/>
    <cellStyle name="Followed Hyperlink 664 14" xfId="31498"/>
    <cellStyle name="Followed Hyperlink 664 15" xfId="33816"/>
    <cellStyle name="Followed Hyperlink 664 16" xfId="35522"/>
    <cellStyle name="Followed Hyperlink 664 17" xfId="38348"/>
    <cellStyle name="Followed Hyperlink 664 18" xfId="40666"/>
    <cellStyle name="Followed Hyperlink 664 2" xfId="42377"/>
    <cellStyle name="Followed Hyperlink 664 3" xfId="5595"/>
    <cellStyle name="Followed Hyperlink 664 4" xfId="8422"/>
    <cellStyle name="Followed Hyperlink 664 5" xfId="10740"/>
    <cellStyle name="Followed Hyperlink 664 6" xfId="13060"/>
    <cellStyle name="Followed Hyperlink 664 7" xfId="15023"/>
    <cellStyle name="Followed Hyperlink 664 8" xfId="17850"/>
    <cellStyle name="Followed Hyperlink 664 9" xfId="20168"/>
    <cellStyle name="Followed Hyperlink 665" xfId="864"/>
    <cellStyle name="Followed Hyperlink 665 10" xfId="21887"/>
    <cellStyle name="Followed Hyperlink 665 11" xfId="24708"/>
    <cellStyle name="Followed Hyperlink 665 12" xfId="27026"/>
    <cellStyle name="Followed Hyperlink 665 13" xfId="28673"/>
    <cellStyle name="Followed Hyperlink 665 14" xfId="31494"/>
    <cellStyle name="Followed Hyperlink 665 15" xfId="33812"/>
    <cellStyle name="Followed Hyperlink 665 16" xfId="35523"/>
    <cellStyle name="Followed Hyperlink 665 17" xfId="38344"/>
    <cellStyle name="Followed Hyperlink 665 18" xfId="40662"/>
    <cellStyle name="Followed Hyperlink 665 2" xfId="42378"/>
    <cellStyle name="Followed Hyperlink 665 3" xfId="5596"/>
    <cellStyle name="Followed Hyperlink 665 4" xfId="8418"/>
    <cellStyle name="Followed Hyperlink 665 5" xfId="10736"/>
    <cellStyle name="Followed Hyperlink 665 6" xfId="13056"/>
    <cellStyle name="Followed Hyperlink 665 7" xfId="15024"/>
    <cellStyle name="Followed Hyperlink 665 8" xfId="17846"/>
    <cellStyle name="Followed Hyperlink 665 9" xfId="20164"/>
    <cellStyle name="Followed Hyperlink 666" xfId="865"/>
    <cellStyle name="Followed Hyperlink 666 10" xfId="21888"/>
    <cellStyle name="Followed Hyperlink 666 11" xfId="24704"/>
    <cellStyle name="Followed Hyperlink 666 12" xfId="27022"/>
    <cellStyle name="Followed Hyperlink 666 13" xfId="28674"/>
    <cellStyle name="Followed Hyperlink 666 14" xfId="31490"/>
    <cellStyle name="Followed Hyperlink 666 15" xfId="33808"/>
    <cellStyle name="Followed Hyperlink 666 16" xfId="35524"/>
    <cellStyle name="Followed Hyperlink 666 17" xfId="38340"/>
    <cellStyle name="Followed Hyperlink 666 18" xfId="40658"/>
    <cellStyle name="Followed Hyperlink 666 2" xfId="42379"/>
    <cellStyle name="Followed Hyperlink 666 3" xfId="5597"/>
    <cellStyle name="Followed Hyperlink 666 4" xfId="8414"/>
    <cellStyle name="Followed Hyperlink 666 5" xfId="10732"/>
    <cellStyle name="Followed Hyperlink 666 6" xfId="13052"/>
    <cellStyle name="Followed Hyperlink 666 7" xfId="15025"/>
    <cellStyle name="Followed Hyperlink 666 8" xfId="17842"/>
    <cellStyle name="Followed Hyperlink 666 9" xfId="20160"/>
    <cellStyle name="Followed Hyperlink 667" xfId="866"/>
    <cellStyle name="Followed Hyperlink 667 10" xfId="21889"/>
    <cellStyle name="Followed Hyperlink 667 11" xfId="24700"/>
    <cellStyle name="Followed Hyperlink 667 12" xfId="27018"/>
    <cellStyle name="Followed Hyperlink 667 13" xfId="28675"/>
    <cellStyle name="Followed Hyperlink 667 14" xfId="31486"/>
    <cellStyle name="Followed Hyperlink 667 15" xfId="33804"/>
    <cellStyle name="Followed Hyperlink 667 16" xfId="35525"/>
    <cellStyle name="Followed Hyperlink 667 17" xfId="38336"/>
    <cellStyle name="Followed Hyperlink 667 18" xfId="40654"/>
    <cellStyle name="Followed Hyperlink 667 2" xfId="42380"/>
    <cellStyle name="Followed Hyperlink 667 3" xfId="5598"/>
    <cellStyle name="Followed Hyperlink 667 4" xfId="8410"/>
    <cellStyle name="Followed Hyperlink 667 5" xfId="10728"/>
    <cellStyle name="Followed Hyperlink 667 6" xfId="13048"/>
    <cellStyle name="Followed Hyperlink 667 7" xfId="15026"/>
    <cellStyle name="Followed Hyperlink 667 8" xfId="17838"/>
    <cellStyle name="Followed Hyperlink 667 9" xfId="20156"/>
    <cellStyle name="Followed Hyperlink 668" xfId="867"/>
    <cellStyle name="Followed Hyperlink 668 10" xfId="21890"/>
    <cellStyle name="Followed Hyperlink 668 11" xfId="24696"/>
    <cellStyle name="Followed Hyperlink 668 12" xfId="27014"/>
    <cellStyle name="Followed Hyperlink 668 13" xfId="28676"/>
    <cellStyle name="Followed Hyperlink 668 14" xfId="31482"/>
    <cellStyle name="Followed Hyperlink 668 15" xfId="33800"/>
    <cellStyle name="Followed Hyperlink 668 16" xfId="35526"/>
    <cellStyle name="Followed Hyperlink 668 17" xfId="38332"/>
    <cellStyle name="Followed Hyperlink 668 18" xfId="40650"/>
    <cellStyle name="Followed Hyperlink 668 2" xfId="42381"/>
    <cellStyle name="Followed Hyperlink 668 3" xfId="5599"/>
    <cellStyle name="Followed Hyperlink 668 4" xfId="8406"/>
    <cellStyle name="Followed Hyperlink 668 5" xfId="10724"/>
    <cellStyle name="Followed Hyperlink 668 6" xfId="13044"/>
    <cellStyle name="Followed Hyperlink 668 7" xfId="15027"/>
    <cellStyle name="Followed Hyperlink 668 8" xfId="17834"/>
    <cellStyle name="Followed Hyperlink 668 9" xfId="20152"/>
    <cellStyle name="Followed Hyperlink 669" xfId="868"/>
    <cellStyle name="Followed Hyperlink 669 10" xfId="21891"/>
    <cellStyle name="Followed Hyperlink 669 11" xfId="24692"/>
    <cellStyle name="Followed Hyperlink 669 12" xfId="27010"/>
    <cellStyle name="Followed Hyperlink 669 13" xfId="28677"/>
    <cellStyle name="Followed Hyperlink 669 14" xfId="31478"/>
    <cellStyle name="Followed Hyperlink 669 15" xfId="33796"/>
    <cellStyle name="Followed Hyperlink 669 16" xfId="35527"/>
    <cellStyle name="Followed Hyperlink 669 17" xfId="38328"/>
    <cellStyle name="Followed Hyperlink 669 18" xfId="40646"/>
    <cellStyle name="Followed Hyperlink 669 2" xfId="42382"/>
    <cellStyle name="Followed Hyperlink 669 3" xfId="5600"/>
    <cellStyle name="Followed Hyperlink 669 4" xfId="8402"/>
    <cellStyle name="Followed Hyperlink 669 5" xfId="10720"/>
    <cellStyle name="Followed Hyperlink 669 6" xfId="13040"/>
    <cellStyle name="Followed Hyperlink 669 7" xfId="15028"/>
    <cellStyle name="Followed Hyperlink 669 8" xfId="17830"/>
    <cellStyle name="Followed Hyperlink 669 9" xfId="20148"/>
    <cellStyle name="Followed Hyperlink 67" xfId="869"/>
    <cellStyle name="Followed Hyperlink 67 10" xfId="21892"/>
    <cellStyle name="Followed Hyperlink 67 11" xfId="25217"/>
    <cellStyle name="Followed Hyperlink 67 12" xfId="27535"/>
    <cellStyle name="Followed Hyperlink 67 13" xfId="28678"/>
    <cellStyle name="Followed Hyperlink 67 14" xfId="32003"/>
    <cellStyle name="Followed Hyperlink 67 15" xfId="34321"/>
    <cellStyle name="Followed Hyperlink 67 16" xfId="35528"/>
    <cellStyle name="Followed Hyperlink 67 17" xfId="38853"/>
    <cellStyle name="Followed Hyperlink 67 18" xfId="41171"/>
    <cellStyle name="Followed Hyperlink 67 2" xfId="42383"/>
    <cellStyle name="Followed Hyperlink 67 3" xfId="5601"/>
    <cellStyle name="Followed Hyperlink 67 4" xfId="8927"/>
    <cellStyle name="Followed Hyperlink 67 5" xfId="11245"/>
    <cellStyle name="Followed Hyperlink 67 6" xfId="13565"/>
    <cellStyle name="Followed Hyperlink 67 7" xfId="15029"/>
    <cellStyle name="Followed Hyperlink 67 8" xfId="18355"/>
    <cellStyle name="Followed Hyperlink 67 9" xfId="20673"/>
    <cellStyle name="Followed Hyperlink 670" xfId="870"/>
    <cellStyle name="Followed Hyperlink 670 10" xfId="21893"/>
    <cellStyle name="Followed Hyperlink 670 11" xfId="24688"/>
    <cellStyle name="Followed Hyperlink 670 12" xfId="27006"/>
    <cellStyle name="Followed Hyperlink 670 13" xfId="28679"/>
    <cellStyle name="Followed Hyperlink 670 14" xfId="31474"/>
    <cellStyle name="Followed Hyperlink 670 15" xfId="33792"/>
    <cellStyle name="Followed Hyperlink 670 16" xfId="35529"/>
    <cellStyle name="Followed Hyperlink 670 17" xfId="38324"/>
    <cellStyle name="Followed Hyperlink 670 18" xfId="40642"/>
    <cellStyle name="Followed Hyperlink 670 2" xfId="42384"/>
    <cellStyle name="Followed Hyperlink 670 3" xfId="5602"/>
    <cellStyle name="Followed Hyperlink 670 4" xfId="8398"/>
    <cellStyle name="Followed Hyperlink 670 5" xfId="10716"/>
    <cellStyle name="Followed Hyperlink 670 6" xfId="13036"/>
    <cellStyle name="Followed Hyperlink 670 7" xfId="15030"/>
    <cellStyle name="Followed Hyperlink 670 8" xfId="17826"/>
    <cellStyle name="Followed Hyperlink 670 9" xfId="20144"/>
    <cellStyle name="Followed Hyperlink 671" xfId="871"/>
    <cellStyle name="Followed Hyperlink 671 10" xfId="21894"/>
    <cellStyle name="Followed Hyperlink 671 11" xfId="24684"/>
    <cellStyle name="Followed Hyperlink 671 12" xfId="27002"/>
    <cellStyle name="Followed Hyperlink 671 13" xfId="28680"/>
    <cellStyle name="Followed Hyperlink 671 14" xfId="31470"/>
    <cellStyle name="Followed Hyperlink 671 15" xfId="33788"/>
    <cellStyle name="Followed Hyperlink 671 16" xfId="35530"/>
    <cellStyle name="Followed Hyperlink 671 17" xfId="38320"/>
    <cellStyle name="Followed Hyperlink 671 18" xfId="40638"/>
    <cellStyle name="Followed Hyperlink 671 2" xfId="42385"/>
    <cellStyle name="Followed Hyperlink 671 3" xfId="5603"/>
    <cellStyle name="Followed Hyperlink 671 4" xfId="8394"/>
    <cellStyle name="Followed Hyperlink 671 5" xfId="10712"/>
    <cellStyle name="Followed Hyperlink 671 6" xfId="13032"/>
    <cellStyle name="Followed Hyperlink 671 7" xfId="15031"/>
    <cellStyle name="Followed Hyperlink 671 8" xfId="17822"/>
    <cellStyle name="Followed Hyperlink 671 9" xfId="20140"/>
    <cellStyle name="Followed Hyperlink 672" xfId="872"/>
    <cellStyle name="Followed Hyperlink 672 10" xfId="21895"/>
    <cellStyle name="Followed Hyperlink 672 11" xfId="24680"/>
    <cellStyle name="Followed Hyperlink 672 12" xfId="26998"/>
    <cellStyle name="Followed Hyperlink 672 13" xfId="28681"/>
    <cellStyle name="Followed Hyperlink 672 14" xfId="31466"/>
    <cellStyle name="Followed Hyperlink 672 15" xfId="33784"/>
    <cellStyle name="Followed Hyperlink 672 16" xfId="35531"/>
    <cellStyle name="Followed Hyperlink 672 17" xfId="38316"/>
    <cellStyle name="Followed Hyperlink 672 18" xfId="40634"/>
    <cellStyle name="Followed Hyperlink 672 2" xfId="42386"/>
    <cellStyle name="Followed Hyperlink 672 3" xfId="5604"/>
    <cellStyle name="Followed Hyperlink 672 4" xfId="8390"/>
    <cellStyle name="Followed Hyperlink 672 5" xfId="10708"/>
    <cellStyle name="Followed Hyperlink 672 6" xfId="13028"/>
    <cellStyle name="Followed Hyperlink 672 7" xfId="15032"/>
    <cellStyle name="Followed Hyperlink 672 8" xfId="17818"/>
    <cellStyle name="Followed Hyperlink 672 9" xfId="20136"/>
    <cellStyle name="Followed Hyperlink 673" xfId="873"/>
    <cellStyle name="Followed Hyperlink 673 10" xfId="21896"/>
    <cellStyle name="Followed Hyperlink 673 11" xfId="24676"/>
    <cellStyle name="Followed Hyperlink 673 12" xfId="26994"/>
    <cellStyle name="Followed Hyperlink 673 13" xfId="28682"/>
    <cellStyle name="Followed Hyperlink 673 14" xfId="31462"/>
    <cellStyle name="Followed Hyperlink 673 15" xfId="33780"/>
    <cellStyle name="Followed Hyperlink 673 16" xfId="35532"/>
    <cellStyle name="Followed Hyperlink 673 17" xfId="38312"/>
    <cellStyle name="Followed Hyperlink 673 18" xfId="40630"/>
    <cellStyle name="Followed Hyperlink 673 2" xfId="42387"/>
    <cellStyle name="Followed Hyperlink 673 3" xfId="5605"/>
    <cellStyle name="Followed Hyperlink 673 4" xfId="8386"/>
    <cellStyle name="Followed Hyperlink 673 5" xfId="10704"/>
    <cellStyle name="Followed Hyperlink 673 6" xfId="13024"/>
    <cellStyle name="Followed Hyperlink 673 7" xfId="15033"/>
    <cellStyle name="Followed Hyperlink 673 8" xfId="17814"/>
    <cellStyle name="Followed Hyperlink 673 9" xfId="20132"/>
    <cellStyle name="Followed Hyperlink 674" xfId="874"/>
    <cellStyle name="Followed Hyperlink 674 10" xfId="21897"/>
    <cellStyle name="Followed Hyperlink 674 11" xfId="24672"/>
    <cellStyle name="Followed Hyperlink 674 12" xfId="26990"/>
    <cellStyle name="Followed Hyperlink 674 13" xfId="28683"/>
    <cellStyle name="Followed Hyperlink 674 14" xfId="31458"/>
    <cellStyle name="Followed Hyperlink 674 15" xfId="33776"/>
    <cellStyle name="Followed Hyperlink 674 16" xfId="35533"/>
    <cellStyle name="Followed Hyperlink 674 17" xfId="38308"/>
    <cellStyle name="Followed Hyperlink 674 18" xfId="40626"/>
    <cellStyle name="Followed Hyperlink 674 2" xfId="42388"/>
    <cellStyle name="Followed Hyperlink 674 3" xfId="5606"/>
    <cellStyle name="Followed Hyperlink 674 4" xfId="8382"/>
    <cellStyle name="Followed Hyperlink 674 5" xfId="10700"/>
    <cellStyle name="Followed Hyperlink 674 6" xfId="13020"/>
    <cellStyle name="Followed Hyperlink 674 7" xfId="15034"/>
    <cellStyle name="Followed Hyperlink 674 8" xfId="17810"/>
    <cellStyle name="Followed Hyperlink 674 9" xfId="20128"/>
    <cellStyle name="Followed Hyperlink 675" xfId="875"/>
    <cellStyle name="Followed Hyperlink 675 10" xfId="21898"/>
    <cellStyle name="Followed Hyperlink 675 11" xfId="24668"/>
    <cellStyle name="Followed Hyperlink 675 12" xfId="26986"/>
    <cellStyle name="Followed Hyperlink 675 13" xfId="28684"/>
    <cellStyle name="Followed Hyperlink 675 14" xfId="31454"/>
    <cellStyle name="Followed Hyperlink 675 15" xfId="33772"/>
    <cellStyle name="Followed Hyperlink 675 16" xfId="35534"/>
    <cellStyle name="Followed Hyperlink 675 17" xfId="38304"/>
    <cellStyle name="Followed Hyperlink 675 18" xfId="40622"/>
    <cellStyle name="Followed Hyperlink 675 2" xfId="42389"/>
    <cellStyle name="Followed Hyperlink 675 3" xfId="5607"/>
    <cellStyle name="Followed Hyperlink 675 4" xfId="8378"/>
    <cellStyle name="Followed Hyperlink 675 5" xfId="10696"/>
    <cellStyle name="Followed Hyperlink 675 6" xfId="13016"/>
    <cellStyle name="Followed Hyperlink 675 7" xfId="15035"/>
    <cellStyle name="Followed Hyperlink 675 8" xfId="17806"/>
    <cellStyle name="Followed Hyperlink 675 9" xfId="20124"/>
    <cellStyle name="Followed Hyperlink 676" xfId="876"/>
    <cellStyle name="Followed Hyperlink 676 10" xfId="21899"/>
    <cellStyle name="Followed Hyperlink 676 11" xfId="24664"/>
    <cellStyle name="Followed Hyperlink 676 12" xfId="26982"/>
    <cellStyle name="Followed Hyperlink 676 13" xfId="28685"/>
    <cellStyle name="Followed Hyperlink 676 14" xfId="31450"/>
    <cellStyle name="Followed Hyperlink 676 15" xfId="33768"/>
    <cellStyle name="Followed Hyperlink 676 16" xfId="35535"/>
    <cellStyle name="Followed Hyperlink 676 17" xfId="38300"/>
    <cellStyle name="Followed Hyperlink 676 18" xfId="40618"/>
    <cellStyle name="Followed Hyperlink 676 2" xfId="42390"/>
    <cellStyle name="Followed Hyperlink 676 3" xfId="5608"/>
    <cellStyle name="Followed Hyperlink 676 4" xfId="8374"/>
    <cellStyle name="Followed Hyperlink 676 5" xfId="10692"/>
    <cellStyle name="Followed Hyperlink 676 6" xfId="13012"/>
    <cellStyle name="Followed Hyperlink 676 7" xfId="15036"/>
    <cellStyle name="Followed Hyperlink 676 8" xfId="17802"/>
    <cellStyle name="Followed Hyperlink 676 9" xfId="20120"/>
    <cellStyle name="Followed Hyperlink 677" xfId="877"/>
    <cellStyle name="Followed Hyperlink 677 10" xfId="21900"/>
    <cellStyle name="Followed Hyperlink 677 11" xfId="24660"/>
    <cellStyle name="Followed Hyperlink 677 12" xfId="26978"/>
    <cellStyle name="Followed Hyperlink 677 13" xfId="28686"/>
    <cellStyle name="Followed Hyperlink 677 14" xfId="31446"/>
    <cellStyle name="Followed Hyperlink 677 15" xfId="33764"/>
    <cellStyle name="Followed Hyperlink 677 16" xfId="35536"/>
    <cellStyle name="Followed Hyperlink 677 17" xfId="38296"/>
    <cellStyle name="Followed Hyperlink 677 18" xfId="40614"/>
    <cellStyle name="Followed Hyperlink 677 2" xfId="42391"/>
    <cellStyle name="Followed Hyperlink 677 3" xfId="5609"/>
    <cellStyle name="Followed Hyperlink 677 4" xfId="8370"/>
    <cellStyle name="Followed Hyperlink 677 5" xfId="10688"/>
    <cellStyle name="Followed Hyperlink 677 6" xfId="13008"/>
    <cellStyle name="Followed Hyperlink 677 7" xfId="15037"/>
    <cellStyle name="Followed Hyperlink 677 8" xfId="17798"/>
    <cellStyle name="Followed Hyperlink 677 9" xfId="20116"/>
    <cellStyle name="Followed Hyperlink 678" xfId="878"/>
    <cellStyle name="Followed Hyperlink 678 10" xfId="21901"/>
    <cellStyle name="Followed Hyperlink 678 11" xfId="24656"/>
    <cellStyle name="Followed Hyperlink 678 12" xfId="26974"/>
    <cellStyle name="Followed Hyperlink 678 13" xfId="28687"/>
    <cellStyle name="Followed Hyperlink 678 14" xfId="31442"/>
    <cellStyle name="Followed Hyperlink 678 15" xfId="33760"/>
    <cellStyle name="Followed Hyperlink 678 16" xfId="35537"/>
    <cellStyle name="Followed Hyperlink 678 17" xfId="38292"/>
    <cellStyle name="Followed Hyperlink 678 18" xfId="40610"/>
    <cellStyle name="Followed Hyperlink 678 2" xfId="42392"/>
    <cellStyle name="Followed Hyperlink 678 3" xfId="5610"/>
    <cellStyle name="Followed Hyperlink 678 4" xfId="8366"/>
    <cellStyle name="Followed Hyperlink 678 5" xfId="10684"/>
    <cellStyle name="Followed Hyperlink 678 6" xfId="13004"/>
    <cellStyle name="Followed Hyperlink 678 7" xfId="15038"/>
    <cellStyle name="Followed Hyperlink 678 8" xfId="17794"/>
    <cellStyle name="Followed Hyperlink 678 9" xfId="20112"/>
    <cellStyle name="Followed Hyperlink 679" xfId="879"/>
    <cellStyle name="Followed Hyperlink 679 10" xfId="21902"/>
    <cellStyle name="Followed Hyperlink 679 11" xfId="24652"/>
    <cellStyle name="Followed Hyperlink 679 12" xfId="26970"/>
    <cellStyle name="Followed Hyperlink 679 13" xfId="28688"/>
    <cellStyle name="Followed Hyperlink 679 14" xfId="31438"/>
    <cellStyle name="Followed Hyperlink 679 15" xfId="33756"/>
    <cellStyle name="Followed Hyperlink 679 16" xfId="35538"/>
    <cellStyle name="Followed Hyperlink 679 17" xfId="38288"/>
    <cellStyle name="Followed Hyperlink 679 18" xfId="40606"/>
    <cellStyle name="Followed Hyperlink 679 2" xfId="42393"/>
    <cellStyle name="Followed Hyperlink 679 3" xfId="5611"/>
    <cellStyle name="Followed Hyperlink 679 4" xfId="8362"/>
    <cellStyle name="Followed Hyperlink 679 5" xfId="10680"/>
    <cellStyle name="Followed Hyperlink 679 6" xfId="13000"/>
    <cellStyle name="Followed Hyperlink 679 7" xfId="15039"/>
    <cellStyle name="Followed Hyperlink 679 8" xfId="17790"/>
    <cellStyle name="Followed Hyperlink 679 9" xfId="20108"/>
    <cellStyle name="Followed Hyperlink 68" xfId="880"/>
    <cellStyle name="Followed Hyperlink 68 10" xfId="21903"/>
    <cellStyle name="Followed Hyperlink 68 11" xfId="25213"/>
    <cellStyle name="Followed Hyperlink 68 12" xfId="27531"/>
    <cellStyle name="Followed Hyperlink 68 13" xfId="28689"/>
    <cellStyle name="Followed Hyperlink 68 14" xfId="31999"/>
    <cellStyle name="Followed Hyperlink 68 15" xfId="34317"/>
    <cellStyle name="Followed Hyperlink 68 16" xfId="35539"/>
    <cellStyle name="Followed Hyperlink 68 17" xfId="38849"/>
    <cellStyle name="Followed Hyperlink 68 18" xfId="41167"/>
    <cellStyle name="Followed Hyperlink 68 2" xfId="42394"/>
    <cellStyle name="Followed Hyperlink 68 3" xfId="5612"/>
    <cellStyle name="Followed Hyperlink 68 4" xfId="8923"/>
    <cellStyle name="Followed Hyperlink 68 5" xfId="11241"/>
    <cellStyle name="Followed Hyperlink 68 6" xfId="13561"/>
    <cellStyle name="Followed Hyperlink 68 7" xfId="15040"/>
    <cellStyle name="Followed Hyperlink 68 8" xfId="18351"/>
    <cellStyle name="Followed Hyperlink 68 9" xfId="20669"/>
    <cellStyle name="Followed Hyperlink 680" xfId="881"/>
    <cellStyle name="Followed Hyperlink 680 10" xfId="21904"/>
    <cellStyle name="Followed Hyperlink 680 11" xfId="24648"/>
    <cellStyle name="Followed Hyperlink 680 12" xfId="26966"/>
    <cellStyle name="Followed Hyperlink 680 13" xfId="28690"/>
    <cellStyle name="Followed Hyperlink 680 14" xfId="31434"/>
    <cellStyle name="Followed Hyperlink 680 15" xfId="33752"/>
    <cellStyle name="Followed Hyperlink 680 16" xfId="35540"/>
    <cellStyle name="Followed Hyperlink 680 17" xfId="38284"/>
    <cellStyle name="Followed Hyperlink 680 18" xfId="40602"/>
    <cellStyle name="Followed Hyperlink 680 2" xfId="42395"/>
    <cellStyle name="Followed Hyperlink 680 3" xfId="5613"/>
    <cellStyle name="Followed Hyperlink 680 4" xfId="8358"/>
    <cellStyle name="Followed Hyperlink 680 5" xfId="10676"/>
    <cellStyle name="Followed Hyperlink 680 6" xfId="12996"/>
    <cellStyle name="Followed Hyperlink 680 7" xfId="15041"/>
    <cellStyle name="Followed Hyperlink 680 8" xfId="17786"/>
    <cellStyle name="Followed Hyperlink 680 9" xfId="20104"/>
    <cellStyle name="Followed Hyperlink 681" xfId="882"/>
    <cellStyle name="Followed Hyperlink 681 10" xfId="21905"/>
    <cellStyle name="Followed Hyperlink 681 11" xfId="24644"/>
    <cellStyle name="Followed Hyperlink 681 12" xfId="26962"/>
    <cellStyle name="Followed Hyperlink 681 13" xfId="28691"/>
    <cellStyle name="Followed Hyperlink 681 14" xfId="31430"/>
    <cellStyle name="Followed Hyperlink 681 15" xfId="33748"/>
    <cellStyle name="Followed Hyperlink 681 16" xfId="35541"/>
    <cellStyle name="Followed Hyperlink 681 17" xfId="38280"/>
    <cellStyle name="Followed Hyperlink 681 18" xfId="40598"/>
    <cellStyle name="Followed Hyperlink 681 2" xfId="42396"/>
    <cellStyle name="Followed Hyperlink 681 3" xfId="5614"/>
    <cellStyle name="Followed Hyperlink 681 4" xfId="8354"/>
    <cellStyle name="Followed Hyperlink 681 5" xfId="10672"/>
    <cellStyle name="Followed Hyperlink 681 6" xfId="12992"/>
    <cellStyle name="Followed Hyperlink 681 7" xfId="15042"/>
    <cellStyle name="Followed Hyperlink 681 8" xfId="17782"/>
    <cellStyle name="Followed Hyperlink 681 9" xfId="20100"/>
    <cellStyle name="Followed Hyperlink 682" xfId="883"/>
    <cellStyle name="Followed Hyperlink 682 10" xfId="21906"/>
    <cellStyle name="Followed Hyperlink 682 11" xfId="24640"/>
    <cellStyle name="Followed Hyperlink 682 12" xfId="26958"/>
    <cellStyle name="Followed Hyperlink 682 13" xfId="28692"/>
    <cellStyle name="Followed Hyperlink 682 14" xfId="31426"/>
    <cellStyle name="Followed Hyperlink 682 15" xfId="33744"/>
    <cellStyle name="Followed Hyperlink 682 16" xfId="35542"/>
    <cellStyle name="Followed Hyperlink 682 17" xfId="38276"/>
    <cellStyle name="Followed Hyperlink 682 18" xfId="40594"/>
    <cellStyle name="Followed Hyperlink 682 2" xfId="42397"/>
    <cellStyle name="Followed Hyperlink 682 3" xfId="5615"/>
    <cellStyle name="Followed Hyperlink 682 4" xfId="8350"/>
    <cellStyle name="Followed Hyperlink 682 5" xfId="10668"/>
    <cellStyle name="Followed Hyperlink 682 6" xfId="12988"/>
    <cellStyle name="Followed Hyperlink 682 7" xfId="15043"/>
    <cellStyle name="Followed Hyperlink 682 8" xfId="17778"/>
    <cellStyle name="Followed Hyperlink 682 9" xfId="20096"/>
    <cellStyle name="Followed Hyperlink 683" xfId="884"/>
    <cellStyle name="Followed Hyperlink 683 10" xfId="21907"/>
    <cellStyle name="Followed Hyperlink 683 11" xfId="24636"/>
    <cellStyle name="Followed Hyperlink 683 12" xfId="26954"/>
    <cellStyle name="Followed Hyperlink 683 13" xfId="28693"/>
    <cellStyle name="Followed Hyperlink 683 14" xfId="31422"/>
    <cellStyle name="Followed Hyperlink 683 15" xfId="33740"/>
    <cellStyle name="Followed Hyperlink 683 16" xfId="35543"/>
    <cellStyle name="Followed Hyperlink 683 17" xfId="38272"/>
    <cellStyle name="Followed Hyperlink 683 18" xfId="40590"/>
    <cellStyle name="Followed Hyperlink 683 2" xfId="42398"/>
    <cellStyle name="Followed Hyperlink 683 3" xfId="5616"/>
    <cellStyle name="Followed Hyperlink 683 4" xfId="8346"/>
    <cellStyle name="Followed Hyperlink 683 5" xfId="10664"/>
    <cellStyle name="Followed Hyperlink 683 6" xfId="12984"/>
    <cellStyle name="Followed Hyperlink 683 7" xfId="15044"/>
    <cellStyle name="Followed Hyperlink 683 8" xfId="17774"/>
    <cellStyle name="Followed Hyperlink 683 9" xfId="20092"/>
    <cellStyle name="Followed Hyperlink 684" xfId="885"/>
    <cellStyle name="Followed Hyperlink 684 10" xfId="21908"/>
    <cellStyle name="Followed Hyperlink 684 11" xfId="24632"/>
    <cellStyle name="Followed Hyperlink 684 12" xfId="26950"/>
    <cellStyle name="Followed Hyperlink 684 13" xfId="28694"/>
    <cellStyle name="Followed Hyperlink 684 14" xfId="31418"/>
    <cellStyle name="Followed Hyperlink 684 15" xfId="33736"/>
    <cellStyle name="Followed Hyperlink 684 16" xfId="35544"/>
    <cellStyle name="Followed Hyperlink 684 17" xfId="38268"/>
    <cellStyle name="Followed Hyperlink 684 18" xfId="40586"/>
    <cellStyle name="Followed Hyperlink 684 2" xfId="42399"/>
    <cellStyle name="Followed Hyperlink 684 3" xfId="5617"/>
    <cellStyle name="Followed Hyperlink 684 4" xfId="8342"/>
    <cellStyle name="Followed Hyperlink 684 5" xfId="10660"/>
    <cellStyle name="Followed Hyperlink 684 6" xfId="12980"/>
    <cellStyle name="Followed Hyperlink 684 7" xfId="15045"/>
    <cellStyle name="Followed Hyperlink 684 8" xfId="17770"/>
    <cellStyle name="Followed Hyperlink 684 9" xfId="20088"/>
    <cellStyle name="Followed Hyperlink 685" xfId="886"/>
    <cellStyle name="Followed Hyperlink 685 10" xfId="21909"/>
    <cellStyle name="Followed Hyperlink 685 11" xfId="24628"/>
    <cellStyle name="Followed Hyperlink 685 12" xfId="26946"/>
    <cellStyle name="Followed Hyperlink 685 13" xfId="28695"/>
    <cellStyle name="Followed Hyperlink 685 14" xfId="31414"/>
    <cellStyle name="Followed Hyperlink 685 15" xfId="33732"/>
    <cellStyle name="Followed Hyperlink 685 16" xfId="35545"/>
    <cellStyle name="Followed Hyperlink 685 17" xfId="38264"/>
    <cellStyle name="Followed Hyperlink 685 18" xfId="40582"/>
    <cellStyle name="Followed Hyperlink 685 2" xfId="42400"/>
    <cellStyle name="Followed Hyperlink 685 3" xfId="5618"/>
    <cellStyle name="Followed Hyperlink 685 4" xfId="8338"/>
    <cellStyle name="Followed Hyperlink 685 5" xfId="10656"/>
    <cellStyle name="Followed Hyperlink 685 6" xfId="12976"/>
    <cellStyle name="Followed Hyperlink 685 7" xfId="15046"/>
    <cellStyle name="Followed Hyperlink 685 8" xfId="17766"/>
    <cellStyle name="Followed Hyperlink 685 9" xfId="20084"/>
    <cellStyle name="Followed Hyperlink 686" xfId="887"/>
    <cellStyle name="Followed Hyperlink 686 10" xfId="21910"/>
    <cellStyle name="Followed Hyperlink 686 11" xfId="24624"/>
    <cellStyle name="Followed Hyperlink 686 12" xfId="26942"/>
    <cellStyle name="Followed Hyperlink 686 13" xfId="28696"/>
    <cellStyle name="Followed Hyperlink 686 14" xfId="31410"/>
    <cellStyle name="Followed Hyperlink 686 15" xfId="33728"/>
    <cellStyle name="Followed Hyperlink 686 16" xfId="35546"/>
    <cellStyle name="Followed Hyperlink 686 17" xfId="38260"/>
    <cellStyle name="Followed Hyperlink 686 18" xfId="40578"/>
    <cellStyle name="Followed Hyperlink 686 2" xfId="42401"/>
    <cellStyle name="Followed Hyperlink 686 3" xfId="5619"/>
    <cellStyle name="Followed Hyperlink 686 4" xfId="8334"/>
    <cellStyle name="Followed Hyperlink 686 5" xfId="10652"/>
    <cellStyle name="Followed Hyperlink 686 6" xfId="12972"/>
    <cellStyle name="Followed Hyperlink 686 7" xfId="15047"/>
    <cellStyle name="Followed Hyperlink 686 8" xfId="17762"/>
    <cellStyle name="Followed Hyperlink 686 9" xfId="20080"/>
    <cellStyle name="Followed Hyperlink 687" xfId="888"/>
    <cellStyle name="Followed Hyperlink 687 10" xfId="21911"/>
    <cellStyle name="Followed Hyperlink 687 11" xfId="24620"/>
    <cellStyle name="Followed Hyperlink 687 12" xfId="26938"/>
    <cellStyle name="Followed Hyperlink 687 13" xfId="28697"/>
    <cellStyle name="Followed Hyperlink 687 14" xfId="31406"/>
    <cellStyle name="Followed Hyperlink 687 15" xfId="33724"/>
    <cellStyle name="Followed Hyperlink 687 16" xfId="35547"/>
    <cellStyle name="Followed Hyperlink 687 17" xfId="38256"/>
    <cellStyle name="Followed Hyperlink 687 18" xfId="40574"/>
    <cellStyle name="Followed Hyperlink 687 2" xfId="42402"/>
    <cellStyle name="Followed Hyperlink 687 3" xfId="5620"/>
    <cellStyle name="Followed Hyperlink 687 4" xfId="8330"/>
    <cellStyle name="Followed Hyperlink 687 5" xfId="10648"/>
    <cellStyle name="Followed Hyperlink 687 6" xfId="12968"/>
    <cellStyle name="Followed Hyperlink 687 7" xfId="15048"/>
    <cellStyle name="Followed Hyperlink 687 8" xfId="17758"/>
    <cellStyle name="Followed Hyperlink 687 9" xfId="20076"/>
    <cellStyle name="Followed Hyperlink 688" xfId="889"/>
    <cellStyle name="Followed Hyperlink 688 10" xfId="21912"/>
    <cellStyle name="Followed Hyperlink 688 11" xfId="24616"/>
    <cellStyle name="Followed Hyperlink 688 12" xfId="26934"/>
    <cellStyle name="Followed Hyperlink 688 13" xfId="28698"/>
    <cellStyle name="Followed Hyperlink 688 14" xfId="31402"/>
    <cellStyle name="Followed Hyperlink 688 15" xfId="33720"/>
    <cellStyle name="Followed Hyperlink 688 16" xfId="35548"/>
    <cellStyle name="Followed Hyperlink 688 17" xfId="38252"/>
    <cellStyle name="Followed Hyperlink 688 18" xfId="40570"/>
    <cellStyle name="Followed Hyperlink 688 2" xfId="42403"/>
    <cellStyle name="Followed Hyperlink 688 3" xfId="5621"/>
    <cellStyle name="Followed Hyperlink 688 4" xfId="8326"/>
    <cellStyle name="Followed Hyperlink 688 5" xfId="10644"/>
    <cellStyle name="Followed Hyperlink 688 6" xfId="12964"/>
    <cellStyle name="Followed Hyperlink 688 7" xfId="15049"/>
    <cellStyle name="Followed Hyperlink 688 8" xfId="17754"/>
    <cellStyle name="Followed Hyperlink 688 9" xfId="20072"/>
    <cellStyle name="Followed Hyperlink 689" xfId="890"/>
    <cellStyle name="Followed Hyperlink 689 10" xfId="21913"/>
    <cellStyle name="Followed Hyperlink 689 11" xfId="24612"/>
    <cellStyle name="Followed Hyperlink 689 12" xfId="26930"/>
    <cellStyle name="Followed Hyperlink 689 13" xfId="28699"/>
    <cellStyle name="Followed Hyperlink 689 14" xfId="31398"/>
    <cellStyle name="Followed Hyperlink 689 15" xfId="33716"/>
    <cellStyle name="Followed Hyperlink 689 16" xfId="35549"/>
    <cellStyle name="Followed Hyperlink 689 17" xfId="38248"/>
    <cellStyle name="Followed Hyperlink 689 18" xfId="40566"/>
    <cellStyle name="Followed Hyperlink 689 2" xfId="42404"/>
    <cellStyle name="Followed Hyperlink 689 3" xfId="5622"/>
    <cellStyle name="Followed Hyperlink 689 4" xfId="8322"/>
    <cellStyle name="Followed Hyperlink 689 5" xfId="10640"/>
    <cellStyle name="Followed Hyperlink 689 6" xfId="12960"/>
    <cellStyle name="Followed Hyperlink 689 7" xfId="15050"/>
    <cellStyle name="Followed Hyperlink 689 8" xfId="17750"/>
    <cellStyle name="Followed Hyperlink 689 9" xfId="20068"/>
    <cellStyle name="Followed Hyperlink 69" xfId="891"/>
    <cellStyle name="Followed Hyperlink 69 10" xfId="21914"/>
    <cellStyle name="Followed Hyperlink 69 11" xfId="25209"/>
    <cellStyle name="Followed Hyperlink 69 12" xfId="27527"/>
    <cellStyle name="Followed Hyperlink 69 13" xfId="28700"/>
    <cellStyle name="Followed Hyperlink 69 14" xfId="31995"/>
    <cellStyle name="Followed Hyperlink 69 15" xfId="34313"/>
    <cellStyle name="Followed Hyperlink 69 16" xfId="35550"/>
    <cellStyle name="Followed Hyperlink 69 17" xfId="38845"/>
    <cellStyle name="Followed Hyperlink 69 18" xfId="41163"/>
    <cellStyle name="Followed Hyperlink 69 2" xfId="42405"/>
    <cellStyle name="Followed Hyperlink 69 3" xfId="5623"/>
    <cellStyle name="Followed Hyperlink 69 4" xfId="8919"/>
    <cellStyle name="Followed Hyperlink 69 5" xfId="11237"/>
    <cellStyle name="Followed Hyperlink 69 6" xfId="13557"/>
    <cellStyle name="Followed Hyperlink 69 7" xfId="15051"/>
    <cellStyle name="Followed Hyperlink 69 8" xfId="18347"/>
    <cellStyle name="Followed Hyperlink 69 9" xfId="20665"/>
    <cellStyle name="Followed Hyperlink 690" xfId="892"/>
    <cellStyle name="Followed Hyperlink 690 10" xfId="21915"/>
    <cellStyle name="Followed Hyperlink 690 11" xfId="24608"/>
    <cellStyle name="Followed Hyperlink 690 12" xfId="26926"/>
    <cellStyle name="Followed Hyperlink 690 13" xfId="28701"/>
    <cellStyle name="Followed Hyperlink 690 14" xfId="31394"/>
    <cellStyle name="Followed Hyperlink 690 15" xfId="33712"/>
    <cellStyle name="Followed Hyperlink 690 16" xfId="35551"/>
    <cellStyle name="Followed Hyperlink 690 17" xfId="38244"/>
    <cellStyle name="Followed Hyperlink 690 18" xfId="40562"/>
    <cellStyle name="Followed Hyperlink 690 2" xfId="42406"/>
    <cellStyle name="Followed Hyperlink 690 3" xfId="5624"/>
    <cellStyle name="Followed Hyperlink 690 4" xfId="8318"/>
    <cellStyle name="Followed Hyperlink 690 5" xfId="10636"/>
    <cellStyle name="Followed Hyperlink 690 6" xfId="12956"/>
    <cellStyle name="Followed Hyperlink 690 7" xfId="15052"/>
    <cellStyle name="Followed Hyperlink 690 8" xfId="17746"/>
    <cellStyle name="Followed Hyperlink 690 9" xfId="20064"/>
    <cellStyle name="Followed Hyperlink 691" xfId="893"/>
    <cellStyle name="Followed Hyperlink 691 10" xfId="21916"/>
    <cellStyle name="Followed Hyperlink 691 11" xfId="24604"/>
    <cellStyle name="Followed Hyperlink 691 12" xfId="26922"/>
    <cellStyle name="Followed Hyperlink 691 13" xfId="28702"/>
    <cellStyle name="Followed Hyperlink 691 14" xfId="31390"/>
    <cellStyle name="Followed Hyperlink 691 15" xfId="33708"/>
    <cellStyle name="Followed Hyperlink 691 16" xfId="35552"/>
    <cellStyle name="Followed Hyperlink 691 17" xfId="38240"/>
    <cellStyle name="Followed Hyperlink 691 18" xfId="40558"/>
    <cellStyle name="Followed Hyperlink 691 2" xfId="42407"/>
    <cellStyle name="Followed Hyperlink 691 3" xfId="5625"/>
    <cellStyle name="Followed Hyperlink 691 4" xfId="8314"/>
    <cellStyle name="Followed Hyperlink 691 5" xfId="10632"/>
    <cellStyle name="Followed Hyperlink 691 6" xfId="12952"/>
    <cellStyle name="Followed Hyperlink 691 7" xfId="15053"/>
    <cellStyle name="Followed Hyperlink 691 8" xfId="17742"/>
    <cellStyle name="Followed Hyperlink 691 9" xfId="20060"/>
    <cellStyle name="Followed Hyperlink 692" xfId="894"/>
    <cellStyle name="Followed Hyperlink 692 10" xfId="21917"/>
    <cellStyle name="Followed Hyperlink 692 11" xfId="24600"/>
    <cellStyle name="Followed Hyperlink 692 12" xfId="26918"/>
    <cellStyle name="Followed Hyperlink 692 13" xfId="28703"/>
    <cellStyle name="Followed Hyperlink 692 14" xfId="31386"/>
    <cellStyle name="Followed Hyperlink 692 15" xfId="33704"/>
    <cellStyle name="Followed Hyperlink 692 16" xfId="35553"/>
    <cellStyle name="Followed Hyperlink 692 17" xfId="38236"/>
    <cellStyle name="Followed Hyperlink 692 18" xfId="40554"/>
    <cellStyle name="Followed Hyperlink 692 2" xfId="42408"/>
    <cellStyle name="Followed Hyperlink 692 3" xfId="5626"/>
    <cellStyle name="Followed Hyperlink 692 4" xfId="8310"/>
    <cellStyle name="Followed Hyperlink 692 5" xfId="10628"/>
    <cellStyle name="Followed Hyperlink 692 6" xfId="12948"/>
    <cellStyle name="Followed Hyperlink 692 7" xfId="15054"/>
    <cellStyle name="Followed Hyperlink 692 8" xfId="17738"/>
    <cellStyle name="Followed Hyperlink 692 9" xfId="20056"/>
    <cellStyle name="Followed Hyperlink 693" xfId="895"/>
    <cellStyle name="Followed Hyperlink 693 10" xfId="21918"/>
    <cellStyle name="Followed Hyperlink 693 11" xfId="24596"/>
    <cellStyle name="Followed Hyperlink 693 12" xfId="26914"/>
    <cellStyle name="Followed Hyperlink 693 13" xfId="28704"/>
    <cellStyle name="Followed Hyperlink 693 14" xfId="31382"/>
    <cellStyle name="Followed Hyperlink 693 15" xfId="33700"/>
    <cellStyle name="Followed Hyperlink 693 16" xfId="35554"/>
    <cellStyle name="Followed Hyperlink 693 17" xfId="38232"/>
    <cellStyle name="Followed Hyperlink 693 18" xfId="40550"/>
    <cellStyle name="Followed Hyperlink 693 2" xfId="42409"/>
    <cellStyle name="Followed Hyperlink 693 3" xfId="5627"/>
    <cellStyle name="Followed Hyperlink 693 4" xfId="8306"/>
    <cellStyle name="Followed Hyperlink 693 5" xfId="10624"/>
    <cellStyle name="Followed Hyperlink 693 6" xfId="12944"/>
    <cellStyle name="Followed Hyperlink 693 7" xfId="15055"/>
    <cellStyle name="Followed Hyperlink 693 8" xfId="17734"/>
    <cellStyle name="Followed Hyperlink 693 9" xfId="20052"/>
    <cellStyle name="Followed Hyperlink 694" xfId="896"/>
    <cellStyle name="Followed Hyperlink 694 10" xfId="21919"/>
    <cellStyle name="Followed Hyperlink 694 11" xfId="24497"/>
    <cellStyle name="Followed Hyperlink 694 12" xfId="26815"/>
    <cellStyle name="Followed Hyperlink 694 13" xfId="28705"/>
    <cellStyle name="Followed Hyperlink 694 14" xfId="31283"/>
    <cellStyle name="Followed Hyperlink 694 15" xfId="33601"/>
    <cellStyle name="Followed Hyperlink 694 16" xfId="35555"/>
    <cellStyle name="Followed Hyperlink 694 17" xfId="38133"/>
    <cellStyle name="Followed Hyperlink 694 18" xfId="40451"/>
    <cellStyle name="Followed Hyperlink 694 2" xfId="42410"/>
    <cellStyle name="Followed Hyperlink 694 3" xfId="5628"/>
    <cellStyle name="Followed Hyperlink 694 4" xfId="8207"/>
    <cellStyle name="Followed Hyperlink 694 5" xfId="10525"/>
    <cellStyle name="Followed Hyperlink 694 6" xfId="12845"/>
    <cellStyle name="Followed Hyperlink 694 7" xfId="15056"/>
    <cellStyle name="Followed Hyperlink 694 8" xfId="17635"/>
    <cellStyle name="Followed Hyperlink 694 9" xfId="19953"/>
    <cellStyle name="Followed Hyperlink 695" xfId="897"/>
    <cellStyle name="Followed Hyperlink 695 10" xfId="21920"/>
    <cellStyle name="Followed Hyperlink 695 11" xfId="24501"/>
    <cellStyle name="Followed Hyperlink 695 12" xfId="26819"/>
    <cellStyle name="Followed Hyperlink 695 13" xfId="28706"/>
    <cellStyle name="Followed Hyperlink 695 14" xfId="31287"/>
    <cellStyle name="Followed Hyperlink 695 15" xfId="33605"/>
    <cellStyle name="Followed Hyperlink 695 16" xfId="35556"/>
    <cellStyle name="Followed Hyperlink 695 17" xfId="38137"/>
    <cellStyle name="Followed Hyperlink 695 18" xfId="40455"/>
    <cellStyle name="Followed Hyperlink 695 2" xfId="42411"/>
    <cellStyle name="Followed Hyperlink 695 3" xfId="5629"/>
    <cellStyle name="Followed Hyperlink 695 4" xfId="8211"/>
    <cellStyle name="Followed Hyperlink 695 5" xfId="10529"/>
    <cellStyle name="Followed Hyperlink 695 6" xfId="12849"/>
    <cellStyle name="Followed Hyperlink 695 7" xfId="15057"/>
    <cellStyle name="Followed Hyperlink 695 8" xfId="17639"/>
    <cellStyle name="Followed Hyperlink 695 9" xfId="19957"/>
    <cellStyle name="Followed Hyperlink 696" xfId="898"/>
    <cellStyle name="Followed Hyperlink 696 10" xfId="21921"/>
    <cellStyle name="Followed Hyperlink 696 11" xfId="24506"/>
    <cellStyle name="Followed Hyperlink 696 12" xfId="26824"/>
    <cellStyle name="Followed Hyperlink 696 13" xfId="28707"/>
    <cellStyle name="Followed Hyperlink 696 14" xfId="31292"/>
    <cellStyle name="Followed Hyperlink 696 15" xfId="33610"/>
    <cellStyle name="Followed Hyperlink 696 16" xfId="35557"/>
    <cellStyle name="Followed Hyperlink 696 17" xfId="38142"/>
    <cellStyle name="Followed Hyperlink 696 18" xfId="40460"/>
    <cellStyle name="Followed Hyperlink 696 2" xfId="42412"/>
    <cellStyle name="Followed Hyperlink 696 3" xfId="5630"/>
    <cellStyle name="Followed Hyperlink 696 4" xfId="8216"/>
    <cellStyle name="Followed Hyperlink 696 5" xfId="10534"/>
    <cellStyle name="Followed Hyperlink 696 6" xfId="12854"/>
    <cellStyle name="Followed Hyperlink 696 7" xfId="15058"/>
    <cellStyle name="Followed Hyperlink 696 8" xfId="17644"/>
    <cellStyle name="Followed Hyperlink 696 9" xfId="19962"/>
    <cellStyle name="Followed Hyperlink 697" xfId="899"/>
    <cellStyle name="Followed Hyperlink 697 10" xfId="21922"/>
    <cellStyle name="Followed Hyperlink 697 11" xfId="24508"/>
    <cellStyle name="Followed Hyperlink 697 12" xfId="26826"/>
    <cellStyle name="Followed Hyperlink 697 13" xfId="28708"/>
    <cellStyle name="Followed Hyperlink 697 14" xfId="31294"/>
    <cellStyle name="Followed Hyperlink 697 15" xfId="33612"/>
    <cellStyle name="Followed Hyperlink 697 16" xfId="35558"/>
    <cellStyle name="Followed Hyperlink 697 17" xfId="38144"/>
    <cellStyle name="Followed Hyperlink 697 18" xfId="40462"/>
    <cellStyle name="Followed Hyperlink 697 2" xfId="42413"/>
    <cellStyle name="Followed Hyperlink 697 3" xfId="5631"/>
    <cellStyle name="Followed Hyperlink 697 4" xfId="8218"/>
    <cellStyle name="Followed Hyperlink 697 5" xfId="10536"/>
    <cellStyle name="Followed Hyperlink 697 6" xfId="12856"/>
    <cellStyle name="Followed Hyperlink 697 7" xfId="15059"/>
    <cellStyle name="Followed Hyperlink 697 8" xfId="17646"/>
    <cellStyle name="Followed Hyperlink 697 9" xfId="19964"/>
    <cellStyle name="Followed Hyperlink 698" xfId="900"/>
    <cellStyle name="Followed Hyperlink 698 10" xfId="21923"/>
    <cellStyle name="Followed Hyperlink 698 11" xfId="24510"/>
    <cellStyle name="Followed Hyperlink 698 12" xfId="26828"/>
    <cellStyle name="Followed Hyperlink 698 13" xfId="28709"/>
    <cellStyle name="Followed Hyperlink 698 14" xfId="31296"/>
    <cellStyle name="Followed Hyperlink 698 15" xfId="33614"/>
    <cellStyle name="Followed Hyperlink 698 16" xfId="35559"/>
    <cellStyle name="Followed Hyperlink 698 17" xfId="38146"/>
    <cellStyle name="Followed Hyperlink 698 18" xfId="40464"/>
    <cellStyle name="Followed Hyperlink 698 2" xfId="42414"/>
    <cellStyle name="Followed Hyperlink 698 3" xfId="5632"/>
    <cellStyle name="Followed Hyperlink 698 4" xfId="8220"/>
    <cellStyle name="Followed Hyperlink 698 5" xfId="10538"/>
    <cellStyle name="Followed Hyperlink 698 6" xfId="12858"/>
    <cellStyle name="Followed Hyperlink 698 7" xfId="15060"/>
    <cellStyle name="Followed Hyperlink 698 8" xfId="17648"/>
    <cellStyle name="Followed Hyperlink 698 9" xfId="19966"/>
    <cellStyle name="Followed Hyperlink 699" xfId="901"/>
    <cellStyle name="Followed Hyperlink 699 10" xfId="21924"/>
    <cellStyle name="Followed Hyperlink 699 11" xfId="24512"/>
    <cellStyle name="Followed Hyperlink 699 12" xfId="26830"/>
    <cellStyle name="Followed Hyperlink 699 13" xfId="28710"/>
    <cellStyle name="Followed Hyperlink 699 14" xfId="31298"/>
    <cellStyle name="Followed Hyperlink 699 15" xfId="33616"/>
    <cellStyle name="Followed Hyperlink 699 16" xfId="35560"/>
    <cellStyle name="Followed Hyperlink 699 17" xfId="38148"/>
    <cellStyle name="Followed Hyperlink 699 18" xfId="40466"/>
    <cellStyle name="Followed Hyperlink 699 2" xfId="42415"/>
    <cellStyle name="Followed Hyperlink 699 3" xfId="5633"/>
    <cellStyle name="Followed Hyperlink 699 4" xfId="8222"/>
    <cellStyle name="Followed Hyperlink 699 5" xfId="10540"/>
    <cellStyle name="Followed Hyperlink 699 6" xfId="12860"/>
    <cellStyle name="Followed Hyperlink 699 7" xfId="15061"/>
    <cellStyle name="Followed Hyperlink 699 8" xfId="17650"/>
    <cellStyle name="Followed Hyperlink 699 9" xfId="19968"/>
    <cellStyle name="Followed Hyperlink 7" xfId="902"/>
    <cellStyle name="Followed Hyperlink 7 2" xfId="42416"/>
    <cellStyle name="Followed Hyperlink 7 3" xfId="3070" hidden="1"/>
    <cellStyle name="Followed Hyperlink 70" xfId="903"/>
    <cellStyle name="Followed Hyperlink 70 10" xfId="21925"/>
    <cellStyle name="Followed Hyperlink 70 11" xfId="25205"/>
    <cellStyle name="Followed Hyperlink 70 12" xfId="27523"/>
    <cellStyle name="Followed Hyperlink 70 13" xfId="28711"/>
    <cellStyle name="Followed Hyperlink 70 14" xfId="31991"/>
    <cellStyle name="Followed Hyperlink 70 15" xfId="34309"/>
    <cellStyle name="Followed Hyperlink 70 16" xfId="35561"/>
    <cellStyle name="Followed Hyperlink 70 17" xfId="38841"/>
    <cellStyle name="Followed Hyperlink 70 18" xfId="41159"/>
    <cellStyle name="Followed Hyperlink 70 2" xfId="42417"/>
    <cellStyle name="Followed Hyperlink 70 3" xfId="5634"/>
    <cellStyle name="Followed Hyperlink 70 4" xfId="8915"/>
    <cellStyle name="Followed Hyperlink 70 5" xfId="11233"/>
    <cellStyle name="Followed Hyperlink 70 6" xfId="13553"/>
    <cellStyle name="Followed Hyperlink 70 7" xfId="15062"/>
    <cellStyle name="Followed Hyperlink 70 8" xfId="18343"/>
    <cellStyle name="Followed Hyperlink 70 9" xfId="20661"/>
    <cellStyle name="Followed Hyperlink 700" xfId="904"/>
    <cellStyle name="Followed Hyperlink 700 10" xfId="21926"/>
    <cellStyle name="Followed Hyperlink 700 11" xfId="24514"/>
    <cellStyle name="Followed Hyperlink 700 12" xfId="26832"/>
    <cellStyle name="Followed Hyperlink 700 13" xfId="28712"/>
    <cellStyle name="Followed Hyperlink 700 14" xfId="31300"/>
    <cellStyle name="Followed Hyperlink 700 15" xfId="33618"/>
    <cellStyle name="Followed Hyperlink 700 16" xfId="35562"/>
    <cellStyle name="Followed Hyperlink 700 17" xfId="38150"/>
    <cellStyle name="Followed Hyperlink 700 18" xfId="40468"/>
    <cellStyle name="Followed Hyperlink 700 2" xfId="42418"/>
    <cellStyle name="Followed Hyperlink 700 3" xfId="5635"/>
    <cellStyle name="Followed Hyperlink 700 4" xfId="8224"/>
    <cellStyle name="Followed Hyperlink 700 5" xfId="10542"/>
    <cellStyle name="Followed Hyperlink 700 6" xfId="12862"/>
    <cellStyle name="Followed Hyperlink 700 7" xfId="15063"/>
    <cellStyle name="Followed Hyperlink 700 8" xfId="17652"/>
    <cellStyle name="Followed Hyperlink 700 9" xfId="19970"/>
    <cellStyle name="Followed Hyperlink 701" xfId="905"/>
    <cellStyle name="Followed Hyperlink 701 10" xfId="21927"/>
    <cellStyle name="Followed Hyperlink 701 11" xfId="24516"/>
    <cellStyle name="Followed Hyperlink 701 12" xfId="26834"/>
    <cellStyle name="Followed Hyperlink 701 13" xfId="28713"/>
    <cellStyle name="Followed Hyperlink 701 14" xfId="31302"/>
    <cellStyle name="Followed Hyperlink 701 15" xfId="33620"/>
    <cellStyle name="Followed Hyperlink 701 16" xfId="35563"/>
    <cellStyle name="Followed Hyperlink 701 17" xfId="38152"/>
    <cellStyle name="Followed Hyperlink 701 18" xfId="40470"/>
    <cellStyle name="Followed Hyperlink 701 2" xfId="42419"/>
    <cellStyle name="Followed Hyperlink 701 3" xfId="5636"/>
    <cellStyle name="Followed Hyperlink 701 4" xfId="8226"/>
    <cellStyle name="Followed Hyperlink 701 5" xfId="10544"/>
    <cellStyle name="Followed Hyperlink 701 6" xfId="12864"/>
    <cellStyle name="Followed Hyperlink 701 7" xfId="15064"/>
    <cellStyle name="Followed Hyperlink 701 8" xfId="17654"/>
    <cellStyle name="Followed Hyperlink 701 9" xfId="19972"/>
    <cellStyle name="Followed Hyperlink 702" xfId="906"/>
    <cellStyle name="Followed Hyperlink 702 10" xfId="21928"/>
    <cellStyle name="Followed Hyperlink 702 11" xfId="24518"/>
    <cellStyle name="Followed Hyperlink 702 12" xfId="26836"/>
    <cellStyle name="Followed Hyperlink 702 13" xfId="28714"/>
    <cellStyle name="Followed Hyperlink 702 14" xfId="31304"/>
    <cellStyle name="Followed Hyperlink 702 15" xfId="33622"/>
    <cellStyle name="Followed Hyperlink 702 16" xfId="35564"/>
    <cellStyle name="Followed Hyperlink 702 17" xfId="38154"/>
    <cellStyle name="Followed Hyperlink 702 18" xfId="40472"/>
    <cellStyle name="Followed Hyperlink 702 2" xfId="42420"/>
    <cellStyle name="Followed Hyperlink 702 3" xfId="5637"/>
    <cellStyle name="Followed Hyperlink 702 4" xfId="8228"/>
    <cellStyle name="Followed Hyperlink 702 5" xfId="10546"/>
    <cellStyle name="Followed Hyperlink 702 6" xfId="12866"/>
    <cellStyle name="Followed Hyperlink 702 7" xfId="15065"/>
    <cellStyle name="Followed Hyperlink 702 8" xfId="17656"/>
    <cellStyle name="Followed Hyperlink 702 9" xfId="19974"/>
    <cellStyle name="Followed Hyperlink 703" xfId="907"/>
    <cellStyle name="Followed Hyperlink 703 10" xfId="21929"/>
    <cellStyle name="Followed Hyperlink 703 11" xfId="24520"/>
    <cellStyle name="Followed Hyperlink 703 12" xfId="26838"/>
    <cellStyle name="Followed Hyperlink 703 13" xfId="28715"/>
    <cellStyle name="Followed Hyperlink 703 14" xfId="31306"/>
    <cellStyle name="Followed Hyperlink 703 15" xfId="33624"/>
    <cellStyle name="Followed Hyperlink 703 16" xfId="35565"/>
    <cellStyle name="Followed Hyperlink 703 17" xfId="38156"/>
    <cellStyle name="Followed Hyperlink 703 18" xfId="40474"/>
    <cellStyle name="Followed Hyperlink 703 2" xfId="42421"/>
    <cellStyle name="Followed Hyperlink 703 3" xfId="5638"/>
    <cellStyle name="Followed Hyperlink 703 4" xfId="8230"/>
    <cellStyle name="Followed Hyperlink 703 5" xfId="10548"/>
    <cellStyle name="Followed Hyperlink 703 6" xfId="12868"/>
    <cellStyle name="Followed Hyperlink 703 7" xfId="15066"/>
    <cellStyle name="Followed Hyperlink 703 8" xfId="17658"/>
    <cellStyle name="Followed Hyperlink 703 9" xfId="19976"/>
    <cellStyle name="Followed Hyperlink 704" xfId="908"/>
    <cellStyle name="Followed Hyperlink 704 10" xfId="21930"/>
    <cellStyle name="Followed Hyperlink 704 11" xfId="24522"/>
    <cellStyle name="Followed Hyperlink 704 12" xfId="26840"/>
    <cellStyle name="Followed Hyperlink 704 13" xfId="28716"/>
    <cellStyle name="Followed Hyperlink 704 14" xfId="31308"/>
    <cellStyle name="Followed Hyperlink 704 15" xfId="33626"/>
    <cellStyle name="Followed Hyperlink 704 16" xfId="35566"/>
    <cellStyle name="Followed Hyperlink 704 17" xfId="38158"/>
    <cellStyle name="Followed Hyperlink 704 18" xfId="40476"/>
    <cellStyle name="Followed Hyperlink 704 2" xfId="42422"/>
    <cellStyle name="Followed Hyperlink 704 3" xfId="5639"/>
    <cellStyle name="Followed Hyperlink 704 4" xfId="8232"/>
    <cellStyle name="Followed Hyperlink 704 5" xfId="10550"/>
    <cellStyle name="Followed Hyperlink 704 6" xfId="12870"/>
    <cellStyle name="Followed Hyperlink 704 7" xfId="15067"/>
    <cellStyle name="Followed Hyperlink 704 8" xfId="17660"/>
    <cellStyle name="Followed Hyperlink 704 9" xfId="19978"/>
    <cellStyle name="Followed Hyperlink 705" xfId="909"/>
    <cellStyle name="Followed Hyperlink 705 10" xfId="21931"/>
    <cellStyle name="Followed Hyperlink 705 11" xfId="24524"/>
    <cellStyle name="Followed Hyperlink 705 12" xfId="26842"/>
    <cellStyle name="Followed Hyperlink 705 13" xfId="28717"/>
    <cellStyle name="Followed Hyperlink 705 14" xfId="31310"/>
    <cellStyle name="Followed Hyperlink 705 15" xfId="33628"/>
    <cellStyle name="Followed Hyperlink 705 16" xfId="35567"/>
    <cellStyle name="Followed Hyperlink 705 17" xfId="38160"/>
    <cellStyle name="Followed Hyperlink 705 18" xfId="40478"/>
    <cellStyle name="Followed Hyperlink 705 2" xfId="42423"/>
    <cellStyle name="Followed Hyperlink 705 3" xfId="5640"/>
    <cellStyle name="Followed Hyperlink 705 4" xfId="8234"/>
    <cellStyle name="Followed Hyperlink 705 5" xfId="10552"/>
    <cellStyle name="Followed Hyperlink 705 6" xfId="12872"/>
    <cellStyle name="Followed Hyperlink 705 7" xfId="15068"/>
    <cellStyle name="Followed Hyperlink 705 8" xfId="17662"/>
    <cellStyle name="Followed Hyperlink 705 9" xfId="19980"/>
    <cellStyle name="Followed Hyperlink 706" xfId="910"/>
    <cellStyle name="Followed Hyperlink 706 10" xfId="21932"/>
    <cellStyle name="Followed Hyperlink 706 11" xfId="24526"/>
    <cellStyle name="Followed Hyperlink 706 12" xfId="26844"/>
    <cellStyle name="Followed Hyperlink 706 13" xfId="28718"/>
    <cellStyle name="Followed Hyperlink 706 14" xfId="31312"/>
    <cellStyle name="Followed Hyperlink 706 15" xfId="33630"/>
    <cellStyle name="Followed Hyperlink 706 16" xfId="35568"/>
    <cellStyle name="Followed Hyperlink 706 17" xfId="38162"/>
    <cellStyle name="Followed Hyperlink 706 18" xfId="40480"/>
    <cellStyle name="Followed Hyperlink 706 2" xfId="42424"/>
    <cellStyle name="Followed Hyperlink 706 3" xfId="5641"/>
    <cellStyle name="Followed Hyperlink 706 4" xfId="8236"/>
    <cellStyle name="Followed Hyperlink 706 5" xfId="10554"/>
    <cellStyle name="Followed Hyperlink 706 6" xfId="12874"/>
    <cellStyle name="Followed Hyperlink 706 7" xfId="15069"/>
    <cellStyle name="Followed Hyperlink 706 8" xfId="17664"/>
    <cellStyle name="Followed Hyperlink 706 9" xfId="19982"/>
    <cellStyle name="Followed Hyperlink 707" xfId="911"/>
    <cellStyle name="Followed Hyperlink 707 10" xfId="21933"/>
    <cellStyle name="Followed Hyperlink 707 11" xfId="24528"/>
    <cellStyle name="Followed Hyperlink 707 12" xfId="26846"/>
    <cellStyle name="Followed Hyperlink 707 13" xfId="28719"/>
    <cellStyle name="Followed Hyperlink 707 14" xfId="31314"/>
    <cellStyle name="Followed Hyperlink 707 15" xfId="33632"/>
    <cellStyle name="Followed Hyperlink 707 16" xfId="35569"/>
    <cellStyle name="Followed Hyperlink 707 17" xfId="38164"/>
    <cellStyle name="Followed Hyperlink 707 18" xfId="40482"/>
    <cellStyle name="Followed Hyperlink 707 2" xfId="42425"/>
    <cellStyle name="Followed Hyperlink 707 3" xfId="5642"/>
    <cellStyle name="Followed Hyperlink 707 4" xfId="8238"/>
    <cellStyle name="Followed Hyperlink 707 5" xfId="10556"/>
    <cellStyle name="Followed Hyperlink 707 6" xfId="12876"/>
    <cellStyle name="Followed Hyperlink 707 7" xfId="15070"/>
    <cellStyle name="Followed Hyperlink 707 8" xfId="17666"/>
    <cellStyle name="Followed Hyperlink 707 9" xfId="19984"/>
    <cellStyle name="Followed Hyperlink 708" xfId="912"/>
    <cellStyle name="Followed Hyperlink 708 10" xfId="21934"/>
    <cellStyle name="Followed Hyperlink 708 11" xfId="24530"/>
    <cellStyle name="Followed Hyperlink 708 12" xfId="26848"/>
    <cellStyle name="Followed Hyperlink 708 13" xfId="28720"/>
    <cellStyle name="Followed Hyperlink 708 14" xfId="31316"/>
    <cellStyle name="Followed Hyperlink 708 15" xfId="33634"/>
    <cellStyle name="Followed Hyperlink 708 16" xfId="35570"/>
    <cellStyle name="Followed Hyperlink 708 17" xfId="38166"/>
    <cellStyle name="Followed Hyperlink 708 18" xfId="40484"/>
    <cellStyle name="Followed Hyperlink 708 2" xfId="42426"/>
    <cellStyle name="Followed Hyperlink 708 3" xfId="5643"/>
    <cellStyle name="Followed Hyperlink 708 4" xfId="8240"/>
    <cellStyle name="Followed Hyperlink 708 5" xfId="10558"/>
    <cellStyle name="Followed Hyperlink 708 6" xfId="12878"/>
    <cellStyle name="Followed Hyperlink 708 7" xfId="15071"/>
    <cellStyle name="Followed Hyperlink 708 8" xfId="17668"/>
    <cellStyle name="Followed Hyperlink 708 9" xfId="19986"/>
    <cellStyle name="Followed Hyperlink 709" xfId="913"/>
    <cellStyle name="Followed Hyperlink 709 10" xfId="21935"/>
    <cellStyle name="Followed Hyperlink 709 11" xfId="24532"/>
    <cellStyle name="Followed Hyperlink 709 12" xfId="26850"/>
    <cellStyle name="Followed Hyperlink 709 13" xfId="28721"/>
    <cellStyle name="Followed Hyperlink 709 14" xfId="31318"/>
    <cellStyle name="Followed Hyperlink 709 15" xfId="33636"/>
    <cellStyle name="Followed Hyperlink 709 16" xfId="35571"/>
    <cellStyle name="Followed Hyperlink 709 17" xfId="38168"/>
    <cellStyle name="Followed Hyperlink 709 18" xfId="40486"/>
    <cellStyle name="Followed Hyperlink 709 2" xfId="42427"/>
    <cellStyle name="Followed Hyperlink 709 3" xfId="5644"/>
    <cellStyle name="Followed Hyperlink 709 4" xfId="8242"/>
    <cellStyle name="Followed Hyperlink 709 5" xfId="10560"/>
    <cellStyle name="Followed Hyperlink 709 6" xfId="12880"/>
    <cellStyle name="Followed Hyperlink 709 7" xfId="15072"/>
    <cellStyle name="Followed Hyperlink 709 8" xfId="17670"/>
    <cellStyle name="Followed Hyperlink 709 9" xfId="19988"/>
    <cellStyle name="Followed Hyperlink 71" xfId="914"/>
    <cellStyle name="Followed Hyperlink 71 10" xfId="21936"/>
    <cellStyle name="Followed Hyperlink 71 11" xfId="25201"/>
    <cellStyle name="Followed Hyperlink 71 12" xfId="27519"/>
    <cellStyle name="Followed Hyperlink 71 13" xfId="28722"/>
    <cellStyle name="Followed Hyperlink 71 14" xfId="31987"/>
    <cellStyle name="Followed Hyperlink 71 15" xfId="34305"/>
    <cellStyle name="Followed Hyperlink 71 16" xfId="35572"/>
    <cellStyle name="Followed Hyperlink 71 17" xfId="38837"/>
    <cellStyle name="Followed Hyperlink 71 18" xfId="41155"/>
    <cellStyle name="Followed Hyperlink 71 2" xfId="42428"/>
    <cellStyle name="Followed Hyperlink 71 3" xfId="5645"/>
    <cellStyle name="Followed Hyperlink 71 4" xfId="8911"/>
    <cellStyle name="Followed Hyperlink 71 5" xfId="11229"/>
    <cellStyle name="Followed Hyperlink 71 6" xfId="13549"/>
    <cellStyle name="Followed Hyperlink 71 7" xfId="15073"/>
    <cellStyle name="Followed Hyperlink 71 8" xfId="18339"/>
    <cellStyle name="Followed Hyperlink 71 9" xfId="20657"/>
    <cellStyle name="Followed Hyperlink 710" xfId="915"/>
    <cellStyle name="Followed Hyperlink 710 10" xfId="21937"/>
    <cellStyle name="Followed Hyperlink 710 11" xfId="24534"/>
    <cellStyle name="Followed Hyperlink 710 12" xfId="26852"/>
    <cellStyle name="Followed Hyperlink 710 13" xfId="28723"/>
    <cellStyle name="Followed Hyperlink 710 14" xfId="31320"/>
    <cellStyle name="Followed Hyperlink 710 15" xfId="33638"/>
    <cellStyle name="Followed Hyperlink 710 16" xfId="35573"/>
    <cellStyle name="Followed Hyperlink 710 17" xfId="38170"/>
    <cellStyle name="Followed Hyperlink 710 18" xfId="40488"/>
    <cellStyle name="Followed Hyperlink 710 2" xfId="42429"/>
    <cellStyle name="Followed Hyperlink 710 3" xfId="5646"/>
    <cellStyle name="Followed Hyperlink 710 4" xfId="8244"/>
    <cellStyle name="Followed Hyperlink 710 5" xfId="10562"/>
    <cellStyle name="Followed Hyperlink 710 6" xfId="12882"/>
    <cellStyle name="Followed Hyperlink 710 7" xfId="15074"/>
    <cellStyle name="Followed Hyperlink 710 8" xfId="17672"/>
    <cellStyle name="Followed Hyperlink 710 9" xfId="19990"/>
    <cellStyle name="Followed Hyperlink 711" xfId="916"/>
    <cellStyle name="Followed Hyperlink 711 10" xfId="21938"/>
    <cellStyle name="Followed Hyperlink 711 11" xfId="24536"/>
    <cellStyle name="Followed Hyperlink 711 12" xfId="26854"/>
    <cellStyle name="Followed Hyperlink 711 13" xfId="28724"/>
    <cellStyle name="Followed Hyperlink 711 14" xfId="31322"/>
    <cellStyle name="Followed Hyperlink 711 15" xfId="33640"/>
    <cellStyle name="Followed Hyperlink 711 16" xfId="35574"/>
    <cellStyle name="Followed Hyperlink 711 17" xfId="38172"/>
    <cellStyle name="Followed Hyperlink 711 18" xfId="40490"/>
    <cellStyle name="Followed Hyperlink 711 2" xfId="42430"/>
    <cellStyle name="Followed Hyperlink 711 3" xfId="5647"/>
    <cellStyle name="Followed Hyperlink 711 4" xfId="8246"/>
    <cellStyle name="Followed Hyperlink 711 5" xfId="10564"/>
    <cellStyle name="Followed Hyperlink 711 6" xfId="12884"/>
    <cellStyle name="Followed Hyperlink 711 7" xfId="15075"/>
    <cellStyle name="Followed Hyperlink 711 8" xfId="17674"/>
    <cellStyle name="Followed Hyperlink 711 9" xfId="19992"/>
    <cellStyle name="Followed Hyperlink 712" xfId="917"/>
    <cellStyle name="Followed Hyperlink 712 10" xfId="21939"/>
    <cellStyle name="Followed Hyperlink 712 11" xfId="24538"/>
    <cellStyle name="Followed Hyperlink 712 12" xfId="26856"/>
    <cellStyle name="Followed Hyperlink 712 13" xfId="28725"/>
    <cellStyle name="Followed Hyperlink 712 14" xfId="31324"/>
    <cellStyle name="Followed Hyperlink 712 15" xfId="33642"/>
    <cellStyle name="Followed Hyperlink 712 16" xfId="35575"/>
    <cellStyle name="Followed Hyperlink 712 17" xfId="38174"/>
    <cellStyle name="Followed Hyperlink 712 18" xfId="40492"/>
    <cellStyle name="Followed Hyperlink 712 2" xfId="42431"/>
    <cellStyle name="Followed Hyperlink 712 3" xfId="5648"/>
    <cellStyle name="Followed Hyperlink 712 4" xfId="8248"/>
    <cellStyle name="Followed Hyperlink 712 5" xfId="10566"/>
    <cellStyle name="Followed Hyperlink 712 6" xfId="12886"/>
    <cellStyle name="Followed Hyperlink 712 7" xfId="15076"/>
    <cellStyle name="Followed Hyperlink 712 8" xfId="17676"/>
    <cellStyle name="Followed Hyperlink 712 9" xfId="19994"/>
    <cellStyle name="Followed Hyperlink 713" xfId="918"/>
    <cellStyle name="Followed Hyperlink 713 10" xfId="21940"/>
    <cellStyle name="Followed Hyperlink 713 11" xfId="24540"/>
    <cellStyle name="Followed Hyperlink 713 12" xfId="26858"/>
    <cellStyle name="Followed Hyperlink 713 13" xfId="28726"/>
    <cellStyle name="Followed Hyperlink 713 14" xfId="31326"/>
    <cellStyle name="Followed Hyperlink 713 15" xfId="33644"/>
    <cellStyle name="Followed Hyperlink 713 16" xfId="35576"/>
    <cellStyle name="Followed Hyperlink 713 17" xfId="38176"/>
    <cellStyle name="Followed Hyperlink 713 18" xfId="40494"/>
    <cellStyle name="Followed Hyperlink 713 2" xfId="42432"/>
    <cellStyle name="Followed Hyperlink 713 3" xfId="5649"/>
    <cellStyle name="Followed Hyperlink 713 4" xfId="8250"/>
    <cellStyle name="Followed Hyperlink 713 5" xfId="10568"/>
    <cellStyle name="Followed Hyperlink 713 6" xfId="12888"/>
    <cellStyle name="Followed Hyperlink 713 7" xfId="15077"/>
    <cellStyle name="Followed Hyperlink 713 8" xfId="17678"/>
    <cellStyle name="Followed Hyperlink 713 9" xfId="19996"/>
    <cellStyle name="Followed Hyperlink 714" xfId="919"/>
    <cellStyle name="Followed Hyperlink 714 10" xfId="21941"/>
    <cellStyle name="Followed Hyperlink 714 11" xfId="24542"/>
    <cellStyle name="Followed Hyperlink 714 12" xfId="26860"/>
    <cellStyle name="Followed Hyperlink 714 13" xfId="28727"/>
    <cellStyle name="Followed Hyperlink 714 14" xfId="31328"/>
    <cellStyle name="Followed Hyperlink 714 15" xfId="33646"/>
    <cellStyle name="Followed Hyperlink 714 16" xfId="35577"/>
    <cellStyle name="Followed Hyperlink 714 17" xfId="38178"/>
    <cellStyle name="Followed Hyperlink 714 18" xfId="40496"/>
    <cellStyle name="Followed Hyperlink 714 2" xfId="42433"/>
    <cellStyle name="Followed Hyperlink 714 3" xfId="5650"/>
    <cellStyle name="Followed Hyperlink 714 4" xfId="8252"/>
    <cellStyle name="Followed Hyperlink 714 5" xfId="10570"/>
    <cellStyle name="Followed Hyperlink 714 6" xfId="12890"/>
    <cellStyle name="Followed Hyperlink 714 7" xfId="15078"/>
    <cellStyle name="Followed Hyperlink 714 8" xfId="17680"/>
    <cellStyle name="Followed Hyperlink 714 9" xfId="19998"/>
    <cellStyle name="Followed Hyperlink 715" xfId="920"/>
    <cellStyle name="Followed Hyperlink 715 10" xfId="21942"/>
    <cellStyle name="Followed Hyperlink 715 11" xfId="24544"/>
    <cellStyle name="Followed Hyperlink 715 12" xfId="26862"/>
    <cellStyle name="Followed Hyperlink 715 13" xfId="28728"/>
    <cellStyle name="Followed Hyperlink 715 14" xfId="31330"/>
    <cellStyle name="Followed Hyperlink 715 15" xfId="33648"/>
    <cellStyle name="Followed Hyperlink 715 16" xfId="35578"/>
    <cellStyle name="Followed Hyperlink 715 17" xfId="38180"/>
    <cellStyle name="Followed Hyperlink 715 18" xfId="40498"/>
    <cellStyle name="Followed Hyperlink 715 2" xfId="42434"/>
    <cellStyle name="Followed Hyperlink 715 3" xfId="5651"/>
    <cellStyle name="Followed Hyperlink 715 4" xfId="8254"/>
    <cellStyle name="Followed Hyperlink 715 5" xfId="10572"/>
    <cellStyle name="Followed Hyperlink 715 6" xfId="12892"/>
    <cellStyle name="Followed Hyperlink 715 7" xfId="15079"/>
    <cellStyle name="Followed Hyperlink 715 8" xfId="17682"/>
    <cellStyle name="Followed Hyperlink 715 9" xfId="20000"/>
    <cellStyle name="Followed Hyperlink 716" xfId="921"/>
    <cellStyle name="Followed Hyperlink 716 10" xfId="21943"/>
    <cellStyle name="Followed Hyperlink 716 11" xfId="24546"/>
    <cellStyle name="Followed Hyperlink 716 12" xfId="26864"/>
    <cellStyle name="Followed Hyperlink 716 13" xfId="28729"/>
    <cellStyle name="Followed Hyperlink 716 14" xfId="31332"/>
    <cellStyle name="Followed Hyperlink 716 15" xfId="33650"/>
    <cellStyle name="Followed Hyperlink 716 16" xfId="35579"/>
    <cellStyle name="Followed Hyperlink 716 17" xfId="38182"/>
    <cellStyle name="Followed Hyperlink 716 18" xfId="40500"/>
    <cellStyle name="Followed Hyperlink 716 2" xfId="42435"/>
    <cellStyle name="Followed Hyperlink 716 3" xfId="5652"/>
    <cellStyle name="Followed Hyperlink 716 4" xfId="8256"/>
    <cellStyle name="Followed Hyperlink 716 5" xfId="10574"/>
    <cellStyle name="Followed Hyperlink 716 6" xfId="12894"/>
    <cellStyle name="Followed Hyperlink 716 7" xfId="15080"/>
    <cellStyle name="Followed Hyperlink 716 8" xfId="17684"/>
    <cellStyle name="Followed Hyperlink 716 9" xfId="20002"/>
    <cellStyle name="Followed Hyperlink 717" xfId="922"/>
    <cellStyle name="Followed Hyperlink 717 10" xfId="21944"/>
    <cellStyle name="Followed Hyperlink 717 11" xfId="24548"/>
    <cellStyle name="Followed Hyperlink 717 12" xfId="26866"/>
    <cellStyle name="Followed Hyperlink 717 13" xfId="28730"/>
    <cellStyle name="Followed Hyperlink 717 14" xfId="31334"/>
    <cellStyle name="Followed Hyperlink 717 15" xfId="33652"/>
    <cellStyle name="Followed Hyperlink 717 16" xfId="35580"/>
    <cellStyle name="Followed Hyperlink 717 17" xfId="38184"/>
    <cellStyle name="Followed Hyperlink 717 18" xfId="40502"/>
    <cellStyle name="Followed Hyperlink 717 2" xfId="42436"/>
    <cellStyle name="Followed Hyperlink 717 3" xfId="5653"/>
    <cellStyle name="Followed Hyperlink 717 4" xfId="8258"/>
    <cellStyle name="Followed Hyperlink 717 5" xfId="10576"/>
    <cellStyle name="Followed Hyperlink 717 6" xfId="12896"/>
    <cellStyle name="Followed Hyperlink 717 7" xfId="15081"/>
    <cellStyle name="Followed Hyperlink 717 8" xfId="17686"/>
    <cellStyle name="Followed Hyperlink 717 9" xfId="20004"/>
    <cellStyle name="Followed Hyperlink 718" xfId="923"/>
    <cellStyle name="Followed Hyperlink 718 10" xfId="21945"/>
    <cellStyle name="Followed Hyperlink 718 11" xfId="24550"/>
    <cellStyle name="Followed Hyperlink 718 12" xfId="26868"/>
    <cellStyle name="Followed Hyperlink 718 13" xfId="28731"/>
    <cellStyle name="Followed Hyperlink 718 14" xfId="31336"/>
    <cellStyle name="Followed Hyperlink 718 15" xfId="33654"/>
    <cellStyle name="Followed Hyperlink 718 16" xfId="35581"/>
    <cellStyle name="Followed Hyperlink 718 17" xfId="38186"/>
    <cellStyle name="Followed Hyperlink 718 18" xfId="40504"/>
    <cellStyle name="Followed Hyperlink 718 2" xfId="42437"/>
    <cellStyle name="Followed Hyperlink 718 3" xfId="5654"/>
    <cellStyle name="Followed Hyperlink 718 4" xfId="8260"/>
    <cellStyle name="Followed Hyperlink 718 5" xfId="10578"/>
    <cellStyle name="Followed Hyperlink 718 6" xfId="12898"/>
    <cellStyle name="Followed Hyperlink 718 7" xfId="15082"/>
    <cellStyle name="Followed Hyperlink 718 8" xfId="17688"/>
    <cellStyle name="Followed Hyperlink 718 9" xfId="20006"/>
    <cellStyle name="Followed Hyperlink 719" xfId="924"/>
    <cellStyle name="Followed Hyperlink 719 10" xfId="21946"/>
    <cellStyle name="Followed Hyperlink 719 11" xfId="24552"/>
    <cellStyle name="Followed Hyperlink 719 12" xfId="26870"/>
    <cellStyle name="Followed Hyperlink 719 13" xfId="28732"/>
    <cellStyle name="Followed Hyperlink 719 14" xfId="31338"/>
    <cellStyle name="Followed Hyperlink 719 15" xfId="33656"/>
    <cellStyle name="Followed Hyperlink 719 16" xfId="35582"/>
    <cellStyle name="Followed Hyperlink 719 17" xfId="38188"/>
    <cellStyle name="Followed Hyperlink 719 18" xfId="40506"/>
    <cellStyle name="Followed Hyperlink 719 2" xfId="42438"/>
    <cellStyle name="Followed Hyperlink 719 3" xfId="5655"/>
    <cellStyle name="Followed Hyperlink 719 4" xfId="8262"/>
    <cellStyle name="Followed Hyperlink 719 5" xfId="10580"/>
    <cellStyle name="Followed Hyperlink 719 6" xfId="12900"/>
    <cellStyle name="Followed Hyperlink 719 7" xfId="15083"/>
    <cellStyle name="Followed Hyperlink 719 8" xfId="17690"/>
    <cellStyle name="Followed Hyperlink 719 9" xfId="20008"/>
    <cellStyle name="Followed Hyperlink 72" xfId="925"/>
    <cellStyle name="Followed Hyperlink 72 10" xfId="21947"/>
    <cellStyle name="Followed Hyperlink 72 11" xfId="25197"/>
    <cellStyle name="Followed Hyperlink 72 12" xfId="27515"/>
    <cellStyle name="Followed Hyperlink 72 13" xfId="28733"/>
    <cellStyle name="Followed Hyperlink 72 14" xfId="31983"/>
    <cellStyle name="Followed Hyperlink 72 15" xfId="34301"/>
    <cellStyle name="Followed Hyperlink 72 16" xfId="35583"/>
    <cellStyle name="Followed Hyperlink 72 17" xfId="38833"/>
    <cellStyle name="Followed Hyperlink 72 18" xfId="41151"/>
    <cellStyle name="Followed Hyperlink 72 2" xfId="42439"/>
    <cellStyle name="Followed Hyperlink 72 3" xfId="5656"/>
    <cellStyle name="Followed Hyperlink 72 4" xfId="8907"/>
    <cellStyle name="Followed Hyperlink 72 5" xfId="11225"/>
    <cellStyle name="Followed Hyperlink 72 6" xfId="13545"/>
    <cellStyle name="Followed Hyperlink 72 7" xfId="15084"/>
    <cellStyle name="Followed Hyperlink 72 8" xfId="18335"/>
    <cellStyle name="Followed Hyperlink 72 9" xfId="20653"/>
    <cellStyle name="Followed Hyperlink 720" xfId="926"/>
    <cellStyle name="Followed Hyperlink 720 10" xfId="21948"/>
    <cellStyle name="Followed Hyperlink 720 11" xfId="24554"/>
    <cellStyle name="Followed Hyperlink 720 12" xfId="26872"/>
    <cellStyle name="Followed Hyperlink 720 13" xfId="28734"/>
    <cellStyle name="Followed Hyperlink 720 14" xfId="31340"/>
    <cellStyle name="Followed Hyperlink 720 15" xfId="33658"/>
    <cellStyle name="Followed Hyperlink 720 16" xfId="35584"/>
    <cellStyle name="Followed Hyperlink 720 17" xfId="38190"/>
    <cellStyle name="Followed Hyperlink 720 18" xfId="40508"/>
    <cellStyle name="Followed Hyperlink 720 2" xfId="42440"/>
    <cellStyle name="Followed Hyperlink 720 3" xfId="5657"/>
    <cellStyle name="Followed Hyperlink 720 4" xfId="8264"/>
    <cellStyle name="Followed Hyperlink 720 5" xfId="10582"/>
    <cellStyle name="Followed Hyperlink 720 6" xfId="12902"/>
    <cellStyle name="Followed Hyperlink 720 7" xfId="15085"/>
    <cellStyle name="Followed Hyperlink 720 8" xfId="17692"/>
    <cellStyle name="Followed Hyperlink 720 9" xfId="20010"/>
    <cellStyle name="Followed Hyperlink 721" xfId="927"/>
    <cellStyle name="Followed Hyperlink 721 10" xfId="21949"/>
    <cellStyle name="Followed Hyperlink 721 11" xfId="24555"/>
    <cellStyle name="Followed Hyperlink 721 12" xfId="26873"/>
    <cellStyle name="Followed Hyperlink 721 13" xfId="28735"/>
    <cellStyle name="Followed Hyperlink 721 14" xfId="31341"/>
    <cellStyle name="Followed Hyperlink 721 15" xfId="33659"/>
    <cellStyle name="Followed Hyperlink 721 16" xfId="35585"/>
    <cellStyle name="Followed Hyperlink 721 17" xfId="38191"/>
    <cellStyle name="Followed Hyperlink 721 18" xfId="40509"/>
    <cellStyle name="Followed Hyperlink 721 2" xfId="42441"/>
    <cellStyle name="Followed Hyperlink 721 3" xfId="5658"/>
    <cellStyle name="Followed Hyperlink 721 4" xfId="8265"/>
    <cellStyle name="Followed Hyperlink 721 5" xfId="10583"/>
    <cellStyle name="Followed Hyperlink 721 6" xfId="12903"/>
    <cellStyle name="Followed Hyperlink 721 7" xfId="15086"/>
    <cellStyle name="Followed Hyperlink 721 8" xfId="17693"/>
    <cellStyle name="Followed Hyperlink 721 9" xfId="20011"/>
    <cellStyle name="Followed Hyperlink 722" xfId="928"/>
    <cellStyle name="Followed Hyperlink 722 10" xfId="21950"/>
    <cellStyle name="Followed Hyperlink 722 11" xfId="24557"/>
    <cellStyle name="Followed Hyperlink 722 12" xfId="26875"/>
    <cellStyle name="Followed Hyperlink 722 13" xfId="28736"/>
    <cellStyle name="Followed Hyperlink 722 14" xfId="31343"/>
    <cellStyle name="Followed Hyperlink 722 15" xfId="33661"/>
    <cellStyle name="Followed Hyperlink 722 16" xfId="35586"/>
    <cellStyle name="Followed Hyperlink 722 17" xfId="38193"/>
    <cellStyle name="Followed Hyperlink 722 18" xfId="40511"/>
    <cellStyle name="Followed Hyperlink 722 2" xfId="42442"/>
    <cellStyle name="Followed Hyperlink 722 3" xfId="5659"/>
    <cellStyle name="Followed Hyperlink 722 4" xfId="8267"/>
    <cellStyle name="Followed Hyperlink 722 5" xfId="10585"/>
    <cellStyle name="Followed Hyperlink 722 6" xfId="12905"/>
    <cellStyle name="Followed Hyperlink 722 7" xfId="15087"/>
    <cellStyle name="Followed Hyperlink 722 8" xfId="17695"/>
    <cellStyle name="Followed Hyperlink 722 9" xfId="20013"/>
    <cellStyle name="Followed Hyperlink 723" xfId="929"/>
    <cellStyle name="Followed Hyperlink 723 10" xfId="21951"/>
    <cellStyle name="Followed Hyperlink 723 11" xfId="24559"/>
    <cellStyle name="Followed Hyperlink 723 12" xfId="26877"/>
    <cellStyle name="Followed Hyperlink 723 13" xfId="28737"/>
    <cellStyle name="Followed Hyperlink 723 14" xfId="31345"/>
    <cellStyle name="Followed Hyperlink 723 15" xfId="33663"/>
    <cellStyle name="Followed Hyperlink 723 16" xfId="35587"/>
    <cellStyle name="Followed Hyperlink 723 17" xfId="38195"/>
    <cellStyle name="Followed Hyperlink 723 18" xfId="40513"/>
    <cellStyle name="Followed Hyperlink 723 2" xfId="42443"/>
    <cellStyle name="Followed Hyperlink 723 3" xfId="5660"/>
    <cellStyle name="Followed Hyperlink 723 4" xfId="8269"/>
    <cellStyle name="Followed Hyperlink 723 5" xfId="10587"/>
    <cellStyle name="Followed Hyperlink 723 6" xfId="12907"/>
    <cellStyle name="Followed Hyperlink 723 7" xfId="15088"/>
    <cellStyle name="Followed Hyperlink 723 8" xfId="17697"/>
    <cellStyle name="Followed Hyperlink 723 9" xfId="20015"/>
    <cellStyle name="Followed Hyperlink 724" xfId="930"/>
    <cellStyle name="Followed Hyperlink 724 10" xfId="21952"/>
    <cellStyle name="Followed Hyperlink 724 11" xfId="24561"/>
    <cellStyle name="Followed Hyperlink 724 12" xfId="26879"/>
    <cellStyle name="Followed Hyperlink 724 13" xfId="28738"/>
    <cellStyle name="Followed Hyperlink 724 14" xfId="31347"/>
    <cellStyle name="Followed Hyperlink 724 15" xfId="33665"/>
    <cellStyle name="Followed Hyperlink 724 16" xfId="35588"/>
    <cellStyle name="Followed Hyperlink 724 17" xfId="38197"/>
    <cellStyle name="Followed Hyperlink 724 18" xfId="40515"/>
    <cellStyle name="Followed Hyperlink 724 2" xfId="42444"/>
    <cellStyle name="Followed Hyperlink 724 3" xfId="5661"/>
    <cellStyle name="Followed Hyperlink 724 4" xfId="8271"/>
    <cellStyle name="Followed Hyperlink 724 5" xfId="10589"/>
    <cellStyle name="Followed Hyperlink 724 6" xfId="12909"/>
    <cellStyle name="Followed Hyperlink 724 7" xfId="15089"/>
    <cellStyle name="Followed Hyperlink 724 8" xfId="17699"/>
    <cellStyle name="Followed Hyperlink 724 9" xfId="20017"/>
    <cellStyle name="Followed Hyperlink 725" xfId="931"/>
    <cellStyle name="Followed Hyperlink 725 10" xfId="21953"/>
    <cellStyle name="Followed Hyperlink 725 11" xfId="24563"/>
    <cellStyle name="Followed Hyperlink 725 12" xfId="26881"/>
    <cellStyle name="Followed Hyperlink 725 13" xfId="28739"/>
    <cellStyle name="Followed Hyperlink 725 14" xfId="31349"/>
    <cellStyle name="Followed Hyperlink 725 15" xfId="33667"/>
    <cellStyle name="Followed Hyperlink 725 16" xfId="35589"/>
    <cellStyle name="Followed Hyperlink 725 17" xfId="38199"/>
    <cellStyle name="Followed Hyperlink 725 18" xfId="40517"/>
    <cellStyle name="Followed Hyperlink 725 2" xfId="42445"/>
    <cellStyle name="Followed Hyperlink 725 3" xfId="5662"/>
    <cellStyle name="Followed Hyperlink 725 4" xfId="8273"/>
    <cellStyle name="Followed Hyperlink 725 5" xfId="10591"/>
    <cellStyle name="Followed Hyperlink 725 6" xfId="12911"/>
    <cellStyle name="Followed Hyperlink 725 7" xfId="15090"/>
    <cellStyle name="Followed Hyperlink 725 8" xfId="17701"/>
    <cellStyle name="Followed Hyperlink 725 9" xfId="20019"/>
    <cellStyle name="Followed Hyperlink 726" xfId="932"/>
    <cellStyle name="Followed Hyperlink 726 10" xfId="21954"/>
    <cellStyle name="Followed Hyperlink 726 11" xfId="24564"/>
    <cellStyle name="Followed Hyperlink 726 12" xfId="26882"/>
    <cellStyle name="Followed Hyperlink 726 13" xfId="28740"/>
    <cellStyle name="Followed Hyperlink 726 14" xfId="31350"/>
    <cellStyle name="Followed Hyperlink 726 15" xfId="33668"/>
    <cellStyle name="Followed Hyperlink 726 16" xfId="35590"/>
    <cellStyle name="Followed Hyperlink 726 17" xfId="38200"/>
    <cellStyle name="Followed Hyperlink 726 18" xfId="40518"/>
    <cellStyle name="Followed Hyperlink 726 2" xfId="42446"/>
    <cellStyle name="Followed Hyperlink 726 3" xfId="5663"/>
    <cellStyle name="Followed Hyperlink 726 4" xfId="8274"/>
    <cellStyle name="Followed Hyperlink 726 5" xfId="10592"/>
    <cellStyle name="Followed Hyperlink 726 6" xfId="12912"/>
    <cellStyle name="Followed Hyperlink 726 7" xfId="15091"/>
    <cellStyle name="Followed Hyperlink 726 8" xfId="17702"/>
    <cellStyle name="Followed Hyperlink 726 9" xfId="20020"/>
    <cellStyle name="Followed Hyperlink 727" xfId="933"/>
    <cellStyle name="Followed Hyperlink 727 10" xfId="21955"/>
    <cellStyle name="Followed Hyperlink 727 11" xfId="24566"/>
    <cellStyle name="Followed Hyperlink 727 12" xfId="26884"/>
    <cellStyle name="Followed Hyperlink 727 13" xfId="28741"/>
    <cellStyle name="Followed Hyperlink 727 14" xfId="31352"/>
    <cellStyle name="Followed Hyperlink 727 15" xfId="33670"/>
    <cellStyle name="Followed Hyperlink 727 16" xfId="35591"/>
    <cellStyle name="Followed Hyperlink 727 17" xfId="38202"/>
    <cellStyle name="Followed Hyperlink 727 18" xfId="40520"/>
    <cellStyle name="Followed Hyperlink 727 2" xfId="42447"/>
    <cellStyle name="Followed Hyperlink 727 3" xfId="5664"/>
    <cellStyle name="Followed Hyperlink 727 4" xfId="8276"/>
    <cellStyle name="Followed Hyperlink 727 5" xfId="10594"/>
    <cellStyle name="Followed Hyperlink 727 6" xfId="12914"/>
    <cellStyle name="Followed Hyperlink 727 7" xfId="15092"/>
    <cellStyle name="Followed Hyperlink 727 8" xfId="17704"/>
    <cellStyle name="Followed Hyperlink 727 9" xfId="20022"/>
    <cellStyle name="Followed Hyperlink 728" xfId="934"/>
    <cellStyle name="Followed Hyperlink 728 10" xfId="21956"/>
    <cellStyle name="Followed Hyperlink 728 11" xfId="24568"/>
    <cellStyle name="Followed Hyperlink 728 12" xfId="26886"/>
    <cellStyle name="Followed Hyperlink 728 13" xfId="28742"/>
    <cellStyle name="Followed Hyperlink 728 14" xfId="31354"/>
    <cellStyle name="Followed Hyperlink 728 15" xfId="33672"/>
    <cellStyle name="Followed Hyperlink 728 16" xfId="35592"/>
    <cellStyle name="Followed Hyperlink 728 17" xfId="38204"/>
    <cellStyle name="Followed Hyperlink 728 18" xfId="40522"/>
    <cellStyle name="Followed Hyperlink 728 2" xfId="42448"/>
    <cellStyle name="Followed Hyperlink 728 3" xfId="5665"/>
    <cellStyle name="Followed Hyperlink 728 4" xfId="8278"/>
    <cellStyle name="Followed Hyperlink 728 5" xfId="10596"/>
    <cellStyle name="Followed Hyperlink 728 6" xfId="12916"/>
    <cellStyle name="Followed Hyperlink 728 7" xfId="15093"/>
    <cellStyle name="Followed Hyperlink 728 8" xfId="17706"/>
    <cellStyle name="Followed Hyperlink 728 9" xfId="20024"/>
    <cellStyle name="Followed Hyperlink 729" xfId="935"/>
    <cellStyle name="Followed Hyperlink 729 10" xfId="21957"/>
    <cellStyle name="Followed Hyperlink 729 11" xfId="24570"/>
    <cellStyle name="Followed Hyperlink 729 12" xfId="26888"/>
    <cellStyle name="Followed Hyperlink 729 13" xfId="28743"/>
    <cellStyle name="Followed Hyperlink 729 14" xfId="31356"/>
    <cellStyle name="Followed Hyperlink 729 15" xfId="33674"/>
    <cellStyle name="Followed Hyperlink 729 16" xfId="35593"/>
    <cellStyle name="Followed Hyperlink 729 17" xfId="38206"/>
    <cellStyle name="Followed Hyperlink 729 18" xfId="40524"/>
    <cellStyle name="Followed Hyperlink 729 2" xfId="42449"/>
    <cellStyle name="Followed Hyperlink 729 3" xfId="5666"/>
    <cellStyle name="Followed Hyperlink 729 4" xfId="8280"/>
    <cellStyle name="Followed Hyperlink 729 5" xfId="10598"/>
    <cellStyle name="Followed Hyperlink 729 6" xfId="12918"/>
    <cellStyle name="Followed Hyperlink 729 7" xfId="15094"/>
    <cellStyle name="Followed Hyperlink 729 8" xfId="17708"/>
    <cellStyle name="Followed Hyperlink 729 9" xfId="20026"/>
    <cellStyle name="Followed Hyperlink 73" xfId="936"/>
    <cellStyle name="Followed Hyperlink 73 10" xfId="21958"/>
    <cellStyle name="Followed Hyperlink 73 11" xfId="25193"/>
    <cellStyle name="Followed Hyperlink 73 12" xfId="27511"/>
    <cellStyle name="Followed Hyperlink 73 13" xfId="28744"/>
    <cellStyle name="Followed Hyperlink 73 14" xfId="31979"/>
    <cellStyle name="Followed Hyperlink 73 15" xfId="34297"/>
    <cellStyle name="Followed Hyperlink 73 16" xfId="35594"/>
    <cellStyle name="Followed Hyperlink 73 17" xfId="38829"/>
    <cellStyle name="Followed Hyperlink 73 18" xfId="41147"/>
    <cellStyle name="Followed Hyperlink 73 2" xfId="42450"/>
    <cellStyle name="Followed Hyperlink 73 3" xfId="5667"/>
    <cellStyle name="Followed Hyperlink 73 4" xfId="8903"/>
    <cellStyle name="Followed Hyperlink 73 5" xfId="11221"/>
    <cellStyle name="Followed Hyperlink 73 6" xfId="13541"/>
    <cellStyle name="Followed Hyperlink 73 7" xfId="15095"/>
    <cellStyle name="Followed Hyperlink 73 8" xfId="18331"/>
    <cellStyle name="Followed Hyperlink 73 9" xfId="20649"/>
    <cellStyle name="Followed Hyperlink 730" xfId="937"/>
    <cellStyle name="Followed Hyperlink 730 10" xfId="21959"/>
    <cellStyle name="Followed Hyperlink 730 11" xfId="24573"/>
    <cellStyle name="Followed Hyperlink 730 12" xfId="26891"/>
    <cellStyle name="Followed Hyperlink 730 13" xfId="28745"/>
    <cellStyle name="Followed Hyperlink 730 14" xfId="31359"/>
    <cellStyle name="Followed Hyperlink 730 15" xfId="33677"/>
    <cellStyle name="Followed Hyperlink 730 16" xfId="35595"/>
    <cellStyle name="Followed Hyperlink 730 17" xfId="38209"/>
    <cellStyle name="Followed Hyperlink 730 18" xfId="40527"/>
    <cellStyle name="Followed Hyperlink 730 2" xfId="42451"/>
    <cellStyle name="Followed Hyperlink 730 3" xfId="5668"/>
    <cellStyle name="Followed Hyperlink 730 4" xfId="8283"/>
    <cellStyle name="Followed Hyperlink 730 5" xfId="10601"/>
    <cellStyle name="Followed Hyperlink 730 6" xfId="12921"/>
    <cellStyle name="Followed Hyperlink 730 7" xfId="15096"/>
    <cellStyle name="Followed Hyperlink 730 8" xfId="17711"/>
    <cellStyle name="Followed Hyperlink 730 9" xfId="20029"/>
    <cellStyle name="Followed Hyperlink 731" xfId="938"/>
    <cellStyle name="Followed Hyperlink 731 10" xfId="21960"/>
    <cellStyle name="Followed Hyperlink 731 11" xfId="24575"/>
    <cellStyle name="Followed Hyperlink 731 12" xfId="26893"/>
    <cellStyle name="Followed Hyperlink 731 13" xfId="28746"/>
    <cellStyle name="Followed Hyperlink 731 14" xfId="31361"/>
    <cellStyle name="Followed Hyperlink 731 15" xfId="33679"/>
    <cellStyle name="Followed Hyperlink 731 16" xfId="35596"/>
    <cellStyle name="Followed Hyperlink 731 17" xfId="38211"/>
    <cellStyle name="Followed Hyperlink 731 18" xfId="40529"/>
    <cellStyle name="Followed Hyperlink 731 2" xfId="42452"/>
    <cellStyle name="Followed Hyperlink 731 3" xfId="5669"/>
    <cellStyle name="Followed Hyperlink 731 4" xfId="8285"/>
    <cellStyle name="Followed Hyperlink 731 5" xfId="10603"/>
    <cellStyle name="Followed Hyperlink 731 6" xfId="12923"/>
    <cellStyle name="Followed Hyperlink 731 7" xfId="15097"/>
    <cellStyle name="Followed Hyperlink 731 8" xfId="17713"/>
    <cellStyle name="Followed Hyperlink 731 9" xfId="20031"/>
    <cellStyle name="Followed Hyperlink 732" xfId="939"/>
    <cellStyle name="Followed Hyperlink 732 10" xfId="21961"/>
    <cellStyle name="Followed Hyperlink 732 11" xfId="24577"/>
    <cellStyle name="Followed Hyperlink 732 12" xfId="26895"/>
    <cellStyle name="Followed Hyperlink 732 13" xfId="28747"/>
    <cellStyle name="Followed Hyperlink 732 14" xfId="31363"/>
    <cellStyle name="Followed Hyperlink 732 15" xfId="33681"/>
    <cellStyle name="Followed Hyperlink 732 16" xfId="35597"/>
    <cellStyle name="Followed Hyperlink 732 17" xfId="38213"/>
    <cellStyle name="Followed Hyperlink 732 18" xfId="40531"/>
    <cellStyle name="Followed Hyperlink 732 2" xfId="42453"/>
    <cellStyle name="Followed Hyperlink 732 3" xfId="5670"/>
    <cellStyle name="Followed Hyperlink 732 4" xfId="8287"/>
    <cellStyle name="Followed Hyperlink 732 5" xfId="10605"/>
    <cellStyle name="Followed Hyperlink 732 6" xfId="12925"/>
    <cellStyle name="Followed Hyperlink 732 7" xfId="15098"/>
    <cellStyle name="Followed Hyperlink 732 8" xfId="17715"/>
    <cellStyle name="Followed Hyperlink 732 9" xfId="20033"/>
    <cellStyle name="Followed Hyperlink 733" xfId="940"/>
    <cellStyle name="Followed Hyperlink 733 10" xfId="21962"/>
    <cellStyle name="Followed Hyperlink 733 11" xfId="24579"/>
    <cellStyle name="Followed Hyperlink 733 12" xfId="26897"/>
    <cellStyle name="Followed Hyperlink 733 13" xfId="28748"/>
    <cellStyle name="Followed Hyperlink 733 14" xfId="31365"/>
    <cellStyle name="Followed Hyperlink 733 15" xfId="33683"/>
    <cellStyle name="Followed Hyperlink 733 16" xfId="35598"/>
    <cellStyle name="Followed Hyperlink 733 17" xfId="38215"/>
    <cellStyle name="Followed Hyperlink 733 18" xfId="40533"/>
    <cellStyle name="Followed Hyperlink 733 2" xfId="42454"/>
    <cellStyle name="Followed Hyperlink 733 3" xfId="5671"/>
    <cellStyle name="Followed Hyperlink 733 4" xfId="8289"/>
    <cellStyle name="Followed Hyperlink 733 5" xfId="10607"/>
    <cellStyle name="Followed Hyperlink 733 6" xfId="12927"/>
    <cellStyle name="Followed Hyperlink 733 7" xfId="15099"/>
    <cellStyle name="Followed Hyperlink 733 8" xfId="17717"/>
    <cellStyle name="Followed Hyperlink 733 9" xfId="20035"/>
    <cellStyle name="Followed Hyperlink 734" xfId="941"/>
    <cellStyle name="Followed Hyperlink 734 10" xfId="21963"/>
    <cellStyle name="Followed Hyperlink 734 11" xfId="24581"/>
    <cellStyle name="Followed Hyperlink 734 12" xfId="26899"/>
    <cellStyle name="Followed Hyperlink 734 13" xfId="28749"/>
    <cellStyle name="Followed Hyperlink 734 14" xfId="31367"/>
    <cellStyle name="Followed Hyperlink 734 15" xfId="33685"/>
    <cellStyle name="Followed Hyperlink 734 16" xfId="35599"/>
    <cellStyle name="Followed Hyperlink 734 17" xfId="38217"/>
    <cellStyle name="Followed Hyperlink 734 18" xfId="40535"/>
    <cellStyle name="Followed Hyperlink 734 2" xfId="42455"/>
    <cellStyle name="Followed Hyperlink 734 3" xfId="5672"/>
    <cellStyle name="Followed Hyperlink 734 4" xfId="8291"/>
    <cellStyle name="Followed Hyperlink 734 5" xfId="10609"/>
    <cellStyle name="Followed Hyperlink 734 6" xfId="12929"/>
    <cellStyle name="Followed Hyperlink 734 7" xfId="15100"/>
    <cellStyle name="Followed Hyperlink 734 8" xfId="17719"/>
    <cellStyle name="Followed Hyperlink 734 9" xfId="20037"/>
    <cellStyle name="Followed Hyperlink 735" xfId="942"/>
    <cellStyle name="Followed Hyperlink 735 10" xfId="21964"/>
    <cellStyle name="Followed Hyperlink 735 11" xfId="24583"/>
    <cellStyle name="Followed Hyperlink 735 12" xfId="26901"/>
    <cellStyle name="Followed Hyperlink 735 13" xfId="28750"/>
    <cellStyle name="Followed Hyperlink 735 14" xfId="31369"/>
    <cellStyle name="Followed Hyperlink 735 15" xfId="33687"/>
    <cellStyle name="Followed Hyperlink 735 16" xfId="35600"/>
    <cellStyle name="Followed Hyperlink 735 17" xfId="38219"/>
    <cellStyle name="Followed Hyperlink 735 18" xfId="40537"/>
    <cellStyle name="Followed Hyperlink 735 2" xfId="42456"/>
    <cellStyle name="Followed Hyperlink 735 3" xfId="5673"/>
    <cellStyle name="Followed Hyperlink 735 4" xfId="8293"/>
    <cellStyle name="Followed Hyperlink 735 5" xfId="10611"/>
    <cellStyle name="Followed Hyperlink 735 6" xfId="12931"/>
    <cellStyle name="Followed Hyperlink 735 7" xfId="15101"/>
    <cellStyle name="Followed Hyperlink 735 8" xfId="17721"/>
    <cellStyle name="Followed Hyperlink 735 9" xfId="20039"/>
    <cellStyle name="Followed Hyperlink 736" xfId="943"/>
    <cellStyle name="Followed Hyperlink 736 10" xfId="21965"/>
    <cellStyle name="Followed Hyperlink 736 11" xfId="24585"/>
    <cellStyle name="Followed Hyperlink 736 12" xfId="26903"/>
    <cellStyle name="Followed Hyperlink 736 13" xfId="28751"/>
    <cellStyle name="Followed Hyperlink 736 14" xfId="31371"/>
    <cellStyle name="Followed Hyperlink 736 15" xfId="33689"/>
    <cellStyle name="Followed Hyperlink 736 16" xfId="35601"/>
    <cellStyle name="Followed Hyperlink 736 17" xfId="38221"/>
    <cellStyle name="Followed Hyperlink 736 18" xfId="40539"/>
    <cellStyle name="Followed Hyperlink 736 2" xfId="42457"/>
    <cellStyle name="Followed Hyperlink 736 3" xfId="5674"/>
    <cellStyle name="Followed Hyperlink 736 4" xfId="8295"/>
    <cellStyle name="Followed Hyperlink 736 5" xfId="10613"/>
    <cellStyle name="Followed Hyperlink 736 6" xfId="12933"/>
    <cellStyle name="Followed Hyperlink 736 7" xfId="15102"/>
    <cellStyle name="Followed Hyperlink 736 8" xfId="17723"/>
    <cellStyle name="Followed Hyperlink 736 9" xfId="20041"/>
    <cellStyle name="Followed Hyperlink 737" xfId="944"/>
    <cellStyle name="Followed Hyperlink 737 10" xfId="21966"/>
    <cellStyle name="Followed Hyperlink 737 11" xfId="24587"/>
    <cellStyle name="Followed Hyperlink 737 12" xfId="26905"/>
    <cellStyle name="Followed Hyperlink 737 13" xfId="28752"/>
    <cellStyle name="Followed Hyperlink 737 14" xfId="31373"/>
    <cellStyle name="Followed Hyperlink 737 15" xfId="33691"/>
    <cellStyle name="Followed Hyperlink 737 16" xfId="35602"/>
    <cellStyle name="Followed Hyperlink 737 17" xfId="38223"/>
    <cellStyle name="Followed Hyperlink 737 18" xfId="40541"/>
    <cellStyle name="Followed Hyperlink 737 2" xfId="42458"/>
    <cellStyle name="Followed Hyperlink 737 3" xfId="5675"/>
    <cellStyle name="Followed Hyperlink 737 4" xfId="8297"/>
    <cellStyle name="Followed Hyperlink 737 5" xfId="10615"/>
    <cellStyle name="Followed Hyperlink 737 6" xfId="12935"/>
    <cellStyle name="Followed Hyperlink 737 7" xfId="15103"/>
    <cellStyle name="Followed Hyperlink 737 8" xfId="17725"/>
    <cellStyle name="Followed Hyperlink 737 9" xfId="20043"/>
    <cellStyle name="Followed Hyperlink 738" xfId="945"/>
    <cellStyle name="Followed Hyperlink 738 10" xfId="21967"/>
    <cellStyle name="Followed Hyperlink 738 11" xfId="24588"/>
    <cellStyle name="Followed Hyperlink 738 12" xfId="26906"/>
    <cellStyle name="Followed Hyperlink 738 13" xfId="28753"/>
    <cellStyle name="Followed Hyperlink 738 14" xfId="31374"/>
    <cellStyle name="Followed Hyperlink 738 15" xfId="33692"/>
    <cellStyle name="Followed Hyperlink 738 16" xfId="35603"/>
    <cellStyle name="Followed Hyperlink 738 17" xfId="38224"/>
    <cellStyle name="Followed Hyperlink 738 18" xfId="40542"/>
    <cellStyle name="Followed Hyperlink 738 2" xfId="42459"/>
    <cellStyle name="Followed Hyperlink 738 3" xfId="5676"/>
    <cellStyle name="Followed Hyperlink 738 4" xfId="8298"/>
    <cellStyle name="Followed Hyperlink 738 5" xfId="10616"/>
    <cellStyle name="Followed Hyperlink 738 6" xfId="12936"/>
    <cellStyle name="Followed Hyperlink 738 7" xfId="15104"/>
    <cellStyle name="Followed Hyperlink 738 8" xfId="17726"/>
    <cellStyle name="Followed Hyperlink 738 9" xfId="20044"/>
    <cellStyle name="Followed Hyperlink 739" xfId="946"/>
    <cellStyle name="Followed Hyperlink 739 10" xfId="21968"/>
    <cellStyle name="Followed Hyperlink 739 11" xfId="24495"/>
    <cellStyle name="Followed Hyperlink 739 12" xfId="26813"/>
    <cellStyle name="Followed Hyperlink 739 13" xfId="28754"/>
    <cellStyle name="Followed Hyperlink 739 14" xfId="31281"/>
    <cellStyle name="Followed Hyperlink 739 15" xfId="33599"/>
    <cellStyle name="Followed Hyperlink 739 16" xfId="35604"/>
    <cellStyle name="Followed Hyperlink 739 17" xfId="38131"/>
    <cellStyle name="Followed Hyperlink 739 18" xfId="40449"/>
    <cellStyle name="Followed Hyperlink 739 2" xfId="42460"/>
    <cellStyle name="Followed Hyperlink 739 3" xfId="5677"/>
    <cellStyle name="Followed Hyperlink 739 4" xfId="8205"/>
    <cellStyle name="Followed Hyperlink 739 5" xfId="10523"/>
    <cellStyle name="Followed Hyperlink 739 6" xfId="12843"/>
    <cellStyle name="Followed Hyperlink 739 7" xfId="15105"/>
    <cellStyle name="Followed Hyperlink 739 8" xfId="17633"/>
    <cellStyle name="Followed Hyperlink 739 9" xfId="19951"/>
    <cellStyle name="Followed Hyperlink 74" xfId="947"/>
    <cellStyle name="Followed Hyperlink 74 10" xfId="21969"/>
    <cellStyle name="Followed Hyperlink 74 11" xfId="25189"/>
    <cellStyle name="Followed Hyperlink 74 12" xfId="27507"/>
    <cellStyle name="Followed Hyperlink 74 13" xfId="28755"/>
    <cellStyle name="Followed Hyperlink 74 14" xfId="31975"/>
    <cellStyle name="Followed Hyperlink 74 15" xfId="34293"/>
    <cellStyle name="Followed Hyperlink 74 16" xfId="35605"/>
    <cellStyle name="Followed Hyperlink 74 17" xfId="38825"/>
    <cellStyle name="Followed Hyperlink 74 18" xfId="41143"/>
    <cellStyle name="Followed Hyperlink 74 2" xfId="42461"/>
    <cellStyle name="Followed Hyperlink 74 3" xfId="5678"/>
    <cellStyle name="Followed Hyperlink 74 4" xfId="8899"/>
    <cellStyle name="Followed Hyperlink 74 5" xfId="11217"/>
    <cellStyle name="Followed Hyperlink 74 6" xfId="13537"/>
    <cellStyle name="Followed Hyperlink 74 7" xfId="15106"/>
    <cellStyle name="Followed Hyperlink 74 8" xfId="18327"/>
    <cellStyle name="Followed Hyperlink 74 9" xfId="20645"/>
    <cellStyle name="Followed Hyperlink 740" xfId="948"/>
    <cellStyle name="Followed Hyperlink 740 10" xfId="21970"/>
    <cellStyle name="Followed Hyperlink 740 11" xfId="24493"/>
    <cellStyle name="Followed Hyperlink 740 12" xfId="26811"/>
    <cellStyle name="Followed Hyperlink 740 13" xfId="28756"/>
    <cellStyle name="Followed Hyperlink 740 14" xfId="31279"/>
    <cellStyle name="Followed Hyperlink 740 15" xfId="33597"/>
    <cellStyle name="Followed Hyperlink 740 16" xfId="35606"/>
    <cellStyle name="Followed Hyperlink 740 17" xfId="38129"/>
    <cellStyle name="Followed Hyperlink 740 18" xfId="40447"/>
    <cellStyle name="Followed Hyperlink 740 2" xfId="42462"/>
    <cellStyle name="Followed Hyperlink 740 3" xfId="5679"/>
    <cellStyle name="Followed Hyperlink 740 4" xfId="8203"/>
    <cellStyle name="Followed Hyperlink 740 5" xfId="10521"/>
    <cellStyle name="Followed Hyperlink 740 6" xfId="12841"/>
    <cellStyle name="Followed Hyperlink 740 7" xfId="15107"/>
    <cellStyle name="Followed Hyperlink 740 8" xfId="17631"/>
    <cellStyle name="Followed Hyperlink 740 9" xfId="19949"/>
    <cellStyle name="Followed Hyperlink 741" xfId="949"/>
    <cellStyle name="Followed Hyperlink 741 10" xfId="21971"/>
    <cellStyle name="Followed Hyperlink 741 11" xfId="24491"/>
    <cellStyle name="Followed Hyperlink 741 12" xfId="26809"/>
    <cellStyle name="Followed Hyperlink 741 13" xfId="28757"/>
    <cellStyle name="Followed Hyperlink 741 14" xfId="31277"/>
    <cellStyle name="Followed Hyperlink 741 15" xfId="33595"/>
    <cellStyle name="Followed Hyperlink 741 16" xfId="35607"/>
    <cellStyle name="Followed Hyperlink 741 17" xfId="38127"/>
    <cellStyle name="Followed Hyperlink 741 18" xfId="40445"/>
    <cellStyle name="Followed Hyperlink 741 2" xfId="42463"/>
    <cellStyle name="Followed Hyperlink 741 3" xfId="5680"/>
    <cellStyle name="Followed Hyperlink 741 4" xfId="8201"/>
    <cellStyle name="Followed Hyperlink 741 5" xfId="10519"/>
    <cellStyle name="Followed Hyperlink 741 6" xfId="12839"/>
    <cellStyle name="Followed Hyperlink 741 7" xfId="15108"/>
    <cellStyle name="Followed Hyperlink 741 8" xfId="17629"/>
    <cellStyle name="Followed Hyperlink 741 9" xfId="19947"/>
    <cellStyle name="Followed Hyperlink 742" xfId="950"/>
    <cellStyle name="Followed Hyperlink 742 10" xfId="21972"/>
    <cellStyle name="Followed Hyperlink 742 11" xfId="24489"/>
    <cellStyle name="Followed Hyperlink 742 12" xfId="26807"/>
    <cellStyle name="Followed Hyperlink 742 13" xfId="28758"/>
    <cellStyle name="Followed Hyperlink 742 14" xfId="31275"/>
    <cellStyle name="Followed Hyperlink 742 15" xfId="33593"/>
    <cellStyle name="Followed Hyperlink 742 16" xfId="35608"/>
    <cellStyle name="Followed Hyperlink 742 17" xfId="38125"/>
    <cellStyle name="Followed Hyperlink 742 18" xfId="40443"/>
    <cellStyle name="Followed Hyperlink 742 2" xfId="42464"/>
    <cellStyle name="Followed Hyperlink 742 3" xfId="5681"/>
    <cellStyle name="Followed Hyperlink 742 4" xfId="8199"/>
    <cellStyle name="Followed Hyperlink 742 5" xfId="10517"/>
    <cellStyle name="Followed Hyperlink 742 6" xfId="12837"/>
    <cellStyle name="Followed Hyperlink 742 7" xfId="15109"/>
    <cellStyle name="Followed Hyperlink 742 8" xfId="17627"/>
    <cellStyle name="Followed Hyperlink 742 9" xfId="19945"/>
    <cellStyle name="Followed Hyperlink 743" xfId="951"/>
    <cellStyle name="Followed Hyperlink 743 10" xfId="21973"/>
    <cellStyle name="Followed Hyperlink 743 11" xfId="24487"/>
    <cellStyle name="Followed Hyperlink 743 12" xfId="26805"/>
    <cellStyle name="Followed Hyperlink 743 13" xfId="28759"/>
    <cellStyle name="Followed Hyperlink 743 14" xfId="31273"/>
    <cellStyle name="Followed Hyperlink 743 15" xfId="33591"/>
    <cellStyle name="Followed Hyperlink 743 16" xfId="35609"/>
    <cellStyle name="Followed Hyperlink 743 17" xfId="38123"/>
    <cellStyle name="Followed Hyperlink 743 18" xfId="40441"/>
    <cellStyle name="Followed Hyperlink 743 2" xfId="42465"/>
    <cellStyle name="Followed Hyperlink 743 3" xfId="5682"/>
    <cellStyle name="Followed Hyperlink 743 4" xfId="8197"/>
    <cellStyle name="Followed Hyperlink 743 5" xfId="10515"/>
    <cellStyle name="Followed Hyperlink 743 6" xfId="12835"/>
    <cellStyle name="Followed Hyperlink 743 7" xfId="15110"/>
    <cellStyle name="Followed Hyperlink 743 8" xfId="17625"/>
    <cellStyle name="Followed Hyperlink 743 9" xfId="19943"/>
    <cellStyle name="Followed Hyperlink 744" xfId="952"/>
    <cellStyle name="Followed Hyperlink 744 10" xfId="21974"/>
    <cellStyle name="Followed Hyperlink 744 11" xfId="24485"/>
    <cellStyle name="Followed Hyperlink 744 12" xfId="26803"/>
    <cellStyle name="Followed Hyperlink 744 13" xfId="28760"/>
    <cellStyle name="Followed Hyperlink 744 14" xfId="31271"/>
    <cellStyle name="Followed Hyperlink 744 15" xfId="33589"/>
    <cellStyle name="Followed Hyperlink 744 16" xfId="35610"/>
    <cellStyle name="Followed Hyperlink 744 17" xfId="38121"/>
    <cellStyle name="Followed Hyperlink 744 18" xfId="40439"/>
    <cellStyle name="Followed Hyperlink 744 2" xfId="42466"/>
    <cellStyle name="Followed Hyperlink 744 3" xfId="5683"/>
    <cellStyle name="Followed Hyperlink 744 4" xfId="8195"/>
    <cellStyle name="Followed Hyperlink 744 5" xfId="10513"/>
    <cellStyle name="Followed Hyperlink 744 6" xfId="12833"/>
    <cellStyle name="Followed Hyperlink 744 7" xfId="15111"/>
    <cellStyle name="Followed Hyperlink 744 8" xfId="17623"/>
    <cellStyle name="Followed Hyperlink 744 9" xfId="19941"/>
    <cellStyle name="Followed Hyperlink 745" xfId="953"/>
    <cellStyle name="Followed Hyperlink 745 10" xfId="21975"/>
    <cellStyle name="Followed Hyperlink 745 11" xfId="24483"/>
    <cellStyle name="Followed Hyperlink 745 12" xfId="26801"/>
    <cellStyle name="Followed Hyperlink 745 13" xfId="28761"/>
    <cellStyle name="Followed Hyperlink 745 14" xfId="31269"/>
    <cellStyle name="Followed Hyperlink 745 15" xfId="33587"/>
    <cellStyle name="Followed Hyperlink 745 16" xfId="35611"/>
    <cellStyle name="Followed Hyperlink 745 17" xfId="38119"/>
    <cellStyle name="Followed Hyperlink 745 18" xfId="40437"/>
    <cellStyle name="Followed Hyperlink 745 2" xfId="42467"/>
    <cellStyle name="Followed Hyperlink 745 3" xfId="5684"/>
    <cellStyle name="Followed Hyperlink 745 4" xfId="8193"/>
    <cellStyle name="Followed Hyperlink 745 5" xfId="10511"/>
    <cellStyle name="Followed Hyperlink 745 6" xfId="12831"/>
    <cellStyle name="Followed Hyperlink 745 7" xfId="15112"/>
    <cellStyle name="Followed Hyperlink 745 8" xfId="17621"/>
    <cellStyle name="Followed Hyperlink 745 9" xfId="19939"/>
    <cellStyle name="Followed Hyperlink 746" xfId="954"/>
    <cellStyle name="Followed Hyperlink 746 10" xfId="21976"/>
    <cellStyle name="Followed Hyperlink 746 11" xfId="24481"/>
    <cellStyle name="Followed Hyperlink 746 12" xfId="26799"/>
    <cellStyle name="Followed Hyperlink 746 13" xfId="28762"/>
    <cellStyle name="Followed Hyperlink 746 14" xfId="31267"/>
    <cellStyle name="Followed Hyperlink 746 15" xfId="33585"/>
    <cellStyle name="Followed Hyperlink 746 16" xfId="35612"/>
    <cellStyle name="Followed Hyperlink 746 17" xfId="38117"/>
    <cellStyle name="Followed Hyperlink 746 18" xfId="40435"/>
    <cellStyle name="Followed Hyperlink 746 2" xfId="42468"/>
    <cellStyle name="Followed Hyperlink 746 3" xfId="5685"/>
    <cellStyle name="Followed Hyperlink 746 4" xfId="8191"/>
    <cellStyle name="Followed Hyperlink 746 5" xfId="10509"/>
    <cellStyle name="Followed Hyperlink 746 6" xfId="12829"/>
    <cellStyle name="Followed Hyperlink 746 7" xfId="15113"/>
    <cellStyle name="Followed Hyperlink 746 8" xfId="17619"/>
    <cellStyle name="Followed Hyperlink 746 9" xfId="19937"/>
    <cellStyle name="Followed Hyperlink 747" xfId="955"/>
    <cellStyle name="Followed Hyperlink 747 10" xfId="21977"/>
    <cellStyle name="Followed Hyperlink 747 11" xfId="24479"/>
    <cellStyle name="Followed Hyperlink 747 12" xfId="26797"/>
    <cellStyle name="Followed Hyperlink 747 13" xfId="28763"/>
    <cellStyle name="Followed Hyperlink 747 14" xfId="31265"/>
    <cellStyle name="Followed Hyperlink 747 15" xfId="33583"/>
    <cellStyle name="Followed Hyperlink 747 16" xfId="35613"/>
    <cellStyle name="Followed Hyperlink 747 17" xfId="38115"/>
    <cellStyle name="Followed Hyperlink 747 18" xfId="40433"/>
    <cellStyle name="Followed Hyperlink 747 2" xfId="42469"/>
    <cellStyle name="Followed Hyperlink 747 3" xfId="5686"/>
    <cellStyle name="Followed Hyperlink 747 4" xfId="8189"/>
    <cellStyle name="Followed Hyperlink 747 5" xfId="10507"/>
    <cellStyle name="Followed Hyperlink 747 6" xfId="12827"/>
    <cellStyle name="Followed Hyperlink 747 7" xfId="15114"/>
    <cellStyle name="Followed Hyperlink 747 8" xfId="17617"/>
    <cellStyle name="Followed Hyperlink 747 9" xfId="19935"/>
    <cellStyle name="Followed Hyperlink 748" xfId="956"/>
    <cellStyle name="Followed Hyperlink 748 10" xfId="21978"/>
    <cellStyle name="Followed Hyperlink 748 11" xfId="24477"/>
    <cellStyle name="Followed Hyperlink 748 12" xfId="26795"/>
    <cellStyle name="Followed Hyperlink 748 13" xfId="28764"/>
    <cellStyle name="Followed Hyperlink 748 14" xfId="31263"/>
    <cellStyle name="Followed Hyperlink 748 15" xfId="33581"/>
    <cellStyle name="Followed Hyperlink 748 16" xfId="35614"/>
    <cellStyle name="Followed Hyperlink 748 17" xfId="38113"/>
    <cellStyle name="Followed Hyperlink 748 18" xfId="40431"/>
    <cellStyle name="Followed Hyperlink 748 2" xfId="42470"/>
    <cellStyle name="Followed Hyperlink 748 3" xfId="5687"/>
    <cellStyle name="Followed Hyperlink 748 4" xfId="8187"/>
    <cellStyle name="Followed Hyperlink 748 5" xfId="10505"/>
    <cellStyle name="Followed Hyperlink 748 6" xfId="12825"/>
    <cellStyle name="Followed Hyperlink 748 7" xfId="15115"/>
    <cellStyle name="Followed Hyperlink 748 8" xfId="17615"/>
    <cellStyle name="Followed Hyperlink 748 9" xfId="19933"/>
    <cellStyle name="Followed Hyperlink 749" xfId="957"/>
    <cellStyle name="Followed Hyperlink 749 10" xfId="21979"/>
    <cellStyle name="Followed Hyperlink 749 11" xfId="24475"/>
    <cellStyle name="Followed Hyperlink 749 12" xfId="26793"/>
    <cellStyle name="Followed Hyperlink 749 13" xfId="28765"/>
    <cellStyle name="Followed Hyperlink 749 14" xfId="31261"/>
    <cellStyle name="Followed Hyperlink 749 15" xfId="33579"/>
    <cellStyle name="Followed Hyperlink 749 16" xfId="35615"/>
    <cellStyle name="Followed Hyperlink 749 17" xfId="38111"/>
    <cellStyle name="Followed Hyperlink 749 18" xfId="40429"/>
    <cellStyle name="Followed Hyperlink 749 2" xfId="42471"/>
    <cellStyle name="Followed Hyperlink 749 3" xfId="5688"/>
    <cellStyle name="Followed Hyperlink 749 4" xfId="8185"/>
    <cellStyle name="Followed Hyperlink 749 5" xfId="10503"/>
    <cellStyle name="Followed Hyperlink 749 6" xfId="12823"/>
    <cellStyle name="Followed Hyperlink 749 7" xfId="15116"/>
    <cellStyle name="Followed Hyperlink 749 8" xfId="17613"/>
    <cellStyle name="Followed Hyperlink 749 9" xfId="19931"/>
    <cellStyle name="Followed Hyperlink 75" xfId="958"/>
    <cellStyle name="Followed Hyperlink 75 10" xfId="21980"/>
    <cellStyle name="Followed Hyperlink 75 11" xfId="25185"/>
    <cellStyle name="Followed Hyperlink 75 12" xfId="27503"/>
    <cellStyle name="Followed Hyperlink 75 13" xfId="28766"/>
    <cellStyle name="Followed Hyperlink 75 14" xfId="31971"/>
    <cellStyle name="Followed Hyperlink 75 15" xfId="34289"/>
    <cellStyle name="Followed Hyperlink 75 16" xfId="35616"/>
    <cellStyle name="Followed Hyperlink 75 17" xfId="38821"/>
    <cellStyle name="Followed Hyperlink 75 18" xfId="41139"/>
    <cellStyle name="Followed Hyperlink 75 2" xfId="42472"/>
    <cellStyle name="Followed Hyperlink 75 3" xfId="5689"/>
    <cellStyle name="Followed Hyperlink 75 4" xfId="8895"/>
    <cellStyle name="Followed Hyperlink 75 5" xfId="11213"/>
    <cellStyle name="Followed Hyperlink 75 6" xfId="13533"/>
    <cellStyle name="Followed Hyperlink 75 7" xfId="15117"/>
    <cellStyle name="Followed Hyperlink 75 8" xfId="18323"/>
    <cellStyle name="Followed Hyperlink 75 9" xfId="20641"/>
    <cellStyle name="Followed Hyperlink 750" xfId="959"/>
    <cellStyle name="Followed Hyperlink 750 10" xfId="21981"/>
    <cellStyle name="Followed Hyperlink 750 11" xfId="24473"/>
    <cellStyle name="Followed Hyperlink 750 12" xfId="26791"/>
    <cellStyle name="Followed Hyperlink 750 13" xfId="28767"/>
    <cellStyle name="Followed Hyperlink 750 14" xfId="31259"/>
    <cellStyle name="Followed Hyperlink 750 15" xfId="33577"/>
    <cellStyle name="Followed Hyperlink 750 16" xfId="35617"/>
    <cellStyle name="Followed Hyperlink 750 17" xfId="38109"/>
    <cellStyle name="Followed Hyperlink 750 18" xfId="40427"/>
    <cellStyle name="Followed Hyperlink 750 2" xfId="42473"/>
    <cellStyle name="Followed Hyperlink 750 3" xfId="5690"/>
    <cellStyle name="Followed Hyperlink 750 4" xfId="8183"/>
    <cellStyle name="Followed Hyperlink 750 5" xfId="10501"/>
    <cellStyle name="Followed Hyperlink 750 6" xfId="12821"/>
    <cellStyle name="Followed Hyperlink 750 7" xfId="15118"/>
    <cellStyle name="Followed Hyperlink 750 8" xfId="17611"/>
    <cellStyle name="Followed Hyperlink 750 9" xfId="19929"/>
    <cellStyle name="Followed Hyperlink 751" xfId="960"/>
    <cellStyle name="Followed Hyperlink 751 10" xfId="21982"/>
    <cellStyle name="Followed Hyperlink 751 11" xfId="24471"/>
    <cellStyle name="Followed Hyperlink 751 12" xfId="26789"/>
    <cellStyle name="Followed Hyperlink 751 13" xfId="28768"/>
    <cellStyle name="Followed Hyperlink 751 14" xfId="31257"/>
    <cellStyle name="Followed Hyperlink 751 15" xfId="33575"/>
    <cellStyle name="Followed Hyperlink 751 16" xfId="35618"/>
    <cellStyle name="Followed Hyperlink 751 17" xfId="38107"/>
    <cellStyle name="Followed Hyperlink 751 18" xfId="40425"/>
    <cellStyle name="Followed Hyperlink 751 2" xfId="42474"/>
    <cellStyle name="Followed Hyperlink 751 3" xfId="5691"/>
    <cellStyle name="Followed Hyperlink 751 4" xfId="8181"/>
    <cellStyle name="Followed Hyperlink 751 5" xfId="10499"/>
    <cellStyle name="Followed Hyperlink 751 6" xfId="12819"/>
    <cellStyle name="Followed Hyperlink 751 7" xfId="15119"/>
    <cellStyle name="Followed Hyperlink 751 8" xfId="17609"/>
    <cellStyle name="Followed Hyperlink 751 9" xfId="19927"/>
    <cellStyle name="Followed Hyperlink 752" xfId="961"/>
    <cellStyle name="Followed Hyperlink 752 10" xfId="21983"/>
    <cellStyle name="Followed Hyperlink 752 11" xfId="24469"/>
    <cellStyle name="Followed Hyperlink 752 12" xfId="26787"/>
    <cellStyle name="Followed Hyperlink 752 13" xfId="28769"/>
    <cellStyle name="Followed Hyperlink 752 14" xfId="31255"/>
    <cellStyle name="Followed Hyperlink 752 15" xfId="33573"/>
    <cellStyle name="Followed Hyperlink 752 16" xfId="35619"/>
    <cellStyle name="Followed Hyperlink 752 17" xfId="38105"/>
    <cellStyle name="Followed Hyperlink 752 18" xfId="40423"/>
    <cellStyle name="Followed Hyperlink 752 2" xfId="42475"/>
    <cellStyle name="Followed Hyperlink 752 3" xfId="5692"/>
    <cellStyle name="Followed Hyperlink 752 4" xfId="8179"/>
    <cellStyle name="Followed Hyperlink 752 5" xfId="10497"/>
    <cellStyle name="Followed Hyperlink 752 6" xfId="12817"/>
    <cellStyle name="Followed Hyperlink 752 7" xfId="15120"/>
    <cellStyle name="Followed Hyperlink 752 8" xfId="17607"/>
    <cellStyle name="Followed Hyperlink 752 9" xfId="19925"/>
    <cellStyle name="Followed Hyperlink 753" xfId="962"/>
    <cellStyle name="Followed Hyperlink 753 10" xfId="21984"/>
    <cellStyle name="Followed Hyperlink 753 11" xfId="24467"/>
    <cellStyle name="Followed Hyperlink 753 12" xfId="26785"/>
    <cellStyle name="Followed Hyperlink 753 13" xfId="28770"/>
    <cellStyle name="Followed Hyperlink 753 14" xfId="31253"/>
    <cellStyle name="Followed Hyperlink 753 15" xfId="33571"/>
    <cellStyle name="Followed Hyperlink 753 16" xfId="35620"/>
    <cellStyle name="Followed Hyperlink 753 17" xfId="38103"/>
    <cellStyle name="Followed Hyperlink 753 18" xfId="40421"/>
    <cellStyle name="Followed Hyperlink 753 2" xfId="42476"/>
    <cellStyle name="Followed Hyperlink 753 3" xfId="5693"/>
    <cellStyle name="Followed Hyperlink 753 4" xfId="8177"/>
    <cellStyle name="Followed Hyperlink 753 5" xfId="10495"/>
    <cellStyle name="Followed Hyperlink 753 6" xfId="12815"/>
    <cellStyle name="Followed Hyperlink 753 7" xfId="15121"/>
    <cellStyle name="Followed Hyperlink 753 8" xfId="17605"/>
    <cellStyle name="Followed Hyperlink 753 9" xfId="19923"/>
    <cellStyle name="Followed Hyperlink 754" xfId="963"/>
    <cellStyle name="Followed Hyperlink 754 10" xfId="21985"/>
    <cellStyle name="Followed Hyperlink 754 11" xfId="24465"/>
    <cellStyle name="Followed Hyperlink 754 12" xfId="26783"/>
    <cellStyle name="Followed Hyperlink 754 13" xfId="28771"/>
    <cellStyle name="Followed Hyperlink 754 14" xfId="31251"/>
    <cellStyle name="Followed Hyperlink 754 15" xfId="33569"/>
    <cellStyle name="Followed Hyperlink 754 16" xfId="35621"/>
    <cellStyle name="Followed Hyperlink 754 17" xfId="38101"/>
    <cellStyle name="Followed Hyperlink 754 18" xfId="40419"/>
    <cellStyle name="Followed Hyperlink 754 2" xfId="42477"/>
    <cellStyle name="Followed Hyperlink 754 3" xfId="5694"/>
    <cellStyle name="Followed Hyperlink 754 4" xfId="8175"/>
    <cellStyle name="Followed Hyperlink 754 5" xfId="10493"/>
    <cellStyle name="Followed Hyperlink 754 6" xfId="12813"/>
    <cellStyle name="Followed Hyperlink 754 7" xfId="15122"/>
    <cellStyle name="Followed Hyperlink 754 8" xfId="17603"/>
    <cellStyle name="Followed Hyperlink 754 9" xfId="19921"/>
    <cellStyle name="Followed Hyperlink 755" xfId="964"/>
    <cellStyle name="Followed Hyperlink 755 10" xfId="21986"/>
    <cellStyle name="Followed Hyperlink 755 11" xfId="24463"/>
    <cellStyle name="Followed Hyperlink 755 12" xfId="26781"/>
    <cellStyle name="Followed Hyperlink 755 13" xfId="28772"/>
    <cellStyle name="Followed Hyperlink 755 14" xfId="31249"/>
    <cellStyle name="Followed Hyperlink 755 15" xfId="33567"/>
    <cellStyle name="Followed Hyperlink 755 16" xfId="35622"/>
    <cellStyle name="Followed Hyperlink 755 17" xfId="38099"/>
    <cellStyle name="Followed Hyperlink 755 18" xfId="40417"/>
    <cellStyle name="Followed Hyperlink 755 2" xfId="42478"/>
    <cellStyle name="Followed Hyperlink 755 3" xfId="5695"/>
    <cellStyle name="Followed Hyperlink 755 4" xfId="8173"/>
    <cellStyle name="Followed Hyperlink 755 5" xfId="10491"/>
    <cellStyle name="Followed Hyperlink 755 6" xfId="12811"/>
    <cellStyle name="Followed Hyperlink 755 7" xfId="15123"/>
    <cellStyle name="Followed Hyperlink 755 8" xfId="17601"/>
    <cellStyle name="Followed Hyperlink 755 9" xfId="19919"/>
    <cellStyle name="Followed Hyperlink 756" xfId="965"/>
    <cellStyle name="Followed Hyperlink 756 10" xfId="21987"/>
    <cellStyle name="Followed Hyperlink 756 11" xfId="24461"/>
    <cellStyle name="Followed Hyperlink 756 12" xfId="26779"/>
    <cellStyle name="Followed Hyperlink 756 13" xfId="28773"/>
    <cellStyle name="Followed Hyperlink 756 14" xfId="31247"/>
    <cellStyle name="Followed Hyperlink 756 15" xfId="33565"/>
    <cellStyle name="Followed Hyperlink 756 16" xfId="35623"/>
    <cellStyle name="Followed Hyperlink 756 17" xfId="38097"/>
    <cellStyle name="Followed Hyperlink 756 18" xfId="40415"/>
    <cellStyle name="Followed Hyperlink 756 2" xfId="42479"/>
    <cellStyle name="Followed Hyperlink 756 3" xfId="5696"/>
    <cellStyle name="Followed Hyperlink 756 4" xfId="8171"/>
    <cellStyle name="Followed Hyperlink 756 5" xfId="10489"/>
    <cellStyle name="Followed Hyperlink 756 6" xfId="12809"/>
    <cellStyle name="Followed Hyperlink 756 7" xfId="15124"/>
    <cellStyle name="Followed Hyperlink 756 8" xfId="17599"/>
    <cellStyle name="Followed Hyperlink 756 9" xfId="19917"/>
    <cellStyle name="Followed Hyperlink 757" xfId="966"/>
    <cellStyle name="Followed Hyperlink 757 10" xfId="21988"/>
    <cellStyle name="Followed Hyperlink 757 11" xfId="24459"/>
    <cellStyle name="Followed Hyperlink 757 12" xfId="26777"/>
    <cellStyle name="Followed Hyperlink 757 13" xfId="28774"/>
    <cellStyle name="Followed Hyperlink 757 14" xfId="31245"/>
    <cellStyle name="Followed Hyperlink 757 15" xfId="33563"/>
    <cellStyle name="Followed Hyperlink 757 16" xfId="35624"/>
    <cellStyle name="Followed Hyperlink 757 17" xfId="38095"/>
    <cellStyle name="Followed Hyperlink 757 18" xfId="40413"/>
    <cellStyle name="Followed Hyperlink 757 2" xfId="42480"/>
    <cellStyle name="Followed Hyperlink 757 3" xfId="5697"/>
    <cellStyle name="Followed Hyperlink 757 4" xfId="8169"/>
    <cellStyle name="Followed Hyperlink 757 5" xfId="10487"/>
    <cellStyle name="Followed Hyperlink 757 6" xfId="12807"/>
    <cellStyle name="Followed Hyperlink 757 7" xfId="15125"/>
    <cellStyle name="Followed Hyperlink 757 8" xfId="17597"/>
    <cellStyle name="Followed Hyperlink 757 9" xfId="19915"/>
    <cellStyle name="Followed Hyperlink 758" xfId="967"/>
    <cellStyle name="Followed Hyperlink 758 10" xfId="21989"/>
    <cellStyle name="Followed Hyperlink 758 11" xfId="24457"/>
    <cellStyle name="Followed Hyperlink 758 12" xfId="26775"/>
    <cellStyle name="Followed Hyperlink 758 13" xfId="28775"/>
    <cellStyle name="Followed Hyperlink 758 14" xfId="31243"/>
    <cellStyle name="Followed Hyperlink 758 15" xfId="33561"/>
    <cellStyle name="Followed Hyperlink 758 16" xfId="35625"/>
    <cellStyle name="Followed Hyperlink 758 17" xfId="38093"/>
    <cellStyle name="Followed Hyperlink 758 18" xfId="40411"/>
    <cellStyle name="Followed Hyperlink 758 2" xfId="42481"/>
    <cellStyle name="Followed Hyperlink 758 3" xfId="5698"/>
    <cellStyle name="Followed Hyperlink 758 4" xfId="8167"/>
    <cellStyle name="Followed Hyperlink 758 5" xfId="10485"/>
    <cellStyle name="Followed Hyperlink 758 6" xfId="12805"/>
    <cellStyle name="Followed Hyperlink 758 7" xfId="15126"/>
    <cellStyle name="Followed Hyperlink 758 8" xfId="17595"/>
    <cellStyle name="Followed Hyperlink 758 9" xfId="19913"/>
    <cellStyle name="Followed Hyperlink 759" xfId="968"/>
    <cellStyle name="Followed Hyperlink 759 10" xfId="21990"/>
    <cellStyle name="Followed Hyperlink 759 11" xfId="24455"/>
    <cellStyle name="Followed Hyperlink 759 12" xfId="26773"/>
    <cellStyle name="Followed Hyperlink 759 13" xfId="28776"/>
    <cellStyle name="Followed Hyperlink 759 14" xfId="31241"/>
    <cellStyle name="Followed Hyperlink 759 15" xfId="33559"/>
    <cellStyle name="Followed Hyperlink 759 16" xfId="35626"/>
    <cellStyle name="Followed Hyperlink 759 17" xfId="38091"/>
    <cellStyle name="Followed Hyperlink 759 18" xfId="40409"/>
    <cellStyle name="Followed Hyperlink 759 2" xfId="42482"/>
    <cellStyle name="Followed Hyperlink 759 3" xfId="5699"/>
    <cellStyle name="Followed Hyperlink 759 4" xfId="8165"/>
    <cellStyle name="Followed Hyperlink 759 5" xfId="10483"/>
    <cellStyle name="Followed Hyperlink 759 6" xfId="12803"/>
    <cellStyle name="Followed Hyperlink 759 7" xfId="15127"/>
    <cellStyle name="Followed Hyperlink 759 8" xfId="17593"/>
    <cellStyle name="Followed Hyperlink 759 9" xfId="19911"/>
    <cellStyle name="Followed Hyperlink 76" xfId="969"/>
    <cellStyle name="Followed Hyperlink 76 10" xfId="21991"/>
    <cellStyle name="Followed Hyperlink 76 11" xfId="25181"/>
    <cellStyle name="Followed Hyperlink 76 12" xfId="27499"/>
    <cellStyle name="Followed Hyperlink 76 13" xfId="28777"/>
    <cellStyle name="Followed Hyperlink 76 14" xfId="31967"/>
    <cellStyle name="Followed Hyperlink 76 15" xfId="34285"/>
    <cellStyle name="Followed Hyperlink 76 16" xfId="35627"/>
    <cellStyle name="Followed Hyperlink 76 17" xfId="38817"/>
    <cellStyle name="Followed Hyperlink 76 18" xfId="41135"/>
    <cellStyle name="Followed Hyperlink 76 2" xfId="42483"/>
    <cellStyle name="Followed Hyperlink 76 3" xfId="5700"/>
    <cellStyle name="Followed Hyperlink 76 4" xfId="8891"/>
    <cellStyle name="Followed Hyperlink 76 5" xfId="11209"/>
    <cellStyle name="Followed Hyperlink 76 6" xfId="13529"/>
    <cellStyle name="Followed Hyperlink 76 7" xfId="15128"/>
    <cellStyle name="Followed Hyperlink 76 8" xfId="18319"/>
    <cellStyle name="Followed Hyperlink 76 9" xfId="20637"/>
    <cellStyle name="Followed Hyperlink 760" xfId="970"/>
    <cellStyle name="Followed Hyperlink 760 10" xfId="21992"/>
    <cellStyle name="Followed Hyperlink 760 11" xfId="24453"/>
    <cellStyle name="Followed Hyperlink 760 12" xfId="26771"/>
    <cellStyle name="Followed Hyperlink 760 13" xfId="28778"/>
    <cellStyle name="Followed Hyperlink 760 14" xfId="31239"/>
    <cellStyle name="Followed Hyperlink 760 15" xfId="33557"/>
    <cellStyle name="Followed Hyperlink 760 16" xfId="35628"/>
    <cellStyle name="Followed Hyperlink 760 17" xfId="38089"/>
    <cellStyle name="Followed Hyperlink 760 18" xfId="40407"/>
    <cellStyle name="Followed Hyperlink 760 2" xfId="42484"/>
    <cellStyle name="Followed Hyperlink 760 3" xfId="5701"/>
    <cellStyle name="Followed Hyperlink 760 4" xfId="8163"/>
    <cellStyle name="Followed Hyperlink 760 5" xfId="10481"/>
    <cellStyle name="Followed Hyperlink 760 6" xfId="12801"/>
    <cellStyle name="Followed Hyperlink 760 7" xfId="15129"/>
    <cellStyle name="Followed Hyperlink 760 8" xfId="17591"/>
    <cellStyle name="Followed Hyperlink 760 9" xfId="19909"/>
    <cellStyle name="Followed Hyperlink 761" xfId="971"/>
    <cellStyle name="Followed Hyperlink 761 10" xfId="21993"/>
    <cellStyle name="Followed Hyperlink 761 11" xfId="24451"/>
    <cellStyle name="Followed Hyperlink 761 12" xfId="26769"/>
    <cellStyle name="Followed Hyperlink 761 13" xfId="28779"/>
    <cellStyle name="Followed Hyperlink 761 14" xfId="31237"/>
    <cellStyle name="Followed Hyperlink 761 15" xfId="33555"/>
    <cellStyle name="Followed Hyperlink 761 16" xfId="35629"/>
    <cellStyle name="Followed Hyperlink 761 17" xfId="38087"/>
    <cellStyle name="Followed Hyperlink 761 18" xfId="40405"/>
    <cellStyle name="Followed Hyperlink 761 2" xfId="42485"/>
    <cellStyle name="Followed Hyperlink 761 3" xfId="5702"/>
    <cellStyle name="Followed Hyperlink 761 4" xfId="8161"/>
    <cellStyle name="Followed Hyperlink 761 5" xfId="10479"/>
    <cellStyle name="Followed Hyperlink 761 6" xfId="12799"/>
    <cellStyle name="Followed Hyperlink 761 7" xfId="15130"/>
    <cellStyle name="Followed Hyperlink 761 8" xfId="17589"/>
    <cellStyle name="Followed Hyperlink 761 9" xfId="19907"/>
    <cellStyle name="Followed Hyperlink 762" xfId="972"/>
    <cellStyle name="Followed Hyperlink 762 10" xfId="21994"/>
    <cellStyle name="Followed Hyperlink 762 11" xfId="24449"/>
    <cellStyle name="Followed Hyperlink 762 12" xfId="26767"/>
    <cellStyle name="Followed Hyperlink 762 13" xfId="28780"/>
    <cellStyle name="Followed Hyperlink 762 14" xfId="31235"/>
    <cellStyle name="Followed Hyperlink 762 15" xfId="33553"/>
    <cellStyle name="Followed Hyperlink 762 16" xfId="35630"/>
    <cellStyle name="Followed Hyperlink 762 17" xfId="38085"/>
    <cellStyle name="Followed Hyperlink 762 18" xfId="40403"/>
    <cellStyle name="Followed Hyperlink 762 2" xfId="42486"/>
    <cellStyle name="Followed Hyperlink 762 3" xfId="5703"/>
    <cellStyle name="Followed Hyperlink 762 4" xfId="8159"/>
    <cellStyle name="Followed Hyperlink 762 5" xfId="10477"/>
    <cellStyle name="Followed Hyperlink 762 6" xfId="12797"/>
    <cellStyle name="Followed Hyperlink 762 7" xfId="15131"/>
    <cellStyle name="Followed Hyperlink 762 8" xfId="17587"/>
    <cellStyle name="Followed Hyperlink 762 9" xfId="19905"/>
    <cellStyle name="Followed Hyperlink 763" xfId="973"/>
    <cellStyle name="Followed Hyperlink 763 10" xfId="21995"/>
    <cellStyle name="Followed Hyperlink 763 11" xfId="24447"/>
    <cellStyle name="Followed Hyperlink 763 12" xfId="26765"/>
    <cellStyle name="Followed Hyperlink 763 13" xfId="28781"/>
    <cellStyle name="Followed Hyperlink 763 14" xfId="31233"/>
    <cellStyle name="Followed Hyperlink 763 15" xfId="33551"/>
    <cellStyle name="Followed Hyperlink 763 16" xfId="35631"/>
    <cellStyle name="Followed Hyperlink 763 17" xfId="38083"/>
    <cellStyle name="Followed Hyperlink 763 18" xfId="40401"/>
    <cellStyle name="Followed Hyperlink 763 2" xfId="42487"/>
    <cellStyle name="Followed Hyperlink 763 3" xfId="5704"/>
    <cellStyle name="Followed Hyperlink 763 4" xfId="8157"/>
    <cellStyle name="Followed Hyperlink 763 5" xfId="10475"/>
    <cellStyle name="Followed Hyperlink 763 6" xfId="12795"/>
    <cellStyle name="Followed Hyperlink 763 7" xfId="15132"/>
    <cellStyle name="Followed Hyperlink 763 8" xfId="17585"/>
    <cellStyle name="Followed Hyperlink 763 9" xfId="19903"/>
    <cellStyle name="Followed Hyperlink 764" xfId="974"/>
    <cellStyle name="Followed Hyperlink 764 10" xfId="21996"/>
    <cellStyle name="Followed Hyperlink 764 11" xfId="24445"/>
    <cellStyle name="Followed Hyperlink 764 12" xfId="26763"/>
    <cellStyle name="Followed Hyperlink 764 13" xfId="28782"/>
    <cellStyle name="Followed Hyperlink 764 14" xfId="31231"/>
    <cellStyle name="Followed Hyperlink 764 15" xfId="33549"/>
    <cellStyle name="Followed Hyperlink 764 16" xfId="35632"/>
    <cellStyle name="Followed Hyperlink 764 17" xfId="38081"/>
    <cellStyle name="Followed Hyperlink 764 18" xfId="40399"/>
    <cellStyle name="Followed Hyperlink 764 2" xfId="42488"/>
    <cellStyle name="Followed Hyperlink 764 3" xfId="5705"/>
    <cellStyle name="Followed Hyperlink 764 4" xfId="8155"/>
    <cellStyle name="Followed Hyperlink 764 5" xfId="10473"/>
    <cellStyle name="Followed Hyperlink 764 6" xfId="12793"/>
    <cellStyle name="Followed Hyperlink 764 7" xfId="15133"/>
    <cellStyle name="Followed Hyperlink 764 8" xfId="17583"/>
    <cellStyle name="Followed Hyperlink 764 9" xfId="19901"/>
    <cellStyle name="Followed Hyperlink 765" xfId="975"/>
    <cellStyle name="Followed Hyperlink 765 10" xfId="21997"/>
    <cellStyle name="Followed Hyperlink 765 11" xfId="24443"/>
    <cellStyle name="Followed Hyperlink 765 12" xfId="26761"/>
    <cellStyle name="Followed Hyperlink 765 13" xfId="28783"/>
    <cellStyle name="Followed Hyperlink 765 14" xfId="31229"/>
    <cellStyle name="Followed Hyperlink 765 15" xfId="33547"/>
    <cellStyle name="Followed Hyperlink 765 16" xfId="35633"/>
    <cellStyle name="Followed Hyperlink 765 17" xfId="38079"/>
    <cellStyle name="Followed Hyperlink 765 18" xfId="40397"/>
    <cellStyle name="Followed Hyperlink 765 2" xfId="42489"/>
    <cellStyle name="Followed Hyperlink 765 3" xfId="5706"/>
    <cellStyle name="Followed Hyperlink 765 4" xfId="8153"/>
    <cellStyle name="Followed Hyperlink 765 5" xfId="10471"/>
    <cellStyle name="Followed Hyperlink 765 6" xfId="12791"/>
    <cellStyle name="Followed Hyperlink 765 7" xfId="15134"/>
    <cellStyle name="Followed Hyperlink 765 8" xfId="17581"/>
    <cellStyle name="Followed Hyperlink 765 9" xfId="19899"/>
    <cellStyle name="Followed Hyperlink 766" xfId="976"/>
    <cellStyle name="Followed Hyperlink 766 10" xfId="21998"/>
    <cellStyle name="Followed Hyperlink 766 11" xfId="24441"/>
    <cellStyle name="Followed Hyperlink 766 12" xfId="26759"/>
    <cellStyle name="Followed Hyperlink 766 13" xfId="28784"/>
    <cellStyle name="Followed Hyperlink 766 14" xfId="31227"/>
    <cellStyle name="Followed Hyperlink 766 15" xfId="33545"/>
    <cellStyle name="Followed Hyperlink 766 16" xfId="35634"/>
    <cellStyle name="Followed Hyperlink 766 17" xfId="38077"/>
    <cellStyle name="Followed Hyperlink 766 18" xfId="40395"/>
    <cellStyle name="Followed Hyperlink 766 2" xfId="42490"/>
    <cellStyle name="Followed Hyperlink 766 3" xfId="5707"/>
    <cellStyle name="Followed Hyperlink 766 4" xfId="8151"/>
    <cellStyle name="Followed Hyperlink 766 5" xfId="10469"/>
    <cellStyle name="Followed Hyperlink 766 6" xfId="12789"/>
    <cellStyle name="Followed Hyperlink 766 7" xfId="15135"/>
    <cellStyle name="Followed Hyperlink 766 8" xfId="17579"/>
    <cellStyle name="Followed Hyperlink 766 9" xfId="19897"/>
    <cellStyle name="Followed Hyperlink 767" xfId="977"/>
    <cellStyle name="Followed Hyperlink 767 10" xfId="21999"/>
    <cellStyle name="Followed Hyperlink 767 11" xfId="24439"/>
    <cellStyle name="Followed Hyperlink 767 12" xfId="26757"/>
    <cellStyle name="Followed Hyperlink 767 13" xfId="28785"/>
    <cellStyle name="Followed Hyperlink 767 14" xfId="31225"/>
    <cellStyle name="Followed Hyperlink 767 15" xfId="33543"/>
    <cellStyle name="Followed Hyperlink 767 16" xfId="35635"/>
    <cellStyle name="Followed Hyperlink 767 17" xfId="38075"/>
    <cellStyle name="Followed Hyperlink 767 18" xfId="40393"/>
    <cellStyle name="Followed Hyperlink 767 2" xfId="42491"/>
    <cellStyle name="Followed Hyperlink 767 3" xfId="5708"/>
    <cellStyle name="Followed Hyperlink 767 4" xfId="8149"/>
    <cellStyle name="Followed Hyperlink 767 5" xfId="10467"/>
    <cellStyle name="Followed Hyperlink 767 6" xfId="12787"/>
    <cellStyle name="Followed Hyperlink 767 7" xfId="15136"/>
    <cellStyle name="Followed Hyperlink 767 8" xfId="17577"/>
    <cellStyle name="Followed Hyperlink 767 9" xfId="19895"/>
    <cellStyle name="Followed Hyperlink 768" xfId="978"/>
    <cellStyle name="Followed Hyperlink 768 10" xfId="22000"/>
    <cellStyle name="Followed Hyperlink 768 11" xfId="24437"/>
    <cellStyle name="Followed Hyperlink 768 12" xfId="26755"/>
    <cellStyle name="Followed Hyperlink 768 13" xfId="28786"/>
    <cellStyle name="Followed Hyperlink 768 14" xfId="31223"/>
    <cellStyle name="Followed Hyperlink 768 15" xfId="33541"/>
    <cellStyle name="Followed Hyperlink 768 16" xfId="35636"/>
    <cellStyle name="Followed Hyperlink 768 17" xfId="38073"/>
    <cellStyle name="Followed Hyperlink 768 18" xfId="40391"/>
    <cellStyle name="Followed Hyperlink 768 2" xfId="42492"/>
    <cellStyle name="Followed Hyperlink 768 3" xfId="5709"/>
    <cellStyle name="Followed Hyperlink 768 4" xfId="8147"/>
    <cellStyle name="Followed Hyperlink 768 5" xfId="10465"/>
    <cellStyle name="Followed Hyperlink 768 6" xfId="12785"/>
    <cellStyle name="Followed Hyperlink 768 7" xfId="15137"/>
    <cellStyle name="Followed Hyperlink 768 8" xfId="17575"/>
    <cellStyle name="Followed Hyperlink 768 9" xfId="19893"/>
    <cellStyle name="Followed Hyperlink 769" xfId="979"/>
    <cellStyle name="Followed Hyperlink 769 10" xfId="22001"/>
    <cellStyle name="Followed Hyperlink 769 11" xfId="24435"/>
    <cellStyle name="Followed Hyperlink 769 12" xfId="26753"/>
    <cellStyle name="Followed Hyperlink 769 13" xfId="28787"/>
    <cellStyle name="Followed Hyperlink 769 14" xfId="31221"/>
    <cellStyle name="Followed Hyperlink 769 15" xfId="33539"/>
    <cellStyle name="Followed Hyperlink 769 16" xfId="35637"/>
    <cellStyle name="Followed Hyperlink 769 17" xfId="38071"/>
    <cellStyle name="Followed Hyperlink 769 18" xfId="40389"/>
    <cellStyle name="Followed Hyperlink 769 2" xfId="42493"/>
    <cellStyle name="Followed Hyperlink 769 3" xfId="5710"/>
    <cellStyle name="Followed Hyperlink 769 4" xfId="8145"/>
    <cellStyle name="Followed Hyperlink 769 5" xfId="10463"/>
    <cellStyle name="Followed Hyperlink 769 6" xfId="12783"/>
    <cellStyle name="Followed Hyperlink 769 7" xfId="15138"/>
    <cellStyle name="Followed Hyperlink 769 8" xfId="17573"/>
    <cellStyle name="Followed Hyperlink 769 9" xfId="19891"/>
    <cellStyle name="Followed Hyperlink 77" xfId="980"/>
    <cellStyle name="Followed Hyperlink 77 10" xfId="22002"/>
    <cellStyle name="Followed Hyperlink 77 11" xfId="25177"/>
    <cellStyle name="Followed Hyperlink 77 12" xfId="27495"/>
    <cellStyle name="Followed Hyperlink 77 13" xfId="28788"/>
    <cellStyle name="Followed Hyperlink 77 14" xfId="31963"/>
    <cellStyle name="Followed Hyperlink 77 15" xfId="34281"/>
    <cellStyle name="Followed Hyperlink 77 16" xfId="35638"/>
    <cellStyle name="Followed Hyperlink 77 17" xfId="38813"/>
    <cellStyle name="Followed Hyperlink 77 18" xfId="41131"/>
    <cellStyle name="Followed Hyperlink 77 2" xfId="42494"/>
    <cellStyle name="Followed Hyperlink 77 3" xfId="5711"/>
    <cellStyle name="Followed Hyperlink 77 4" xfId="8887"/>
    <cellStyle name="Followed Hyperlink 77 5" xfId="11205"/>
    <cellStyle name="Followed Hyperlink 77 6" xfId="13525"/>
    <cellStyle name="Followed Hyperlink 77 7" xfId="15139"/>
    <cellStyle name="Followed Hyperlink 77 8" xfId="18315"/>
    <cellStyle name="Followed Hyperlink 77 9" xfId="20633"/>
    <cellStyle name="Followed Hyperlink 770" xfId="981"/>
    <cellStyle name="Followed Hyperlink 770 10" xfId="22003"/>
    <cellStyle name="Followed Hyperlink 770 11" xfId="24433"/>
    <cellStyle name="Followed Hyperlink 770 12" xfId="26751"/>
    <cellStyle name="Followed Hyperlink 770 13" xfId="28789"/>
    <cellStyle name="Followed Hyperlink 770 14" xfId="31219"/>
    <cellStyle name="Followed Hyperlink 770 15" xfId="33537"/>
    <cellStyle name="Followed Hyperlink 770 16" xfId="35639"/>
    <cellStyle name="Followed Hyperlink 770 17" xfId="38069"/>
    <cellStyle name="Followed Hyperlink 770 18" xfId="40387"/>
    <cellStyle name="Followed Hyperlink 770 2" xfId="42495"/>
    <cellStyle name="Followed Hyperlink 770 3" xfId="5712"/>
    <cellStyle name="Followed Hyperlink 770 4" xfId="8143"/>
    <cellStyle name="Followed Hyperlink 770 5" xfId="10461"/>
    <cellStyle name="Followed Hyperlink 770 6" xfId="12781"/>
    <cellStyle name="Followed Hyperlink 770 7" xfId="15140"/>
    <cellStyle name="Followed Hyperlink 770 8" xfId="17571"/>
    <cellStyle name="Followed Hyperlink 770 9" xfId="19889"/>
    <cellStyle name="Followed Hyperlink 771" xfId="982"/>
    <cellStyle name="Followed Hyperlink 771 10" xfId="22004"/>
    <cellStyle name="Followed Hyperlink 771 11" xfId="24431"/>
    <cellStyle name="Followed Hyperlink 771 12" xfId="26749"/>
    <cellStyle name="Followed Hyperlink 771 13" xfId="28790"/>
    <cellStyle name="Followed Hyperlink 771 14" xfId="31217"/>
    <cellStyle name="Followed Hyperlink 771 15" xfId="33535"/>
    <cellStyle name="Followed Hyperlink 771 16" xfId="35640"/>
    <cellStyle name="Followed Hyperlink 771 17" xfId="38067"/>
    <cellStyle name="Followed Hyperlink 771 18" xfId="40385"/>
    <cellStyle name="Followed Hyperlink 771 2" xfId="42496"/>
    <cellStyle name="Followed Hyperlink 771 3" xfId="5713"/>
    <cellStyle name="Followed Hyperlink 771 4" xfId="8141"/>
    <cellStyle name="Followed Hyperlink 771 5" xfId="10459"/>
    <cellStyle name="Followed Hyperlink 771 6" xfId="12779"/>
    <cellStyle name="Followed Hyperlink 771 7" xfId="15141"/>
    <cellStyle name="Followed Hyperlink 771 8" xfId="17569"/>
    <cellStyle name="Followed Hyperlink 771 9" xfId="19887"/>
    <cellStyle name="Followed Hyperlink 772" xfId="983"/>
    <cellStyle name="Followed Hyperlink 772 10" xfId="22005"/>
    <cellStyle name="Followed Hyperlink 772 11" xfId="24429"/>
    <cellStyle name="Followed Hyperlink 772 12" xfId="26747"/>
    <cellStyle name="Followed Hyperlink 772 13" xfId="28791"/>
    <cellStyle name="Followed Hyperlink 772 14" xfId="31215"/>
    <cellStyle name="Followed Hyperlink 772 15" xfId="33533"/>
    <cellStyle name="Followed Hyperlink 772 16" xfId="35641"/>
    <cellStyle name="Followed Hyperlink 772 17" xfId="38065"/>
    <cellStyle name="Followed Hyperlink 772 18" xfId="40383"/>
    <cellStyle name="Followed Hyperlink 772 2" xfId="42497"/>
    <cellStyle name="Followed Hyperlink 772 3" xfId="5714"/>
    <cellStyle name="Followed Hyperlink 772 4" xfId="8139"/>
    <cellStyle name="Followed Hyperlink 772 5" xfId="10457"/>
    <cellStyle name="Followed Hyperlink 772 6" xfId="12777"/>
    <cellStyle name="Followed Hyperlink 772 7" xfId="15142"/>
    <cellStyle name="Followed Hyperlink 772 8" xfId="17567"/>
    <cellStyle name="Followed Hyperlink 772 9" xfId="19885"/>
    <cellStyle name="Followed Hyperlink 773" xfId="984"/>
    <cellStyle name="Followed Hyperlink 773 10" xfId="22006"/>
    <cellStyle name="Followed Hyperlink 773 11" xfId="24427"/>
    <cellStyle name="Followed Hyperlink 773 12" xfId="26745"/>
    <cellStyle name="Followed Hyperlink 773 13" xfId="28792"/>
    <cellStyle name="Followed Hyperlink 773 14" xfId="31213"/>
    <cellStyle name="Followed Hyperlink 773 15" xfId="33531"/>
    <cellStyle name="Followed Hyperlink 773 16" xfId="35642"/>
    <cellStyle name="Followed Hyperlink 773 17" xfId="38063"/>
    <cellStyle name="Followed Hyperlink 773 18" xfId="40381"/>
    <cellStyle name="Followed Hyperlink 773 2" xfId="42498"/>
    <cellStyle name="Followed Hyperlink 773 3" xfId="5715"/>
    <cellStyle name="Followed Hyperlink 773 4" xfId="8137"/>
    <cellStyle name="Followed Hyperlink 773 5" xfId="10455"/>
    <cellStyle name="Followed Hyperlink 773 6" xfId="12775"/>
    <cellStyle name="Followed Hyperlink 773 7" xfId="15143"/>
    <cellStyle name="Followed Hyperlink 773 8" xfId="17565"/>
    <cellStyle name="Followed Hyperlink 773 9" xfId="19883"/>
    <cellStyle name="Followed Hyperlink 774" xfId="985"/>
    <cellStyle name="Followed Hyperlink 774 10" xfId="22007"/>
    <cellStyle name="Followed Hyperlink 774 11" xfId="24425"/>
    <cellStyle name="Followed Hyperlink 774 12" xfId="26743"/>
    <cellStyle name="Followed Hyperlink 774 13" xfId="28793"/>
    <cellStyle name="Followed Hyperlink 774 14" xfId="31211"/>
    <cellStyle name="Followed Hyperlink 774 15" xfId="33529"/>
    <cellStyle name="Followed Hyperlink 774 16" xfId="35643"/>
    <cellStyle name="Followed Hyperlink 774 17" xfId="38061"/>
    <cellStyle name="Followed Hyperlink 774 18" xfId="40379"/>
    <cellStyle name="Followed Hyperlink 774 2" xfId="42499"/>
    <cellStyle name="Followed Hyperlink 774 3" xfId="5716"/>
    <cellStyle name="Followed Hyperlink 774 4" xfId="8135"/>
    <cellStyle name="Followed Hyperlink 774 5" xfId="10453"/>
    <cellStyle name="Followed Hyperlink 774 6" xfId="12773"/>
    <cellStyle name="Followed Hyperlink 774 7" xfId="15144"/>
    <cellStyle name="Followed Hyperlink 774 8" xfId="17563"/>
    <cellStyle name="Followed Hyperlink 774 9" xfId="19881"/>
    <cellStyle name="Followed Hyperlink 775" xfId="986"/>
    <cellStyle name="Followed Hyperlink 775 10" xfId="22008"/>
    <cellStyle name="Followed Hyperlink 775 11" xfId="24423"/>
    <cellStyle name="Followed Hyperlink 775 12" xfId="26741"/>
    <cellStyle name="Followed Hyperlink 775 13" xfId="28794"/>
    <cellStyle name="Followed Hyperlink 775 14" xfId="31209"/>
    <cellStyle name="Followed Hyperlink 775 15" xfId="33527"/>
    <cellStyle name="Followed Hyperlink 775 16" xfId="35644"/>
    <cellStyle name="Followed Hyperlink 775 17" xfId="38059"/>
    <cellStyle name="Followed Hyperlink 775 18" xfId="40377"/>
    <cellStyle name="Followed Hyperlink 775 2" xfId="42500"/>
    <cellStyle name="Followed Hyperlink 775 3" xfId="5717"/>
    <cellStyle name="Followed Hyperlink 775 4" xfId="8133"/>
    <cellStyle name="Followed Hyperlink 775 5" xfId="10451"/>
    <cellStyle name="Followed Hyperlink 775 6" xfId="12771"/>
    <cellStyle name="Followed Hyperlink 775 7" xfId="15145"/>
    <cellStyle name="Followed Hyperlink 775 8" xfId="17561"/>
    <cellStyle name="Followed Hyperlink 775 9" xfId="19879"/>
    <cellStyle name="Followed Hyperlink 776" xfId="987"/>
    <cellStyle name="Followed Hyperlink 776 10" xfId="22009"/>
    <cellStyle name="Followed Hyperlink 776 11" xfId="24421"/>
    <cellStyle name="Followed Hyperlink 776 12" xfId="26739"/>
    <cellStyle name="Followed Hyperlink 776 13" xfId="28795"/>
    <cellStyle name="Followed Hyperlink 776 14" xfId="31207"/>
    <cellStyle name="Followed Hyperlink 776 15" xfId="33525"/>
    <cellStyle name="Followed Hyperlink 776 16" xfId="35645"/>
    <cellStyle name="Followed Hyperlink 776 17" xfId="38057"/>
    <cellStyle name="Followed Hyperlink 776 18" xfId="40375"/>
    <cellStyle name="Followed Hyperlink 776 2" xfId="42501"/>
    <cellStyle name="Followed Hyperlink 776 3" xfId="5718"/>
    <cellStyle name="Followed Hyperlink 776 4" xfId="8131"/>
    <cellStyle name="Followed Hyperlink 776 5" xfId="10449"/>
    <cellStyle name="Followed Hyperlink 776 6" xfId="12769"/>
    <cellStyle name="Followed Hyperlink 776 7" xfId="15146"/>
    <cellStyle name="Followed Hyperlink 776 8" xfId="17559"/>
    <cellStyle name="Followed Hyperlink 776 9" xfId="19877"/>
    <cellStyle name="Followed Hyperlink 777" xfId="988"/>
    <cellStyle name="Followed Hyperlink 777 10" xfId="22010"/>
    <cellStyle name="Followed Hyperlink 777 11" xfId="24419"/>
    <cellStyle name="Followed Hyperlink 777 12" xfId="26737"/>
    <cellStyle name="Followed Hyperlink 777 13" xfId="28796"/>
    <cellStyle name="Followed Hyperlink 777 14" xfId="31205"/>
    <cellStyle name="Followed Hyperlink 777 15" xfId="33523"/>
    <cellStyle name="Followed Hyperlink 777 16" xfId="35646"/>
    <cellStyle name="Followed Hyperlink 777 17" xfId="38055"/>
    <cellStyle name="Followed Hyperlink 777 18" xfId="40373"/>
    <cellStyle name="Followed Hyperlink 777 2" xfId="42502"/>
    <cellStyle name="Followed Hyperlink 777 3" xfId="5719"/>
    <cellStyle name="Followed Hyperlink 777 4" xfId="8129"/>
    <cellStyle name="Followed Hyperlink 777 5" xfId="10447"/>
    <cellStyle name="Followed Hyperlink 777 6" xfId="12767"/>
    <cellStyle name="Followed Hyperlink 777 7" xfId="15147"/>
    <cellStyle name="Followed Hyperlink 777 8" xfId="17557"/>
    <cellStyle name="Followed Hyperlink 777 9" xfId="19875"/>
    <cellStyle name="Followed Hyperlink 778" xfId="989"/>
    <cellStyle name="Followed Hyperlink 778 10" xfId="22011"/>
    <cellStyle name="Followed Hyperlink 778 11" xfId="24417"/>
    <cellStyle name="Followed Hyperlink 778 12" xfId="26735"/>
    <cellStyle name="Followed Hyperlink 778 13" xfId="28797"/>
    <cellStyle name="Followed Hyperlink 778 14" xfId="31203"/>
    <cellStyle name="Followed Hyperlink 778 15" xfId="33521"/>
    <cellStyle name="Followed Hyperlink 778 16" xfId="35647"/>
    <cellStyle name="Followed Hyperlink 778 17" xfId="38053"/>
    <cellStyle name="Followed Hyperlink 778 18" xfId="40371"/>
    <cellStyle name="Followed Hyperlink 778 2" xfId="42503"/>
    <cellStyle name="Followed Hyperlink 778 3" xfId="5720"/>
    <cellStyle name="Followed Hyperlink 778 4" xfId="8127"/>
    <cellStyle name="Followed Hyperlink 778 5" xfId="10445"/>
    <cellStyle name="Followed Hyperlink 778 6" xfId="12765"/>
    <cellStyle name="Followed Hyperlink 778 7" xfId="15148"/>
    <cellStyle name="Followed Hyperlink 778 8" xfId="17555"/>
    <cellStyle name="Followed Hyperlink 778 9" xfId="19873"/>
    <cellStyle name="Followed Hyperlink 779" xfId="990"/>
    <cellStyle name="Followed Hyperlink 779 10" xfId="22012"/>
    <cellStyle name="Followed Hyperlink 779 11" xfId="24415"/>
    <cellStyle name="Followed Hyperlink 779 12" xfId="26733"/>
    <cellStyle name="Followed Hyperlink 779 13" xfId="28798"/>
    <cellStyle name="Followed Hyperlink 779 14" xfId="31201"/>
    <cellStyle name="Followed Hyperlink 779 15" xfId="33519"/>
    <cellStyle name="Followed Hyperlink 779 16" xfId="35648"/>
    <cellStyle name="Followed Hyperlink 779 17" xfId="38051"/>
    <cellStyle name="Followed Hyperlink 779 18" xfId="40369"/>
    <cellStyle name="Followed Hyperlink 779 2" xfId="42504"/>
    <cellStyle name="Followed Hyperlink 779 3" xfId="5721"/>
    <cellStyle name="Followed Hyperlink 779 4" xfId="8125"/>
    <cellStyle name="Followed Hyperlink 779 5" xfId="10443"/>
    <cellStyle name="Followed Hyperlink 779 6" xfId="12763"/>
    <cellStyle name="Followed Hyperlink 779 7" xfId="15149"/>
    <cellStyle name="Followed Hyperlink 779 8" xfId="17553"/>
    <cellStyle name="Followed Hyperlink 779 9" xfId="19871"/>
    <cellStyle name="Followed Hyperlink 78" xfId="991"/>
    <cellStyle name="Followed Hyperlink 78 10" xfId="22013"/>
    <cellStyle name="Followed Hyperlink 78 11" xfId="25173"/>
    <cellStyle name="Followed Hyperlink 78 12" xfId="27491"/>
    <cellStyle name="Followed Hyperlink 78 13" xfId="28799"/>
    <cellStyle name="Followed Hyperlink 78 14" xfId="31959"/>
    <cellStyle name="Followed Hyperlink 78 15" xfId="34277"/>
    <cellStyle name="Followed Hyperlink 78 16" xfId="35649"/>
    <cellStyle name="Followed Hyperlink 78 17" xfId="38809"/>
    <cellStyle name="Followed Hyperlink 78 18" xfId="41127"/>
    <cellStyle name="Followed Hyperlink 78 2" xfId="42505"/>
    <cellStyle name="Followed Hyperlink 78 3" xfId="5722"/>
    <cellStyle name="Followed Hyperlink 78 4" xfId="8883"/>
    <cellStyle name="Followed Hyperlink 78 5" xfId="11201"/>
    <cellStyle name="Followed Hyperlink 78 6" xfId="13521"/>
    <cellStyle name="Followed Hyperlink 78 7" xfId="15150"/>
    <cellStyle name="Followed Hyperlink 78 8" xfId="18311"/>
    <cellStyle name="Followed Hyperlink 78 9" xfId="20629"/>
    <cellStyle name="Followed Hyperlink 780" xfId="992"/>
    <cellStyle name="Followed Hyperlink 780 10" xfId="22014"/>
    <cellStyle name="Followed Hyperlink 780 11" xfId="24413"/>
    <cellStyle name="Followed Hyperlink 780 12" xfId="26731"/>
    <cellStyle name="Followed Hyperlink 780 13" xfId="28800"/>
    <cellStyle name="Followed Hyperlink 780 14" xfId="31199"/>
    <cellStyle name="Followed Hyperlink 780 15" xfId="33517"/>
    <cellStyle name="Followed Hyperlink 780 16" xfId="35650"/>
    <cellStyle name="Followed Hyperlink 780 17" xfId="38049"/>
    <cellStyle name="Followed Hyperlink 780 18" xfId="40367"/>
    <cellStyle name="Followed Hyperlink 780 2" xfId="42506"/>
    <cellStyle name="Followed Hyperlink 780 3" xfId="5723"/>
    <cellStyle name="Followed Hyperlink 780 4" xfId="8123"/>
    <cellStyle name="Followed Hyperlink 780 5" xfId="10441"/>
    <cellStyle name="Followed Hyperlink 780 6" xfId="12761"/>
    <cellStyle name="Followed Hyperlink 780 7" xfId="15151"/>
    <cellStyle name="Followed Hyperlink 780 8" xfId="17551"/>
    <cellStyle name="Followed Hyperlink 780 9" xfId="19869"/>
    <cellStyle name="Followed Hyperlink 781" xfId="993"/>
    <cellStyle name="Followed Hyperlink 781 10" xfId="22015"/>
    <cellStyle name="Followed Hyperlink 781 11" xfId="24411"/>
    <cellStyle name="Followed Hyperlink 781 12" xfId="26729"/>
    <cellStyle name="Followed Hyperlink 781 13" xfId="28801"/>
    <cellStyle name="Followed Hyperlink 781 14" xfId="31197"/>
    <cellStyle name="Followed Hyperlink 781 15" xfId="33515"/>
    <cellStyle name="Followed Hyperlink 781 16" xfId="35651"/>
    <cellStyle name="Followed Hyperlink 781 17" xfId="38047"/>
    <cellStyle name="Followed Hyperlink 781 18" xfId="40365"/>
    <cellStyle name="Followed Hyperlink 781 2" xfId="42507"/>
    <cellStyle name="Followed Hyperlink 781 3" xfId="5724"/>
    <cellStyle name="Followed Hyperlink 781 4" xfId="8121"/>
    <cellStyle name="Followed Hyperlink 781 5" xfId="10439"/>
    <cellStyle name="Followed Hyperlink 781 6" xfId="12759"/>
    <cellStyle name="Followed Hyperlink 781 7" xfId="15152"/>
    <cellStyle name="Followed Hyperlink 781 8" xfId="17549"/>
    <cellStyle name="Followed Hyperlink 781 9" xfId="19867"/>
    <cellStyle name="Followed Hyperlink 782" xfId="994"/>
    <cellStyle name="Followed Hyperlink 782 10" xfId="22016"/>
    <cellStyle name="Followed Hyperlink 782 11" xfId="24409"/>
    <cellStyle name="Followed Hyperlink 782 12" xfId="26727"/>
    <cellStyle name="Followed Hyperlink 782 13" xfId="28802"/>
    <cellStyle name="Followed Hyperlink 782 14" xfId="31195"/>
    <cellStyle name="Followed Hyperlink 782 15" xfId="33513"/>
    <cellStyle name="Followed Hyperlink 782 16" xfId="35652"/>
    <cellStyle name="Followed Hyperlink 782 17" xfId="38045"/>
    <cellStyle name="Followed Hyperlink 782 18" xfId="40363"/>
    <cellStyle name="Followed Hyperlink 782 2" xfId="42508"/>
    <cellStyle name="Followed Hyperlink 782 3" xfId="5725"/>
    <cellStyle name="Followed Hyperlink 782 4" xfId="8119"/>
    <cellStyle name="Followed Hyperlink 782 5" xfId="10437"/>
    <cellStyle name="Followed Hyperlink 782 6" xfId="12757"/>
    <cellStyle name="Followed Hyperlink 782 7" xfId="15153"/>
    <cellStyle name="Followed Hyperlink 782 8" xfId="17547"/>
    <cellStyle name="Followed Hyperlink 782 9" xfId="19865"/>
    <cellStyle name="Followed Hyperlink 783" xfId="995"/>
    <cellStyle name="Followed Hyperlink 783 10" xfId="22017"/>
    <cellStyle name="Followed Hyperlink 783 11" xfId="24407"/>
    <cellStyle name="Followed Hyperlink 783 12" xfId="26725"/>
    <cellStyle name="Followed Hyperlink 783 13" xfId="28803"/>
    <cellStyle name="Followed Hyperlink 783 14" xfId="31193"/>
    <cellStyle name="Followed Hyperlink 783 15" xfId="33511"/>
    <cellStyle name="Followed Hyperlink 783 16" xfId="35653"/>
    <cellStyle name="Followed Hyperlink 783 17" xfId="38043"/>
    <cellStyle name="Followed Hyperlink 783 18" xfId="40361"/>
    <cellStyle name="Followed Hyperlink 783 2" xfId="42509"/>
    <cellStyle name="Followed Hyperlink 783 3" xfId="5726"/>
    <cellStyle name="Followed Hyperlink 783 4" xfId="8117"/>
    <cellStyle name="Followed Hyperlink 783 5" xfId="10435"/>
    <cellStyle name="Followed Hyperlink 783 6" xfId="12755"/>
    <cellStyle name="Followed Hyperlink 783 7" xfId="15154"/>
    <cellStyle name="Followed Hyperlink 783 8" xfId="17545"/>
    <cellStyle name="Followed Hyperlink 783 9" xfId="19863"/>
    <cellStyle name="Followed Hyperlink 784" xfId="996"/>
    <cellStyle name="Followed Hyperlink 784 10" xfId="22018"/>
    <cellStyle name="Followed Hyperlink 784 11" xfId="24405"/>
    <cellStyle name="Followed Hyperlink 784 12" xfId="26723"/>
    <cellStyle name="Followed Hyperlink 784 13" xfId="28804"/>
    <cellStyle name="Followed Hyperlink 784 14" xfId="31191"/>
    <cellStyle name="Followed Hyperlink 784 15" xfId="33509"/>
    <cellStyle name="Followed Hyperlink 784 16" xfId="35654"/>
    <cellStyle name="Followed Hyperlink 784 17" xfId="38041"/>
    <cellStyle name="Followed Hyperlink 784 18" xfId="40359"/>
    <cellStyle name="Followed Hyperlink 784 2" xfId="42510"/>
    <cellStyle name="Followed Hyperlink 784 3" xfId="5727"/>
    <cellStyle name="Followed Hyperlink 784 4" xfId="8115"/>
    <cellStyle name="Followed Hyperlink 784 5" xfId="10433"/>
    <cellStyle name="Followed Hyperlink 784 6" xfId="12753"/>
    <cellStyle name="Followed Hyperlink 784 7" xfId="15155"/>
    <cellStyle name="Followed Hyperlink 784 8" xfId="17543"/>
    <cellStyle name="Followed Hyperlink 784 9" xfId="19861"/>
    <cellStyle name="Followed Hyperlink 785" xfId="997"/>
    <cellStyle name="Followed Hyperlink 785 10" xfId="22019"/>
    <cellStyle name="Followed Hyperlink 785 11" xfId="24403"/>
    <cellStyle name="Followed Hyperlink 785 12" xfId="26721"/>
    <cellStyle name="Followed Hyperlink 785 13" xfId="28805"/>
    <cellStyle name="Followed Hyperlink 785 14" xfId="31189"/>
    <cellStyle name="Followed Hyperlink 785 15" xfId="33507"/>
    <cellStyle name="Followed Hyperlink 785 16" xfId="35655"/>
    <cellStyle name="Followed Hyperlink 785 17" xfId="38039"/>
    <cellStyle name="Followed Hyperlink 785 18" xfId="40357"/>
    <cellStyle name="Followed Hyperlink 785 2" xfId="42511"/>
    <cellStyle name="Followed Hyperlink 785 3" xfId="5728"/>
    <cellStyle name="Followed Hyperlink 785 4" xfId="8113"/>
    <cellStyle name="Followed Hyperlink 785 5" xfId="10431"/>
    <cellStyle name="Followed Hyperlink 785 6" xfId="12751"/>
    <cellStyle name="Followed Hyperlink 785 7" xfId="15156"/>
    <cellStyle name="Followed Hyperlink 785 8" xfId="17541"/>
    <cellStyle name="Followed Hyperlink 785 9" xfId="19859"/>
    <cellStyle name="Followed Hyperlink 786" xfId="998"/>
    <cellStyle name="Followed Hyperlink 786 10" xfId="22020"/>
    <cellStyle name="Followed Hyperlink 786 11" xfId="24401"/>
    <cellStyle name="Followed Hyperlink 786 12" xfId="26719"/>
    <cellStyle name="Followed Hyperlink 786 13" xfId="28806"/>
    <cellStyle name="Followed Hyperlink 786 14" xfId="31187"/>
    <cellStyle name="Followed Hyperlink 786 15" xfId="33505"/>
    <cellStyle name="Followed Hyperlink 786 16" xfId="35656"/>
    <cellStyle name="Followed Hyperlink 786 17" xfId="38037"/>
    <cellStyle name="Followed Hyperlink 786 18" xfId="40355"/>
    <cellStyle name="Followed Hyperlink 786 2" xfId="42512"/>
    <cellStyle name="Followed Hyperlink 786 3" xfId="5729"/>
    <cellStyle name="Followed Hyperlink 786 4" xfId="8111"/>
    <cellStyle name="Followed Hyperlink 786 5" xfId="10429"/>
    <cellStyle name="Followed Hyperlink 786 6" xfId="12748"/>
    <cellStyle name="Followed Hyperlink 786 7" xfId="15157"/>
    <cellStyle name="Followed Hyperlink 786 8" xfId="17539"/>
    <cellStyle name="Followed Hyperlink 786 9" xfId="19857"/>
    <cellStyle name="Followed Hyperlink 787" xfId="999"/>
    <cellStyle name="Followed Hyperlink 787 10" xfId="22021"/>
    <cellStyle name="Followed Hyperlink 787 11" xfId="24398"/>
    <cellStyle name="Followed Hyperlink 787 12" xfId="26716"/>
    <cellStyle name="Followed Hyperlink 787 13" xfId="28807"/>
    <cellStyle name="Followed Hyperlink 787 14" xfId="31184"/>
    <cellStyle name="Followed Hyperlink 787 15" xfId="33502"/>
    <cellStyle name="Followed Hyperlink 787 16" xfId="35657"/>
    <cellStyle name="Followed Hyperlink 787 17" xfId="38034"/>
    <cellStyle name="Followed Hyperlink 787 18" xfId="40352"/>
    <cellStyle name="Followed Hyperlink 787 2" xfId="42513"/>
    <cellStyle name="Followed Hyperlink 787 3" xfId="5730"/>
    <cellStyle name="Followed Hyperlink 787 4" xfId="8108"/>
    <cellStyle name="Followed Hyperlink 787 5" xfId="10426"/>
    <cellStyle name="Followed Hyperlink 787 6" xfId="12744"/>
    <cellStyle name="Followed Hyperlink 787 7" xfId="15158"/>
    <cellStyle name="Followed Hyperlink 787 8" xfId="17536"/>
    <cellStyle name="Followed Hyperlink 787 9" xfId="19854"/>
    <cellStyle name="Followed Hyperlink 788" xfId="1000"/>
    <cellStyle name="Followed Hyperlink 788 10" xfId="22022"/>
    <cellStyle name="Followed Hyperlink 788 11" xfId="24394"/>
    <cellStyle name="Followed Hyperlink 788 12" xfId="26712"/>
    <cellStyle name="Followed Hyperlink 788 13" xfId="28808"/>
    <cellStyle name="Followed Hyperlink 788 14" xfId="31180"/>
    <cellStyle name="Followed Hyperlink 788 15" xfId="33498"/>
    <cellStyle name="Followed Hyperlink 788 16" xfId="35658"/>
    <cellStyle name="Followed Hyperlink 788 17" xfId="38030"/>
    <cellStyle name="Followed Hyperlink 788 18" xfId="40348"/>
    <cellStyle name="Followed Hyperlink 788 2" xfId="42514"/>
    <cellStyle name="Followed Hyperlink 788 3" xfId="5731"/>
    <cellStyle name="Followed Hyperlink 788 4" xfId="8104"/>
    <cellStyle name="Followed Hyperlink 788 5" xfId="10422"/>
    <cellStyle name="Followed Hyperlink 788 6" xfId="12740"/>
    <cellStyle name="Followed Hyperlink 788 7" xfId="15159"/>
    <cellStyle name="Followed Hyperlink 788 8" xfId="17532"/>
    <cellStyle name="Followed Hyperlink 788 9" xfId="19850"/>
    <cellStyle name="Followed Hyperlink 789" xfId="1001"/>
    <cellStyle name="Followed Hyperlink 789 10" xfId="22023"/>
    <cellStyle name="Followed Hyperlink 789 11" xfId="24390"/>
    <cellStyle name="Followed Hyperlink 789 12" xfId="26708"/>
    <cellStyle name="Followed Hyperlink 789 13" xfId="28809"/>
    <cellStyle name="Followed Hyperlink 789 14" xfId="31176"/>
    <cellStyle name="Followed Hyperlink 789 15" xfId="33494"/>
    <cellStyle name="Followed Hyperlink 789 16" xfId="35659"/>
    <cellStyle name="Followed Hyperlink 789 17" xfId="38026"/>
    <cellStyle name="Followed Hyperlink 789 18" xfId="40344"/>
    <cellStyle name="Followed Hyperlink 789 2" xfId="42515"/>
    <cellStyle name="Followed Hyperlink 789 3" xfId="5732"/>
    <cellStyle name="Followed Hyperlink 789 4" xfId="8100"/>
    <cellStyle name="Followed Hyperlink 789 5" xfId="10418"/>
    <cellStyle name="Followed Hyperlink 789 6" xfId="12736"/>
    <cellStyle name="Followed Hyperlink 789 7" xfId="15160"/>
    <cellStyle name="Followed Hyperlink 789 8" xfId="17528"/>
    <cellStyle name="Followed Hyperlink 789 9" xfId="19846"/>
    <cellStyle name="Followed Hyperlink 79" xfId="1002"/>
    <cellStyle name="Followed Hyperlink 79 10" xfId="22024"/>
    <cellStyle name="Followed Hyperlink 79 11" xfId="25169"/>
    <cellStyle name="Followed Hyperlink 79 12" xfId="27487"/>
    <cellStyle name="Followed Hyperlink 79 13" xfId="28810"/>
    <cellStyle name="Followed Hyperlink 79 14" xfId="31955"/>
    <cellStyle name="Followed Hyperlink 79 15" xfId="34273"/>
    <cellStyle name="Followed Hyperlink 79 16" xfId="35660"/>
    <cellStyle name="Followed Hyperlink 79 17" xfId="38805"/>
    <cellStyle name="Followed Hyperlink 79 18" xfId="41123"/>
    <cellStyle name="Followed Hyperlink 79 2" xfId="42516"/>
    <cellStyle name="Followed Hyperlink 79 3" xfId="5733"/>
    <cellStyle name="Followed Hyperlink 79 4" xfId="8879"/>
    <cellStyle name="Followed Hyperlink 79 5" xfId="11197"/>
    <cellStyle name="Followed Hyperlink 79 6" xfId="13517"/>
    <cellStyle name="Followed Hyperlink 79 7" xfId="15161"/>
    <cellStyle name="Followed Hyperlink 79 8" xfId="18307"/>
    <cellStyle name="Followed Hyperlink 79 9" xfId="20625"/>
    <cellStyle name="Followed Hyperlink 790" xfId="1003"/>
    <cellStyle name="Followed Hyperlink 790 10" xfId="22025"/>
    <cellStyle name="Followed Hyperlink 790 11" xfId="24386"/>
    <cellStyle name="Followed Hyperlink 790 12" xfId="26704"/>
    <cellStyle name="Followed Hyperlink 790 13" xfId="28811"/>
    <cellStyle name="Followed Hyperlink 790 14" xfId="31172"/>
    <cellStyle name="Followed Hyperlink 790 15" xfId="33490"/>
    <cellStyle name="Followed Hyperlink 790 16" xfId="35661"/>
    <cellStyle name="Followed Hyperlink 790 17" xfId="38022"/>
    <cellStyle name="Followed Hyperlink 790 18" xfId="40340"/>
    <cellStyle name="Followed Hyperlink 790 2" xfId="42517"/>
    <cellStyle name="Followed Hyperlink 790 3" xfId="5734"/>
    <cellStyle name="Followed Hyperlink 790 4" xfId="8096"/>
    <cellStyle name="Followed Hyperlink 790 5" xfId="10414"/>
    <cellStyle name="Followed Hyperlink 790 6" xfId="12732"/>
    <cellStyle name="Followed Hyperlink 790 7" xfId="15162"/>
    <cellStyle name="Followed Hyperlink 790 8" xfId="17524"/>
    <cellStyle name="Followed Hyperlink 790 9" xfId="19842"/>
    <cellStyle name="Followed Hyperlink 791" xfId="1004"/>
    <cellStyle name="Followed Hyperlink 791 10" xfId="22026"/>
    <cellStyle name="Followed Hyperlink 791 11" xfId="24382"/>
    <cellStyle name="Followed Hyperlink 791 12" xfId="26700"/>
    <cellStyle name="Followed Hyperlink 791 13" xfId="28812"/>
    <cellStyle name="Followed Hyperlink 791 14" xfId="31168"/>
    <cellStyle name="Followed Hyperlink 791 15" xfId="33486"/>
    <cellStyle name="Followed Hyperlink 791 16" xfId="35662"/>
    <cellStyle name="Followed Hyperlink 791 17" xfId="38018"/>
    <cellStyle name="Followed Hyperlink 791 18" xfId="40336"/>
    <cellStyle name="Followed Hyperlink 791 2" xfId="42518"/>
    <cellStyle name="Followed Hyperlink 791 3" xfId="5735"/>
    <cellStyle name="Followed Hyperlink 791 4" xfId="8092"/>
    <cellStyle name="Followed Hyperlink 791 5" xfId="10410"/>
    <cellStyle name="Followed Hyperlink 791 6" xfId="12728"/>
    <cellStyle name="Followed Hyperlink 791 7" xfId="15163"/>
    <cellStyle name="Followed Hyperlink 791 8" xfId="17520"/>
    <cellStyle name="Followed Hyperlink 791 9" xfId="19838"/>
    <cellStyle name="Followed Hyperlink 792" xfId="1005"/>
    <cellStyle name="Followed Hyperlink 792 10" xfId="22027"/>
    <cellStyle name="Followed Hyperlink 792 11" xfId="24378"/>
    <cellStyle name="Followed Hyperlink 792 12" xfId="26696"/>
    <cellStyle name="Followed Hyperlink 792 13" xfId="28813"/>
    <cellStyle name="Followed Hyperlink 792 14" xfId="31164"/>
    <cellStyle name="Followed Hyperlink 792 15" xfId="33482"/>
    <cellStyle name="Followed Hyperlink 792 16" xfId="35663"/>
    <cellStyle name="Followed Hyperlink 792 17" xfId="38014"/>
    <cellStyle name="Followed Hyperlink 792 18" xfId="40332"/>
    <cellStyle name="Followed Hyperlink 792 2" xfId="42519"/>
    <cellStyle name="Followed Hyperlink 792 3" xfId="5736"/>
    <cellStyle name="Followed Hyperlink 792 4" xfId="8088"/>
    <cellStyle name="Followed Hyperlink 792 5" xfId="10406"/>
    <cellStyle name="Followed Hyperlink 792 6" xfId="12724"/>
    <cellStyle name="Followed Hyperlink 792 7" xfId="15164"/>
    <cellStyle name="Followed Hyperlink 792 8" xfId="17516"/>
    <cellStyle name="Followed Hyperlink 792 9" xfId="19834"/>
    <cellStyle name="Followed Hyperlink 793" xfId="1006"/>
    <cellStyle name="Followed Hyperlink 793 10" xfId="22028"/>
    <cellStyle name="Followed Hyperlink 793 11" xfId="24374"/>
    <cellStyle name="Followed Hyperlink 793 12" xfId="26692"/>
    <cellStyle name="Followed Hyperlink 793 13" xfId="28814"/>
    <cellStyle name="Followed Hyperlink 793 14" xfId="31160"/>
    <cellStyle name="Followed Hyperlink 793 15" xfId="33478"/>
    <cellStyle name="Followed Hyperlink 793 16" xfId="35664"/>
    <cellStyle name="Followed Hyperlink 793 17" xfId="38010"/>
    <cellStyle name="Followed Hyperlink 793 18" xfId="40328"/>
    <cellStyle name="Followed Hyperlink 793 2" xfId="42520"/>
    <cellStyle name="Followed Hyperlink 793 3" xfId="5737"/>
    <cellStyle name="Followed Hyperlink 793 4" xfId="8084"/>
    <cellStyle name="Followed Hyperlink 793 5" xfId="10402"/>
    <cellStyle name="Followed Hyperlink 793 6" xfId="12720"/>
    <cellStyle name="Followed Hyperlink 793 7" xfId="15165"/>
    <cellStyle name="Followed Hyperlink 793 8" xfId="17512"/>
    <cellStyle name="Followed Hyperlink 793 9" xfId="19830"/>
    <cellStyle name="Followed Hyperlink 794" xfId="1007"/>
    <cellStyle name="Followed Hyperlink 794 10" xfId="22029"/>
    <cellStyle name="Followed Hyperlink 794 11" xfId="24018"/>
    <cellStyle name="Followed Hyperlink 794 12" xfId="26336"/>
    <cellStyle name="Followed Hyperlink 794 13" xfId="28815"/>
    <cellStyle name="Followed Hyperlink 794 14" xfId="30804"/>
    <cellStyle name="Followed Hyperlink 794 15" xfId="33122"/>
    <cellStyle name="Followed Hyperlink 794 16" xfId="35665"/>
    <cellStyle name="Followed Hyperlink 794 17" xfId="37654"/>
    <cellStyle name="Followed Hyperlink 794 18" xfId="39972"/>
    <cellStyle name="Followed Hyperlink 794 2" xfId="42521"/>
    <cellStyle name="Followed Hyperlink 794 3" xfId="5738"/>
    <cellStyle name="Followed Hyperlink 794 4" xfId="7728"/>
    <cellStyle name="Followed Hyperlink 794 5" xfId="10046"/>
    <cellStyle name="Followed Hyperlink 794 6" xfId="12364"/>
    <cellStyle name="Followed Hyperlink 794 7" xfId="15166"/>
    <cellStyle name="Followed Hyperlink 794 8" xfId="17156"/>
    <cellStyle name="Followed Hyperlink 794 9" xfId="19474"/>
    <cellStyle name="Followed Hyperlink 795" xfId="1008"/>
    <cellStyle name="Followed Hyperlink 795 10" xfId="22030"/>
    <cellStyle name="Followed Hyperlink 795 11" xfId="24022"/>
    <cellStyle name="Followed Hyperlink 795 12" xfId="26340"/>
    <cellStyle name="Followed Hyperlink 795 13" xfId="28816"/>
    <cellStyle name="Followed Hyperlink 795 14" xfId="30808"/>
    <cellStyle name="Followed Hyperlink 795 15" xfId="33126"/>
    <cellStyle name="Followed Hyperlink 795 16" xfId="35666"/>
    <cellStyle name="Followed Hyperlink 795 17" xfId="37658"/>
    <cellStyle name="Followed Hyperlink 795 18" xfId="39976"/>
    <cellStyle name="Followed Hyperlink 795 2" xfId="42522"/>
    <cellStyle name="Followed Hyperlink 795 3" xfId="5739"/>
    <cellStyle name="Followed Hyperlink 795 4" xfId="7732"/>
    <cellStyle name="Followed Hyperlink 795 5" xfId="10050"/>
    <cellStyle name="Followed Hyperlink 795 6" xfId="12368"/>
    <cellStyle name="Followed Hyperlink 795 7" xfId="15167"/>
    <cellStyle name="Followed Hyperlink 795 8" xfId="17160"/>
    <cellStyle name="Followed Hyperlink 795 9" xfId="19478"/>
    <cellStyle name="Followed Hyperlink 796" xfId="1009"/>
    <cellStyle name="Followed Hyperlink 796 10" xfId="22031"/>
    <cellStyle name="Followed Hyperlink 796 11" xfId="24916"/>
    <cellStyle name="Followed Hyperlink 796 12" xfId="27234"/>
    <cellStyle name="Followed Hyperlink 796 13" xfId="28817"/>
    <cellStyle name="Followed Hyperlink 796 14" xfId="31702"/>
    <cellStyle name="Followed Hyperlink 796 15" xfId="34020"/>
    <cellStyle name="Followed Hyperlink 796 16" xfId="35667"/>
    <cellStyle name="Followed Hyperlink 796 17" xfId="38552"/>
    <cellStyle name="Followed Hyperlink 796 18" xfId="40870"/>
    <cellStyle name="Followed Hyperlink 796 2" xfId="42523"/>
    <cellStyle name="Followed Hyperlink 796 3" xfId="5740"/>
    <cellStyle name="Followed Hyperlink 796 4" xfId="8626"/>
    <cellStyle name="Followed Hyperlink 796 5" xfId="10944"/>
    <cellStyle name="Followed Hyperlink 796 6" xfId="13264"/>
    <cellStyle name="Followed Hyperlink 796 7" xfId="15168"/>
    <cellStyle name="Followed Hyperlink 796 8" xfId="18054"/>
    <cellStyle name="Followed Hyperlink 796 9" xfId="20372"/>
    <cellStyle name="Followed Hyperlink 797" xfId="1010"/>
    <cellStyle name="Followed Hyperlink 797 10" xfId="22032"/>
    <cellStyle name="Followed Hyperlink 797 11" xfId="24024"/>
    <cellStyle name="Followed Hyperlink 797 12" xfId="26342"/>
    <cellStyle name="Followed Hyperlink 797 13" xfId="28818"/>
    <cellStyle name="Followed Hyperlink 797 14" xfId="30810"/>
    <cellStyle name="Followed Hyperlink 797 15" xfId="33128"/>
    <cellStyle name="Followed Hyperlink 797 16" xfId="35668"/>
    <cellStyle name="Followed Hyperlink 797 17" xfId="37660"/>
    <cellStyle name="Followed Hyperlink 797 18" xfId="39978"/>
    <cellStyle name="Followed Hyperlink 797 2" xfId="42524"/>
    <cellStyle name="Followed Hyperlink 797 3" xfId="5741"/>
    <cellStyle name="Followed Hyperlink 797 4" xfId="7734"/>
    <cellStyle name="Followed Hyperlink 797 5" xfId="10052"/>
    <cellStyle name="Followed Hyperlink 797 6" xfId="12370"/>
    <cellStyle name="Followed Hyperlink 797 7" xfId="15169"/>
    <cellStyle name="Followed Hyperlink 797 8" xfId="17162"/>
    <cellStyle name="Followed Hyperlink 797 9" xfId="19480"/>
    <cellStyle name="Followed Hyperlink 798" xfId="1011"/>
    <cellStyle name="Followed Hyperlink 798 10" xfId="22033"/>
    <cellStyle name="Followed Hyperlink 798 11" xfId="24028"/>
    <cellStyle name="Followed Hyperlink 798 12" xfId="26346"/>
    <cellStyle name="Followed Hyperlink 798 13" xfId="28819"/>
    <cellStyle name="Followed Hyperlink 798 14" xfId="30814"/>
    <cellStyle name="Followed Hyperlink 798 15" xfId="33132"/>
    <cellStyle name="Followed Hyperlink 798 16" xfId="35669"/>
    <cellStyle name="Followed Hyperlink 798 17" xfId="37664"/>
    <cellStyle name="Followed Hyperlink 798 18" xfId="39982"/>
    <cellStyle name="Followed Hyperlink 798 2" xfId="42525"/>
    <cellStyle name="Followed Hyperlink 798 3" xfId="5742"/>
    <cellStyle name="Followed Hyperlink 798 4" xfId="7738"/>
    <cellStyle name="Followed Hyperlink 798 5" xfId="10056"/>
    <cellStyle name="Followed Hyperlink 798 6" xfId="12374"/>
    <cellStyle name="Followed Hyperlink 798 7" xfId="15170"/>
    <cellStyle name="Followed Hyperlink 798 8" xfId="17166"/>
    <cellStyle name="Followed Hyperlink 798 9" xfId="19484"/>
    <cellStyle name="Followed Hyperlink 799" xfId="1012"/>
    <cellStyle name="Followed Hyperlink 799 10" xfId="22034"/>
    <cellStyle name="Followed Hyperlink 799 11" xfId="24912"/>
    <cellStyle name="Followed Hyperlink 799 12" xfId="27230"/>
    <cellStyle name="Followed Hyperlink 799 13" xfId="28820"/>
    <cellStyle name="Followed Hyperlink 799 14" xfId="31698"/>
    <cellStyle name="Followed Hyperlink 799 15" xfId="34016"/>
    <cellStyle name="Followed Hyperlink 799 16" xfId="35670"/>
    <cellStyle name="Followed Hyperlink 799 17" xfId="38548"/>
    <cellStyle name="Followed Hyperlink 799 18" xfId="40866"/>
    <cellStyle name="Followed Hyperlink 799 2" xfId="42526"/>
    <cellStyle name="Followed Hyperlink 799 3" xfId="5743"/>
    <cellStyle name="Followed Hyperlink 799 4" xfId="8622"/>
    <cellStyle name="Followed Hyperlink 799 5" xfId="10940"/>
    <cellStyle name="Followed Hyperlink 799 6" xfId="13260"/>
    <cellStyle name="Followed Hyperlink 799 7" xfId="15171"/>
    <cellStyle name="Followed Hyperlink 799 8" xfId="18050"/>
    <cellStyle name="Followed Hyperlink 799 9" xfId="20368"/>
    <cellStyle name="Followed Hyperlink 8" xfId="1013"/>
    <cellStyle name="Followed Hyperlink 8 2" xfId="42527"/>
    <cellStyle name="Followed Hyperlink 8 3" xfId="3071" hidden="1"/>
    <cellStyle name="Followed Hyperlink 80" xfId="1014"/>
    <cellStyle name="Followed Hyperlink 80 10" xfId="22035"/>
    <cellStyle name="Followed Hyperlink 80 11" xfId="25165"/>
    <cellStyle name="Followed Hyperlink 80 12" xfId="27483"/>
    <cellStyle name="Followed Hyperlink 80 13" xfId="28821"/>
    <cellStyle name="Followed Hyperlink 80 14" xfId="31951"/>
    <cellStyle name="Followed Hyperlink 80 15" xfId="34269"/>
    <cellStyle name="Followed Hyperlink 80 16" xfId="35671"/>
    <cellStyle name="Followed Hyperlink 80 17" xfId="38801"/>
    <cellStyle name="Followed Hyperlink 80 18" xfId="41119"/>
    <cellStyle name="Followed Hyperlink 80 2" xfId="42528"/>
    <cellStyle name="Followed Hyperlink 80 3" xfId="5744"/>
    <cellStyle name="Followed Hyperlink 80 4" xfId="8875"/>
    <cellStyle name="Followed Hyperlink 80 5" xfId="11193"/>
    <cellStyle name="Followed Hyperlink 80 6" xfId="13513"/>
    <cellStyle name="Followed Hyperlink 80 7" xfId="15172"/>
    <cellStyle name="Followed Hyperlink 80 8" xfId="18303"/>
    <cellStyle name="Followed Hyperlink 80 9" xfId="20621"/>
    <cellStyle name="Followed Hyperlink 800" xfId="1015"/>
    <cellStyle name="Followed Hyperlink 800 10" xfId="22036"/>
    <cellStyle name="Followed Hyperlink 800 11" xfId="24036"/>
    <cellStyle name="Followed Hyperlink 800 12" xfId="26354"/>
    <cellStyle name="Followed Hyperlink 800 13" xfId="28822"/>
    <cellStyle name="Followed Hyperlink 800 14" xfId="30822"/>
    <cellStyle name="Followed Hyperlink 800 15" xfId="33140"/>
    <cellStyle name="Followed Hyperlink 800 16" xfId="35672"/>
    <cellStyle name="Followed Hyperlink 800 17" xfId="37672"/>
    <cellStyle name="Followed Hyperlink 800 18" xfId="39990"/>
    <cellStyle name="Followed Hyperlink 800 2" xfId="42529"/>
    <cellStyle name="Followed Hyperlink 800 3" xfId="5745"/>
    <cellStyle name="Followed Hyperlink 800 4" xfId="7746"/>
    <cellStyle name="Followed Hyperlink 800 5" xfId="10064"/>
    <cellStyle name="Followed Hyperlink 800 6" xfId="12382"/>
    <cellStyle name="Followed Hyperlink 800 7" xfId="15173"/>
    <cellStyle name="Followed Hyperlink 800 8" xfId="17174"/>
    <cellStyle name="Followed Hyperlink 800 9" xfId="19492"/>
    <cellStyle name="Followed Hyperlink 801" xfId="1016"/>
    <cellStyle name="Followed Hyperlink 801 10" xfId="22037"/>
    <cellStyle name="Followed Hyperlink 801 11" xfId="24040"/>
    <cellStyle name="Followed Hyperlink 801 12" xfId="26358"/>
    <cellStyle name="Followed Hyperlink 801 13" xfId="28823"/>
    <cellStyle name="Followed Hyperlink 801 14" xfId="30826"/>
    <cellStyle name="Followed Hyperlink 801 15" xfId="33144"/>
    <cellStyle name="Followed Hyperlink 801 16" xfId="35673"/>
    <cellStyle name="Followed Hyperlink 801 17" xfId="37676"/>
    <cellStyle name="Followed Hyperlink 801 18" xfId="39994"/>
    <cellStyle name="Followed Hyperlink 801 2" xfId="42530"/>
    <cellStyle name="Followed Hyperlink 801 3" xfId="5746"/>
    <cellStyle name="Followed Hyperlink 801 4" xfId="7750"/>
    <cellStyle name="Followed Hyperlink 801 5" xfId="10068"/>
    <cellStyle name="Followed Hyperlink 801 6" xfId="12386"/>
    <cellStyle name="Followed Hyperlink 801 7" xfId="15174"/>
    <cellStyle name="Followed Hyperlink 801 8" xfId="17178"/>
    <cellStyle name="Followed Hyperlink 801 9" xfId="19496"/>
    <cellStyle name="Followed Hyperlink 802" xfId="1017"/>
    <cellStyle name="Followed Hyperlink 802 10" xfId="22038"/>
    <cellStyle name="Followed Hyperlink 802 11" xfId="24044"/>
    <cellStyle name="Followed Hyperlink 802 12" xfId="26362"/>
    <cellStyle name="Followed Hyperlink 802 13" xfId="28824"/>
    <cellStyle name="Followed Hyperlink 802 14" xfId="30830"/>
    <cellStyle name="Followed Hyperlink 802 15" xfId="33148"/>
    <cellStyle name="Followed Hyperlink 802 16" xfId="35674"/>
    <cellStyle name="Followed Hyperlink 802 17" xfId="37680"/>
    <cellStyle name="Followed Hyperlink 802 18" xfId="39998"/>
    <cellStyle name="Followed Hyperlink 802 2" xfId="42531"/>
    <cellStyle name="Followed Hyperlink 802 3" xfId="5747"/>
    <cellStyle name="Followed Hyperlink 802 4" xfId="7754"/>
    <cellStyle name="Followed Hyperlink 802 5" xfId="10072"/>
    <cellStyle name="Followed Hyperlink 802 6" xfId="12390"/>
    <cellStyle name="Followed Hyperlink 802 7" xfId="15175"/>
    <cellStyle name="Followed Hyperlink 802 8" xfId="17182"/>
    <cellStyle name="Followed Hyperlink 802 9" xfId="19500"/>
    <cellStyle name="Followed Hyperlink 803" xfId="1018"/>
    <cellStyle name="Followed Hyperlink 803 10" xfId="22039"/>
    <cellStyle name="Followed Hyperlink 803 11" xfId="24048"/>
    <cellStyle name="Followed Hyperlink 803 12" xfId="26366"/>
    <cellStyle name="Followed Hyperlink 803 13" xfId="28825"/>
    <cellStyle name="Followed Hyperlink 803 14" xfId="30834"/>
    <cellStyle name="Followed Hyperlink 803 15" xfId="33152"/>
    <cellStyle name="Followed Hyperlink 803 16" xfId="35675"/>
    <cellStyle name="Followed Hyperlink 803 17" xfId="37684"/>
    <cellStyle name="Followed Hyperlink 803 18" xfId="40002"/>
    <cellStyle name="Followed Hyperlink 803 2" xfId="42532"/>
    <cellStyle name="Followed Hyperlink 803 3" xfId="5748"/>
    <cellStyle name="Followed Hyperlink 803 4" xfId="7758"/>
    <cellStyle name="Followed Hyperlink 803 5" xfId="10076"/>
    <cellStyle name="Followed Hyperlink 803 6" xfId="12394"/>
    <cellStyle name="Followed Hyperlink 803 7" xfId="15176"/>
    <cellStyle name="Followed Hyperlink 803 8" xfId="17186"/>
    <cellStyle name="Followed Hyperlink 803 9" xfId="19504"/>
    <cellStyle name="Followed Hyperlink 804" xfId="1019"/>
    <cellStyle name="Followed Hyperlink 804 10" xfId="22040"/>
    <cellStyle name="Followed Hyperlink 804 11" xfId="24054"/>
    <cellStyle name="Followed Hyperlink 804 12" xfId="26372"/>
    <cellStyle name="Followed Hyperlink 804 13" xfId="28826"/>
    <cellStyle name="Followed Hyperlink 804 14" xfId="30840"/>
    <cellStyle name="Followed Hyperlink 804 15" xfId="33158"/>
    <cellStyle name="Followed Hyperlink 804 16" xfId="35676"/>
    <cellStyle name="Followed Hyperlink 804 17" xfId="37690"/>
    <cellStyle name="Followed Hyperlink 804 18" xfId="40008"/>
    <cellStyle name="Followed Hyperlink 804 2" xfId="42533"/>
    <cellStyle name="Followed Hyperlink 804 3" xfId="5749"/>
    <cellStyle name="Followed Hyperlink 804 4" xfId="7764"/>
    <cellStyle name="Followed Hyperlink 804 5" xfId="10082"/>
    <cellStyle name="Followed Hyperlink 804 6" xfId="12400"/>
    <cellStyle name="Followed Hyperlink 804 7" xfId="15177"/>
    <cellStyle name="Followed Hyperlink 804 8" xfId="17192"/>
    <cellStyle name="Followed Hyperlink 804 9" xfId="19510"/>
    <cellStyle name="Followed Hyperlink 805" xfId="1020"/>
    <cellStyle name="Followed Hyperlink 805 10" xfId="22041"/>
    <cellStyle name="Followed Hyperlink 805 11" xfId="24058"/>
    <cellStyle name="Followed Hyperlink 805 12" xfId="26376"/>
    <cellStyle name="Followed Hyperlink 805 13" xfId="28827"/>
    <cellStyle name="Followed Hyperlink 805 14" xfId="30844"/>
    <cellStyle name="Followed Hyperlink 805 15" xfId="33162"/>
    <cellStyle name="Followed Hyperlink 805 16" xfId="35677"/>
    <cellStyle name="Followed Hyperlink 805 17" xfId="37694"/>
    <cellStyle name="Followed Hyperlink 805 18" xfId="40012"/>
    <cellStyle name="Followed Hyperlink 805 2" xfId="42534"/>
    <cellStyle name="Followed Hyperlink 805 3" xfId="5750"/>
    <cellStyle name="Followed Hyperlink 805 4" xfId="7768"/>
    <cellStyle name="Followed Hyperlink 805 5" xfId="10086"/>
    <cellStyle name="Followed Hyperlink 805 6" xfId="12404"/>
    <cellStyle name="Followed Hyperlink 805 7" xfId="15178"/>
    <cellStyle name="Followed Hyperlink 805 8" xfId="17196"/>
    <cellStyle name="Followed Hyperlink 805 9" xfId="19514"/>
    <cellStyle name="Followed Hyperlink 806" xfId="1021"/>
    <cellStyle name="Followed Hyperlink 806 10" xfId="22042"/>
    <cellStyle name="Followed Hyperlink 806 11" xfId="24062"/>
    <cellStyle name="Followed Hyperlink 806 12" xfId="26380"/>
    <cellStyle name="Followed Hyperlink 806 13" xfId="28828"/>
    <cellStyle name="Followed Hyperlink 806 14" xfId="30848"/>
    <cellStyle name="Followed Hyperlink 806 15" xfId="33166"/>
    <cellStyle name="Followed Hyperlink 806 16" xfId="35678"/>
    <cellStyle name="Followed Hyperlink 806 17" xfId="37698"/>
    <cellStyle name="Followed Hyperlink 806 18" xfId="40016"/>
    <cellStyle name="Followed Hyperlink 806 2" xfId="42535"/>
    <cellStyle name="Followed Hyperlink 806 3" xfId="5751"/>
    <cellStyle name="Followed Hyperlink 806 4" xfId="7772"/>
    <cellStyle name="Followed Hyperlink 806 5" xfId="10090"/>
    <cellStyle name="Followed Hyperlink 806 6" xfId="12408"/>
    <cellStyle name="Followed Hyperlink 806 7" xfId="15179"/>
    <cellStyle name="Followed Hyperlink 806 8" xfId="17200"/>
    <cellStyle name="Followed Hyperlink 806 9" xfId="19518"/>
    <cellStyle name="Followed Hyperlink 807" xfId="1022"/>
    <cellStyle name="Followed Hyperlink 807 10" xfId="22043"/>
    <cellStyle name="Followed Hyperlink 807 11" xfId="24066"/>
    <cellStyle name="Followed Hyperlink 807 12" xfId="26384"/>
    <cellStyle name="Followed Hyperlink 807 13" xfId="28829"/>
    <cellStyle name="Followed Hyperlink 807 14" xfId="30852"/>
    <cellStyle name="Followed Hyperlink 807 15" xfId="33170"/>
    <cellStyle name="Followed Hyperlink 807 16" xfId="35679"/>
    <cellStyle name="Followed Hyperlink 807 17" xfId="37702"/>
    <cellStyle name="Followed Hyperlink 807 18" xfId="40020"/>
    <cellStyle name="Followed Hyperlink 807 2" xfId="42536"/>
    <cellStyle name="Followed Hyperlink 807 3" xfId="5752"/>
    <cellStyle name="Followed Hyperlink 807 4" xfId="7776"/>
    <cellStyle name="Followed Hyperlink 807 5" xfId="10094"/>
    <cellStyle name="Followed Hyperlink 807 6" xfId="12412"/>
    <cellStyle name="Followed Hyperlink 807 7" xfId="15180"/>
    <cellStyle name="Followed Hyperlink 807 8" xfId="17204"/>
    <cellStyle name="Followed Hyperlink 807 9" xfId="19522"/>
    <cellStyle name="Followed Hyperlink 808" xfId="1023"/>
    <cellStyle name="Followed Hyperlink 808 10" xfId="22044"/>
    <cellStyle name="Followed Hyperlink 808 11" xfId="24070"/>
    <cellStyle name="Followed Hyperlink 808 12" xfId="26388"/>
    <cellStyle name="Followed Hyperlink 808 13" xfId="28830"/>
    <cellStyle name="Followed Hyperlink 808 14" xfId="30856"/>
    <cellStyle name="Followed Hyperlink 808 15" xfId="33174"/>
    <cellStyle name="Followed Hyperlink 808 16" xfId="35680"/>
    <cellStyle name="Followed Hyperlink 808 17" xfId="37706"/>
    <cellStyle name="Followed Hyperlink 808 18" xfId="40024"/>
    <cellStyle name="Followed Hyperlink 808 2" xfId="42537"/>
    <cellStyle name="Followed Hyperlink 808 3" xfId="5753"/>
    <cellStyle name="Followed Hyperlink 808 4" xfId="7780"/>
    <cellStyle name="Followed Hyperlink 808 5" xfId="10098"/>
    <cellStyle name="Followed Hyperlink 808 6" xfId="12416"/>
    <cellStyle name="Followed Hyperlink 808 7" xfId="15181"/>
    <cellStyle name="Followed Hyperlink 808 8" xfId="17208"/>
    <cellStyle name="Followed Hyperlink 808 9" xfId="19526"/>
    <cellStyle name="Followed Hyperlink 809" xfId="1024"/>
    <cellStyle name="Followed Hyperlink 809 10" xfId="22045"/>
    <cellStyle name="Followed Hyperlink 809 11" xfId="24074"/>
    <cellStyle name="Followed Hyperlink 809 12" xfId="26392"/>
    <cellStyle name="Followed Hyperlink 809 13" xfId="28831"/>
    <cellStyle name="Followed Hyperlink 809 14" xfId="30860"/>
    <cellStyle name="Followed Hyperlink 809 15" xfId="33178"/>
    <cellStyle name="Followed Hyperlink 809 16" xfId="35681"/>
    <cellStyle name="Followed Hyperlink 809 17" xfId="37710"/>
    <cellStyle name="Followed Hyperlink 809 18" xfId="40028"/>
    <cellStyle name="Followed Hyperlink 809 2" xfId="42538"/>
    <cellStyle name="Followed Hyperlink 809 3" xfId="5754"/>
    <cellStyle name="Followed Hyperlink 809 4" xfId="7784"/>
    <cellStyle name="Followed Hyperlink 809 5" xfId="10102"/>
    <cellStyle name="Followed Hyperlink 809 6" xfId="12420"/>
    <cellStyle name="Followed Hyperlink 809 7" xfId="15182"/>
    <cellStyle name="Followed Hyperlink 809 8" xfId="17212"/>
    <cellStyle name="Followed Hyperlink 809 9" xfId="19530"/>
    <cellStyle name="Followed Hyperlink 81" xfId="1025"/>
    <cellStyle name="Followed Hyperlink 81 10" xfId="22046"/>
    <cellStyle name="Followed Hyperlink 81 11" xfId="25161"/>
    <cellStyle name="Followed Hyperlink 81 12" xfId="27479"/>
    <cellStyle name="Followed Hyperlink 81 13" xfId="28832"/>
    <cellStyle name="Followed Hyperlink 81 14" xfId="31947"/>
    <cellStyle name="Followed Hyperlink 81 15" xfId="34265"/>
    <cellStyle name="Followed Hyperlink 81 16" xfId="35682"/>
    <cellStyle name="Followed Hyperlink 81 17" xfId="38797"/>
    <cellStyle name="Followed Hyperlink 81 18" xfId="41115"/>
    <cellStyle name="Followed Hyperlink 81 2" xfId="42539"/>
    <cellStyle name="Followed Hyperlink 81 3" xfId="5755"/>
    <cellStyle name="Followed Hyperlink 81 4" xfId="8871"/>
    <cellStyle name="Followed Hyperlink 81 5" xfId="11189"/>
    <cellStyle name="Followed Hyperlink 81 6" xfId="13509"/>
    <cellStyle name="Followed Hyperlink 81 7" xfId="15183"/>
    <cellStyle name="Followed Hyperlink 81 8" xfId="18299"/>
    <cellStyle name="Followed Hyperlink 81 9" xfId="20617"/>
    <cellStyle name="Followed Hyperlink 810" xfId="1026"/>
    <cellStyle name="Followed Hyperlink 810 10" xfId="22047"/>
    <cellStyle name="Followed Hyperlink 810 11" xfId="24078"/>
    <cellStyle name="Followed Hyperlink 810 12" xfId="26396"/>
    <cellStyle name="Followed Hyperlink 810 13" xfId="28833"/>
    <cellStyle name="Followed Hyperlink 810 14" xfId="30864"/>
    <cellStyle name="Followed Hyperlink 810 15" xfId="33182"/>
    <cellStyle name="Followed Hyperlink 810 16" xfId="35683"/>
    <cellStyle name="Followed Hyperlink 810 17" xfId="37714"/>
    <cellStyle name="Followed Hyperlink 810 18" xfId="40032"/>
    <cellStyle name="Followed Hyperlink 810 2" xfId="42540"/>
    <cellStyle name="Followed Hyperlink 810 3" xfId="5756"/>
    <cellStyle name="Followed Hyperlink 810 4" xfId="7788"/>
    <cellStyle name="Followed Hyperlink 810 5" xfId="10106"/>
    <cellStyle name="Followed Hyperlink 810 6" xfId="12424"/>
    <cellStyle name="Followed Hyperlink 810 7" xfId="15184"/>
    <cellStyle name="Followed Hyperlink 810 8" xfId="17216"/>
    <cellStyle name="Followed Hyperlink 810 9" xfId="19534"/>
    <cellStyle name="Followed Hyperlink 811" xfId="1027"/>
    <cellStyle name="Followed Hyperlink 811 10" xfId="22048"/>
    <cellStyle name="Followed Hyperlink 811 11" xfId="24082"/>
    <cellStyle name="Followed Hyperlink 811 12" xfId="26400"/>
    <cellStyle name="Followed Hyperlink 811 13" xfId="28834"/>
    <cellStyle name="Followed Hyperlink 811 14" xfId="30868"/>
    <cellStyle name="Followed Hyperlink 811 15" xfId="33186"/>
    <cellStyle name="Followed Hyperlink 811 16" xfId="35684"/>
    <cellStyle name="Followed Hyperlink 811 17" xfId="37718"/>
    <cellStyle name="Followed Hyperlink 811 18" xfId="40036"/>
    <cellStyle name="Followed Hyperlink 811 2" xfId="42541"/>
    <cellStyle name="Followed Hyperlink 811 3" xfId="5757"/>
    <cellStyle name="Followed Hyperlink 811 4" xfId="7792"/>
    <cellStyle name="Followed Hyperlink 811 5" xfId="10110"/>
    <cellStyle name="Followed Hyperlink 811 6" xfId="12428"/>
    <cellStyle name="Followed Hyperlink 811 7" xfId="15185"/>
    <cellStyle name="Followed Hyperlink 811 8" xfId="17220"/>
    <cellStyle name="Followed Hyperlink 811 9" xfId="19538"/>
    <cellStyle name="Followed Hyperlink 812" xfId="1028"/>
    <cellStyle name="Followed Hyperlink 812 10" xfId="22049"/>
    <cellStyle name="Followed Hyperlink 812 11" xfId="24086"/>
    <cellStyle name="Followed Hyperlink 812 12" xfId="26404"/>
    <cellStyle name="Followed Hyperlink 812 13" xfId="28835"/>
    <cellStyle name="Followed Hyperlink 812 14" xfId="30872"/>
    <cellStyle name="Followed Hyperlink 812 15" xfId="33190"/>
    <cellStyle name="Followed Hyperlink 812 16" xfId="35685"/>
    <cellStyle name="Followed Hyperlink 812 17" xfId="37722"/>
    <cellStyle name="Followed Hyperlink 812 18" xfId="40040"/>
    <cellStyle name="Followed Hyperlink 812 2" xfId="42542"/>
    <cellStyle name="Followed Hyperlink 812 3" xfId="5758"/>
    <cellStyle name="Followed Hyperlink 812 4" xfId="7796"/>
    <cellStyle name="Followed Hyperlink 812 5" xfId="10114"/>
    <cellStyle name="Followed Hyperlink 812 6" xfId="12432"/>
    <cellStyle name="Followed Hyperlink 812 7" xfId="15186"/>
    <cellStyle name="Followed Hyperlink 812 8" xfId="17224"/>
    <cellStyle name="Followed Hyperlink 812 9" xfId="19542"/>
    <cellStyle name="Followed Hyperlink 813" xfId="1029"/>
    <cellStyle name="Followed Hyperlink 813 10" xfId="22050"/>
    <cellStyle name="Followed Hyperlink 813 11" xfId="24090"/>
    <cellStyle name="Followed Hyperlink 813 12" xfId="26408"/>
    <cellStyle name="Followed Hyperlink 813 13" xfId="28836"/>
    <cellStyle name="Followed Hyperlink 813 14" xfId="30876"/>
    <cellStyle name="Followed Hyperlink 813 15" xfId="33194"/>
    <cellStyle name="Followed Hyperlink 813 16" xfId="35686"/>
    <cellStyle name="Followed Hyperlink 813 17" xfId="37726"/>
    <cellStyle name="Followed Hyperlink 813 18" xfId="40044"/>
    <cellStyle name="Followed Hyperlink 813 2" xfId="42543"/>
    <cellStyle name="Followed Hyperlink 813 3" xfId="5759"/>
    <cellStyle name="Followed Hyperlink 813 4" xfId="7800"/>
    <cellStyle name="Followed Hyperlink 813 5" xfId="10118"/>
    <cellStyle name="Followed Hyperlink 813 6" xfId="12436"/>
    <cellStyle name="Followed Hyperlink 813 7" xfId="15187"/>
    <cellStyle name="Followed Hyperlink 813 8" xfId="17228"/>
    <cellStyle name="Followed Hyperlink 813 9" xfId="19546"/>
    <cellStyle name="Followed Hyperlink 814" xfId="1030"/>
    <cellStyle name="Followed Hyperlink 814 10" xfId="22051"/>
    <cellStyle name="Followed Hyperlink 814 11" xfId="24094"/>
    <cellStyle name="Followed Hyperlink 814 12" xfId="26412"/>
    <cellStyle name="Followed Hyperlink 814 13" xfId="28837"/>
    <cellStyle name="Followed Hyperlink 814 14" xfId="30880"/>
    <cellStyle name="Followed Hyperlink 814 15" xfId="33198"/>
    <cellStyle name="Followed Hyperlink 814 16" xfId="35687"/>
    <cellStyle name="Followed Hyperlink 814 17" xfId="37730"/>
    <cellStyle name="Followed Hyperlink 814 18" xfId="40048"/>
    <cellStyle name="Followed Hyperlink 814 2" xfId="42544"/>
    <cellStyle name="Followed Hyperlink 814 3" xfId="5760"/>
    <cellStyle name="Followed Hyperlink 814 4" xfId="7804"/>
    <cellStyle name="Followed Hyperlink 814 5" xfId="10122"/>
    <cellStyle name="Followed Hyperlink 814 6" xfId="12440"/>
    <cellStyle name="Followed Hyperlink 814 7" xfId="15188"/>
    <cellStyle name="Followed Hyperlink 814 8" xfId="17232"/>
    <cellStyle name="Followed Hyperlink 814 9" xfId="19550"/>
    <cellStyle name="Followed Hyperlink 815" xfId="1031"/>
    <cellStyle name="Followed Hyperlink 815 10" xfId="22052"/>
    <cellStyle name="Followed Hyperlink 815 11" xfId="24098"/>
    <cellStyle name="Followed Hyperlink 815 12" xfId="26416"/>
    <cellStyle name="Followed Hyperlink 815 13" xfId="28838"/>
    <cellStyle name="Followed Hyperlink 815 14" xfId="30884"/>
    <cellStyle name="Followed Hyperlink 815 15" xfId="33202"/>
    <cellStyle name="Followed Hyperlink 815 16" xfId="35688"/>
    <cellStyle name="Followed Hyperlink 815 17" xfId="37734"/>
    <cellStyle name="Followed Hyperlink 815 18" xfId="40052"/>
    <cellStyle name="Followed Hyperlink 815 2" xfId="42545"/>
    <cellStyle name="Followed Hyperlink 815 3" xfId="5761"/>
    <cellStyle name="Followed Hyperlink 815 4" xfId="7808"/>
    <cellStyle name="Followed Hyperlink 815 5" xfId="10126"/>
    <cellStyle name="Followed Hyperlink 815 6" xfId="12444"/>
    <cellStyle name="Followed Hyperlink 815 7" xfId="15189"/>
    <cellStyle name="Followed Hyperlink 815 8" xfId="17236"/>
    <cellStyle name="Followed Hyperlink 815 9" xfId="19554"/>
    <cellStyle name="Followed Hyperlink 816" xfId="1032"/>
    <cellStyle name="Followed Hyperlink 816 10" xfId="22053"/>
    <cellStyle name="Followed Hyperlink 816 11" xfId="24102"/>
    <cellStyle name="Followed Hyperlink 816 12" xfId="26420"/>
    <cellStyle name="Followed Hyperlink 816 13" xfId="28839"/>
    <cellStyle name="Followed Hyperlink 816 14" xfId="30888"/>
    <cellStyle name="Followed Hyperlink 816 15" xfId="33206"/>
    <cellStyle name="Followed Hyperlink 816 16" xfId="35689"/>
    <cellStyle name="Followed Hyperlink 816 17" xfId="37738"/>
    <cellStyle name="Followed Hyperlink 816 18" xfId="40056"/>
    <cellStyle name="Followed Hyperlink 816 2" xfId="42546"/>
    <cellStyle name="Followed Hyperlink 816 3" xfId="5762"/>
    <cellStyle name="Followed Hyperlink 816 4" xfId="7812"/>
    <cellStyle name="Followed Hyperlink 816 5" xfId="10130"/>
    <cellStyle name="Followed Hyperlink 816 6" xfId="12448"/>
    <cellStyle name="Followed Hyperlink 816 7" xfId="15190"/>
    <cellStyle name="Followed Hyperlink 816 8" xfId="17240"/>
    <cellStyle name="Followed Hyperlink 816 9" xfId="19558"/>
    <cellStyle name="Followed Hyperlink 817" xfId="1033"/>
    <cellStyle name="Followed Hyperlink 817 10" xfId="22054"/>
    <cellStyle name="Followed Hyperlink 817 11" xfId="24106"/>
    <cellStyle name="Followed Hyperlink 817 12" xfId="26424"/>
    <cellStyle name="Followed Hyperlink 817 13" xfId="28840"/>
    <cellStyle name="Followed Hyperlink 817 14" xfId="30892"/>
    <cellStyle name="Followed Hyperlink 817 15" xfId="33210"/>
    <cellStyle name="Followed Hyperlink 817 16" xfId="35690"/>
    <cellStyle name="Followed Hyperlink 817 17" xfId="37742"/>
    <cellStyle name="Followed Hyperlink 817 18" xfId="40060"/>
    <cellStyle name="Followed Hyperlink 817 2" xfId="42547"/>
    <cellStyle name="Followed Hyperlink 817 3" xfId="5763"/>
    <cellStyle name="Followed Hyperlink 817 4" xfId="7816"/>
    <cellStyle name="Followed Hyperlink 817 5" xfId="10134"/>
    <cellStyle name="Followed Hyperlink 817 6" xfId="12452"/>
    <cellStyle name="Followed Hyperlink 817 7" xfId="15191"/>
    <cellStyle name="Followed Hyperlink 817 8" xfId="17244"/>
    <cellStyle name="Followed Hyperlink 817 9" xfId="19562"/>
    <cellStyle name="Followed Hyperlink 818" xfId="1034"/>
    <cellStyle name="Followed Hyperlink 818 10" xfId="22055"/>
    <cellStyle name="Followed Hyperlink 818 11" xfId="24110"/>
    <cellStyle name="Followed Hyperlink 818 12" xfId="26428"/>
    <cellStyle name="Followed Hyperlink 818 13" xfId="28841"/>
    <cellStyle name="Followed Hyperlink 818 14" xfId="30896"/>
    <cellStyle name="Followed Hyperlink 818 15" xfId="33214"/>
    <cellStyle name="Followed Hyperlink 818 16" xfId="35691"/>
    <cellStyle name="Followed Hyperlink 818 17" xfId="37746"/>
    <cellStyle name="Followed Hyperlink 818 18" xfId="40064"/>
    <cellStyle name="Followed Hyperlink 818 2" xfId="42548"/>
    <cellStyle name="Followed Hyperlink 818 3" xfId="5764"/>
    <cellStyle name="Followed Hyperlink 818 4" xfId="7820"/>
    <cellStyle name="Followed Hyperlink 818 5" xfId="10138"/>
    <cellStyle name="Followed Hyperlink 818 6" xfId="12456"/>
    <cellStyle name="Followed Hyperlink 818 7" xfId="15192"/>
    <cellStyle name="Followed Hyperlink 818 8" xfId="17248"/>
    <cellStyle name="Followed Hyperlink 818 9" xfId="19566"/>
    <cellStyle name="Followed Hyperlink 819" xfId="1035"/>
    <cellStyle name="Followed Hyperlink 819 10" xfId="22056"/>
    <cellStyle name="Followed Hyperlink 819 11" xfId="24114"/>
    <cellStyle name="Followed Hyperlink 819 12" xfId="26432"/>
    <cellStyle name="Followed Hyperlink 819 13" xfId="28842"/>
    <cellStyle name="Followed Hyperlink 819 14" xfId="30900"/>
    <cellStyle name="Followed Hyperlink 819 15" xfId="33218"/>
    <cellStyle name="Followed Hyperlink 819 16" xfId="35692"/>
    <cellStyle name="Followed Hyperlink 819 17" xfId="37750"/>
    <cellStyle name="Followed Hyperlink 819 18" xfId="40068"/>
    <cellStyle name="Followed Hyperlink 819 2" xfId="42549"/>
    <cellStyle name="Followed Hyperlink 819 3" xfId="5765"/>
    <cellStyle name="Followed Hyperlink 819 4" xfId="7824"/>
    <cellStyle name="Followed Hyperlink 819 5" xfId="10142"/>
    <cellStyle name="Followed Hyperlink 819 6" xfId="12460"/>
    <cellStyle name="Followed Hyperlink 819 7" xfId="15193"/>
    <cellStyle name="Followed Hyperlink 819 8" xfId="17252"/>
    <cellStyle name="Followed Hyperlink 819 9" xfId="19570"/>
    <cellStyle name="Followed Hyperlink 82" xfId="1036"/>
    <cellStyle name="Followed Hyperlink 82 10" xfId="22057"/>
    <cellStyle name="Followed Hyperlink 82 11" xfId="25157"/>
    <cellStyle name="Followed Hyperlink 82 12" xfId="27475"/>
    <cellStyle name="Followed Hyperlink 82 13" xfId="28843"/>
    <cellStyle name="Followed Hyperlink 82 14" xfId="31943"/>
    <cellStyle name="Followed Hyperlink 82 15" xfId="34261"/>
    <cellStyle name="Followed Hyperlink 82 16" xfId="35693"/>
    <cellStyle name="Followed Hyperlink 82 17" xfId="38793"/>
    <cellStyle name="Followed Hyperlink 82 18" xfId="41111"/>
    <cellStyle name="Followed Hyperlink 82 2" xfId="42550"/>
    <cellStyle name="Followed Hyperlink 82 3" xfId="5766"/>
    <cellStyle name="Followed Hyperlink 82 4" xfId="8867"/>
    <cellStyle name="Followed Hyperlink 82 5" xfId="11185"/>
    <cellStyle name="Followed Hyperlink 82 6" xfId="13505"/>
    <cellStyle name="Followed Hyperlink 82 7" xfId="15194"/>
    <cellStyle name="Followed Hyperlink 82 8" xfId="18295"/>
    <cellStyle name="Followed Hyperlink 82 9" xfId="20613"/>
    <cellStyle name="Followed Hyperlink 820" xfId="1037"/>
    <cellStyle name="Followed Hyperlink 820 10" xfId="22058"/>
    <cellStyle name="Followed Hyperlink 820 11" xfId="24118"/>
    <cellStyle name="Followed Hyperlink 820 12" xfId="26436"/>
    <cellStyle name="Followed Hyperlink 820 13" xfId="28844"/>
    <cellStyle name="Followed Hyperlink 820 14" xfId="30904"/>
    <cellStyle name="Followed Hyperlink 820 15" xfId="33222"/>
    <cellStyle name="Followed Hyperlink 820 16" xfId="35694"/>
    <cellStyle name="Followed Hyperlink 820 17" xfId="37754"/>
    <cellStyle name="Followed Hyperlink 820 18" xfId="40072"/>
    <cellStyle name="Followed Hyperlink 820 2" xfId="42551"/>
    <cellStyle name="Followed Hyperlink 820 3" xfId="5767"/>
    <cellStyle name="Followed Hyperlink 820 4" xfId="7828"/>
    <cellStyle name="Followed Hyperlink 820 5" xfId="10146"/>
    <cellStyle name="Followed Hyperlink 820 6" xfId="12464"/>
    <cellStyle name="Followed Hyperlink 820 7" xfId="15195"/>
    <cellStyle name="Followed Hyperlink 820 8" xfId="17256"/>
    <cellStyle name="Followed Hyperlink 820 9" xfId="19574"/>
    <cellStyle name="Followed Hyperlink 821" xfId="1038"/>
    <cellStyle name="Followed Hyperlink 821 10" xfId="22059"/>
    <cellStyle name="Followed Hyperlink 821 11" xfId="24571"/>
    <cellStyle name="Followed Hyperlink 821 12" xfId="26889"/>
    <cellStyle name="Followed Hyperlink 821 13" xfId="28845"/>
    <cellStyle name="Followed Hyperlink 821 14" xfId="31357"/>
    <cellStyle name="Followed Hyperlink 821 15" xfId="33675"/>
    <cellStyle name="Followed Hyperlink 821 16" xfId="35695"/>
    <cellStyle name="Followed Hyperlink 821 17" xfId="38207"/>
    <cellStyle name="Followed Hyperlink 821 18" xfId="40525"/>
    <cellStyle name="Followed Hyperlink 821 2" xfId="42552"/>
    <cellStyle name="Followed Hyperlink 821 3" xfId="5768"/>
    <cellStyle name="Followed Hyperlink 821 4" xfId="8281"/>
    <cellStyle name="Followed Hyperlink 821 5" xfId="10599"/>
    <cellStyle name="Followed Hyperlink 821 6" xfId="12919"/>
    <cellStyle name="Followed Hyperlink 821 7" xfId="15196"/>
    <cellStyle name="Followed Hyperlink 821 8" xfId="17709"/>
    <cellStyle name="Followed Hyperlink 821 9" xfId="20027"/>
    <cellStyle name="Followed Hyperlink 822" xfId="1039"/>
    <cellStyle name="Followed Hyperlink 822 10" xfId="22060"/>
    <cellStyle name="Followed Hyperlink 822 11" xfId="24122"/>
    <cellStyle name="Followed Hyperlink 822 12" xfId="26440"/>
    <cellStyle name="Followed Hyperlink 822 13" xfId="28846"/>
    <cellStyle name="Followed Hyperlink 822 14" xfId="30908"/>
    <cellStyle name="Followed Hyperlink 822 15" xfId="33226"/>
    <cellStyle name="Followed Hyperlink 822 16" xfId="35696"/>
    <cellStyle name="Followed Hyperlink 822 17" xfId="37758"/>
    <cellStyle name="Followed Hyperlink 822 18" xfId="40076"/>
    <cellStyle name="Followed Hyperlink 822 2" xfId="42553"/>
    <cellStyle name="Followed Hyperlink 822 3" xfId="5769"/>
    <cellStyle name="Followed Hyperlink 822 4" xfId="7832"/>
    <cellStyle name="Followed Hyperlink 822 5" xfId="10150"/>
    <cellStyle name="Followed Hyperlink 822 6" xfId="12468"/>
    <cellStyle name="Followed Hyperlink 822 7" xfId="15197"/>
    <cellStyle name="Followed Hyperlink 822 8" xfId="17260"/>
    <cellStyle name="Followed Hyperlink 822 9" xfId="19578"/>
    <cellStyle name="Followed Hyperlink 823" xfId="1040"/>
    <cellStyle name="Followed Hyperlink 823 10" xfId="22061"/>
    <cellStyle name="Followed Hyperlink 823 11" xfId="24126"/>
    <cellStyle name="Followed Hyperlink 823 12" xfId="26444"/>
    <cellStyle name="Followed Hyperlink 823 13" xfId="28847"/>
    <cellStyle name="Followed Hyperlink 823 14" xfId="30912"/>
    <cellStyle name="Followed Hyperlink 823 15" xfId="33230"/>
    <cellStyle name="Followed Hyperlink 823 16" xfId="35697"/>
    <cellStyle name="Followed Hyperlink 823 17" xfId="37762"/>
    <cellStyle name="Followed Hyperlink 823 18" xfId="40080"/>
    <cellStyle name="Followed Hyperlink 823 2" xfId="42554"/>
    <cellStyle name="Followed Hyperlink 823 3" xfId="5770"/>
    <cellStyle name="Followed Hyperlink 823 4" xfId="7836"/>
    <cellStyle name="Followed Hyperlink 823 5" xfId="10154"/>
    <cellStyle name="Followed Hyperlink 823 6" xfId="12472"/>
    <cellStyle name="Followed Hyperlink 823 7" xfId="15198"/>
    <cellStyle name="Followed Hyperlink 823 8" xfId="17264"/>
    <cellStyle name="Followed Hyperlink 823 9" xfId="19582"/>
    <cellStyle name="Followed Hyperlink 824" xfId="1041"/>
    <cellStyle name="Followed Hyperlink 824 10" xfId="22062"/>
    <cellStyle name="Followed Hyperlink 824 11" xfId="24130"/>
    <cellStyle name="Followed Hyperlink 824 12" xfId="26448"/>
    <cellStyle name="Followed Hyperlink 824 13" xfId="28848"/>
    <cellStyle name="Followed Hyperlink 824 14" xfId="30916"/>
    <cellStyle name="Followed Hyperlink 824 15" xfId="33234"/>
    <cellStyle name="Followed Hyperlink 824 16" xfId="35698"/>
    <cellStyle name="Followed Hyperlink 824 17" xfId="37766"/>
    <cellStyle name="Followed Hyperlink 824 18" xfId="40084"/>
    <cellStyle name="Followed Hyperlink 824 2" xfId="42555"/>
    <cellStyle name="Followed Hyperlink 824 3" xfId="5771"/>
    <cellStyle name="Followed Hyperlink 824 4" xfId="7840"/>
    <cellStyle name="Followed Hyperlink 824 5" xfId="10158"/>
    <cellStyle name="Followed Hyperlink 824 6" xfId="12476"/>
    <cellStyle name="Followed Hyperlink 824 7" xfId="15199"/>
    <cellStyle name="Followed Hyperlink 824 8" xfId="17268"/>
    <cellStyle name="Followed Hyperlink 824 9" xfId="19586"/>
    <cellStyle name="Followed Hyperlink 825" xfId="1042"/>
    <cellStyle name="Followed Hyperlink 825 10" xfId="22063"/>
    <cellStyle name="Followed Hyperlink 825 11" xfId="24134"/>
    <cellStyle name="Followed Hyperlink 825 12" xfId="26452"/>
    <cellStyle name="Followed Hyperlink 825 13" xfId="28849"/>
    <cellStyle name="Followed Hyperlink 825 14" xfId="30920"/>
    <cellStyle name="Followed Hyperlink 825 15" xfId="33238"/>
    <cellStyle name="Followed Hyperlink 825 16" xfId="35699"/>
    <cellStyle name="Followed Hyperlink 825 17" xfId="37770"/>
    <cellStyle name="Followed Hyperlink 825 18" xfId="40088"/>
    <cellStyle name="Followed Hyperlink 825 2" xfId="42556"/>
    <cellStyle name="Followed Hyperlink 825 3" xfId="5772"/>
    <cellStyle name="Followed Hyperlink 825 4" xfId="7844"/>
    <cellStyle name="Followed Hyperlink 825 5" xfId="10162"/>
    <cellStyle name="Followed Hyperlink 825 6" xfId="12480"/>
    <cellStyle name="Followed Hyperlink 825 7" xfId="15200"/>
    <cellStyle name="Followed Hyperlink 825 8" xfId="17272"/>
    <cellStyle name="Followed Hyperlink 825 9" xfId="19590"/>
    <cellStyle name="Followed Hyperlink 826" xfId="1043"/>
    <cellStyle name="Followed Hyperlink 826 10" xfId="22064"/>
    <cellStyle name="Followed Hyperlink 826 11" xfId="24138"/>
    <cellStyle name="Followed Hyperlink 826 12" xfId="26456"/>
    <cellStyle name="Followed Hyperlink 826 13" xfId="28850"/>
    <cellStyle name="Followed Hyperlink 826 14" xfId="30924"/>
    <cellStyle name="Followed Hyperlink 826 15" xfId="33242"/>
    <cellStyle name="Followed Hyperlink 826 16" xfId="35700"/>
    <cellStyle name="Followed Hyperlink 826 17" xfId="37774"/>
    <cellStyle name="Followed Hyperlink 826 18" xfId="40092"/>
    <cellStyle name="Followed Hyperlink 826 2" xfId="42557"/>
    <cellStyle name="Followed Hyperlink 826 3" xfId="5773"/>
    <cellStyle name="Followed Hyperlink 826 4" xfId="7848"/>
    <cellStyle name="Followed Hyperlink 826 5" xfId="10166"/>
    <cellStyle name="Followed Hyperlink 826 6" xfId="12484"/>
    <cellStyle name="Followed Hyperlink 826 7" xfId="15201"/>
    <cellStyle name="Followed Hyperlink 826 8" xfId="17276"/>
    <cellStyle name="Followed Hyperlink 826 9" xfId="19594"/>
    <cellStyle name="Followed Hyperlink 827" xfId="1044"/>
    <cellStyle name="Followed Hyperlink 827 10" xfId="22065"/>
    <cellStyle name="Followed Hyperlink 827 11" xfId="24142"/>
    <cellStyle name="Followed Hyperlink 827 12" xfId="26460"/>
    <cellStyle name="Followed Hyperlink 827 13" xfId="28851"/>
    <cellStyle name="Followed Hyperlink 827 14" xfId="30928"/>
    <cellStyle name="Followed Hyperlink 827 15" xfId="33246"/>
    <cellStyle name="Followed Hyperlink 827 16" xfId="35701"/>
    <cellStyle name="Followed Hyperlink 827 17" xfId="37778"/>
    <cellStyle name="Followed Hyperlink 827 18" xfId="40096"/>
    <cellStyle name="Followed Hyperlink 827 2" xfId="42558"/>
    <cellStyle name="Followed Hyperlink 827 3" xfId="5774"/>
    <cellStyle name="Followed Hyperlink 827 4" xfId="7852"/>
    <cellStyle name="Followed Hyperlink 827 5" xfId="10170"/>
    <cellStyle name="Followed Hyperlink 827 6" xfId="12488"/>
    <cellStyle name="Followed Hyperlink 827 7" xfId="15202"/>
    <cellStyle name="Followed Hyperlink 827 8" xfId="17280"/>
    <cellStyle name="Followed Hyperlink 827 9" xfId="19598"/>
    <cellStyle name="Followed Hyperlink 828" xfId="1045"/>
    <cellStyle name="Followed Hyperlink 828 10" xfId="22066"/>
    <cellStyle name="Followed Hyperlink 828 11" xfId="24146"/>
    <cellStyle name="Followed Hyperlink 828 12" xfId="26464"/>
    <cellStyle name="Followed Hyperlink 828 13" xfId="28852"/>
    <cellStyle name="Followed Hyperlink 828 14" xfId="30932"/>
    <cellStyle name="Followed Hyperlink 828 15" xfId="33250"/>
    <cellStyle name="Followed Hyperlink 828 16" xfId="35702"/>
    <cellStyle name="Followed Hyperlink 828 17" xfId="37782"/>
    <cellStyle name="Followed Hyperlink 828 18" xfId="40100"/>
    <cellStyle name="Followed Hyperlink 828 2" xfId="42559"/>
    <cellStyle name="Followed Hyperlink 828 3" xfId="5775"/>
    <cellStyle name="Followed Hyperlink 828 4" xfId="7856"/>
    <cellStyle name="Followed Hyperlink 828 5" xfId="10174"/>
    <cellStyle name="Followed Hyperlink 828 6" xfId="12492"/>
    <cellStyle name="Followed Hyperlink 828 7" xfId="15203"/>
    <cellStyle name="Followed Hyperlink 828 8" xfId="17284"/>
    <cellStyle name="Followed Hyperlink 828 9" xfId="19602"/>
    <cellStyle name="Followed Hyperlink 829" xfId="1046"/>
    <cellStyle name="Followed Hyperlink 829 10" xfId="22067"/>
    <cellStyle name="Followed Hyperlink 829 11" xfId="24150"/>
    <cellStyle name="Followed Hyperlink 829 12" xfId="26468"/>
    <cellStyle name="Followed Hyperlink 829 13" xfId="28853"/>
    <cellStyle name="Followed Hyperlink 829 14" xfId="30936"/>
    <cellStyle name="Followed Hyperlink 829 15" xfId="33254"/>
    <cellStyle name="Followed Hyperlink 829 16" xfId="35703"/>
    <cellStyle name="Followed Hyperlink 829 17" xfId="37786"/>
    <cellStyle name="Followed Hyperlink 829 18" xfId="40104"/>
    <cellStyle name="Followed Hyperlink 829 2" xfId="42560"/>
    <cellStyle name="Followed Hyperlink 829 3" xfId="5776"/>
    <cellStyle name="Followed Hyperlink 829 4" xfId="7860"/>
    <cellStyle name="Followed Hyperlink 829 5" xfId="10178"/>
    <cellStyle name="Followed Hyperlink 829 6" xfId="12496"/>
    <cellStyle name="Followed Hyperlink 829 7" xfId="15204"/>
    <cellStyle name="Followed Hyperlink 829 8" xfId="17288"/>
    <cellStyle name="Followed Hyperlink 829 9" xfId="19606"/>
    <cellStyle name="Followed Hyperlink 83" xfId="1047"/>
    <cellStyle name="Followed Hyperlink 83 10" xfId="22068"/>
    <cellStyle name="Followed Hyperlink 83 11" xfId="25153"/>
    <cellStyle name="Followed Hyperlink 83 12" xfId="27471"/>
    <cellStyle name="Followed Hyperlink 83 13" xfId="28854"/>
    <cellStyle name="Followed Hyperlink 83 14" xfId="31939"/>
    <cellStyle name="Followed Hyperlink 83 15" xfId="34257"/>
    <cellStyle name="Followed Hyperlink 83 16" xfId="35704"/>
    <cellStyle name="Followed Hyperlink 83 17" xfId="38789"/>
    <cellStyle name="Followed Hyperlink 83 18" xfId="41107"/>
    <cellStyle name="Followed Hyperlink 83 2" xfId="42561"/>
    <cellStyle name="Followed Hyperlink 83 3" xfId="5777"/>
    <cellStyle name="Followed Hyperlink 83 4" xfId="8863"/>
    <cellStyle name="Followed Hyperlink 83 5" xfId="11181"/>
    <cellStyle name="Followed Hyperlink 83 6" xfId="13501"/>
    <cellStyle name="Followed Hyperlink 83 7" xfId="15205"/>
    <cellStyle name="Followed Hyperlink 83 8" xfId="18291"/>
    <cellStyle name="Followed Hyperlink 83 9" xfId="20609"/>
    <cellStyle name="Followed Hyperlink 830" xfId="1048"/>
    <cellStyle name="Followed Hyperlink 830 10" xfId="22069"/>
    <cellStyle name="Followed Hyperlink 830 11" xfId="24154"/>
    <cellStyle name="Followed Hyperlink 830 12" xfId="26472"/>
    <cellStyle name="Followed Hyperlink 830 13" xfId="28855"/>
    <cellStyle name="Followed Hyperlink 830 14" xfId="30940"/>
    <cellStyle name="Followed Hyperlink 830 15" xfId="33258"/>
    <cellStyle name="Followed Hyperlink 830 16" xfId="35705"/>
    <cellStyle name="Followed Hyperlink 830 17" xfId="37790"/>
    <cellStyle name="Followed Hyperlink 830 18" xfId="40108"/>
    <cellStyle name="Followed Hyperlink 830 2" xfId="42562"/>
    <cellStyle name="Followed Hyperlink 830 3" xfId="5778"/>
    <cellStyle name="Followed Hyperlink 830 4" xfId="7864"/>
    <cellStyle name="Followed Hyperlink 830 5" xfId="10182"/>
    <cellStyle name="Followed Hyperlink 830 6" xfId="12500"/>
    <cellStyle name="Followed Hyperlink 830 7" xfId="15206"/>
    <cellStyle name="Followed Hyperlink 830 8" xfId="17292"/>
    <cellStyle name="Followed Hyperlink 830 9" xfId="19610"/>
    <cellStyle name="Followed Hyperlink 831" xfId="1049"/>
    <cellStyle name="Followed Hyperlink 831 10" xfId="22070"/>
    <cellStyle name="Followed Hyperlink 831 11" xfId="24158"/>
    <cellStyle name="Followed Hyperlink 831 12" xfId="26476"/>
    <cellStyle name="Followed Hyperlink 831 13" xfId="28856"/>
    <cellStyle name="Followed Hyperlink 831 14" xfId="30944"/>
    <cellStyle name="Followed Hyperlink 831 15" xfId="33262"/>
    <cellStyle name="Followed Hyperlink 831 16" xfId="35706"/>
    <cellStyle name="Followed Hyperlink 831 17" xfId="37794"/>
    <cellStyle name="Followed Hyperlink 831 18" xfId="40112"/>
    <cellStyle name="Followed Hyperlink 831 2" xfId="42563"/>
    <cellStyle name="Followed Hyperlink 831 3" xfId="5779"/>
    <cellStyle name="Followed Hyperlink 831 4" xfId="7868"/>
    <cellStyle name="Followed Hyperlink 831 5" xfId="10186"/>
    <cellStyle name="Followed Hyperlink 831 6" xfId="12504"/>
    <cellStyle name="Followed Hyperlink 831 7" xfId="15207"/>
    <cellStyle name="Followed Hyperlink 831 8" xfId="17296"/>
    <cellStyle name="Followed Hyperlink 831 9" xfId="19614"/>
    <cellStyle name="Followed Hyperlink 832" xfId="1050"/>
    <cellStyle name="Followed Hyperlink 832 10" xfId="22071"/>
    <cellStyle name="Followed Hyperlink 832 11" xfId="24162"/>
    <cellStyle name="Followed Hyperlink 832 12" xfId="26480"/>
    <cellStyle name="Followed Hyperlink 832 13" xfId="28857"/>
    <cellStyle name="Followed Hyperlink 832 14" xfId="30948"/>
    <cellStyle name="Followed Hyperlink 832 15" xfId="33266"/>
    <cellStyle name="Followed Hyperlink 832 16" xfId="35707"/>
    <cellStyle name="Followed Hyperlink 832 17" xfId="37798"/>
    <cellStyle name="Followed Hyperlink 832 18" xfId="40116"/>
    <cellStyle name="Followed Hyperlink 832 2" xfId="42564"/>
    <cellStyle name="Followed Hyperlink 832 3" xfId="5780"/>
    <cellStyle name="Followed Hyperlink 832 4" xfId="7872"/>
    <cellStyle name="Followed Hyperlink 832 5" xfId="10190"/>
    <cellStyle name="Followed Hyperlink 832 6" xfId="12508"/>
    <cellStyle name="Followed Hyperlink 832 7" xfId="15208"/>
    <cellStyle name="Followed Hyperlink 832 8" xfId="17300"/>
    <cellStyle name="Followed Hyperlink 832 9" xfId="19618"/>
    <cellStyle name="Followed Hyperlink 833" xfId="1051"/>
    <cellStyle name="Followed Hyperlink 833 10" xfId="22072"/>
    <cellStyle name="Followed Hyperlink 833 11" xfId="24166"/>
    <cellStyle name="Followed Hyperlink 833 12" xfId="26484"/>
    <cellStyle name="Followed Hyperlink 833 13" xfId="28858"/>
    <cellStyle name="Followed Hyperlink 833 14" xfId="30952"/>
    <cellStyle name="Followed Hyperlink 833 15" xfId="33270"/>
    <cellStyle name="Followed Hyperlink 833 16" xfId="35708"/>
    <cellStyle name="Followed Hyperlink 833 17" xfId="37802"/>
    <cellStyle name="Followed Hyperlink 833 18" xfId="40120"/>
    <cellStyle name="Followed Hyperlink 833 2" xfId="42565"/>
    <cellStyle name="Followed Hyperlink 833 3" xfId="5781"/>
    <cellStyle name="Followed Hyperlink 833 4" xfId="7876"/>
    <cellStyle name="Followed Hyperlink 833 5" xfId="10194"/>
    <cellStyle name="Followed Hyperlink 833 6" xfId="12512"/>
    <cellStyle name="Followed Hyperlink 833 7" xfId="15209"/>
    <cellStyle name="Followed Hyperlink 833 8" xfId="17304"/>
    <cellStyle name="Followed Hyperlink 833 9" xfId="19622"/>
    <cellStyle name="Followed Hyperlink 834" xfId="1052"/>
    <cellStyle name="Followed Hyperlink 834 10" xfId="22073"/>
    <cellStyle name="Followed Hyperlink 834 11" xfId="24170"/>
    <cellStyle name="Followed Hyperlink 834 12" xfId="26488"/>
    <cellStyle name="Followed Hyperlink 834 13" xfId="28859"/>
    <cellStyle name="Followed Hyperlink 834 14" xfId="30956"/>
    <cellStyle name="Followed Hyperlink 834 15" xfId="33274"/>
    <cellStyle name="Followed Hyperlink 834 16" xfId="35709"/>
    <cellStyle name="Followed Hyperlink 834 17" xfId="37806"/>
    <cellStyle name="Followed Hyperlink 834 18" xfId="40124"/>
    <cellStyle name="Followed Hyperlink 834 2" xfId="42566"/>
    <cellStyle name="Followed Hyperlink 834 3" xfId="5782"/>
    <cellStyle name="Followed Hyperlink 834 4" xfId="7880"/>
    <cellStyle name="Followed Hyperlink 834 5" xfId="10198"/>
    <cellStyle name="Followed Hyperlink 834 6" xfId="12516"/>
    <cellStyle name="Followed Hyperlink 834 7" xfId="15210"/>
    <cellStyle name="Followed Hyperlink 834 8" xfId="17308"/>
    <cellStyle name="Followed Hyperlink 834 9" xfId="19626"/>
    <cellStyle name="Followed Hyperlink 835" xfId="1053"/>
    <cellStyle name="Followed Hyperlink 835 10" xfId="22074"/>
    <cellStyle name="Followed Hyperlink 835 11" xfId="24172"/>
    <cellStyle name="Followed Hyperlink 835 12" xfId="26490"/>
    <cellStyle name="Followed Hyperlink 835 13" xfId="28860"/>
    <cellStyle name="Followed Hyperlink 835 14" xfId="30958"/>
    <cellStyle name="Followed Hyperlink 835 15" xfId="33276"/>
    <cellStyle name="Followed Hyperlink 835 16" xfId="35710"/>
    <cellStyle name="Followed Hyperlink 835 17" xfId="37808"/>
    <cellStyle name="Followed Hyperlink 835 18" xfId="40126"/>
    <cellStyle name="Followed Hyperlink 835 2" xfId="42567"/>
    <cellStyle name="Followed Hyperlink 835 3" xfId="5783"/>
    <cellStyle name="Followed Hyperlink 835 4" xfId="7882"/>
    <cellStyle name="Followed Hyperlink 835 5" xfId="10200"/>
    <cellStyle name="Followed Hyperlink 835 6" xfId="12518"/>
    <cellStyle name="Followed Hyperlink 835 7" xfId="15211"/>
    <cellStyle name="Followed Hyperlink 835 8" xfId="17310"/>
    <cellStyle name="Followed Hyperlink 835 9" xfId="19628"/>
    <cellStyle name="Followed Hyperlink 836" xfId="1054"/>
    <cellStyle name="Followed Hyperlink 836 10" xfId="22075"/>
    <cellStyle name="Followed Hyperlink 836 11" xfId="24176"/>
    <cellStyle name="Followed Hyperlink 836 12" xfId="26494"/>
    <cellStyle name="Followed Hyperlink 836 13" xfId="28861"/>
    <cellStyle name="Followed Hyperlink 836 14" xfId="30962"/>
    <cellStyle name="Followed Hyperlink 836 15" xfId="33280"/>
    <cellStyle name="Followed Hyperlink 836 16" xfId="35711"/>
    <cellStyle name="Followed Hyperlink 836 17" xfId="37812"/>
    <cellStyle name="Followed Hyperlink 836 18" xfId="40130"/>
    <cellStyle name="Followed Hyperlink 836 2" xfId="42568"/>
    <cellStyle name="Followed Hyperlink 836 3" xfId="5784"/>
    <cellStyle name="Followed Hyperlink 836 4" xfId="7886"/>
    <cellStyle name="Followed Hyperlink 836 5" xfId="10204"/>
    <cellStyle name="Followed Hyperlink 836 6" xfId="12522"/>
    <cellStyle name="Followed Hyperlink 836 7" xfId="15212"/>
    <cellStyle name="Followed Hyperlink 836 8" xfId="17314"/>
    <cellStyle name="Followed Hyperlink 836 9" xfId="19632"/>
    <cellStyle name="Followed Hyperlink 837" xfId="1055"/>
    <cellStyle name="Followed Hyperlink 837 10" xfId="22076"/>
    <cellStyle name="Followed Hyperlink 837 11" xfId="24180"/>
    <cellStyle name="Followed Hyperlink 837 12" xfId="26498"/>
    <cellStyle name="Followed Hyperlink 837 13" xfId="28862"/>
    <cellStyle name="Followed Hyperlink 837 14" xfId="30966"/>
    <cellStyle name="Followed Hyperlink 837 15" xfId="33284"/>
    <cellStyle name="Followed Hyperlink 837 16" xfId="35712"/>
    <cellStyle name="Followed Hyperlink 837 17" xfId="37816"/>
    <cellStyle name="Followed Hyperlink 837 18" xfId="40134"/>
    <cellStyle name="Followed Hyperlink 837 2" xfId="42569"/>
    <cellStyle name="Followed Hyperlink 837 3" xfId="5785"/>
    <cellStyle name="Followed Hyperlink 837 4" xfId="7890"/>
    <cellStyle name="Followed Hyperlink 837 5" xfId="10208"/>
    <cellStyle name="Followed Hyperlink 837 6" xfId="12526"/>
    <cellStyle name="Followed Hyperlink 837 7" xfId="15213"/>
    <cellStyle name="Followed Hyperlink 837 8" xfId="17318"/>
    <cellStyle name="Followed Hyperlink 837 9" xfId="19636"/>
    <cellStyle name="Followed Hyperlink 838" xfId="1056"/>
    <cellStyle name="Followed Hyperlink 838 10" xfId="22077"/>
    <cellStyle name="Followed Hyperlink 838 11" xfId="24184"/>
    <cellStyle name="Followed Hyperlink 838 12" xfId="26502"/>
    <cellStyle name="Followed Hyperlink 838 13" xfId="28863"/>
    <cellStyle name="Followed Hyperlink 838 14" xfId="30970"/>
    <cellStyle name="Followed Hyperlink 838 15" xfId="33288"/>
    <cellStyle name="Followed Hyperlink 838 16" xfId="35713"/>
    <cellStyle name="Followed Hyperlink 838 17" xfId="37820"/>
    <cellStyle name="Followed Hyperlink 838 18" xfId="40138"/>
    <cellStyle name="Followed Hyperlink 838 2" xfId="42570"/>
    <cellStyle name="Followed Hyperlink 838 3" xfId="5786"/>
    <cellStyle name="Followed Hyperlink 838 4" xfId="7894"/>
    <cellStyle name="Followed Hyperlink 838 5" xfId="10212"/>
    <cellStyle name="Followed Hyperlink 838 6" xfId="12530"/>
    <cellStyle name="Followed Hyperlink 838 7" xfId="15214"/>
    <cellStyle name="Followed Hyperlink 838 8" xfId="17322"/>
    <cellStyle name="Followed Hyperlink 838 9" xfId="19640"/>
    <cellStyle name="Followed Hyperlink 839" xfId="1057"/>
    <cellStyle name="Followed Hyperlink 839 10" xfId="22078"/>
    <cellStyle name="Followed Hyperlink 839 11" xfId="24190"/>
    <cellStyle name="Followed Hyperlink 839 12" xfId="26508"/>
    <cellStyle name="Followed Hyperlink 839 13" xfId="28864"/>
    <cellStyle name="Followed Hyperlink 839 14" xfId="30976"/>
    <cellStyle name="Followed Hyperlink 839 15" xfId="33294"/>
    <cellStyle name="Followed Hyperlink 839 16" xfId="35714"/>
    <cellStyle name="Followed Hyperlink 839 17" xfId="37826"/>
    <cellStyle name="Followed Hyperlink 839 18" xfId="40144"/>
    <cellStyle name="Followed Hyperlink 839 2" xfId="42571"/>
    <cellStyle name="Followed Hyperlink 839 3" xfId="5787"/>
    <cellStyle name="Followed Hyperlink 839 4" xfId="7900"/>
    <cellStyle name="Followed Hyperlink 839 5" xfId="10218"/>
    <cellStyle name="Followed Hyperlink 839 6" xfId="12536"/>
    <cellStyle name="Followed Hyperlink 839 7" xfId="15215"/>
    <cellStyle name="Followed Hyperlink 839 8" xfId="17328"/>
    <cellStyle name="Followed Hyperlink 839 9" xfId="19646"/>
    <cellStyle name="Followed Hyperlink 84" xfId="1058"/>
    <cellStyle name="Followed Hyperlink 84 10" xfId="22079"/>
    <cellStyle name="Followed Hyperlink 84 11" xfId="25149"/>
    <cellStyle name="Followed Hyperlink 84 12" xfId="27467"/>
    <cellStyle name="Followed Hyperlink 84 13" xfId="28865"/>
    <cellStyle name="Followed Hyperlink 84 14" xfId="31935"/>
    <cellStyle name="Followed Hyperlink 84 15" xfId="34253"/>
    <cellStyle name="Followed Hyperlink 84 16" xfId="35715"/>
    <cellStyle name="Followed Hyperlink 84 17" xfId="38785"/>
    <cellStyle name="Followed Hyperlink 84 18" xfId="41103"/>
    <cellStyle name="Followed Hyperlink 84 2" xfId="42572"/>
    <cellStyle name="Followed Hyperlink 84 3" xfId="5788"/>
    <cellStyle name="Followed Hyperlink 84 4" xfId="8859"/>
    <cellStyle name="Followed Hyperlink 84 5" xfId="11177"/>
    <cellStyle name="Followed Hyperlink 84 6" xfId="13497"/>
    <cellStyle name="Followed Hyperlink 84 7" xfId="15216"/>
    <cellStyle name="Followed Hyperlink 84 8" xfId="18287"/>
    <cellStyle name="Followed Hyperlink 84 9" xfId="20605"/>
    <cellStyle name="Followed Hyperlink 840" xfId="1059"/>
    <cellStyle name="Followed Hyperlink 840 10" xfId="22080"/>
    <cellStyle name="Followed Hyperlink 840 11" xfId="24194"/>
    <cellStyle name="Followed Hyperlink 840 12" xfId="26512"/>
    <cellStyle name="Followed Hyperlink 840 13" xfId="28866"/>
    <cellStyle name="Followed Hyperlink 840 14" xfId="30980"/>
    <cellStyle name="Followed Hyperlink 840 15" xfId="33298"/>
    <cellStyle name="Followed Hyperlink 840 16" xfId="35716"/>
    <cellStyle name="Followed Hyperlink 840 17" xfId="37830"/>
    <cellStyle name="Followed Hyperlink 840 18" xfId="40148"/>
    <cellStyle name="Followed Hyperlink 840 2" xfId="42573"/>
    <cellStyle name="Followed Hyperlink 840 3" xfId="5789"/>
    <cellStyle name="Followed Hyperlink 840 4" xfId="7904"/>
    <cellStyle name="Followed Hyperlink 840 5" xfId="10222"/>
    <cellStyle name="Followed Hyperlink 840 6" xfId="12540"/>
    <cellStyle name="Followed Hyperlink 840 7" xfId="15217"/>
    <cellStyle name="Followed Hyperlink 840 8" xfId="17332"/>
    <cellStyle name="Followed Hyperlink 840 9" xfId="19650"/>
    <cellStyle name="Followed Hyperlink 841" xfId="1060"/>
    <cellStyle name="Followed Hyperlink 841 10" xfId="22081"/>
    <cellStyle name="Followed Hyperlink 841 11" xfId="24198"/>
    <cellStyle name="Followed Hyperlink 841 12" xfId="26516"/>
    <cellStyle name="Followed Hyperlink 841 13" xfId="28867"/>
    <cellStyle name="Followed Hyperlink 841 14" xfId="30984"/>
    <cellStyle name="Followed Hyperlink 841 15" xfId="33302"/>
    <cellStyle name="Followed Hyperlink 841 16" xfId="35717"/>
    <cellStyle name="Followed Hyperlink 841 17" xfId="37834"/>
    <cellStyle name="Followed Hyperlink 841 18" xfId="40152"/>
    <cellStyle name="Followed Hyperlink 841 2" xfId="42574"/>
    <cellStyle name="Followed Hyperlink 841 3" xfId="5790"/>
    <cellStyle name="Followed Hyperlink 841 4" xfId="7908"/>
    <cellStyle name="Followed Hyperlink 841 5" xfId="10226"/>
    <cellStyle name="Followed Hyperlink 841 6" xfId="12544"/>
    <cellStyle name="Followed Hyperlink 841 7" xfId="15218"/>
    <cellStyle name="Followed Hyperlink 841 8" xfId="17336"/>
    <cellStyle name="Followed Hyperlink 841 9" xfId="19654"/>
    <cellStyle name="Followed Hyperlink 842" xfId="1061"/>
    <cellStyle name="Followed Hyperlink 842 10" xfId="22082"/>
    <cellStyle name="Followed Hyperlink 842 11" xfId="24202"/>
    <cellStyle name="Followed Hyperlink 842 12" xfId="26520"/>
    <cellStyle name="Followed Hyperlink 842 13" xfId="28868"/>
    <cellStyle name="Followed Hyperlink 842 14" xfId="30988"/>
    <cellStyle name="Followed Hyperlink 842 15" xfId="33306"/>
    <cellStyle name="Followed Hyperlink 842 16" xfId="35718"/>
    <cellStyle name="Followed Hyperlink 842 17" xfId="37838"/>
    <cellStyle name="Followed Hyperlink 842 18" xfId="40156"/>
    <cellStyle name="Followed Hyperlink 842 2" xfId="42575"/>
    <cellStyle name="Followed Hyperlink 842 3" xfId="5791"/>
    <cellStyle name="Followed Hyperlink 842 4" xfId="7912"/>
    <cellStyle name="Followed Hyperlink 842 5" xfId="10230"/>
    <cellStyle name="Followed Hyperlink 842 6" xfId="12548"/>
    <cellStyle name="Followed Hyperlink 842 7" xfId="15219"/>
    <cellStyle name="Followed Hyperlink 842 8" xfId="17340"/>
    <cellStyle name="Followed Hyperlink 842 9" xfId="19658"/>
    <cellStyle name="Followed Hyperlink 843" xfId="1062"/>
    <cellStyle name="Followed Hyperlink 843 10" xfId="22083"/>
    <cellStyle name="Followed Hyperlink 843 11" xfId="24206"/>
    <cellStyle name="Followed Hyperlink 843 12" xfId="26524"/>
    <cellStyle name="Followed Hyperlink 843 13" xfId="28869"/>
    <cellStyle name="Followed Hyperlink 843 14" xfId="30992"/>
    <cellStyle name="Followed Hyperlink 843 15" xfId="33310"/>
    <cellStyle name="Followed Hyperlink 843 16" xfId="35719"/>
    <cellStyle name="Followed Hyperlink 843 17" xfId="37842"/>
    <cellStyle name="Followed Hyperlink 843 18" xfId="40160"/>
    <cellStyle name="Followed Hyperlink 843 2" xfId="42576"/>
    <cellStyle name="Followed Hyperlink 843 3" xfId="5792"/>
    <cellStyle name="Followed Hyperlink 843 4" xfId="7916"/>
    <cellStyle name="Followed Hyperlink 843 5" xfId="10234"/>
    <cellStyle name="Followed Hyperlink 843 6" xfId="12552"/>
    <cellStyle name="Followed Hyperlink 843 7" xfId="15220"/>
    <cellStyle name="Followed Hyperlink 843 8" xfId="17344"/>
    <cellStyle name="Followed Hyperlink 843 9" xfId="19662"/>
    <cellStyle name="Followed Hyperlink 844" xfId="1063"/>
    <cellStyle name="Followed Hyperlink 844 10" xfId="22084"/>
    <cellStyle name="Followed Hyperlink 844 11" xfId="24208"/>
    <cellStyle name="Followed Hyperlink 844 12" xfId="26526"/>
    <cellStyle name="Followed Hyperlink 844 13" xfId="28870"/>
    <cellStyle name="Followed Hyperlink 844 14" xfId="30994"/>
    <cellStyle name="Followed Hyperlink 844 15" xfId="33312"/>
    <cellStyle name="Followed Hyperlink 844 16" xfId="35720"/>
    <cellStyle name="Followed Hyperlink 844 17" xfId="37844"/>
    <cellStyle name="Followed Hyperlink 844 18" xfId="40162"/>
    <cellStyle name="Followed Hyperlink 844 2" xfId="42577"/>
    <cellStyle name="Followed Hyperlink 844 3" xfId="5793"/>
    <cellStyle name="Followed Hyperlink 844 4" xfId="7918"/>
    <cellStyle name="Followed Hyperlink 844 5" xfId="10236"/>
    <cellStyle name="Followed Hyperlink 844 6" xfId="12554"/>
    <cellStyle name="Followed Hyperlink 844 7" xfId="15221"/>
    <cellStyle name="Followed Hyperlink 844 8" xfId="17346"/>
    <cellStyle name="Followed Hyperlink 844 9" xfId="19664"/>
    <cellStyle name="Followed Hyperlink 845" xfId="1064"/>
    <cellStyle name="Followed Hyperlink 845 10" xfId="22085"/>
    <cellStyle name="Followed Hyperlink 845 11" xfId="24212"/>
    <cellStyle name="Followed Hyperlink 845 12" xfId="26530"/>
    <cellStyle name="Followed Hyperlink 845 13" xfId="28871"/>
    <cellStyle name="Followed Hyperlink 845 14" xfId="30998"/>
    <cellStyle name="Followed Hyperlink 845 15" xfId="33316"/>
    <cellStyle name="Followed Hyperlink 845 16" xfId="35721"/>
    <cellStyle name="Followed Hyperlink 845 17" xfId="37848"/>
    <cellStyle name="Followed Hyperlink 845 18" xfId="40166"/>
    <cellStyle name="Followed Hyperlink 845 2" xfId="42578"/>
    <cellStyle name="Followed Hyperlink 845 3" xfId="5794"/>
    <cellStyle name="Followed Hyperlink 845 4" xfId="7922"/>
    <cellStyle name="Followed Hyperlink 845 5" xfId="10240"/>
    <cellStyle name="Followed Hyperlink 845 6" xfId="12558"/>
    <cellStyle name="Followed Hyperlink 845 7" xfId="15222"/>
    <cellStyle name="Followed Hyperlink 845 8" xfId="17350"/>
    <cellStyle name="Followed Hyperlink 845 9" xfId="19668"/>
    <cellStyle name="Followed Hyperlink 846" xfId="1065"/>
    <cellStyle name="Followed Hyperlink 846 10" xfId="22086"/>
    <cellStyle name="Followed Hyperlink 846 11" xfId="24216"/>
    <cellStyle name="Followed Hyperlink 846 12" xfId="26534"/>
    <cellStyle name="Followed Hyperlink 846 13" xfId="28872"/>
    <cellStyle name="Followed Hyperlink 846 14" xfId="31002"/>
    <cellStyle name="Followed Hyperlink 846 15" xfId="33320"/>
    <cellStyle name="Followed Hyperlink 846 16" xfId="35722"/>
    <cellStyle name="Followed Hyperlink 846 17" xfId="37852"/>
    <cellStyle name="Followed Hyperlink 846 18" xfId="40170"/>
    <cellStyle name="Followed Hyperlink 846 2" xfId="42579"/>
    <cellStyle name="Followed Hyperlink 846 3" xfId="5795"/>
    <cellStyle name="Followed Hyperlink 846 4" xfId="7926"/>
    <cellStyle name="Followed Hyperlink 846 5" xfId="10244"/>
    <cellStyle name="Followed Hyperlink 846 6" xfId="12562"/>
    <cellStyle name="Followed Hyperlink 846 7" xfId="15223"/>
    <cellStyle name="Followed Hyperlink 846 8" xfId="17354"/>
    <cellStyle name="Followed Hyperlink 846 9" xfId="19672"/>
    <cellStyle name="Followed Hyperlink 847" xfId="1066"/>
    <cellStyle name="Followed Hyperlink 847 10" xfId="22087"/>
    <cellStyle name="Followed Hyperlink 847 11" xfId="24220"/>
    <cellStyle name="Followed Hyperlink 847 12" xfId="26538"/>
    <cellStyle name="Followed Hyperlink 847 13" xfId="28873"/>
    <cellStyle name="Followed Hyperlink 847 14" xfId="31006"/>
    <cellStyle name="Followed Hyperlink 847 15" xfId="33324"/>
    <cellStyle name="Followed Hyperlink 847 16" xfId="35723"/>
    <cellStyle name="Followed Hyperlink 847 17" xfId="37856"/>
    <cellStyle name="Followed Hyperlink 847 18" xfId="40174"/>
    <cellStyle name="Followed Hyperlink 847 2" xfId="42580"/>
    <cellStyle name="Followed Hyperlink 847 3" xfId="5796"/>
    <cellStyle name="Followed Hyperlink 847 4" xfId="7930"/>
    <cellStyle name="Followed Hyperlink 847 5" xfId="10248"/>
    <cellStyle name="Followed Hyperlink 847 6" xfId="12566"/>
    <cellStyle name="Followed Hyperlink 847 7" xfId="15224"/>
    <cellStyle name="Followed Hyperlink 847 8" xfId="17358"/>
    <cellStyle name="Followed Hyperlink 847 9" xfId="19676"/>
    <cellStyle name="Followed Hyperlink 848" xfId="1067"/>
    <cellStyle name="Followed Hyperlink 848 10" xfId="22088"/>
    <cellStyle name="Followed Hyperlink 848 11" xfId="24222"/>
    <cellStyle name="Followed Hyperlink 848 12" xfId="26540"/>
    <cellStyle name="Followed Hyperlink 848 13" xfId="28874"/>
    <cellStyle name="Followed Hyperlink 848 14" xfId="31008"/>
    <cellStyle name="Followed Hyperlink 848 15" xfId="33326"/>
    <cellStyle name="Followed Hyperlink 848 16" xfId="35724"/>
    <cellStyle name="Followed Hyperlink 848 17" xfId="37858"/>
    <cellStyle name="Followed Hyperlink 848 18" xfId="40176"/>
    <cellStyle name="Followed Hyperlink 848 2" xfId="42581"/>
    <cellStyle name="Followed Hyperlink 848 3" xfId="5797"/>
    <cellStyle name="Followed Hyperlink 848 4" xfId="7932"/>
    <cellStyle name="Followed Hyperlink 848 5" xfId="10250"/>
    <cellStyle name="Followed Hyperlink 848 6" xfId="12568"/>
    <cellStyle name="Followed Hyperlink 848 7" xfId="15225"/>
    <cellStyle name="Followed Hyperlink 848 8" xfId="17360"/>
    <cellStyle name="Followed Hyperlink 848 9" xfId="19678"/>
    <cellStyle name="Followed Hyperlink 849" xfId="1068"/>
    <cellStyle name="Followed Hyperlink 849 10" xfId="22089"/>
    <cellStyle name="Followed Hyperlink 849 11" xfId="24228"/>
    <cellStyle name="Followed Hyperlink 849 12" xfId="26546"/>
    <cellStyle name="Followed Hyperlink 849 13" xfId="28875"/>
    <cellStyle name="Followed Hyperlink 849 14" xfId="31014"/>
    <cellStyle name="Followed Hyperlink 849 15" xfId="33332"/>
    <cellStyle name="Followed Hyperlink 849 16" xfId="35725"/>
    <cellStyle name="Followed Hyperlink 849 17" xfId="37864"/>
    <cellStyle name="Followed Hyperlink 849 18" xfId="40182"/>
    <cellStyle name="Followed Hyperlink 849 2" xfId="42582"/>
    <cellStyle name="Followed Hyperlink 849 3" xfId="5798"/>
    <cellStyle name="Followed Hyperlink 849 4" xfId="7938"/>
    <cellStyle name="Followed Hyperlink 849 5" xfId="10256"/>
    <cellStyle name="Followed Hyperlink 849 6" xfId="12574"/>
    <cellStyle name="Followed Hyperlink 849 7" xfId="15226"/>
    <cellStyle name="Followed Hyperlink 849 8" xfId="17366"/>
    <cellStyle name="Followed Hyperlink 849 9" xfId="19684"/>
    <cellStyle name="Followed Hyperlink 85" xfId="1069"/>
    <cellStyle name="Followed Hyperlink 85 10" xfId="22090"/>
    <cellStyle name="Followed Hyperlink 85 11" xfId="25145"/>
    <cellStyle name="Followed Hyperlink 85 12" xfId="27463"/>
    <cellStyle name="Followed Hyperlink 85 13" xfId="28876"/>
    <cellStyle name="Followed Hyperlink 85 14" xfId="31931"/>
    <cellStyle name="Followed Hyperlink 85 15" xfId="34249"/>
    <cellStyle name="Followed Hyperlink 85 16" xfId="35726"/>
    <cellStyle name="Followed Hyperlink 85 17" xfId="38781"/>
    <cellStyle name="Followed Hyperlink 85 18" xfId="41099"/>
    <cellStyle name="Followed Hyperlink 85 2" xfId="42583"/>
    <cellStyle name="Followed Hyperlink 85 3" xfId="5799"/>
    <cellStyle name="Followed Hyperlink 85 4" xfId="8855"/>
    <cellStyle name="Followed Hyperlink 85 5" xfId="11173"/>
    <cellStyle name="Followed Hyperlink 85 6" xfId="13493"/>
    <cellStyle name="Followed Hyperlink 85 7" xfId="15227"/>
    <cellStyle name="Followed Hyperlink 85 8" xfId="18283"/>
    <cellStyle name="Followed Hyperlink 85 9" xfId="20601"/>
    <cellStyle name="Followed Hyperlink 850" xfId="1070"/>
    <cellStyle name="Followed Hyperlink 850 10" xfId="22091"/>
    <cellStyle name="Followed Hyperlink 850 11" xfId="24232"/>
    <cellStyle name="Followed Hyperlink 850 12" xfId="26550"/>
    <cellStyle name="Followed Hyperlink 850 13" xfId="28877"/>
    <cellStyle name="Followed Hyperlink 850 14" xfId="31018"/>
    <cellStyle name="Followed Hyperlink 850 15" xfId="33336"/>
    <cellStyle name="Followed Hyperlink 850 16" xfId="35727"/>
    <cellStyle name="Followed Hyperlink 850 17" xfId="37868"/>
    <cellStyle name="Followed Hyperlink 850 18" xfId="40186"/>
    <cellStyle name="Followed Hyperlink 850 2" xfId="42584"/>
    <cellStyle name="Followed Hyperlink 850 3" xfId="5800"/>
    <cellStyle name="Followed Hyperlink 850 4" xfId="7942"/>
    <cellStyle name="Followed Hyperlink 850 5" xfId="10260"/>
    <cellStyle name="Followed Hyperlink 850 6" xfId="12578"/>
    <cellStyle name="Followed Hyperlink 850 7" xfId="15228"/>
    <cellStyle name="Followed Hyperlink 850 8" xfId="17370"/>
    <cellStyle name="Followed Hyperlink 850 9" xfId="19688"/>
    <cellStyle name="Followed Hyperlink 851" xfId="1071"/>
    <cellStyle name="Followed Hyperlink 851 10" xfId="22092"/>
    <cellStyle name="Followed Hyperlink 851 11" xfId="24236"/>
    <cellStyle name="Followed Hyperlink 851 12" xfId="26554"/>
    <cellStyle name="Followed Hyperlink 851 13" xfId="28878"/>
    <cellStyle name="Followed Hyperlink 851 14" xfId="31022"/>
    <cellStyle name="Followed Hyperlink 851 15" xfId="33340"/>
    <cellStyle name="Followed Hyperlink 851 16" xfId="35728"/>
    <cellStyle name="Followed Hyperlink 851 17" xfId="37872"/>
    <cellStyle name="Followed Hyperlink 851 18" xfId="40190"/>
    <cellStyle name="Followed Hyperlink 851 2" xfId="42585"/>
    <cellStyle name="Followed Hyperlink 851 3" xfId="5801"/>
    <cellStyle name="Followed Hyperlink 851 4" xfId="7946"/>
    <cellStyle name="Followed Hyperlink 851 5" xfId="10264"/>
    <cellStyle name="Followed Hyperlink 851 6" xfId="12582"/>
    <cellStyle name="Followed Hyperlink 851 7" xfId="15229"/>
    <cellStyle name="Followed Hyperlink 851 8" xfId="17374"/>
    <cellStyle name="Followed Hyperlink 851 9" xfId="19692"/>
    <cellStyle name="Followed Hyperlink 852" xfId="1072"/>
    <cellStyle name="Followed Hyperlink 852 10" xfId="22093"/>
    <cellStyle name="Followed Hyperlink 852 11" xfId="24240"/>
    <cellStyle name="Followed Hyperlink 852 12" xfId="26558"/>
    <cellStyle name="Followed Hyperlink 852 13" xfId="28879"/>
    <cellStyle name="Followed Hyperlink 852 14" xfId="31026"/>
    <cellStyle name="Followed Hyperlink 852 15" xfId="33344"/>
    <cellStyle name="Followed Hyperlink 852 16" xfId="35729"/>
    <cellStyle name="Followed Hyperlink 852 17" xfId="37876"/>
    <cellStyle name="Followed Hyperlink 852 18" xfId="40194"/>
    <cellStyle name="Followed Hyperlink 852 2" xfId="42586"/>
    <cellStyle name="Followed Hyperlink 852 3" xfId="5802"/>
    <cellStyle name="Followed Hyperlink 852 4" xfId="7950"/>
    <cellStyle name="Followed Hyperlink 852 5" xfId="10268"/>
    <cellStyle name="Followed Hyperlink 852 6" xfId="12586"/>
    <cellStyle name="Followed Hyperlink 852 7" xfId="15230"/>
    <cellStyle name="Followed Hyperlink 852 8" xfId="17378"/>
    <cellStyle name="Followed Hyperlink 852 9" xfId="19696"/>
    <cellStyle name="Followed Hyperlink 853" xfId="1073"/>
    <cellStyle name="Followed Hyperlink 853 10" xfId="22094"/>
    <cellStyle name="Followed Hyperlink 853 11" xfId="24244"/>
    <cellStyle name="Followed Hyperlink 853 12" xfId="26562"/>
    <cellStyle name="Followed Hyperlink 853 13" xfId="28880"/>
    <cellStyle name="Followed Hyperlink 853 14" xfId="31030"/>
    <cellStyle name="Followed Hyperlink 853 15" xfId="33348"/>
    <cellStyle name="Followed Hyperlink 853 16" xfId="35730"/>
    <cellStyle name="Followed Hyperlink 853 17" xfId="37880"/>
    <cellStyle name="Followed Hyperlink 853 18" xfId="40198"/>
    <cellStyle name="Followed Hyperlink 853 2" xfId="42587"/>
    <cellStyle name="Followed Hyperlink 853 3" xfId="5803"/>
    <cellStyle name="Followed Hyperlink 853 4" xfId="7954"/>
    <cellStyle name="Followed Hyperlink 853 5" xfId="10272"/>
    <cellStyle name="Followed Hyperlink 853 6" xfId="12590"/>
    <cellStyle name="Followed Hyperlink 853 7" xfId="15231"/>
    <cellStyle name="Followed Hyperlink 853 8" xfId="17382"/>
    <cellStyle name="Followed Hyperlink 853 9" xfId="19700"/>
    <cellStyle name="Followed Hyperlink 854" xfId="1074"/>
    <cellStyle name="Followed Hyperlink 854 10" xfId="22095"/>
    <cellStyle name="Followed Hyperlink 854 11" xfId="24246"/>
    <cellStyle name="Followed Hyperlink 854 12" xfId="26564"/>
    <cellStyle name="Followed Hyperlink 854 13" xfId="28881"/>
    <cellStyle name="Followed Hyperlink 854 14" xfId="31032"/>
    <cellStyle name="Followed Hyperlink 854 15" xfId="33350"/>
    <cellStyle name="Followed Hyperlink 854 16" xfId="35731"/>
    <cellStyle name="Followed Hyperlink 854 17" xfId="37882"/>
    <cellStyle name="Followed Hyperlink 854 18" xfId="40200"/>
    <cellStyle name="Followed Hyperlink 854 2" xfId="42588"/>
    <cellStyle name="Followed Hyperlink 854 3" xfId="5804"/>
    <cellStyle name="Followed Hyperlink 854 4" xfId="7956"/>
    <cellStyle name="Followed Hyperlink 854 5" xfId="10274"/>
    <cellStyle name="Followed Hyperlink 854 6" xfId="12592"/>
    <cellStyle name="Followed Hyperlink 854 7" xfId="15232"/>
    <cellStyle name="Followed Hyperlink 854 8" xfId="17384"/>
    <cellStyle name="Followed Hyperlink 854 9" xfId="19702"/>
    <cellStyle name="Followed Hyperlink 855" xfId="1075"/>
    <cellStyle name="Followed Hyperlink 855 10" xfId="22096"/>
    <cellStyle name="Followed Hyperlink 855 11" xfId="24250"/>
    <cellStyle name="Followed Hyperlink 855 12" xfId="26568"/>
    <cellStyle name="Followed Hyperlink 855 13" xfId="28882"/>
    <cellStyle name="Followed Hyperlink 855 14" xfId="31036"/>
    <cellStyle name="Followed Hyperlink 855 15" xfId="33354"/>
    <cellStyle name="Followed Hyperlink 855 16" xfId="35732"/>
    <cellStyle name="Followed Hyperlink 855 17" xfId="37886"/>
    <cellStyle name="Followed Hyperlink 855 18" xfId="40204"/>
    <cellStyle name="Followed Hyperlink 855 2" xfId="42589"/>
    <cellStyle name="Followed Hyperlink 855 3" xfId="5805"/>
    <cellStyle name="Followed Hyperlink 855 4" xfId="7960"/>
    <cellStyle name="Followed Hyperlink 855 5" xfId="10278"/>
    <cellStyle name="Followed Hyperlink 855 6" xfId="12596"/>
    <cellStyle name="Followed Hyperlink 855 7" xfId="15233"/>
    <cellStyle name="Followed Hyperlink 855 8" xfId="17388"/>
    <cellStyle name="Followed Hyperlink 855 9" xfId="19706"/>
    <cellStyle name="Followed Hyperlink 856" xfId="1076"/>
    <cellStyle name="Followed Hyperlink 856 10" xfId="22097"/>
    <cellStyle name="Followed Hyperlink 856 11" xfId="24254"/>
    <cellStyle name="Followed Hyperlink 856 12" xfId="26572"/>
    <cellStyle name="Followed Hyperlink 856 13" xfId="28883"/>
    <cellStyle name="Followed Hyperlink 856 14" xfId="31040"/>
    <cellStyle name="Followed Hyperlink 856 15" xfId="33358"/>
    <cellStyle name="Followed Hyperlink 856 16" xfId="35733"/>
    <cellStyle name="Followed Hyperlink 856 17" xfId="37890"/>
    <cellStyle name="Followed Hyperlink 856 18" xfId="40208"/>
    <cellStyle name="Followed Hyperlink 856 2" xfId="42590"/>
    <cellStyle name="Followed Hyperlink 856 3" xfId="5806"/>
    <cellStyle name="Followed Hyperlink 856 4" xfId="7964"/>
    <cellStyle name="Followed Hyperlink 856 5" xfId="10282"/>
    <cellStyle name="Followed Hyperlink 856 6" xfId="12600"/>
    <cellStyle name="Followed Hyperlink 856 7" xfId="15234"/>
    <cellStyle name="Followed Hyperlink 856 8" xfId="17392"/>
    <cellStyle name="Followed Hyperlink 856 9" xfId="19710"/>
    <cellStyle name="Followed Hyperlink 857" xfId="1077"/>
    <cellStyle name="Followed Hyperlink 857 10" xfId="22098"/>
    <cellStyle name="Followed Hyperlink 857 11" xfId="24258"/>
    <cellStyle name="Followed Hyperlink 857 12" xfId="26576"/>
    <cellStyle name="Followed Hyperlink 857 13" xfId="28884"/>
    <cellStyle name="Followed Hyperlink 857 14" xfId="31044"/>
    <cellStyle name="Followed Hyperlink 857 15" xfId="33362"/>
    <cellStyle name="Followed Hyperlink 857 16" xfId="35734"/>
    <cellStyle name="Followed Hyperlink 857 17" xfId="37894"/>
    <cellStyle name="Followed Hyperlink 857 18" xfId="40212"/>
    <cellStyle name="Followed Hyperlink 857 2" xfId="42591"/>
    <cellStyle name="Followed Hyperlink 857 3" xfId="5807"/>
    <cellStyle name="Followed Hyperlink 857 4" xfId="7968"/>
    <cellStyle name="Followed Hyperlink 857 5" xfId="10286"/>
    <cellStyle name="Followed Hyperlink 857 6" xfId="12604"/>
    <cellStyle name="Followed Hyperlink 857 7" xfId="15235"/>
    <cellStyle name="Followed Hyperlink 857 8" xfId="17396"/>
    <cellStyle name="Followed Hyperlink 857 9" xfId="19714"/>
    <cellStyle name="Followed Hyperlink 858" xfId="1078"/>
    <cellStyle name="Followed Hyperlink 858 10" xfId="22099"/>
    <cellStyle name="Followed Hyperlink 858 11" xfId="24262"/>
    <cellStyle name="Followed Hyperlink 858 12" xfId="26580"/>
    <cellStyle name="Followed Hyperlink 858 13" xfId="28885"/>
    <cellStyle name="Followed Hyperlink 858 14" xfId="31048"/>
    <cellStyle name="Followed Hyperlink 858 15" xfId="33366"/>
    <cellStyle name="Followed Hyperlink 858 16" xfId="35735"/>
    <cellStyle name="Followed Hyperlink 858 17" xfId="37898"/>
    <cellStyle name="Followed Hyperlink 858 18" xfId="40216"/>
    <cellStyle name="Followed Hyperlink 858 2" xfId="42592"/>
    <cellStyle name="Followed Hyperlink 858 3" xfId="5808"/>
    <cellStyle name="Followed Hyperlink 858 4" xfId="7972"/>
    <cellStyle name="Followed Hyperlink 858 5" xfId="10290"/>
    <cellStyle name="Followed Hyperlink 858 6" xfId="12608"/>
    <cellStyle name="Followed Hyperlink 858 7" xfId="15236"/>
    <cellStyle name="Followed Hyperlink 858 8" xfId="17400"/>
    <cellStyle name="Followed Hyperlink 858 9" xfId="19718"/>
    <cellStyle name="Followed Hyperlink 859" xfId="1079"/>
    <cellStyle name="Followed Hyperlink 859 10" xfId="22100"/>
    <cellStyle name="Followed Hyperlink 859 11" xfId="24266"/>
    <cellStyle name="Followed Hyperlink 859 12" xfId="26584"/>
    <cellStyle name="Followed Hyperlink 859 13" xfId="28886"/>
    <cellStyle name="Followed Hyperlink 859 14" xfId="31052"/>
    <cellStyle name="Followed Hyperlink 859 15" xfId="33370"/>
    <cellStyle name="Followed Hyperlink 859 16" xfId="35736"/>
    <cellStyle name="Followed Hyperlink 859 17" xfId="37902"/>
    <cellStyle name="Followed Hyperlink 859 18" xfId="40220"/>
    <cellStyle name="Followed Hyperlink 859 2" xfId="42593"/>
    <cellStyle name="Followed Hyperlink 859 3" xfId="5809"/>
    <cellStyle name="Followed Hyperlink 859 4" xfId="7976"/>
    <cellStyle name="Followed Hyperlink 859 5" xfId="10294"/>
    <cellStyle name="Followed Hyperlink 859 6" xfId="12612"/>
    <cellStyle name="Followed Hyperlink 859 7" xfId="15237"/>
    <cellStyle name="Followed Hyperlink 859 8" xfId="17404"/>
    <cellStyle name="Followed Hyperlink 859 9" xfId="19722"/>
    <cellStyle name="Followed Hyperlink 86" xfId="1080"/>
    <cellStyle name="Followed Hyperlink 86 10" xfId="22101"/>
    <cellStyle name="Followed Hyperlink 86 11" xfId="25141"/>
    <cellStyle name="Followed Hyperlink 86 12" xfId="27459"/>
    <cellStyle name="Followed Hyperlink 86 13" xfId="28887"/>
    <cellStyle name="Followed Hyperlink 86 14" xfId="31927"/>
    <cellStyle name="Followed Hyperlink 86 15" xfId="34245"/>
    <cellStyle name="Followed Hyperlink 86 16" xfId="35737"/>
    <cellStyle name="Followed Hyperlink 86 17" xfId="38777"/>
    <cellStyle name="Followed Hyperlink 86 18" xfId="41095"/>
    <cellStyle name="Followed Hyperlink 86 2" xfId="42594"/>
    <cellStyle name="Followed Hyperlink 86 3" xfId="5810"/>
    <cellStyle name="Followed Hyperlink 86 4" xfId="8851"/>
    <cellStyle name="Followed Hyperlink 86 5" xfId="11169"/>
    <cellStyle name="Followed Hyperlink 86 6" xfId="13489"/>
    <cellStyle name="Followed Hyperlink 86 7" xfId="15238"/>
    <cellStyle name="Followed Hyperlink 86 8" xfId="18279"/>
    <cellStyle name="Followed Hyperlink 86 9" xfId="20597"/>
    <cellStyle name="Followed Hyperlink 860" xfId="1081"/>
    <cellStyle name="Followed Hyperlink 860 10" xfId="22102"/>
    <cellStyle name="Followed Hyperlink 860 11" xfId="24270"/>
    <cellStyle name="Followed Hyperlink 860 12" xfId="26588"/>
    <cellStyle name="Followed Hyperlink 860 13" xfId="28888"/>
    <cellStyle name="Followed Hyperlink 860 14" xfId="31056"/>
    <cellStyle name="Followed Hyperlink 860 15" xfId="33374"/>
    <cellStyle name="Followed Hyperlink 860 16" xfId="35738"/>
    <cellStyle name="Followed Hyperlink 860 17" xfId="37906"/>
    <cellStyle name="Followed Hyperlink 860 18" xfId="40224"/>
    <cellStyle name="Followed Hyperlink 860 2" xfId="42595"/>
    <cellStyle name="Followed Hyperlink 860 3" xfId="5811"/>
    <cellStyle name="Followed Hyperlink 860 4" xfId="7980"/>
    <cellStyle name="Followed Hyperlink 860 5" xfId="10298"/>
    <cellStyle name="Followed Hyperlink 860 6" xfId="12616"/>
    <cellStyle name="Followed Hyperlink 860 7" xfId="15239"/>
    <cellStyle name="Followed Hyperlink 860 8" xfId="17408"/>
    <cellStyle name="Followed Hyperlink 860 9" xfId="19726"/>
    <cellStyle name="Followed Hyperlink 861" xfId="1082"/>
    <cellStyle name="Followed Hyperlink 861 10" xfId="22103"/>
    <cellStyle name="Followed Hyperlink 861 11" xfId="24274"/>
    <cellStyle name="Followed Hyperlink 861 12" xfId="26592"/>
    <cellStyle name="Followed Hyperlink 861 13" xfId="28889"/>
    <cellStyle name="Followed Hyperlink 861 14" xfId="31060"/>
    <cellStyle name="Followed Hyperlink 861 15" xfId="33378"/>
    <cellStyle name="Followed Hyperlink 861 16" xfId="35739"/>
    <cellStyle name="Followed Hyperlink 861 17" xfId="37910"/>
    <cellStyle name="Followed Hyperlink 861 18" xfId="40228"/>
    <cellStyle name="Followed Hyperlink 861 2" xfId="42596"/>
    <cellStyle name="Followed Hyperlink 861 3" xfId="5812"/>
    <cellStyle name="Followed Hyperlink 861 4" xfId="7984"/>
    <cellStyle name="Followed Hyperlink 861 5" xfId="10302"/>
    <cellStyle name="Followed Hyperlink 861 6" xfId="12620"/>
    <cellStyle name="Followed Hyperlink 861 7" xfId="15240"/>
    <cellStyle name="Followed Hyperlink 861 8" xfId="17412"/>
    <cellStyle name="Followed Hyperlink 861 9" xfId="19730"/>
    <cellStyle name="Followed Hyperlink 862" xfId="1083"/>
    <cellStyle name="Followed Hyperlink 862 10" xfId="22104"/>
    <cellStyle name="Followed Hyperlink 862 11" xfId="24278"/>
    <cellStyle name="Followed Hyperlink 862 12" xfId="26596"/>
    <cellStyle name="Followed Hyperlink 862 13" xfId="28890"/>
    <cellStyle name="Followed Hyperlink 862 14" xfId="31064"/>
    <cellStyle name="Followed Hyperlink 862 15" xfId="33382"/>
    <cellStyle name="Followed Hyperlink 862 16" xfId="35740"/>
    <cellStyle name="Followed Hyperlink 862 17" xfId="37914"/>
    <cellStyle name="Followed Hyperlink 862 18" xfId="40232"/>
    <cellStyle name="Followed Hyperlink 862 2" xfId="42597"/>
    <cellStyle name="Followed Hyperlink 862 3" xfId="5813"/>
    <cellStyle name="Followed Hyperlink 862 4" xfId="7988"/>
    <cellStyle name="Followed Hyperlink 862 5" xfId="10306"/>
    <cellStyle name="Followed Hyperlink 862 6" xfId="12624"/>
    <cellStyle name="Followed Hyperlink 862 7" xfId="15241"/>
    <cellStyle name="Followed Hyperlink 862 8" xfId="17416"/>
    <cellStyle name="Followed Hyperlink 862 9" xfId="19734"/>
    <cellStyle name="Followed Hyperlink 863" xfId="1084"/>
    <cellStyle name="Followed Hyperlink 863 10" xfId="22105"/>
    <cellStyle name="Followed Hyperlink 863 11" xfId="24282"/>
    <cellStyle name="Followed Hyperlink 863 12" xfId="26600"/>
    <cellStyle name="Followed Hyperlink 863 13" xfId="28891"/>
    <cellStyle name="Followed Hyperlink 863 14" xfId="31068"/>
    <cellStyle name="Followed Hyperlink 863 15" xfId="33386"/>
    <cellStyle name="Followed Hyperlink 863 16" xfId="35741"/>
    <cellStyle name="Followed Hyperlink 863 17" xfId="37918"/>
    <cellStyle name="Followed Hyperlink 863 18" xfId="40236"/>
    <cellStyle name="Followed Hyperlink 863 2" xfId="42598"/>
    <cellStyle name="Followed Hyperlink 863 3" xfId="5814"/>
    <cellStyle name="Followed Hyperlink 863 4" xfId="7992"/>
    <cellStyle name="Followed Hyperlink 863 5" xfId="10310"/>
    <cellStyle name="Followed Hyperlink 863 6" xfId="12628"/>
    <cellStyle name="Followed Hyperlink 863 7" xfId="15242"/>
    <cellStyle name="Followed Hyperlink 863 8" xfId="17420"/>
    <cellStyle name="Followed Hyperlink 863 9" xfId="19738"/>
    <cellStyle name="Followed Hyperlink 864" xfId="1085"/>
    <cellStyle name="Followed Hyperlink 864 10" xfId="22106"/>
    <cellStyle name="Followed Hyperlink 864 11" xfId="24286"/>
    <cellStyle name="Followed Hyperlink 864 12" xfId="26604"/>
    <cellStyle name="Followed Hyperlink 864 13" xfId="28892"/>
    <cellStyle name="Followed Hyperlink 864 14" xfId="31072"/>
    <cellStyle name="Followed Hyperlink 864 15" xfId="33390"/>
    <cellStyle name="Followed Hyperlink 864 16" xfId="35742"/>
    <cellStyle name="Followed Hyperlink 864 17" xfId="37922"/>
    <cellStyle name="Followed Hyperlink 864 18" xfId="40240"/>
    <cellStyle name="Followed Hyperlink 864 2" xfId="42599"/>
    <cellStyle name="Followed Hyperlink 864 3" xfId="5815"/>
    <cellStyle name="Followed Hyperlink 864 4" xfId="7996"/>
    <cellStyle name="Followed Hyperlink 864 5" xfId="10314"/>
    <cellStyle name="Followed Hyperlink 864 6" xfId="12632"/>
    <cellStyle name="Followed Hyperlink 864 7" xfId="15243"/>
    <cellStyle name="Followed Hyperlink 864 8" xfId="17424"/>
    <cellStyle name="Followed Hyperlink 864 9" xfId="19742"/>
    <cellStyle name="Followed Hyperlink 865" xfId="1086"/>
    <cellStyle name="Followed Hyperlink 865 10" xfId="22107"/>
    <cellStyle name="Followed Hyperlink 865 11" xfId="24290"/>
    <cellStyle name="Followed Hyperlink 865 12" xfId="26608"/>
    <cellStyle name="Followed Hyperlink 865 13" xfId="28893"/>
    <cellStyle name="Followed Hyperlink 865 14" xfId="31076"/>
    <cellStyle name="Followed Hyperlink 865 15" xfId="33394"/>
    <cellStyle name="Followed Hyperlink 865 16" xfId="35743"/>
    <cellStyle name="Followed Hyperlink 865 17" xfId="37926"/>
    <cellStyle name="Followed Hyperlink 865 18" xfId="40244"/>
    <cellStyle name="Followed Hyperlink 865 2" xfId="42600"/>
    <cellStyle name="Followed Hyperlink 865 3" xfId="5816"/>
    <cellStyle name="Followed Hyperlink 865 4" xfId="8000"/>
    <cellStyle name="Followed Hyperlink 865 5" xfId="10318"/>
    <cellStyle name="Followed Hyperlink 865 6" xfId="12636"/>
    <cellStyle name="Followed Hyperlink 865 7" xfId="15244"/>
    <cellStyle name="Followed Hyperlink 865 8" xfId="17428"/>
    <cellStyle name="Followed Hyperlink 865 9" xfId="19746"/>
    <cellStyle name="Followed Hyperlink 866" xfId="1087"/>
    <cellStyle name="Followed Hyperlink 866 10" xfId="22108"/>
    <cellStyle name="Followed Hyperlink 866 11" xfId="24294"/>
    <cellStyle name="Followed Hyperlink 866 12" xfId="26612"/>
    <cellStyle name="Followed Hyperlink 866 13" xfId="28894"/>
    <cellStyle name="Followed Hyperlink 866 14" xfId="31080"/>
    <cellStyle name="Followed Hyperlink 866 15" xfId="33398"/>
    <cellStyle name="Followed Hyperlink 866 16" xfId="35744"/>
    <cellStyle name="Followed Hyperlink 866 17" xfId="37930"/>
    <cellStyle name="Followed Hyperlink 866 18" xfId="40248"/>
    <cellStyle name="Followed Hyperlink 866 2" xfId="42601"/>
    <cellStyle name="Followed Hyperlink 866 3" xfId="5817"/>
    <cellStyle name="Followed Hyperlink 866 4" xfId="8004"/>
    <cellStyle name="Followed Hyperlink 866 5" xfId="10322"/>
    <cellStyle name="Followed Hyperlink 866 6" xfId="12640"/>
    <cellStyle name="Followed Hyperlink 866 7" xfId="15245"/>
    <cellStyle name="Followed Hyperlink 866 8" xfId="17432"/>
    <cellStyle name="Followed Hyperlink 866 9" xfId="19750"/>
    <cellStyle name="Followed Hyperlink 867" xfId="1088"/>
    <cellStyle name="Followed Hyperlink 867 10" xfId="22109"/>
    <cellStyle name="Followed Hyperlink 867 11" xfId="24298"/>
    <cellStyle name="Followed Hyperlink 867 12" xfId="26616"/>
    <cellStyle name="Followed Hyperlink 867 13" xfId="28895"/>
    <cellStyle name="Followed Hyperlink 867 14" xfId="31084"/>
    <cellStyle name="Followed Hyperlink 867 15" xfId="33402"/>
    <cellStyle name="Followed Hyperlink 867 16" xfId="35745"/>
    <cellStyle name="Followed Hyperlink 867 17" xfId="37934"/>
    <cellStyle name="Followed Hyperlink 867 18" xfId="40252"/>
    <cellStyle name="Followed Hyperlink 867 2" xfId="42602"/>
    <cellStyle name="Followed Hyperlink 867 3" xfId="5818"/>
    <cellStyle name="Followed Hyperlink 867 4" xfId="8008"/>
    <cellStyle name="Followed Hyperlink 867 5" xfId="10326"/>
    <cellStyle name="Followed Hyperlink 867 6" xfId="12644"/>
    <cellStyle name="Followed Hyperlink 867 7" xfId="15246"/>
    <cellStyle name="Followed Hyperlink 867 8" xfId="17436"/>
    <cellStyle name="Followed Hyperlink 867 9" xfId="19754"/>
    <cellStyle name="Followed Hyperlink 868" xfId="1089"/>
    <cellStyle name="Followed Hyperlink 868 10" xfId="22110"/>
    <cellStyle name="Followed Hyperlink 868 11" xfId="24302"/>
    <cellStyle name="Followed Hyperlink 868 12" xfId="26620"/>
    <cellStyle name="Followed Hyperlink 868 13" xfId="28896"/>
    <cellStyle name="Followed Hyperlink 868 14" xfId="31088"/>
    <cellStyle name="Followed Hyperlink 868 15" xfId="33406"/>
    <cellStyle name="Followed Hyperlink 868 16" xfId="35746"/>
    <cellStyle name="Followed Hyperlink 868 17" xfId="37938"/>
    <cellStyle name="Followed Hyperlink 868 18" xfId="40256"/>
    <cellStyle name="Followed Hyperlink 868 2" xfId="42603"/>
    <cellStyle name="Followed Hyperlink 868 3" xfId="5819"/>
    <cellStyle name="Followed Hyperlink 868 4" xfId="8012"/>
    <cellStyle name="Followed Hyperlink 868 5" xfId="10330"/>
    <cellStyle name="Followed Hyperlink 868 6" xfId="12648"/>
    <cellStyle name="Followed Hyperlink 868 7" xfId="15247"/>
    <cellStyle name="Followed Hyperlink 868 8" xfId="17440"/>
    <cellStyle name="Followed Hyperlink 868 9" xfId="19758"/>
    <cellStyle name="Followed Hyperlink 869" xfId="1090"/>
    <cellStyle name="Followed Hyperlink 869 10" xfId="22111"/>
    <cellStyle name="Followed Hyperlink 869 11" xfId="24306"/>
    <cellStyle name="Followed Hyperlink 869 12" xfId="26624"/>
    <cellStyle name="Followed Hyperlink 869 13" xfId="28897"/>
    <cellStyle name="Followed Hyperlink 869 14" xfId="31092"/>
    <cellStyle name="Followed Hyperlink 869 15" xfId="33410"/>
    <cellStyle name="Followed Hyperlink 869 16" xfId="35747"/>
    <cellStyle name="Followed Hyperlink 869 17" xfId="37942"/>
    <cellStyle name="Followed Hyperlink 869 18" xfId="40260"/>
    <cellStyle name="Followed Hyperlink 869 2" xfId="42604"/>
    <cellStyle name="Followed Hyperlink 869 3" xfId="5820"/>
    <cellStyle name="Followed Hyperlink 869 4" xfId="8016"/>
    <cellStyle name="Followed Hyperlink 869 5" xfId="10334"/>
    <cellStyle name="Followed Hyperlink 869 6" xfId="12652"/>
    <cellStyle name="Followed Hyperlink 869 7" xfId="15248"/>
    <cellStyle name="Followed Hyperlink 869 8" xfId="17444"/>
    <cellStyle name="Followed Hyperlink 869 9" xfId="19762"/>
    <cellStyle name="Followed Hyperlink 87" xfId="1091"/>
    <cellStyle name="Followed Hyperlink 87 10" xfId="22112"/>
    <cellStyle name="Followed Hyperlink 87 11" xfId="25137"/>
    <cellStyle name="Followed Hyperlink 87 12" xfId="27455"/>
    <cellStyle name="Followed Hyperlink 87 13" xfId="28898"/>
    <cellStyle name="Followed Hyperlink 87 14" xfId="31923"/>
    <cellStyle name="Followed Hyperlink 87 15" xfId="34241"/>
    <cellStyle name="Followed Hyperlink 87 16" xfId="35748"/>
    <cellStyle name="Followed Hyperlink 87 17" xfId="38773"/>
    <cellStyle name="Followed Hyperlink 87 18" xfId="41091"/>
    <cellStyle name="Followed Hyperlink 87 2" xfId="42605"/>
    <cellStyle name="Followed Hyperlink 87 3" xfId="5821"/>
    <cellStyle name="Followed Hyperlink 87 4" xfId="8847"/>
    <cellStyle name="Followed Hyperlink 87 5" xfId="11165"/>
    <cellStyle name="Followed Hyperlink 87 6" xfId="13485"/>
    <cellStyle name="Followed Hyperlink 87 7" xfId="15249"/>
    <cellStyle name="Followed Hyperlink 87 8" xfId="18275"/>
    <cellStyle name="Followed Hyperlink 87 9" xfId="20593"/>
    <cellStyle name="Followed Hyperlink 870" xfId="1092"/>
    <cellStyle name="Followed Hyperlink 870 10" xfId="22113"/>
    <cellStyle name="Followed Hyperlink 870 11" xfId="24310"/>
    <cellStyle name="Followed Hyperlink 870 12" xfId="26628"/>
    <cellStyle name="Followed Hyperlink 870 13" xfId="28899"/>
    <cellStyle name="Followed Hyperlink 870 14" xfId="31096"/>
    <cellStyle name="Followed Hyperlink 870 15" xfId="33414"/>
    <cellStyle name="Followed Hyperlink 870 16" xfId="35749"/>
    <cellStyle name="Followed Hyperlink 870 17" xfId="37946"/>
    <cellStyle name="Followed Hyperlink 870 18" xfId="40264"/>
    <cellStyle name="Followed Hyperlink 870 2" xfId="42606"/>
    <cellStyle name="Followed Hyperlink 870 3" xfId="5822"/>
    <cellStyle name="Followed Hyperlink 870 4" xfId="8020"/>
    <cellStyle name="Followed Hyperlink 870 5" xfId="10338"/>
    <cellStyle name="Followed Hyperlink 870 6" xfId="12656"/>
    <cellStyle name="Followed Hyperlink 870 7" xfId="15250"/>
    <cellStyle name="Followed Hyperlink 870 8" xfId="17448"/>
    <cellStyle name="Followed Hyperlink 870 9" xfId="19766"/>
    <cellStyle name="Followed Hyperlink 871" xfId="1093"/>
    <cellStyle name="Followed Hyperlink 871 10" xfId="22114"/>
    <cellStyle name="Followed Hyperlink 871 11" xfId="24314"/>
    <cellStyle name="Followed Hyperlink 871 12" xfId="26632"/>
    <cellStyle name="Followed Hyperlink 871 13" xfId="28900"/>
    <cellStyle name="Followed Hyperlink 871 14" xfId="31100"/>
    <cellStyle name="Followed Hyperlink 871 15" xfId="33418"/>
    <cellStyle name="Followed Hyperlink 871 16" xfId="35750"/>
    <cellStyle name="Followed Hyperlink 871 17" xfId="37950"/>
    <cellStyle name="Followed Hyperlink 871 18" xfId="40268"/>
    <cellStyle name="Followed Hyperlink 871 2" xfId="42607"/>
    <cellStyle name="Followed Hyperlink 871 3" xfId="5823"/>
    <cellStyle name="Followed Hyperlink 871 4" xfId="8024"/>
    <cellStyle name="Followed Hyperlink 871 5" xfId="10342"/>
    <cellStyle name="Followed Hyperlink 871 6" xfId="12660"/>
    <cellStyle name="Followed Hyperlink 871 7" xfId="15251"/>
    <cellStyle name="Followed Hyperlink 871 8" xfId="17452"/>
    <cellStyle name="Followed Hyperlink 871 9" xfId="19770"/>
    <cellStyle name="Followed Hyperlink 872" xfId="1094"/>
    <cellStyle name="Followed Hyperlink 872 10" xfId="22115"/>
    <cellStyle name="Followed Hyperlink 872 11" xfId="24318"/>
    <cellStyle name="Followed Hyperlink 872 12" xfId="26636"/>
    <cellStyle name="Followed Hyperlink 872 13" xfId="28901"/>
    <cellStyle name="Followed Hyperlink 872 14" xfId="31104"/>
    <cellStyle name="Followed Hyperlink 872 15" xfId="33422"/>
    <cellStyle name="Followed Hyperlink 872 16" xfId="35751"/>
    <cellStyle name="Followed Hyperlink 872 17" xfId="37954"/>
    <cellStyle name="Followed Hyperlink 872 18" xfId="40272"/>
    <cellStyle name="Followed Hyperlink 872 2" xfId="42608"/>
    <cellStyle name="Followed Hyperlink 872 3" xfId="5824"/>
    <cellStyle name="Followed Hyperlink 872 4" xfId="8028"/>
    <cellStyle name="Followed Hyperlink 872 5" xfId="10346"/>
    <cellStyle name="Followed Hyperlink 872 6" xfId="12664"/>
    <cellStyle name="Followed Hyperlink 872 7" xfId="15252"/>
    <cellStyle name="Followed Hyperlink 872 8" xfId="17456"/>
    <cellStyle name="Followed Hyperlink 872 9" xfId="19774"/>
    <cellStyle name="Followed Hyperlink 873" xfId="1095"/>
    <cellStyle name="Followed Hyperlink 873 10" xfId="22116"/>
    <cellStyle name="Followed Hyperlink 873 11" xfId="24322"/>
    <cellStyle name="Followed Hyperlink 873 12" xfId="26640"/>
    <cellStyle name="Followed Hyperlink 873 13" xfId="28902"/>
    <cellStyle name="Followed Hyperlink 873 14" xfId="31108"/>
    <cellStyle name="Followed Hyperlink 873 15" xfId="33426"/>
    <cellStyle name="Followed Hyperlink 873 16" xfId="35752"/>
    <cellStyle name="Followed Hyperlink 873 17" xfId="37958"/>
    <cellStyle name="Followed Hyperlink 873 18" xfId="40276"/>
    <cellStyle name="Followed Hyperlink 873 2" xfId="42609"/>
    <cellStyle name="Followed Hyperlink 873 3" xfId="5825"/>
    <cellStyle name="Followed Hyperlink 873 4" xfId="8032"/>
    <cellStyle name="Followed Hyperlink 873 5" xfId="10350"/>
    <cellStyle name="Followed Hyperlink 873 6" xfId="12668"/>
    <cellStyle name="Followed Hyperlink 873 7" xfId="15253"/>
    <cellStyle name="Followed Hyperlink 873 8" xfId="17460"/>
    <cellStyle name="Followed Hyperlink 873 9" xfId="19778"/>
    <cellStyle name="Followed Hyperlink 874" xfId="1096"/>
    <cellStyle name="Followed Hyperlink 874 10" xfId="22117"/>
    <cellStyle name="Followed Hyperlink 874 11" xfId="24326"/>
    <cellStyle name="Followed Hyperlink 874 12" xfId="26644"/>
    <cellStyle name="Followed Hyperlink 874 13" xfId="28903"/>
    <cellStyle name="Followed Hyperlink 874 14" xfId="31112"/>
    <cellStyle name="Followed Hyperlink 874 15" xfId="33430"/>
    <cellStyle name="Followed Hyperlink 874 16" xfId="35753"/>
    <cellStyle name="Followed Hyperlink 874 17" xfId="37962"/>
    <cellStyle name="Followed Hyperlink 874 18" xfId="40280"/>
    <cellStyle name="Followed Hyperlink 874 2" xfId="42610"/>
    <cellStyle name="Followed Hyperlink 874 3" xfId="5826"/>
    <cellStyle name="Followed Hyperlink 874 4" xfId="8036"/>
    <cellStyle name="Followed Hyperlink 874 5" xfId="10354"/>
    <cellStyle name="Followed Hyperlink 874 6" xfId="12672"/>
    <cellStyle name="Followed Hyperlink 874 7" xfId="15254"/>
    <cellStyle name="Followed Hyperlink 874 8" xfId="17464"/>
    <cellStyle name="Followed Hyperlink 874 9" xfId="19782"/>
    <cellStyle name="Followed Hyperlink 875" xfId="1097"/>
    <cellStyle name="Followed Hyperlink 875 10" xfId="22118"/>
    <cellStyle name="Followed Hyperlink 875 11" xfId="24334"/>
    <cellStyle name="Followed Hyperlink 875 12" xfId="26652"/>
    <cellStyle name="Followed Hyperlink 875 13" xfId="28904"/>
    <cellStyle name="Followed Hyperlink 875 14" xfId="31120"/>
    <cellStyle name="Followed Hyperlink 875 15" xfId="33438"/>
    <cellStyle name="Followed Hyperlink 875 16" xfId="35754"/>
    <cellStyle name="Followed Hyperlink 875 17" xfId="37970"/>
    <cellStyle name="Followed Hyperlink 875 18" xfId="40288"/>
    <cellStyle name="Followed Hyperlink 875 2" xfId="42611"/>
    <cellStyle name="Followed Hyperlink 875 3" xfId="5827"/>
    <cellStyle name="Followed Hyperlink 875 4" xfId="8044"/>
    <cellStyle name="Followed Hyperlink 875 5" xfId="10362"/>
    <cellStyle name="Followed Hyperlink 875 6" xfId="12680"/>
    <cellStyle name="Followed Hyperlink 875 7" xfId="15255"/>
    <cellStyle name="Followed Hyperlink 875 8" xfId="17472"/>
    <cellStyle name="Followed Hyperlink 875 9" xfId="19790"/>
    <cellStyle name="Followed Hyperlink 876" xfId="1098"/>
    <cellStyle name="Followed Hyperlink 876 10" xfId="22119"/>
    <cellStyle name="Followed Hyperlink 876 11" xfId="24338"/>
    <cellStyle name="Followed Hyperlink 876 12" xfId="26656"/>
    <cellStyle name="Followed Hyperlink 876 13" xfId="28905"/>
    <cellStyle name="Followed Hyperlink 876 14" xfId="31124"/>
    <cellStyle name="Followed Hyperlink 876 15" xfId="33442"/>
    <cellStyle name="Followed Hyperlink 876 16" xfId="35755"/>
    <cellStyle name="Followed Hyperlink 876 17" xfId="37974"/>
    <cellStyle name="Followed Hyperlink 876 18" xfId="40292"/>
    <cellStyle name="Followed Hyperlink 876 2" xfId="42612"/>
    <cellStyle name="Followed Hyperlink 876 3" xfId="5828"/>
    <cellStyle name="Followed Hyperlink 876 4" xfId="8048"/>
    <cellStyle name="Followed Hyperlink 876 5" xfId="10366"/>
    <cellStyle name="Followed Hyperlink 876 6" xfId="12684"/>
    <cellStyle name="Followed Hyperlink 876 7" xfId="15256"/>
    <cellStyle name="Followed Hyperlink 876 8" xfId="17476"/>
    <cellStyle name="Followed Hyperlink 876 9" xfId="19794"/>
    <cellStyle name="Followed Hyperlink 877" xfId="1099"/>
    <cellStyle name="Followed Hyperlink 877 10" xfId="22120"/>
    <cellStyle name="Followed Hyperlink 877 11" xfId="24342"/>
    <cellStyle name="Followed Hyperlink 877 12" xfId="26660"/>
    <cellStyle name="Followed Hyperlink 877 13" xfId="28906"/>
    <cellStyle name="Followed Hyperlink 877 14" xfId="31128"/>
    <cellStyle name="Followed Hyperlink 877 15" xfId="33446"/>
    <cellStyle name="Followed Hyperlink 877 16" xfId="35756"/>
    <cellStyle name="Followed Hyperlink 877 17" xfId="37978"/>
    <cellStyle name="Followed Hyperlink 877 18" xfId="40296"/>
    <cellStyle name="Followed Hyperlink 877 2" xfId="42613"/>
    <cellStyle name="Followed Hyperlink 877 3" xfId="5829"/>
    <cellStyle name="Followed Hyperlink 877 4" xfId="8052"/>
    <cellStyle name="Followed Hyperlink 877 5" xfId="10370"/>
    <cellStyle name="Followed Hyperlink 877 6" xfId="12688"/>
    <cellStyle name="Followed Hyperlink 877 7" xfId="15257"/>
    <cellStyle name="Followed Hyperlink 877 8" xfId="17480"/>
    <cellStyle name="Followed Hyperlink 877 9" xfId="19798"/>
    <cellStyle name="Followed Hyperlink 878" xfId="1100"/>
    <cellStyle name="Followed Hyperlink 878 10" xfId="22121"/>
    <cellStyle name="Followed Hyperlink 878 11" xfId="24346"/>
    <cellStyle name="Followed Hyperlink 878 12" xfId="26664"/>
    <cellStyle name="Followed Hyperlink 878 13" xfId="28907"/>
    <cellStyle name="Followed Hyperlink 878 14" xfId="31132"/>
    <cellStyle name="Followed Hyperlink 878 15" xfId="33450"/>
    <cellStyle name="Followed Hyperlink 878 16" xfId="35757"/>
    <cellStyle name="Followed Hyperlink 878 17" xfId="37982"/>
    <cellStyle name="Followed Hyperlink 878 18" xfId="40300"/>
    <cellStyle name="Followed Hyperlink 878 2" xfId="42614"/>
    <cellStyle name="Followed Hyperlink 878 3" xfId="5830"/>
    <cellStyle name="Followed Hyperlink 878 4" xfId="8056"/>
    <cellStyle name="Followed Hyperlink 878 5" xfId="10374"/>
    <cellStyle name="Followed Hyperlink 878 6" xfId="12692"/>
    <cellStyle name="Followed Hyperlink 878 7" xfId="15258"/>
    <cellStyle name="Followed Hyperlink 878 8" xfId="17484"/>
    <cellStyle name="Followed Hyperlink 878 9" xfId="19802"/>
    <cellStyle name="Followed Hyperlink 879" xfId="1101"/>
    <cellStyle name="Followed Hyperlink 879 10" xfId="22122"/>
    <cellStyle name="Followed Hyperlink 879 11" xfId="24350"/>
    <cellStyle name="Followed Hyperlink 879 12" xfId="26668"/>
    <cellStyle name="Followed Hyperlink 879 13" xfId="28908"/>
    <cellStyle name="Followed Hyperlink 879 14" xfId="31136"/>
    <cellStyle name="Followed Hyperlink 879 15" xfId="33454"/>
    <cellStyle name="Followed Hyperlink 879 16" xfId="35758"/>
    <cellStyle name="Followed Hyperlink 879 17" xfId="37986"/>
    <cellStyle name="Followed Hyperlink 879 18" xfId="40304"/>
    <cellStyle name="Followed Hyperlink 879 2" xfId="42615"/>
    <cellStyle name="Followed Hyperlink 879 3" xfId="5831"/>
    <cellStyle name="Followed Hyperlink 879 4" xfId="8060"/>
    <cellStyle name="Followed Hyperlink 879 5" xfId="10378"/>
    <cellStyle name="Followed Hyperlink 879 6" xfId="12696"/>
    <cellStyle name="Followed Hyperlink 879 7" xfId="15259"/>
    <cellStyle name="Followed Hyperlink 879 8" xfId="17488"/>
    <cellStyle name="Followed Hyperlink 879 9" xfId="19806"/>
    <cellStyle name="Followed Hyperlink 88" xfId="1102"/>
    <cellStyle name="Followed Hyperlink 88 10" xfId="22123"/>
    <cellStyle name="Followed Hyperlink 88 11" xfId="25133"/>
    <cellStyle name="Followed Hyperlink 88 12" xfId="27451"/>
    <cellStyle name="Followed Hyperlink 88 13" xfId="28909"/>
    <cellStyle name="Followed Hyperlink 88 14" xfId="31919"/>
    <cellStyle name="Followed Hyperlink 88 15" xfId="34237"/>
    <cellStyle name="Followed Hyperlink 88 16" xfId="35759"/>
    <cellStyle name="Followed Hyperlink 88 17" xfId="38769"/>
    <cellStyle name="Followed Hyperlink 88 18" xfId="41087"/>
    <cellStyle name="Followed Hyperlink 88 2" xfId="42616"/>
    <cellStyle name="Followed Hyperlink 88 3" xfId="5832"/>
    <cellStyle name="Followed Hyperlink 88 4" xfId="8843"/>
    <cellStyle name="Followed Hyperlink 88 5" xfId="11161"/>
    <cellStyle name="Followed Hyperlink 88 6" xfId="13481"/>
    <cellStyle name="Followed Hyperlink 88 7" xfId="15260"/>
    <cellStyle name="Followed Hyperlink 88 8" xfId="18271"/>
    <cellStyle name="Followed Hyperlink 88 9" xfId="20589"/>
    <cellStyle name="Followed Hyperlink 880" xfId="1103"/>
    <cellStyle name="Followed Hyperlink 880 10" xfId="22124"/>
    <cellStyle name="Followed Hyperlink 880 11" xfId="24354"/>
    <cellStyle name="Followed Hyperlink 880 12" xfId="26672"/>
    <cellStyle name="Followed Hyperlink 880 13" xfId="28910"/>
    <cellStyle name="Followed Hyperlink 880 14" xfId="31140"/>
    <cellStyle name="Followed Hyperlink 880 15" xfId="33458"/>
    <cellStyle name="Followed Hyperlink 880 16" xfId="35760"/>
    <cellStyle name="Followed Hyperlink 880 17" xfId="37990"/>
    <cellStyle name="Followed Hyperlink 880 18" xfId="40308"/>
    <cellStyle name="Followed Hyperlink 880 2" xfId="42617"/>
    <cellStyle name="Followed Hyperlink 880 3" xfId="5833"/>
    <cellStyle name="Followed Hyperlink 880 4" xfId="8064"/>
    <cellStyle name="Followed Hyperlink 880 5" xfId="10382"/>
    <cellStyle name="Followed Hyperlink 880 6" xfId="12700"/>
    <cellStyle name="Followed Hyperlink 880 7" xfId="15261"/>
    <cellStyle name="Followed Hyperlink 880 8" xfId="17492"/>
    <cellStyle name="Followed Hyperlink 880 9" xfId="19810"/>
    <cellStyle name="Followed Hyperlink 881" xfId="1104"/>
    <cellStyle name="Followed Hyperlink 881 10" xfId="22125"/>
    <cellStyle name="Followed Hyperlink 881 11" xfId="24356"/>
    <cellStyle name="Followed Hyperlink 881 12" xfId="26674"/>
    <cellStyle name="Followed Hyperlink 881 13" xfId="28911"/>
    <cellStyle name="Followed Hyperlink 881 14" xfId="31142"/>
    <cellStyle name="Followed Hyperlink 881 15" xfId="33460"/>
    <cellStyle name="Followed Hyperlink 881 16" xfId="35761"/>
    <cellStyle name="Followed Hyperlink 881 17" xfId="37992"/>
    <cellStyle name="Followed Hyperlink 881 18" xfId="40310"/>
    <cellStyle name="Followed Hyperlink 881 2" xfId="42618"/>
    <cellStyle name="Followed Hyperlink 881 3" xfId="5834"/>
    <cellStyle name="Followed Hyperlink 881 4" xfId="8066"/>
    <cellStyle name="Followed Hyperlink 881 5" xfId="10384"/>
    <cellStyle name="Followed Hyperlink 881 6" xfId="12702"/>
    <cellStyle name="Followed Hyperlink 881 7" xfId="15262"/>
    <cellStyle name="Followed Hyperlink 881 8" xfId="17494"/>
    <cellStyle name="Followed Hyperlink 881 9" xfId="19812"/>
    <cellStyle name="Followed Hyperlink 882" xfId="1105"/>
    <cellStyle name="Followed Hyperlink 882 10" xfId="22126"/>
    <cellStyle name="Followed Hyperlink 882 11" xfId="24360"/>
    <cellStyle name="Followed Hyperlink 882 12" xfId="26678"/>
    <cellStyle name="Followed Hyperlink 882 13" xfId="28912"/>
    <cellStyle name="Followed Hyperlink 882 14" xfId="31146"/>
    <cellStyle name="Followed Hyperlink 882 15" xfId="33464"/>
    <cellStyle name="Followed Hyperlink 882 16" xfId="35762"/>
    <cellStyle name="Followed Hyperlink 882 17" xfId="37996"/>
    <cellStyle name="Followed Hyperlink 882 18" xfId="40314"/>
    <cellStyle name="Followed Hyperlink 882 2" xfId="42619"/>
    <cellStyle name="Followed Hyperlink 882 3" xfId="5835"/>
    <cellStyle name="Followed Hyperlink 882 4" xfId="8070"/>
    <cellStyle name="Followed Hyperlink 882 5" xfId="10388"/>
    <cellStyle name="Followed Hyperlink 882 6" xfId="12706"/>
    <cellStyle name="Followed Hyperlink 882 7" xfId="15263"/>
    <cellStyle name="Followed Hyperlink 882 8" xfId="17498"/>
    <cellStyle name="Followed Hyperlink 882 9" xfId="19816"/>
    <cellStyle name="Followed Hyperlink 883" xfId="1106"/>
    <cellStyle name="Followed Hyperlink 883 10" xfId="22127"/>
    <cellStyle name="Followed Hyperlink 883 11" xfId="24364"/>
    <cellStyle name="Followed Hyperlink 883 12" xfId="26682"/>
    <cellStyle name="Followed Hyperlink 883 13" xfId="28913"/>
    <cellStyle name="Followed Hyperlink 883 14" xfId="31150"/>
    <cellStyle name="Followed Hyperlink 883 15" xfId="33468"/>
    <cellStyle name="Followed Hyperlink 883 16" xfId="35763"/>
    <cellStyle name="Followed Hyperlink 883 17" xfId="38000"/>
    <cellStyle name="Followed Hyperlink 883 18" xfId="40318"/>
    <cellStyle name="Followed Hyperlink 883 2" xfId="42620"/>
    <cellStyle name="Followed Hyperlink 883 3" xfId="5836"/>
    <cellStyle name="Followed Hyperlink 883 4" xfId="8074"/>
    <cellStyle name="Followed Hyperlink 883 5" xfId="10392"/>
    <cellStyle name="Followed Hyperlink 883 6" xfId="12710"/>
    <cellStyle name="Followed Hyperlink 883 7" xfId="15264"/>
    <cellStyle name="Followed Hyperlink 883 8" xfId="17502"/>
    <cellStyle name="Followed Hyperlink 883 9" xfId="19820"/>
    <cellStyle name="Followed Hyperlink 884" xfId="1107"/>
    <cellStyle name="Followed Hyperlink 884 10" xfId="22128"/>
    <cellStyle name="Followed Hyperlink 884 11" xfId="24368"/>
    <cellStyle name="Followed Hyperlink 884 12" xfId="26686"/>
    <cellStyle name="Followed Hyperlink 884 13" xfId="28914"/>
    <cellStyle name="Followed Hyperlink 884 14" xfId="31154"/>
    <cellStyle name="Followed Hyperlink 884 15" xfId="33472"/>
    <cellStyle name="Followed Hyperlink 884 16" xfId="35764"/>
    <cellStyle name="Followed Hyperlink 884 17" xfId="38004"/>
    <cellStyle name="Followed Hyperlink 884 18" xfId="40322"/>
    <cellStyle name="Followed Hyperlink 884 2" xfId="42621"/>
    <cellStyle name="Followed Hyperlink 884 3" xfId="5837"/>
    <cellStyle name="Followed Hyperlink 884 4" xfId="8078"/>
    <cellStyle name="Followed Hyperlink 884 5" xfId="10396"/>
    <cellStyle name="Followed Hyperlink 884 6" xfId="12714"/>
    <cellStyle name="Followed Hyperlink 884 7" xfId="15265"/>
    <cellStyle name="Followed Hyperlink 884 8" xfId="17506"/>
    <cellStyle name="Followed Hyperlink 884 9" xfId="19824"/>
    <cellStyle name="Followed Hyperlink 885" xfId="1108"/>
    <cellStyle name="Followed Hyperlink 885 10" xfId="22129"/>
    <cellStyle name="Followed Hyperlink 885 11" xfId="24012"/>
    <cellStyle name="Followed Hyperlink 885 12" xfId="26330"/>
    <cellStyle name="Followed Hyperlink 885 13" xfId="28915"/>
    <cellStyle name="Followed Hyperlink 885 14" xfId="30798"/>
    <cellStyle name="Followed Hyperlink 885 15" xfId="33116"/>
    <cellStyle name="Followed Hyperlink 885 16" xfId="35765"/>
    <cellStyle name="Followed Hyperlink 885 17" xfId="37648"/>
    <cellStyle name="Followed Hyperlink 885 18" xfId="39966"/>
    <cellStyle name="Followed Hyperlink 885 2" xfId="42622"/>
    <cellStyle name="Followed Hyperlink 885 3" xfId="5838"/>
    <cellStyle name="Followed Hyperlink 885 4" xfId="7722"/>
    <cellStyle name="Followed Hyperlink 885 5" xfId="10040"/>
    <cellStyle name="Followed Hyperlink 885 6" xfId="12358"/>
    <cellStyle name="Followed Hyperlink 885 7" xfId="15266"/>
    <cellStyle name="Followed Hyperlink 885 8" xfId="17150"/>
    <cellStyle name="Followed Hyperlink 885 9" xfId="19468"/>
    <cellStyle name="Followed Hyperlink 886" xfId="1109"/>
    <cellStyle name="Followed Hyperlink 886 10" xfId="22130"/>
    <cellStyle name="Followed Hyperlink 886 11" xfId="24008"/>
    <cellStyle name="Followed Hyperlink 886 12" xfId="26326"/>
    <cellStyle name="Followed Hyperlink 886 13" xfId="28916"/>
    <cellStyle name="Followed Hyperlink 886 14" xfId="30794"/>
    <cellStyle name="Followed Hyperlink 886 15" xfId="33112"/>
    <cellStyle name="Followed Hyperlink 886 16" xfId="35766"/>
    <cellStyle name="Followed Hyperlink 886 17" xfId="37644"/>
    <cellStyle name="Followed Hyperlink 886 18" xfId="39962"/>
    <cellStyle name="Followed Hyperlink 886 2" xfId="42623"/>
    <cellStyle name="Followed Hyperlink 886 3" xfId="5839"/>
    <cellStyle name="Followed Hyperlink 886 4" xfId="7718"/>
    <cellStyle name="Followed Hyperlink 886 5" xfId="10036"/>
    <cellStyle name="Followed Hyperlink 886 6" xfId="12354"/>
    <cellStyle name="Followed Hyperlink 886 7" xfId="15267"/>
    <cellStyle name="Followed Hyperlink 886 8" xfId="17146"/>
    <cellStyle name="Followed Hyperlink 886 9" xfId="19464"/>
    <cellStyle name="Followed Hyperlink 887" xfId="1110"/>
    <cellStyle name="Followed Hyperlink 887 10" xfId="22131"/>
    <cellStyle name="Followed Hyperlink 887 11" xfId="24004"/>
    <cellStyle name="Followed Hyperlink 887 12" xfId="26322"/>
    <cellStyle name="Followed Hyperlink 887 13" xfId="28917"/>
    <cellStyle name="Followed Hyperlink 887 14" xfId="30790"/>
    <cellStyle name="Followed Hyperlink 887 15" xfId="33108"/>
    <cellStyle name="Followed Hyperlink 887 16" xfId="35767"/>
    <cellStyle name="Followed Hyperlink 887 17" xfId="37640"/>
    <cellStyle name="Followed Hyperlink 887 18" xfId="39958"/>
    <cellStyle name="Followed Hyperlink 887 2" xfId="42624"/>
    <cellStyle name="Followed Hyperlink 887 3" xfId="5840"/>
    <cellStyle name="Followed Hyperlink 887 4" xfId="7714"/>
    <cellStyle name="Followed Hyperlink 887 5" xfId="10032"/>
    <cellStyle name="Followed Hyperlink 887 6" xfId="12350"/>
    <cellStyle name="Followed Hyperlink 887 7" xfId="15268"/>
    <cellStyle name="Followed Hyperlink 887 8" xfId="17142"/>
    <cellStyle name="Followed Hyperlink 887 9" xfId="19460"/>
    <cellStyle name="Followed Hyperlink 888" xfId="1111"/>
    <cellStyle name="Followed Hyperlink 888 10" xfId="22132"/>
    <cellStyle name="Followed Hyperlink 888 11" xfId="24000"/>
    <cellStyle name="Followed Hyperlink 888 12" xfId="26318"/>
    <cellStyle name="Followed Hyperlink 888 13" xfId="28918"/>
    <cellStyle name="Followed Hyperlink 888 14" xfId="30786"/>
    <cellStyle name="Followed Hyperlink 888 15" xfId="33104"/>
    <cellStyle name="Followed Hyperlink 888 16" xfId="35768"/>
    <cellStyle name="Followed Hyperlink 888 17" xfId="37636"/>
    <cellStyle name="Followed Hyperlink 888 18" xfId="39954"/>
    <cellStyle name="Followed Hyperlink 888 2" xfId="42625"/>
    <cellStyle name="Followed Hyperlink 888 3" xfId="5841"/>
    <cellStyle name="Followed Hyperlink 888 4" xfId="7710"/>
    <cellStyle name="Followed Hyperlink 888 5" xfId="10028"/>
    <cellStyle name="Followed Hyperlink 888 6" xfId="12346"/>
    <cellStyle name="Followed Hyperlink 888 7" xfId="15269"/>
    <cellStyle name="Followed Hyperlink 888 8" xfId="17138"/>
    <cellStyle name="Followed Hyperlink 888 9" xfId="19456"/>
    <cellStyle name="Followed Hyperlink 889" xfId="1112"/>
    <cellStyle name="Followed Hyperlink 889 10" xfId="22133"/>
    <cellStyle name="Followed Hyperlink 889 11" xfId="23996"/>
    <cellStyle name="Followed Hyperlink 889 12" xfId="26314"/>
    <cellStyle name="Followed Hyperlink 889 13" xfId="28919"/>
    <cellStyle name="Followed Hyperlink 889 14" xfId="30782"/>
    <cellStyle name="Followed Hyperlink 889 15" xfId="33100"/>
    <cellStyle name="Followed Hyperlink 889 16" xfId="35769"/>
    <cellStyle name="Followed Hyperlink 889 17" xfId="37632"/>
    <cellStyle name="Followed Hyperlink 889 18" xfId="39950"/>
    <cellStyle name="Followed Hyperlink 889 2" xfId="42626"/>
    <cellStyle name="Followed Hyperlink 889 3" xfId="5842"/>
    <cellStyle name="Followed Hyperlink 889 4" xfId="7706"/>
    <cellStyle name="Followed Hyperlink 889 5" xfId="10024"/>
    <cellStyle name="Followed Hyperlink 889 6" xfId="12342"/>
    <cellStyle name="Followed Hyperlink 889 7" xfId="15270"/>
    <cellStyle name="Followed Hyperlink 889 8" xfId="17134"/>
    <cellStyle name="Followed Hyperlink 889 9" xfId="19452"/>
    <cellStyle name="Followed Hyperlink 89" xfId="1113"/>
    <cellStyle name="Followed Hyperlink 89 10" xfId="22134"/>
    <cellStyle name="Followed Hyperlink 89 11" xfId="24952"/>
    <cellStyle name="Followed Hyperlink 89 12" xfId="27270"/>
    <cellStyle name="Followed Hyperlink 89 13" xfId="28920"/>
    <cellStyle name="Followed Hyperlink 89 14" xfId="31738"/>
    <cellStyle name="Followed Hyperlink 89 15" xfId="34056"/>
    <cellStyle name="Followed Hyperlink 89 16" xfId="35770"/>
    <cellStyle name="Followed Hyperlink 89 17" xfId="38588"/>
    <cellStyle name="Followed Hyperlink 89 18" xfId="40906"/>
    <cellStyle name="Followed Hyperlink 89 2" xfId="42627"/>
    <cellStyle name="Followed Hyperlink 89 3" xfId="5843"/>
    <cellStyle name="Followed Hyperlink 89 4" xfId="8662"/>
    <cellStyle name="Followed Hyperlink 89 5" xfId="10980"/>
    <cellStyle name="Followed Hyperlink 89 6" xfId="13300"/>
    <cellStyle name="Followed Hyperlink 89 7" xfId="15271"/>
    <cellStyle name="Followed Hyperlink 89 8" xfId="18090"/>
    <cellStyle name="Followed Hyperlink 89 9" xfId="20408"/>
    <cellStyle name="Followed Hyperlink 890" xfId="1114"/>
    <cellStyle name="Followed Hyperlink 890 10" xfId="22135"/>
    <cellStyle name="Followed Hyperlink 890 11" xfId="23900"/>
    <cellStyle name="Followed Hyperlink 890 12" xfId="26218"/>
    <cellStyle name="Followed Hyperlink 890 13" xfId="28921"/>
    <cellStyle name="Followed Hyperlink 890 14" xfId="30686"/>
    <cellStyle name="Followed Hyperlink 890 15" xfId="33004"/>
    <cellStyle name="Followed Hyperlink 890 16" xfId="35771"/>
    <cellStyle name="Followed Hyperlink 890 17" xfId="37536"/>
    <cellStyle name="Followed Hyperlink 890 18" xfId="39854"/>
    <cellStyle name="Followed Hyperlink 890 2" xfId="42628"/>
    <cellStyle name="Followed Hyperlink 890 3" xfId="5844"/>
    <cellStyle name="Followed Hyperlink 890 4" xfId="7610"/>
    <cellStyle name="Followed Hyperlink 890 5" xfId="9928"/>
    <cellStyle name="Followed Hyperlink 890 6" xfId="12246"/>
    <cellStyle name="Followed Hyperlink 890 7" xfId="15272"/>
    <cellStyle name="Followed Hyperlink 890 8" xfId="17038"/>
    <cellStyle name="Followed Hyperlink 890 9" xfId="19356"/>
    <cellStyle name="Followed Hyperlink 891" xfId="1115"/>
    <cellStyle name="Followed Hyperlink 891 10" xfId="22136"/>
    <cellStyle name="Followed Hyperlink 891 11" xfId="23896"/>
    <cellStyle name="Followed Hyperlink 891 12" xfId="26214"/>
    <cellStyle name="Followed Hyperlink 891 13" xfId="28922"/>
    <cellStyle name="Followed Hyperlink 891 14" xfId="30682"/>
    <cellStyle name="Followed Hyperlink 891 15" xfId="33000"/>
    <cellStyle name="Followed Hyperlink 891 16" xfId="35772"/>
    <cellStyle name="Followed Hyperlink 891 17" xfId="37532"/>
    <cellStyle name="Followed Hyperlink 891 18" xfId="39850"/>
    <cellStyle name="Followed Hyperlink 891 2" xfId="42629"/>
    <cellStyle name="Followed Hyperlink 891 3" xfId="5845"/>
    <cellStyle name="Followed Hyperlink 891 4" xfId="7606"/>
    <cellStyle name="Followed Hyperlink 891 5" xfId="9924"/>
    <cellStyle name="Followed Hyperlink 891 6" xfId="12242"/>
    <cellStyle name="Followed Hyperlink 891 7" xfId="15273"/>
    <cellStyle name="Followed Hyperlink 891 8" xfId="17034"/>
    <cellStyle name="Followed Hyperlink 891 9" xfId="19352"/>
    <cellStyle name="Followed Hyperlink 892" xfId="1116"/>
    <cellStyle name="Followed Hyperlink 892 10" xfId="22137"/>
    <cellStyle name="Followed Hyperlink 892 11" xfId="23892"/>
    <cellStyle name="Followed Hyperlink 892 12" xfId="26210"/>
    <cellStyle name="Followed Hyperlink 892 13" xfId="28923"/>
    <cellStyle name="Followed Hyperlink 892 14" xfId="30678"/>
    <cellStyle name="Followed Hyperlink 892 15" xfId="32996"/>
    <cellStyle name="Followed Hyperlink 892 16" xfId="35773"/>
    <cellStyle name="Followed Hyperlink 892 17" xfId="37528"/>
    <cellStyle name="Followed Hyperlink 892 18" xfId="39846"/>
    <cellStyle name="Followed Hyperlink 892 2" xfId="42630"/>
    <cellStyle name="Followed Hyperlink 892 3" xfId="5846"/>
    <cellStyle name="Followed Hyperlink 892 4" xfId="7602"/>
    <cellStyle name="Followed Hyperlink 892 5" xfId="9920"/>
    <cellStyle name="Followed Hyperlink 892 6" xfId="12238"/>
    <cellStyle name="Followed Hyperlink 892 7" xfId="15274"/>
    <cellStyle name="Followed Hyperlink 892 8" xfId="17030"/>
    <cellStyle name="Followed Hyperlink 892 9" xfId="19348"/>
    <cellStyle name="Followed Hyperlink 893" xfId="1117"/>
    <cellStyle name="Followed Hyperlink 893 10" xfId="22138"/>
    <cellStyle name="Followed Hyperlink 893 11" xfId="23888"/>
    <cellStyle name="Followed Hyperlink 893 12" xfId="26206"/>
    <cellStyle name="Followed Hyperlink 893 13" xfId="28924"/>
    <cellStyle name="Followed Hyperlink 893 14" xfId="30674"/>
    <cellStyle name="Followed Hyperlink 893 15" xfId="32992"/>
    <cellStyle name="Followed Hyperlink 893 16" xfId="35774"/>
    <cellStyle name="Followed Hyperlink 893 17" xfId="37524"/>
    <cellStyle name="Followed Hyperlink 893 18" xfId="39842"/>
    <cellStyle name="Followed Hyperlink 893 2" xfId="42631"/>
    <cellStyle name="Followed Hyperlink 893 3" xfId="5847"/>
    <cellStyle name="Followed Hyperlink 893 4" xfId="7598"/>
    <cellStyle name="Followed Hyperlink 893 5" xfId="9916"/>
    <cellStyle name="Followed Hyperlink 893 6" xfId="12234"/>
    <cellStyle name="Followed Hyperlink 893 7" xfId="15275"/>
    <cellStyle name="Followed Hyperlink 893 8" xfId="17026"/>
    <cellStyle name="Followed Hyperlink 893 9" xfId="19344"/>
    <cellStyle name="Followed Hyperlink 894" xfId="1118"/>
    <cellStyle name="Followed Hyperlink 894 10" xfId="22139"/>
    <cellStyle name="Followed Hyperlink 894 11" xfId="23884"/>
    <cellStyle name="Followed Hyperlink 894 12" xfId="26202"/>
    <cellStyle name="Followed Hyperlink 894 13" xfId="28925"/>
    <cellStyle name="Followed Hyperlink 894 14" xfId="30670"/>
    <cellStyle name="Followed Hyperlink 894 15" xfId="32988"/>
    <cellStyle name="Followed Hyperlink 894 16" xfId="35775"/>
    <cellStyle name="Followed Hyperlink 894 17" xfId="37520"/>
    <cellStyle name="Followed Hyperlink 894 18" xfId="39838"/>
    <cellStyle name="Followed Hyperlink 894 2" xfId="42632"/>
    <cellStyle name="Followed Hyperlink 894 3" xfId="5848"/>
    <cellStyle name="Followed Hyperlink 894 4" xfId="7594"/>
    <cellStyle name="Followed Hyperlink 894 5" xfId="9912"/>
    <cellStyle name="Followed Hyperlink 894 6" xfId="12230"/>
    <cellStyle name="Followed Hyperlink 894 7" xfId="15276"/>
    <cellStyle name="Followed Hyperlink 894 8" xfId="17022"/>
    <cellStyle name="Followed Hyperlink 894 9" xfId="19340"/>
    <cellStyle name="Followed Hyperlink 895" xfId="1119"/>
    <cellStyle name="Followed Hyperlink 895 10" xfId="22140"/>
    <cellStyle name="Followed Hyperlink 895 11" xfId="23880"/>
    <cellStyle name="Followed Hyperlink 895 12" xfId="26198"/>
    <cellStyle name="Followed Hyperlink 895 13" xfId="28926"/>
    <cellStyle name="Followed Hyperlink 895 14" xfId="30666"/>
    <cellStyle name="Followed Hyperlink 895 15" xfId="32984"/>
    <cellStyle name="Followed Hyperlink 895 16" xfId="35776"/>
    <cellStyle name="Followed Hyperlink 895 17" xfId="37516"/>
    <cellStyle name="Followed Hyperlink 895 18" xfId="39834"/>
    <cellStyle name="Followed Hyperlink 895 2" xfId="42633"/>
    <cellStyle name="Followed Hyperlink 895 3" xfId="5849"/>
    <cellStyle name="Followed Hyperlink 895 4" xfId="7590"/>
    <cellStyle name="Followed Hyperlink 895 5" xfId="9908"/>
    <cellStyle name="Followed Hyperlink 895 6" xfId="12226"/>
    <cellStyle name="Followed Hyperlink 895 7" xfId="15277"/>
    <cellStyle name="Followed Hyperlink 895 8" xfId="17018"/>
    <cellStyle name="Followed Hyperlink 895 9" xfId="19336"/>
    <cellStyle name="Followed Hyperlink 896" xfId="1120"/>
    <cellStyle name="Followed Hyperlink 896 10" xfId="22141"/>
    <cellStyle name="Followed Hyperlink 896 11" xfId="23876"/>
    <cellStyle name="Followed Hyperlink 896 12" xfId="26194"/>
    <cellStyle name="Followed Hyperlink 896 13" xfId="28927"/>
    <cellStyle name="Followed Hyperlink 896 14" xfId="30662"/>
    <cellStyle name="Followed Hyperlink 896 15" xfId="32980"/>
    <cellStyle name="Followed Hyperlink 896 16" xfId="35777"/>
    <cellStyle name="Followed Hyperlink 896 17" xfId="37512"/>
    <cellStyle name="Followed Hyperlink 896 18" xfId="39830"/>
    <cellStyle name="Followed Hyperlink 896 2" xfId="42634"/>
    <cellStyle name="Followed Hyperlink 896 3" xfId="5850"/>
    <cellStyle name="Followed Hyperlink 896 4" xfId="7586"/>
    <cellStyle name="Followed Hyperlink 896 5" xfId="9904"/>
    <cellStyle name="Followed Hyperlink 896 6" xfId="12222"/>
    <cellStyle name="Followed Hyperlink 896 7" xfId="15278"/>
    <cellStyle name="Followed Hyperlink 896 8" xfId="17014"/>
    <cellStyle name="Followed Hyperlink 896 9" xfId="19332"/>
    <cellStyle name="Followed Hyperlink 897" xfId="1121"/>
    <cellStyle name="Followed Hyperlink 897 10" xfId="22142"/>
    <cellStyle name="Followed Hyperlink 897 11" xfId="23872"/>
    <cellStyle name="Followed Hyperlink 897 12" xfId="26190"/>
    <cellStyle name="Followed Hyperlink 897 13" xfId="28928"/>
    <cellStyle name="Followed Hyperlink 897 14" xfId="30658"/>
    <cellStyle name="Followed Hyperlink 897 15" xfId="32976"/>
    <cellStyle name="Followed Hyperlink 897 16" xfId="35778"/>
    <cellStyle name="Followed Hyperlink 897 17" xfId="37508"/>
    <cellStyle name="Followed Hyperlink 897 18" xfId="39826"/>
    <cellStyle name="Followed Hyperlink 897 2" xfId="42635"/>
    <cellStyle name="Followed Hyperlink 897 3" xfId="5851"/>
    <cellStyle name="Followed Hyperlink 897 4" xfId="7582"/>
    <cellStyle name="Followed Hyperlink 897 5" xfId="9900"/>
    <cellStyle name="Followed Hyperlink 897 6" xfId="12218"/>
    <cellStyle name="Followed Hyperlink 897 7" xfId="15279"/>
    <cellStyle name="Followed Hyperlink 897 8" xfId="17010"/>
    <cellStyle name="Followed Hyperlink 897 9" xfId="19328"/>
    <cellStyle name="Followed Hyperlink 898" xfId="1122"/>
    <cellStyle name="Followed Hyperlink 898 10" xfId="22143"/>
    <cellStyle name="Followed Hyperlink 898 11" xfId="23868"/>
    <cellStyle name="Followed Hyperlink 898 12" xfId="26186"/>
    <cellStyle name="Followed Hyperlink 898 13" xfId="28929"/>
    <cellStyle name="Followed Hyperlink 898 14" xfId="30654"/>
    <cellStyle name="Followed Hyperlink 898 15" xfId="32972"/>
    <cellStyle name="Followed Hyperlink 898 16" xfId="35779"/>
    <cellStyle name="Followed Hyperlink 898 17" xfId="37504"/>
    <cellStyle name="Followed Hyperlink 898 18" xfId="39822"/>
    <cellStyle name="Followed Hyperlink 898 2" xfId="42636"/>
    <cellStyle name="Followed Hyperlink 898 3" xfId="5852"/>
    <cellStyle name="Followed Hyperlink 898 4" xfId="7578"/>
    <cellStyle name="Followed Hyperlink 898 5" xfId="9896"/>
    <cellStyle name="Followed Hyperlink 898 6" xfId="12214"/>
    <cellStyle name="Followed Hyperlink 898 7" xfId="15280"/>
    <cellStyle name="Followed Hyperlink 898 8" xfId="17006"/>
    <cellStyle name="Followed Hyperlink 898 9" xfId="19324"/>
    <cellStyle name="Followed Hyperlink 899" xfId="1123"/>
    <cellStyle name="Followed Hyperlink 899 10" xfId="22144"/>
    <cellStyle name="Followed Hyperlink 899 11" xfId="23864"/>
    <cellStyle name="Followed Hyperlink 899 12" xfId="26182"/>
    <cellStyle name="Followed Hyperlink 899 13" xfId="28930"/>
    <cellStyle name="Followed Hyperlink 899 14" xfId="30650"/>
    <cellStyle name="Followed Hyperlink 899 15" xfId="32968"/>
    <cellStyle name="Followed Hyperlink 899 16" xfId="35780"/>
    <cellStyle name="Followed Hyperlink 899 17" xfId="37500"/>
    <cellStyle name="Followed Hyperlink 899 18" xfId="39818"/>
    <cellStyle name="Followed Hyperlink 899 2" xfId="42637"/>
    <cellStyle name="Followed Hyperlink 899 3" xfId="5853"/>
    <cellStyle name="Followed Hyperlink 899 4" xfId="7574"/>
    <cellStyle name="Followed Hyperlink 899 5" xfId="9892"/>
    <cellStyle name="Followed Hyperlink 899 6" xfId="12210"/>
    <cellStyle name="Followed Hyperlink 899 7" xfId="15281"/>
    <cellStyle name="Followed Hyperlink 899 8" xfId="17002"/>
    <cellStyle name="Followed Hyperlink 899 9" xfId="19320"/>
    <cellStyle name="Followed Hyperlink 9" xfId="1124"/>
    <cellStyle name="Followed Hyperlink 9 10" xfId="15282"/>
    <cellStyle name="Followed Hyperlink 9 11" xfId="18609"/>
    <cellStyle name="Followed Hyperlink 9 12" xfId="18587"/>
    <cellStyle name="Followed Hyperlink 9 13" xfId="20927"/>
    <cellStyle name="Followed Hyperlink 9 14" xfId="20905"/>
    <cellStyle name="Followed Hyperlink 9 15" xfId="22145"/>
    <cellStyle name="Followed Hyperlink 9 16" xfId="25471"/>
    <cellStyle name="Followed Hyperlink 9 17" xfId="25449"/>
    <cellStyle name="Followed Hyperlink 9 18" xfId="27789"/>
    <cellStyle name="Followed Hyperlink 9 19" xfId="27767"/>
    <cellStyle name="Followed Hyperlink 9 2" xfId="42638"/>
    <cellStyle name="Followed Hyperlink 9 20" xfId="28931"/>
    <cellStyle name="Followed Hyperlink 9 21" xfId="32257"/>
    <cellStyle name="Followed Hyperlink 9 22" xfId="32235"/>
    <cellStyle name="Followed Hyperlink 9 23" xfId="34575"/>
    <cellStyle name="Followed Hyperlink 9 24" xfId="34553"/>
    <cellStyle name="Followed Hyperlink 9 25" xfId="35781"/>
    <cellStyle name="Followed Hyperlink 9 26" xfId="39107"/>
    <cellStyle name="Followed Hyperlink 9 27" xfId="39085"/>
    <cellStyle name="Followed Hyperlink 9 28" xfId="41425"/>
    <cellStyle name="Followed Hyperlink 9 29" xfId="41403"/>
    <cellStyle name="Followed Hyperlink 9 3" xfId="5854"/>
    <cellStyle name="Followed Hyperlink 9 4" xfId="9181"/>
    <cellStyle name="Followed Hyperlink 9 5" xfId="9159"/>
    <cellStyle name="Followed Hyperlink 9 6" xfId="11499"/>
    <cellStyle name="Followed Hyperlink 9 7" xfId="11477"/>
    <cellStyle name="Followed Hyperlink 9 8" xfId="13819"/>
    <cellStyle name="Followed Hyperlink 9 9" xfId="13797"/>
    <cellStyle name="Followed Hyperlink 90" xfId="1125"/>
    <cellStyle name="Followed Hyperlink 90 10" xfId="22146"/>
    <cellStyle name="Followed Hyperlink 90 11" xfId="24956"/>
    <cellStyle name="Followed Hyperlink 90 12" xfId="27274"/>
    <cellStyle name="Followed Hyperlink 90 13" xfId="28932"/>
    <cellStyle name="Followed Hyperlink 90 14" xfId="31742"/>
    <cellStyle name="Followed Hyperlink 90 15" xfId="34060"/>
    <cellStyle name="Followed Hyperlink 90 16" xfId="35782"/>
    <cellStyle name="Followed Hyperlink 90 17" xfId="38592"/>
    <cellStyle name="Followed Hyperlink 90 18" xfId="40910"/>
    <cellStyle name="Followed Hyperlink 90 2" xfId="42639"/>
    <cellStyle name="Followed Hyperlink 90 3" xfId="5855"/>
    <cellStyle name="Followed Hyperlink 90 4" xfId="8666"/>
    <cellStyle name="Followed Hyperlink 90 5" xfId="10984"/>
    <cellStyle name="Followed Hyperlink 90 6" xfId="13304"/>
    <cellStyle name="Followed Hyperlink 90 7" xfId="15283"/>
    <cellStyle name="Followed Hyperlink 90 8" xfId="18094"/>
    <cellStyle name="Followed Hyperlink 90 9" xfId="20412"/>
    <cellStyle name="Followed Hyperlink 900" xfId="1126"/>
    <cellStyle name="Followed Hyperlink 900 10" xfId="22147"/>
    <cellStyle name="Followed Hyperlink 900 11" xfId="23860"/>
    <cellStyle name="Followed Hyperlink 900 12" xfId="26178"/>
    <cellStyle name="Followed Hyperlink 900 13" xfId="28933"/>
    <cellStyle name="Followed Hyperlink 900 14" xfId="30646"/>
    <cellStyle name="Followed Hyperlink 900 15" xfId="32964"/>
    <cellStyle name="Followed Hyperlink 900 16" xfId="35783"/>
    <cellStyle name="Followed Hyperlink 900 17" xfId="37496"/>
    <cellStyle name="Followed Hyperlink 900 18" xfId="39814"/>
    <cellStyle name="Followed Hyperlink 900 2" xfId="42640"/>
    <cellStyle name="Followed Hyperlink 900 3" xfId="5856"/>
    <cellStyle name="Followed Hyperlink 900 4" xfId="7570"/>
    <cellStyle name="Followed Hyperlink 900 5" xfId="9888"/>
    <cellStyle name="Followed Hyperlink 900 6" xfId="12206"/>
    <cellStyle name="Followed Hyperlink 900 7" xfId="15284"/>
    <cellStyle name="Followed Hyperlink 900 8" xfId="16998"/>
    <cellStyle name="Followed Hyperlink 900 9" xfId="19316"/>
    <cellStyle name="Followed Hyperlink 901" xfId="1127"/>
    <cellStyle name="Followed Hyperlink 901 10" xfId="22148"/>
    <cellStyle name="Followed Hyperlink 901 11" xfId="23856"/>
    <cellStyle name="Followed Hyperlink 901 12" xfId="26174"/>
    <cellStyle name="Followed Hyperlink 901 13" xfId="28934"/>
    <cellStyle name="Followed Hyperlink 901 14" xfId="30642"/>
    <cellStyle name="Followed Hyperlink 901 15" xfId="32960"/>
    <cellStyle name="Followed Hyperlink 901 16" xfId="35784"/>
    <cellStyle name="Followed Hyperlink 901 17" xfId="37492"/>
    <cellStyle name="Followed Hyperlink 901 18" xfId="39810"/>
    <cellStyle name="Followed Hyperlink 901 2" xfId="42641"/>
    <cellStyle name="Followed Hyperlink 901 3" xfId="5857"/>
    <cellStyle name="Followed Hyperlink 901 4" xfId="7566"/>
    <cellStyle name="Followed Hyperlink 901 5" xfId="9884"/>
    <cellStyle name="Followed Hyperlink 901 6" xfId="12202"/>
    <cellStyle name="Followed Hyperlink 901 7" xfId="15285"/>
    <cellStyle name="Followed Hyperlink 901 8" xfId="16994"/>
    <cellStyle name="Followed Hyperlink 901 9" xfId="19312"/>
    <cellStyle name="Followed Hyperlink 902" xfId="1128"/>
    <cellStyle name="Followed Hyperlink 902 10" xfId="22149"/>
    <cellStyle name="Followed Hyperlink 902 11" xfId="23852"/>
    <cellStyle name="Followed Hyperlink 902 12" xfId="26170"/>
    <cellStyle name="Followed Hyperlink 902 13" xfId="28935"/>
    <cellStyle name="Followed Hyperlink 902 14" xfId="30638"/>
    <cellStyle name="Followed Hyperlink 902 15" xfId="32956"/>
    <cellStyle name="Followed Hyperlink 902 16" xfId="35785"/>
    <cellStyle name="Followed Hyperlink 902 17" xfId="37488"/>
    <cellStyle name="Followed Hyperlink 902 18" xfId="39806"/>
    <cellStyle name="Followed Hyperlink 902 2" xfId="42642"/>
    <cellStyle name="Followed Hyperlink 902 3" xfId="5858"/>
    <cellStyle name="Followed Hyperlink 902 4" xfId="7562"/>
    <cellStyle name="Followed Hyperlink 902 5" xfId="9880"/>
    <cellStyle name="Followed Hyperlink 902 6" xfId="12198"/>
    <cellStyle name="Followed Hyperlink 902 7" xfId="15286"/>
    <cellStyle name="Followed Hyperlink 902 8" xfId="16990"/>
    <cellStyle name="Followed Hyperlink 902 9" xfId="19308"/>
    <cellStyle name="Followed Hyperlink 903" xfId="1129"/>
    <cellStyle name="Followed Hyperlink 903 10" xfId="22150"/>
    <cellStyle name="Followed Hyperlink 903 11" xfId="23848"/>
    <cellStyle name="Followed Hyperlink 903 12" xfId="26166"/>
    <cellStyle name="Followed Hyperlink 903 13" xfId="28936"/>
    <cellStyle name="Followed Hyperlink 903 14" xfId="30634"/>
    <cellStyle name="Followed Hyperlink 903 15" xfId="32952"/>
    <cellStyle name="Followed Hyperlink 903 16" xfId="35786"/>
    <cellStyle name="Followed Hyperlink 903 17" xfId="37484"/>
    <cellStyle name="Followed Hyperlink 903 18" xfId="39802"/>
    <cellStyle name="Followed Hyperlink 903 2" xfId="42643"/>
    <cellStyle name="Followed Hyperlink 903 3" xfId="5859"/>
    <cellStyle name="Followed Hyperlink 903 4" xfId="7558"/>
    <cellStyle name="Followed Hyperlink 903 5" xfId="9876"/>
    <cellStyle name="Followed Hyperlink 903 6" xfId="12194"/>
    <cellStyle name="Followed Hyperlink 903 7" xfId="15287"/>
    <cellStyle name="Followed Hyperlink 903 8" xfId="16986"/>
    <cellStyle name="Followed Hyperlink 903 9" xfId="19304"/>
    <cellStyle name="Followed Hyperlink 904" xfId="1130"/>
    <cellStyle name="Followed Hyperlink 904 10" xfId="22151"/>
    <cellStyle name="Followed Hyperlink 904 11" xfId="23844"/>
    <cellStyle name="Followed Hyperlink 904 12" xfId="26162"/>
    <cellStyle name="Followed Hyperlink 904 13" xfId="28937"/>
    <cellStyle name="Followed Hyperlink 904 14" xfId="30630"/>
    <cellStyle name="Followed Hyperlink 904 15" xfId="32948"/>
    <cellStyle name="Followed Hyperlink 904 16" xfId="35787"/>
    <cellStyle name="Followed Hyperlink 904 17" xfId="37480"/>
    <cellStyle name="Followed Hyperlink 904 18" xfId="39798"/>
    <cellStyle name="Followed Hyperlink 904 2" xfId="42644"/>
    <cellStyle name="Followed Hyperlink 904 3" xfId="5860"/>
    <cellStyle name="Followed Hyperlink 904 4" xfId="7554"/>
    <cellStyle name="Followed Hyperlink 904 5" xfId="9872"/>
    <cellStyle name="Followed Hyperlink 904 6" xfId="12190"/>
    <cellStyle name="Followed Hyperlink 904 7" xfId="15288"/>
    <cellStyle name="Followed Hyperlink 904 8" xfId="16982"/>
    <cellStyle name="Followed Hyperlink 904 9" xfId="19300"/>
    <cellStyle name="Followed Hyperlink 905" xfId="1131"/>
    <cellStyle name="Followed Hyperlink 905 10" xfId="22152"/>
    <cellStyle name="Followed Hyperlink 905 11" xfId="23840"/>
    <cellStyle name="Followed Hyperlink 905 12" xfId="26158"/>
    <cellStyle name="Followed Hyperlink 905 13" xfId="28938"/>
    <cellStyle name="Followed Hyperlink 905 14" xfId="30626"/>
    <cellStyle name="Followed Hyperlink 905 15" xfId="32944"/>
    <cellStyle name="Followed Hyperlink 905 16" xfId="35788"/>
    <cellStyle name="Followed Hyperlink 905 17" xfId="37476"/>
    <cellStyle name="Followed Hyperlink 905 18" xfId="39794"/>
    <cellStyle name="Followed Hyperlink 905 2" xfId="42645"/>
    <cellStyle name="Followed Hyperlink 905 3" xfId="5861"/>
    <cellStyle name="Followed Hyperlink 905 4" xfId="7550"/>
    <cellStyle name="Followed Hyperlink 905 5" xfId="9868"/>
    <cellStyle name="Followed Hyperlink 905 6" xfId="12186"/>
    <cellStyle name="Followed Hyperlink 905 7" xfId="15289"/>
    <cellStyle name="Followed Hyperlink 905 8" xfId="16978"/>
    <cellStyle name="Followed Hyperlink 905 9" xfId="19296"/>
    <cellStyle name="Followed Hyperlink 906" xfId="1132"/>
    <cellStyle name="Followed Hyperlink 906 10" xfId="22153"/>
    <cellStyle name="Followed Hyperlink 906 11" xfId="23836"/>
    <cellStyle name="Followed Hyperlink 906 12" xfId="26154"/>
    <cellStyle name="Followed Hyperlink 906 13" xfId="28939"/>
    <cellStyle name="Followed Hyperlink 906 14" xfId="30622"/>
    <cellStyle name="Followed Hyperlink 906 15" xfId="32940"/>
    <cellStyle name="Followed Hyperlink 906 16" xfId="35789"/>
    <cellStyle name="Followed Hyperlink 906 17" xfId="37472"/>
    <cellStyle name="Followed Hyperlink 906 18" xfId="39790"/>
    <cellStyle name="Followed Hyperlink 906 2" xfId="42646"/>
    <cellStyle name="Followed Hyperlink 906 3" xfId="5862"/>
    <cellStyle name="Followed Hyperlink 906 4" xfId="7546"/>
    <cellStyle name="Followed Hyperlink 906 5" xfId="9864"/>
    <cellStyle name="Followed Hyperlink 906 6" xfId="12182"/>
    <cellStyle name="Followed Hyperlink 906 7" xfId="15290"/>
    <cellStyle name="Followed Hyperlink 906 8" xfId="16974"/>
    <cellStyle name="Followed Hyperlink 906 9" xfId="19292"/>
    <cellStyle name="Followed Hyperlink 907" xfId="1133"/>
    <cellStyle name="Followed Hyperlink 907 10" xfId="22154"/>
    <cellStyle name="Followed Hyperlink 907 11" xfId="23832"/>
    <cellStyle name="Followed Hyperlink 907 12" xfId="26150"/>
    <cellStyle name="Followed Hyperlink 907 13" xfId="28940"/>
    <cellStyle name="Followed Hyperlink 907 14" xfId="30618"/>
    <cellStyle name="Followed Hyperlink 907 15" xfId="32936"/>
    <cellStyle name="Followed Hyperlink 907 16" xfId="35790"/>
    <cellStyle name="Followed Hyperlink 907 17" xfId="37468"/>
    <cellStyle name="Followed Hyperlink 907 18" xfId="39786"/>
    <cellStyle name="Followed Hyperlink 907 2" xfId="42647"/>
    <cellStyle name="Followed Hyperlink 907 3" xfId="5863"/>
    <cellStyle name="Followed Hyperlink 907 4" xfId="7542"/>
    <cellStyle name="Followed Hyperlink 907 5" xfId="9860"/>
    <cellStyle name="Followed Hyperlink 907 6" xfId="12178"/>
    <cellStyle name="Followed Hyperlink 907 7" xfId="15291"/>
    <cellStyle name="Followed Hyperlink 907 8" xfId="16970"/>
    <cellStyle name="Followed Hyperlink 907 9" xfId="19288"/>
    <cellStyle name="Followed Hyperlink 908" xfId="1134"/>
    <cellStyle name="Followed Hyperlink 908 10" xfId="22155"/>
    <cellStyle name="Followed Hyperlink 908 11" xfId="23828"/>
    <cellStyle name="Followed Hyperlink 908 12" xfId="26146"/>
    <cellStyle name="Followed Hyperlink 908 13" xfId="28941"/>
    <cellStyle name="Followed Hyperlink 908 14" xfId="30614"/>
    <cellStyle name="Followed Hyperlink 908 15" xfId="32932"/>
    <cellStyle name="Followed Hyperlink 908 16" xfId="35791"/>
    <cellStyle name="Followed Hyperlink 908 17" xfId="37464"/>
    <cellStyle name="Followed Hyperlink 908 18" xfId="39782"/>
    <cellStyle name="Followed Hyperlink 908 2" xfId="42648"/>
    <cellStyle name="Followed Hyperlink 908 3" xfId="5864"/>
    <cellStyle name="Followed Hyperlink 908 4" xfId="7538"/>
    <cellStyle name="Followed Hyperlink 908 5" xfId="9856"/>
    <cellStyle name="Followed Hyperlink 908 6" xfId="12174"/>
    <cellStyle name="Followed Hyperlink 908 7" xfId="15292"/>
    <cellStyle name="Followed Hyperlink 908 8" xfId="16966"/>
    <cellStyle name="Followed Hyperlink 908 9" xfId="19284"/>
    <cellStyle name="Followed Hyperlink 909" xfId="1135"/>
    <cellStyle name="Followed Hyperlink 909 10" xfId="22156"/>
    <cellStyle name="Followed Hyperlink 909 11" xfId="23824"/>
    <cellStyle name="Followed Hyperlink 909 12" xfId="26142"/>
    <cellStyle name="Followed Hyperlink 909 13" xfId="28942"/>
    <cellStyle name="Followed Hyperlink 909 14" xfId="30610"/>
    <cellStyle name="Followed Hyperlink 909 15" xfId="32928"/>
    <cellStyle name="Followed Hyperlink 909 16" xfId="35792"/>
    <cellStyle name="Followed Hyperlink 909 17" xfId="37460"/>
    <cellStyle name="Followed Hyperlink 909 18" xfId="39778"/>
    <cellStyle name="Followed Hyperlink 909 2" xfId="42649"/>
    <cellStyle name="Followed Hyperlink 909 3" xfId="5865"/>
    <cellStyle name="Followed Hyperlink 909 4" xfId="7534"/>
    <cellStyle name="Followed Hyperlink 909 5" xfId="9852"/>
    <cellStyle name="Followed Hyperlink 909 6" xfId="12170"/>
    <cellStyle name="Followed Hyperlink 909 7" xfId="15293"/>
    <cellStyle name="Followed Hyperlink 909 8" xfId="16962"/>
    <cellStyle name="Followed Hyperlink 909 9" xfId="19280"/>
    <cellStyle name="Followed Hyperlink 91" xfId="1136"/>
    <cellStyle name="Followed Hyperlink 91 10" xfId="22157"/>
    <cellStyle name="Followed Hyperlink 91 11" xfId="24961"/>
    <cellStyle name="Followed Hyperlink 91 12" xfId="27279"/>
    <cellStyle name="Followed Hyperlink 91 13" xfId="28943"/>
    <cellStyle name="Followed Hyperlink 91 14" xfId="31747"/>
    <cellStyle name="Followed Hyperlink 91 15" xfId="34065"/>
    <cellStyle name="Followed Hyperlink 91 16" xfId="35793"/>
    <cellStyle name="Followed Hyperlink 91 17" xfId="38597"/>
    <cellStyle name="Followed Hyperlink 91 18" xfId="40915"/>
    <cellStyle name="Followed Hyperlink 91 2" xfId="42650"/>
    <cellStyle name="Followed Hyperlink 91 3" xfId="5866"/>
    <cellStyle name="Followed Hyperlink 91 4" xfId="8671"/>
    <cellStyle name="Followed Hyperlink 91 5" xfId="10989"/>
    <cellStyle name="Followed Hyperlink 91 6" xfId="13309"/>
    <cellStyle name="Followed Hyperlink 91 7" xfId="15294"/>
    <cellStyle name="Followed Hyperlink 91 8" xfId="18099"/>
    <cellStyle name="Followed Hyperlink 91 9" xfId="20417"/>
    <cellStyle name="Followed Hyperlink 910" xfId="1137"/>
    <cellStyle name="Followed Hyperlink 910 10" xfId="22158"/>
    <cellStyle name="Followed Hyperlink 910 11" xfId="23820"/>
    <cellStyle name="Followed Hyperlink 910 12" xfId="26138"/>
    <cellStyle name="Followed Hyperlink 910 13" xfId="28944"/>
    <cellStyle name="Followed Hyperlink 910 14" xfId="30606"/>
    <cellStyle name="Followed Hyperlink 910 15" xfId="32924"/>
    <cellStyle name="Followed Hyperlink 910 16" xfId="35794"/>
    <cellStyle name="Followed Hyperlink 910 17" xfId="37456"/>
    <cellStyle name="Followed Hyperlink 910 18" xfId="39774"/>
    <cellStyle name="Followed Hyperlink 910 2" xfId="42651"/>
    <cellStyle name="Followed Hyperlink 910 3" xfId="5867"/>
    <cellStyle name="Followed Hyperlink 910 4" xfId="7530"/>
    <cellStyle name="Followed Hyperlink 910 5" xfId="9848"/>
    <cellStyle name="Followed Hyperlink 910 6" xfId="12166"/>
    <cellStyle name="Followed Hyperlink 910 7" xfId="15295"/>
    <cellStyle name="Followed Hyperlink 910 8" xfId="16958"/>
    <cellStyle name="Followed Hyperlink 910 9" xfId="19276"/>
    <cellStyle name="Followed Hyperlink 911" xfId="1138"/>
    <cellStyle name="Followed Hyperlink 911 10" xfId="22159"/>
    <cellStyle name="Followed Hyperlink 911 11" xfId="23816"/>
    <cellStyle name="Followed Hyperlink 911 12" xfId="26134"/>
    <cellStyle name="Followed Hyperlink 911 13" xfId="28945"/>
    <cellStyle name="Followed Hyperlink 911 14" xfId="30602"/>
    <cellStyle name="Followed Hyperlink 911 15" xfId="32920"/>
    <cellStyle name="Followed Hyperlink 911 16" xfId="35795"/>
    <cellStyle name="Followed Hyperlink 911 17" xfId="37452"/>
    <cellStyle name="Followed Hyperlink 911 18" xfId="39770"/>
    <cellStyle name="Followed Hyperlink 911 2" xfId="42652"/>
    <cellStyle name="Followed Hyperlink 911 3" xfId="5868"/>
    <cellStyle name="Followed Hyperlink 911 4" xfId="7526"/>
    <cellStyle name="Followed Hyperlink 911 5" xfId="9844"/>
    <cellStyle name="Followed Hyperlink 911 6" xfId="12162"/>
    <cellStyle name="Followed Hyperlink 911 7" xfId="15296"/>
    <cellStyle name="Followed Hyperlink 911 8" xfId="16954"/>
    <cellStyle name="Followed Hyperlink 911 9" xfId="19272"/>
    <cellStyle name="Followed Hyperlink 912" xfId="1139"/>
    <cellStyle name="Followed Hyperlink 912 10" xfId="22160"/>
    <cellStyle name="Followed Hyperlink 912 11" xfId="23812"/>
    <cellStyle name="Followed Hyperlink 912 12" xfId="26130"/>
    <cellStyle name="Followed Hyperlink 912 13" xfId="28946"/>
    <cellStyle name="Followed Hyperlink 912 14" xfId="30598"/>
    <cellStyle name="Followed Hyperlink 912 15" xfId="32916"/>
    <cellStyle name="Followed Hyperlink 912 16" xfId="35796"/>
    <cellStyle name="Followed Hyperlink 912 17" xfId="37448"/>
    <cellStyle name="Followed Hyperlink 912 18" xfId="39766"/>
    <cellStyle name="Followed Hyperlink 912 2" xfId="42653"/>
    <cellStyle name="Followed Hyperlink 912 3" xfId="5869"/>
    <cellStyle name="Followed Hyperlink 912 4" xfId="7522"/>
    <cellStyle name="Followed Hyperlink 912 5" xfId="9840"/>
    <cellStyle name="Followed Hyperlink 912 6" xfId="12158"/>
    <cellStyle name="Followed Hyperlink 912 7" xfId="15297"/>
    <cellStyle name="Followed Hyperlink 912 8" xfId="16950"/>
    <cellStyle name="Followed Hyperlink 912 9" xfId="19268"/>
    <cellStyle name="Followed Hyperlink 913" xfId="1140"/>
    <cellStyle name="Followed Hyperlink 913 10" xfId="22161"/>
    <cellStyle name="Followed Hyperlink 913 11" xfId="23808"/>
    <cellStyle name="Followed Hyperlink 913 12" xfId="26126"/>
    <cellStyle name="Followed Hyperlink 913 13" xfId="28947"/>
    <cellStyle name="Followed Hyperlink 913 14" xfId="30594"/>
    <cellStyle name="Followed Hyperlink 913 15" xfId="32912"/>
    <cellStyle name="Followed Hyperlink 913 16" xfId="35797"/>
    <cellStyle name="Followed Hyperlink 913 17" xfId="37444"/>
    <cellStyle name="Followed Hyperlink 913 18" xfId="39762"/>
    <cellStyle name="Followed Hyperlink 913 2" xfId="42654"/>
    <cellStyle name="Followed Hyperlink 913 3" xfId="5870"/>
    <cellStyle name="Followed Hyperlink 913 4" xfId="7518"/>
    <cellStyle name="Followed Hyperlink 913 5" xfId="9836"/>
    <cellStyle name="Followed Hyperlink 913 6" xfId="12154"/>
    <cellStyle name="Followed Hyperlink 913 7" xfId="15298"/>
    <cellStyle name="Followed Hyperlink 913 8" xfId="16946"/>
    <cellStyle name="Followed Hyperlink 913 9" xfId="19264"/>
    <cellStyle name="Followed Hyperlink 914" xfId="1141"/>
    <cellStyle name="Followed Hyperlink 914 10" xfId="22162"/>
    <cellStyle name="Followed Hyperlink 914 11" xfId="23804"/>
    <cellStyle name="Followed Hyperlink 914 12" xfId="26122"/>
    <cellStyle name="Followed Hyperlink 914 13" xfId="28948"/>
    <cellStyle name="Followed Hyperlink 914 14" xfId="30590"/>
    <cellStyle name="Followed Hyperlink 914 15" xfId="32908"/>
    <cellStyle name="Followed Hyperlink 914 16" xfId="35798"/>
    <cellStyle name="Followed Hyperlink 914 17" xfId="37440"/>
    <cellStyle name="Followed Hyperlink 914 18" xfId="39758"/>
    <cellStyle name="Followed Hyperlink 914 2" xfId="42655"/>
    <cellStyle name="Followed Hyperlink 914 3" xfId="5871"/>
    <cellStyle name="Followed Hyperlink 914 4" xfId="7514"/>
    <cellStyle name="Followed Hyperlink 914 5" xfId="9832"/>
    <cellStyle name="Followed Hyperlink 914 6" xfId="12150"/>
    <cellStyle name="Followed Hyperlink 914 7" xfId="15299"/>
    <cellStyle name="Followed Hyperlink 914 8" xfId="16942"/>
    <cellStyle name="Followed Hyperlink 914 9" xfId="19260"/>
    <cellStyle name="Followed Hyperlink 915" xfId="1142"/>
    <cellStyle name="Followed Hyperlink 915 10" xfId="22163"/>
    <cellStyle name="Followed Hyperlink 915 11" xfId="23800"/>
    <cellStyle name="Followed Hyperlink 915 12" xfId="26118"/>
    <cellStyle name="Followed Hyperlink 915 13" xfId="28949"/>
    <cellStyle name="Followed Hyperlink 915 14" xfId="30586"/>
    <cellStyle name="Followed Hyperlink 915 15" xfId="32904"/>
    <cellStyle name="Followed Hyperlink 915 16" xfId="35799"/>
    <cellStyle name="Followed Hyperlink 915 17" xfId="37436"/>
    <cellStyle name="Followed Hyperlink 915 18" xfId="39754"/>
    <cellStyle name="Followed Hyperlink 915 2" xfId="42656"/>
    <cellStyle name="Followed Hyperlink 915 3" xfId="5872"/>
    <cellStyle name="Followed Hyperlink 915 4" xfId="7510"/>
    <cellStyle name="Followed Hyperlink 915 5" xfId="9828"/>
    <cellStyle name="Followed Hyperlink 915 6" xfId="12146"/>
    <cellStyle name="Followed Hyperlink 915 7" xfId="15300"/>
    <cellStyle name="Followed Hyperlink 915 8" xfId="16938"/>
    <cellStyle name="Followed Hyperlink 915 9" xfId="19256"/>
    <cellStyle name="Followed Hyperlink 916" xfId="1143"/>
    <cellStyle name="Followed Hyperlink 916 10" xfId="22164"/>
    <cellStyle name="Followed Hyperlink 916 11" xfId="23796"/>
    <cellStyle name="Followed Hyperlink 916 12" xfId="26114"/>
    <cellStyle name="Followed Hyperlink 916 13" xfId="28950"/>
    <cellStyle name="Followed Hyperlink 916 14" xfId="30582"/>
    <cellStyle name="Followed Hyperlink 916 15" xfId="32900"/>
    <cellStyle name="Followed Hyperlink 916 16" xfId="35800"/>
    <cellStyle name="Followed Hyperlink 916 17" xfId="37432"/>
    <cellStyle name="Followed Hyperlink 916 18" xfId="39750"/>
    <cellStyle name="Followed Hyperlink 916 2" xfId="42657"/>
    <cellStyle name="Followed Hyperlink 916 3" xfId="5873"/>
    <cellStyle name="Followed Hyperlink 916 4" xfId="7506"/>
    <cellStyle name="Followed Hyperlink 916 5" xfId="9824"/>
    <cellStyle name="Followed Hyperlink 916 6" xfId="12142"/>
    <cellStyle name="Followed Hyperlink 916 7" xfId="15301"/>
    <cellStyle name="Followed Hyperlink 916 8" xfId="16934"/>
    <cellStyle name="Followed Hyperlink 916 9" xfId="19252"/>
    <cellStyle name="Followed Hyperlink 917" xfId="1144"/>
    <cellStyle name="Followed Hyperlink 917 10" xfId="22165"/>
    <cellStyle name="Followed Hyperlink 917 11" xfId="23792"/>
    <cellStyle name="Followed Hyperlink 917 12" xfId="26110"/>
    <cellStyle name="Followed Hyperlink 917 13" xfId="28951"/>
    <cellStyle name="Followed Hyperlink 917 14" xfId="30578"/>
    <cellStyle name="Followed Hyperlink 917 15" xfId="32896"/>
    <cellStyle name="Followed Hyperlink 917 16" xfId="35801"/>
    <cellStyle name="Followed Hyperlink 917 17" xfId="37428"/>
    <cellStyle name="Followed Hyperlink 917 18" xfId="39746"/>
    <cellStyle name="Followed Hyperlink 917 2" xfId="42658"/>
    <cellStyle name="Followed Hyperlink 917 3" xfId="5874"/>
    <cellStyle name="Followed Hyperlink 917 4" xfId="7502"/>
    <cellStyle name="Followed Hyperlink 917 5" xfId="9820"/>
    <cellStyle name="Followed Hyperlink 917 6" xfId="12138"/>
    <cellStyle name="Followed Hyperlink 917 7" xfId="15302"/>
    <cellStyle name="Followed Hyperlink 917 8" xfId="16930"/>
    <cellStyle name="Followed Hyperlink 917 9" xfId="19248"/>
    <cellStyle name="Followed Hyperlink 918" xfId="1145"/>
    <cellStyle name="Followed Hyperlink 918 10" xfId="22166"/>
    <cellStyle name="Followed Hyperlink 918 11" xfId="23788"/>
    <cellStyle name="Followed Hyperlink 918 12" xfId="26106"/>
    <cellStyle name="Followed Hyperlink 918 13" xfId="28952"/>
    <cellStyle name="Followed Hyperlink 918 14" xfId="30574"/>
    <cellStyle name="Followed Hyperlink 918 15" xfId="32892"/>
    <cellStyle name="Followed Hyperlink 918 16" xfId="35802"/>
    <cellStyle name="Followed Hyperlink 918 17" xfId="37424"/>
    <cellStyle name="Followed Hyperlink 918 18" xfId="39742"/>
    <cellStyle name="Followed Hyperlink 918 2" xfId="42659"/>
    <cellStyle name="Followed Hyperlink 918 3" xfId="5875"/>
    <cellStyle name="Followed Hyperlink 918 4" xfId="7498"/>
    <cellStyle name="Followed Hyperlink 918 5" xfId="9816"/>
    <cellStyle name="Followed Hyperlink 918 6" xfId="12134"/>
    <cellStyle name="Followed Hyperlink 918 7" xfId="15303"/>
    <cellStyle name="Followed Hyperlink 918 8" xfId="16926"/>
    <cellStyle name="Followed Hyperlink 918 9" xfId="19244"/>
    <cellStyle name="Followed Hyperlink 919" xfId="1146"/>
    <cellStyle name="Followed Hyperlink 919 10" xfId="22167"/>
    <cellStyle name="Followed Hyperlink 919 11" xfId="23784"/>
    <cellStyle name="Followed Hyperlink 919 12" xfId="26102"/>
    <cellStyle name="Followed Hyperlink 919 13" xfId="28953"/>
    <cellStyle name="Followed Hyperlink 919 14" xfId="30570"/>
    <cellStyle name="Followed Hyperlink 919 15" xfId="32888"/>
    <cellStyle name="Followed Hyperlink 919 16" xfId="35803"/>
    <cellStyle name="Followed Hyperlink 919 17" xfId="37420"/>
    <cellStyle name="Followed Hyperlink 919 18" xfId="39738"/>
    <cellStyle name="Followed Hyperlink 919 2" xfId="42660"/>
    <cellStyle name="Followed Hyperlink 919 3" xfId="5876"/>
    <cellStyle name="Followed Hyperlink 919 4" xfId="7494"/>
    <cellStyle name="Followed Hyperlink 919 5" xfId="9812"/>
    <cellStyle name="Followed Hyperlink 919 6" xfId="12130"/>
    <cellStyle name="Followed Hyperlink 919 7" xfId="15304"/>
    <cellStyle name="Followed Hyperlink 919 8" xfId="16922"/>
    <cellStyle name="Followed Hyperlink 919 9" xfId="19240"/>
    <cellStyle name="Followed Hyperlink 92" xfId="1147"/>
    <cellStyle name="Followed Hyperlink 92 10" xfId="22168"/>
    <cellStyle name="Followed Hyperlink 92 11" xfId="24965"/>
    <cellStyle name="Followed Hyperlink 92 12" xfId="27283"/>
    <cellStyle name="Followed Hyperlink 92 13" xfId="28954"/>
    <cellStyle name="Followed Hyperlink 92 14" xfId="31751"/>
    <cellStyle name="Followed Hyperlink 92 15" xfId="34069"/>
    <cellStyle name="Followed Hyperlink 92 16" xfId="35804"/>
    <cellStyle name="Followed Hyperlink 92 17" xfId="38601"/>
    <cellStyle name="Followed Hyperlink 92 18" xfId="40919"/>
    <cellStyle name="Followed Hyperlink 92 2" xfId="42661"/>
    <cellStyle name="Followed Hyperlink 92 3" xfId="5877"/>
    <cellStyle name="Followed Hyperlink 92 4" xfId="8675"/>
    <cellStyle name="Followed Hyperlink 92 5" xfId="10993"/>
    <cellStyle name="Followed Hyperlink 92 6" xfId="13313"/>
    <cellStyle name="Followed Hyperlink 92 7" xfId="15305"/>
    <cellStyle name="Followed Hyperlink 92 8" xfId="18103"/>
    <cellStyle name="Followed Hyperlink 92 9" xfId="20421"/>
    <cellStyle name="Followed Hyperlink 920" xfId="1148"/>
    <cellStyle name="Followed Hyperlink 920 10" xfId="22169"/>
    <cellStyle name="Followed Hyperlink 920 11" xfId="23780"/>
    <cellStyle name="Followed Hyperlink 920 12" xfId="26098"/>
    <cellStyle name="Followed Hyperlink 920 13" xfId="28955"/>
    <cellStyle name="Followed Hyperlink 920 14" xfId="30566"/>
    <cellStyle name="Followed Hyperlink 920 15" xfId="32884"/>
    <cellStyle name="Followed Hyperlink 920 16" xfId="35805"/>
    <cellStyle name="Followed Hyperlink 920 17" xfId="37416"/>
    <cellStyle name="Followed Hyperlink 920 18" xfId="39734"/>
    <cellStyle name="Followed Hyperlink 920 2" xfId="42662"/>
    <cellStyle name="Followed Hyperlink 920 3" xfId="5878"/>
    <cellStyle name="Followed Hyperlink 920 4" xfId="7490"/>
    <cellStyle name="Followed Hyperlink 920 5" xfId="9808"/>
    <cellStyle name="Followed Hyperlink 920 6" xfId="12126"/>
    <cellStyle name="Followed Hyperlink 920 7" xfId="15306"/>
    <cellStyle name="Followed Hyperlink 920 8" xfId="16918"/>
    <cellStyle name="Followed Hyperlink 920 9" xfId="19236"/>
    <cellStyle name="Followed Hyperlink 921" xfId="1149"/>
    <cellStyle name="Followed Hyperlink 921 10" xfId="22170"/>
    <cellStyle name="Followed Hyperlink 921 11" xfId="23776"/>
    <cellStyle name="Followed Hyperlink 921 12" xfId="26094"/>
    <cellStyle name="Followed Hyperlink 921 13" xfId="28956"/>
    <cellStyle name="Followed Hyperlink 921 14" xfId="30562"/>
    <cellStyle name="Followed Hyperlink 921 15" xfId="32880"/>
    <cellStyle name="Followed Hyperlink 921 16" xfId="35806"/>
    <cellStyle name="Followed Hyperlink 921 17" xfId="37412"/>
    <cellStyle name="Followed Hyperlink 921 18" xfId="39730"/>
    <cellStyle name="Followed Hyperlink 921 2" xfId="42663"/>
    <cellStyle name="Followed Hyperlink 921 3" xfId="5879"/>
    <cellStyle name="Followed Hyperlink 921 4" xfId="7486"/>
    <cellStyle name="Followed Hyperlink 921 5" xfId="9804"/>
    <cellStyle name="Followed Hyperlink 921 6" xfId="12122"/>
    <cellStyle name="Followed Hyperlink 921 7" xfId="15307"/>
    <cellStyle name="Followed Hyperlink 921 8" xfId="16914"/>
    <cellStyle name="Followed Hyperlink 921 9" xfId="19232"/>
    <cellStyle name="Followed Hyperlink 922" xfId="1150"/>
    <cellStyle name="Followed Hyperlink 922 10" xfId="22171"/>
    <cellStyle name="Followed Hyperlink 922 11" xfId="23772"/>
    <cellStyle name="Followed Hyperlink 922 12" xfId="26090"/>
    <cellStyle name="Followed Hyperlink 922 13" xfId="28957"/>
    <cellStyle name="Followed Hyperlink 922 14" xfId="30558"/>
    <cellStyle name="Followed Hyperlink 922 15" xfId="32876"/>
    <cellStyle name="Followed Hyperlink 922 16" xfId="35807"/>
    <cellStyle name="Followed Hyperlink 922 17" xfId="37408"/>
    <cellStyle name="Followed Hyperlink 922 18" xfId="39726"/>
    <cellStyle name="Followed Hyperlink 922 2" xfId="42664"/>
    <cellStyle name="Followed Hyperlink 922 3" xfId="5880"/>
    <cellStyle name="Followed Hyperlink 922 4" xfId="7482"/>
    <cellStyle name="Followed Hyperlink 922 5" xfId="9800"/>
    <cellStyle name="Followed Hyperlink 922 6" xfId="12118"/>
    <cellStyle name="Followed Hyperlink 922 7" xfId="15308"/>
    <cellStyle name="Followed Hyperlink 922 8" xfId="16910"/>
    <cellStyle name="Followed Hyperlink 922 9" xfId="19228"/>
    <cellStyle name="Followed Hyperlink 923" xfId="1151"/>
    <cellStyle name="Followed Hyperlink 923 10" xfId="22172"/>
    <cellStyle name="Followed Hyperlink 923 11" xfId="23768"/>
    <cellStyle name="Followed Hyperlink 923 12" xfId="26086"/>
    <cellStyle name="Followed Hyperlink 923 13" xfId="28958"/>
    <cellStyle name="Followed Hyperlink 923 14" xfId="30554"/>
    <cellStyle name="Followed Hyperlink 923 15" xfId="32872"/>
    <cellStyle name="Followed Hyperlink 923 16" xfId="35808"/>
    <cellStyle name="Followed Hyperlink 923 17" xfId="37404"/>
    <cellStyle name="Followed Hyperlink 923 18" xfId="39722"/>
    <cellStyle name="Followed Hyperlink 923 2" xfId="42665"/>
    <cellStyle name="Followed Hyperlink 923 3" xfId="5881"/>
    <cellStyle name="Followed Hyperlink 923 4" xfId="7478"/>
    <cellStyle name="Followed Hyperlink 923 5" xfId="9796"/>
    <cellStyle name="Followed Hyperlink 923 6" xfId="12114"/>
    <cellStyle name="Followed Hyperlink 923 7" xfId="15309"/>
    <cellStyle name="Followed Hyperlink 923 8" xfId="16906"/>
    <cellStyle name="Followed Hyperlink 923 9" xfId="19224"/>
    <cellStyle name="Followed Hyperlink 924" xfId="1152"/>
    <cellStyle name="Followed Hyperlink 924 10" xfId="22173"/>
    <cellStyle name="Followed Hyperlink 924 11" xfId="23764"/>
    <cellStyle name="Followed Hyperlink 924 12" xfId="26082"/>
    <cellStyle name="Followed Hyperlink 924 13" xfId="28959"/>
    <cellStyle name="Followed Hyperlink 924 14" xfId="30550"/>
    <cellStyle name="Followed Hyperlink 924 15" xfId="32868"/>
    <cellStyle name="Followed Hyperlink 924 16" xfId="35809"/>
    <cellStyle name="Followed Hyperlink 924 17" xfId="37400"/>
    <cellStyle name="Followed Hyperlink 924 18" xfId="39718"/>
    <cellStyle name="Followed Hyperlink 924 2" xfId="42666"/>
    <cellStyle name="Followed Hyperlink 924 3" xfId="5882"/>
    <cellStyle name="Followed Hyperlink 924 4" xfId="7474"/>
    <cellStyle name="Followed Hyperlink 924 5" xfId="9792"/>
    <cellStyle name="Followed Hyperlink 924 6" xfId="12110"/>
    <cellStyle name="Followed Hyperlink 924 7" xfId="15310"/>
    <cellStyle name="Followed Hyperlink 924 8" xfId="16902"/>
    <cellStyle name="Followed Hyperlink 924 9" xfId="19220"/>
    <cellStyle name="Followed Hyperlink 925" xfId="1153"/>
    <cellStyle name="Followed Hyperlink 925 10" xfId="22174"/>
    <cellStyle name="Followed Hyperlink 925 11" xfId="23760"/>
    <cellStyle name="Followed Hyperlink 925 12" xfId="26078"/>
    <cellStyle name="Followed Hyperlink 925 13" xfId="28960"/>
    <cellStyle name="Followed Hyperlink 925 14" xfId="30546"/>
    <cellStyle name="Followed Hyperlink 925 15" xfId="32864"/>
    <cellStyle name="Followed Hyperlink 925 16" xfId="35810"/>
    <cellStyle name="Followed Hyperlink 925 17" xfId="37396"/>
    <cellStyle name="Followed Hyperlink 925 18" xfId="39714"/>
    <cellStyle name="Followed Hyperlink 925 2" xfId="42667"/>
    <cellStyle name="Followed Hyperlink 925 3" xfId="5883"/>
    <cellStyle name="Followed Hyperlink 925 4" xfId="7470"/>
    <cellStyle name="Followed Hyperlink 925 5" xfId="9788"/>
    <cellStyle name="Followed Hyperlink 925 6" xfId="12106"/>
    <cellStyle name="Followed Hyperlink 925 7" xfId="15311"/>
    <cellStyle name="Followed Hyperlink 925 8" xfId="16898"/>
    <cellStyle name="Followed Hyperlink 925 9" xfId="19216"/>
    <cellStyle name="Followed Hyperlink 926" xfId="1154"/>
    <cellStyle name="Followed Hyperlink 926 10" xfId="22175"/>
    <cellStyle name="Followed Hyperlink 926 11" xfId="23756"/>
    <cellStyle name="Followed Hyperlink 926 12" xfId="26074"/>
    <cellStyle name="Followed Hyperlink 926 13" xfId="28961"/>
    <cellStyle name="Followed Hyperlink 926 14" xfId="30542"/>
    <cellStyle name="Followed Hyperlink 926 15" xfId="32860"/>
    <cellStyle name="Followed Hyperlink 926 16" xfId="35811"/>
    <cellStyle name="Followed Hyperlink 926 17" xfId="37392"/>
    <cellStyle name="Followed Hyperlink 926 18" xfId="39710"/>
    <cellStyle name="Followed Hyperlink 926 2" xfId="42668"/>
    <cellStyle name="Followed Hyperlink 926 3" xfId="5884"/>
    <cellStyle name="Followed Hyperlink 926 4" xfId="7466"/>
    <cellStyle name="Followed Hyperlink 926 5" xfId="9784"/>
    <cellStyle name="Followed Hyperlink 926 6" xfId="12102"/>
    <cellStyle name="Followed Hyperlink 926 7" xfId="15312"/>
    <cellStyle name="Followed Hyperlink 926 8" xfId="16894"/>
    <cellStyle name="Followed Hyperlink 926 9" xfId="19212"/>
    <cellStyle name="Followed Hyperlink 927" xfId="1155"/>
    <cellStyle name="Followed Hyperlink 927 10" xfId="22176"/>
    <cellStyle name="Followed Hyperlink 927 11" xfId="23752"/>
    <cellStyle name="Followed Hyperlink 927 12" xfId="26070"/>
    <cellStyle name="Followed Hyperlink 927 13" xfId="28962"/>
    <cellStyle name="Followed Hyperlink 927 14" xfId="30538"/>
    <cellStyle name="Followed Hyperlink 927 15" xfId="32856"/>
    <cellStyle name="Followed Hyperlink 927 16" xfId="35812"/>
    <cellStyle name="Followed Hyperlink 927 17" xfId="37388"/>
    <cellStyle name="Followed Hyperlink 927 18" xfId="39706"/>
    <cellStyle name="Followed Hyperlink 927 2" xfId="42669"/>
    <cellStyle name="Followed Hyperlink 927 3" xfId="5885"/>
    <cellStyle name="Followed Hyperlink 927 4" xfId="7462"/>
    <cellStyle name="Followed Hyperlink 927 5" xfId="9780"/>
    <cellStyle name="Followed Hyperlink 927 6" xfId="12098"/>
    <cellStyle name="Followed Hyperlink 927 7" xfId="15313"/>
    <cellStyle name="Followed Hyperlink 927 8" xfId="16890"/>
    <cellStyle name="Followed Hyperlink 927 9" xfId="19208"/>
    <cellStyle name="Followed Hyperlink 928" xfId="1156"/>
    <cellStyle name="Followed Hyperlink 928 10" xfId="22177"/>
    <cellStyle name="Followed Hyperlink 928 11" xfId="23748"/>
    <cellStyle name="Followed Hyperlink 928 12" xfId="26066"/>
    <cellStyle name="Followed Hyperlink 928 13" xfId="28963"/>
    <cellStyle name="Followed Hyperlink 928 14" xfId="30534"/>
    <cellStyle name="Followed Hyperlink 928 15" xfId="32852"/>
    <cellStyle name="Followed Hyperlink 928 16" xfId="35813"/>
    <cellStyle name="Followed Hyperlink 928 17" xfId="37384"/>
    <cellStyle name="Followed Hyperlink 928 18" xfId="39702"/>
    <cellStyle name="Followed Hyperlink 928 2" xfId="42670"/>
    <cellStyle name="Followed Hyperlink 928 3" xfId="5886"/>
    <cellStyle name="Followed Hyperlink 928 4" xfId="7458"/>
    <cellStyle name="Followed Hyperlink 928 5" xfId="9776"/>
    <cellStyle name="Followed Hyperlink 928 6" xfId="12094"/>
    <cellStyle name="Followed Hyperlink 928 7" xfId="15314"/>
    <cellStyle name="Followed Hyperlink 928 8" xfId="16886"/>
    <cellStyle name="Followed Hyperlink 928 9" xfId="19204"/>
    <cellStyle name="Followed Hyperlink 929" xfId="1157"/>
    <cellStyle name="Followed Hyperlink 929 10" xfId="22178"/>
    <cellStyle name="Followed Hyperlink 929 11" xfId="23744"/>
    <cellStyle name="Followed Hyperlink 929 12" xfId="26062"/>
    <cellStyle name="Followed Hyperlink 929 13" xfId="28964"/>
    <cellStyle name="Followed Hyperlink 929 14" xfId="30530"/>
    <cellStyle name="Followed Hyperlink 929 15" xfId="32848"/>
    <cellStyle name="Followed Hyperlink 929 16" xfId="35814"/>
    <cellStyle name="Followed Hyperlink 929 17" xfId="37380"/>
    <cellStyle name="Followed Hyperlink 929 18" xfId="39698"/>
    <cellStyle name="Followed Hyperlink 929 2" xfId="42671"/>
    <cellStyle name="Followed Hyperlink 929 3" xfId="5887"/>
    <cellStyle name="Followed Hyperlink 929 4" xfId="7454"/>
    <cellStyle name="Followed Hyperlink 929 5" xfId="9772"/>
    <cellStyle name="Followed Hyperlink 929 6" xfId="12090"/>
    <cellStyle name="Followed Hyperlink 929 7" xfId="15315"/>
    <cellStyle name="Followed Hyperlink 929 8" xfId="16882"/>
    <cellStyle name="Followed Hyperlink 929 9" xfId="19200"/>
    <cellStyle name="Followed Hyperlink 93" xfId="1158"/>
    <cellStyle name="Followed Hyperlink 93 10" xfId="22179"/>
    <cellStyle name="Followed Hyperlink 93 11" xfId="24969"/>
    <cellStyle name="Followed Hyperlink 93 12" xfId="27287"/>
    <cellStyle name="Followed Hyperlink 93 13" xfId="28965"/>
    <cellStyle name="Followed Hyperlink 93 14" xfId="31755"/>
    <cellStyle name="Followed Hyperlink 93 15" xfId="34073"/>
    <cellStyle name="Followed Hyperlink 93 16" xfId="35815"/>
    <cellStyle name="Followed Hyperlink 93 17" xfId="38605"/>
    <cellStyle name="Followed Hyperlink 93 18" xfId="40923"/>
    <cellStyle name="Followed Hyperlink 93 2" xfId="42672"/>
    <cellStyle name="Followed Hyperlink 93 3" xfId="5888"/>
    <cellStyle name="Followed Hyperlink 93 4" xfId="8679"/>
    <cellStyle name="Followed Hyperlink 93 5" xfId="10997"/>
    <cellStyle name="Followed Hyperlink 93 6" xfId="13317"/>
    <cellStyle name="Followed Hyperlink 93 7" xfId="15316"/>
    <cellStyle name="Followed Hyperlink 93 8" xfId="18107"/>
    <cellStyle name="Followed Hyperlink 93 9" xfId="20425"/>
    <cellStyle name="Followed Hyperlink 930" xfId="1159"/>
    <cellStyle name="Followed Hyperlink 930 10" xfId="22180"/>
    <cellStyle name="Followed Hyperlink 930 11" xfId="23740"/>
    <cellStyle name="Followed Hyperlink 930 12" xfId="26058"/>
    <cellStyle name="Followed Hyperlink 930 13" xfId="28966"/>
    <cellStyle name="Followed Hyperlink 930 14" xfId="30526"/>
    <cellStyle name="Followed Hyperlink 930 15" xfId="32844"/>
    <cellStyle name="Followed Hyperlink 930 16" xfId="35816"/>
    <cellStyle name="Followed Hyperlink 930 17" xfId="37376"/>
    <cellStyle name="Followed Hyperlink 930 18" xfId="39694"/>
    <cellStyle name="Followed Hyperlink 930 2" xfId="42673"/>
    <cellStyle name="Followed Hyperlink 930 3" xfId="5889"/>
    <cellStyle name="Followed Hyperlink 930 4" xfId="7450"/>
    <cellStyle name="Followed Hyperlink 930 5" xfId="9768"/>
    <cellStyle name="Followed Hyperlink 930 6" xfId="12086"/>
    <cellStyle name="Followed Hyperlink 930 7" xfId="15317"/>
    <cellStyle name="Followed Hyperlink 930 8" xfId="16878"/>
    <cellStyle name="Followed Hyperlink 930 9" xfId="19196"/>
    <cellStyle name="Followed Hyperlink 931" xfId="1160"/>
    <cellStyle name="Followed Hyperlink 931 10" xfId="22181"/>
    <cellStyle name="Followed Hyperlink 931 11" xfId="23736"/>
    <cellStyle name="Followed Hyperlink 931 12" xfId="26054"/>
    <cellStyle name="Followed Hyperlink 931 13" xfId="28967"/>
    <cellStyle name="Followed Hyperlink 931 14" xfId="30522"/>
    <cellStyle name="Followed Hyperlink 931 15" xfId="32840"/>
    <cellStyle name="Followed Hyperlink 931 16" xfId="35817"/>
    <cellStyle name="Followed Hyperlink 931 17" xfId="37372"/>
    <cellStyle name="Followed Hyperlink 931 18" xfId="39690"/>
    <cellStyle name="Followed Hyperlink 931 2" xfId="42674"/>
    <cellStyle name="Followed Hyperlink 931 3" xfId="5890"/>
    <cellStyle name="Followed Hyperlink 931 4" xfId="7446"/>
    <cellStyle name="Followed Hyperlink 931 5" xfId="9764"/>
    <cellStyle name="Followed Hyperlink 931 6" xfId="12082"/>
    <cellStyle name="Followed Hyperlink 931 7" xfId="15318"/>
    <cellStyle name="Followed Hyperlink 931 8" xfId="16874"/>
    <cellStyle name="Followed Hyperlink 931 9" xfId="19192"/>
    <cellStyle name="Followed Hyperlink 932" xfId="1161"/>
    <cellStyle name="Followed Hyperlink 932 10" xfId="22182"/>
    <cellStyle name="Followed Hyperlink 932 11" xfId="23732"/>
    <cellStyle name="Followed Hyperlink 932 12" xfId="26050"/>
    <cellStyle name="Followed Hyperlink 932 13" xfId="28968"/>
    <cellStyle name="Followed Hyperlink 932 14" xfId="30518"/>
    <cellStyle name="Followed Hyperlink 932 15" xfId="32836"/>
    <cellStyle name="Followed Hyperlink 932 16" xfId="35818"/>
    <cellStyle name="Followed Hyperlink 932 17" xfId="37368"/>
    <cellStyle name="Followed Hyperlink 932 18" xfId="39686"/>
    <cellStyle name="Followed Hyperlink 932 2" xfId="42675"/>
    <cellStyle name="Followed Hyperlink 932 3" xfId="5891"/>
    <cellStyle name="Followed Hyperlink 932 4" xfId="7442"/>
    <cellStyle name="Followed Hyperlink 932 5" xfId="9760"/>
    <cellStyle name="Followed Hyperlink 932 6" xfId="12078"/>
    <cellStyle name="Followed Hyperlink 932 7" xfId="15319"/>
    <cellStyle name="Followed Hyperlink 932 8" xfId="16870"/>
    <cellStyle name="Followed Hyperlink 932 9" xfId="19188"/>
    <cellStyle name="Followed Hyperlink 933" xfId="1162"/>
    <cellStyle name="Followed Hyperlink 933 10" xfId="22183"/>
    <cellStyle name="Followed Hyperlink 933 11" xfId="23728"/>
    <cellStyle name="Followed Hyperlink 933 12" xfId="26046"/>
    <cellStyle name="Followed Hyperlink 933 13" xfId="28969"/>
    <cellStyle name="Followed Hyperlink 933 14" xfId="30514"/>
    <cellStyle name="Followed Hyperlink 933 15" xfId="32832"/>
    <cellStyle name="Followed Hyperlink 933 16" xfId="35819"/>
    <cellStyle name="Followed Hyperlink 933 17" xfId="37364"/>
    <cellStyle name="Followed Hyperlink 933 18" xfId="39682"/>
    <cellStyle name="Followed Hyperlink 933 2" xfId="42676"/>
    <cellStyle name="Followed Hyperlink 933 3" xfId="5892"/>
    <cellStyle name="Followed Hyperlink 933 4" xfId="7438"/>
    <cellStyle name="Followed Hyperlink 933 5" xfId="9756"/>
    <cellStyle name="Followed Hyperlink 933 6" xfId="12074"/>
    <cellStyle name="Followed Hyperlink 933 7" xfId="15320"/>
    <cellStyle name="Followed Hyperlink 933 8" xfId="16866"/>
    <cellStyle name="Followed Hyperlink 933 9" xfId="19184"/>
    <cellStyle name="Followed Hyperlink 934" xfId="1163"/>
    <cellStyle name="Followed Hyperlink 934 10" xfId="22184"/>
    <cellStyle name="Followed Hyperlink 934 11" xfId="23724"/>
    <cellStyle name="Followed Hyperlink 934 12" xfId="26042"/>
    <cellStyle name="Followed Hyperlink 934 13" xfId="28970"/>
    <cellStyle name="Followed Hyperlink 934 14" xfId="30510"/>
    <cellStyle name="Followed Hyperlink 934 15" xfId="32828"/>
    <cellStyle name="Followed Hyperlink 934 16" xfId="35820"/>
    <cellStyle name="Followed Hyperlink 934 17" xfId="37360"/>
    <cellStyle name="Followed Hyperlink 934 18" xfId="39678"/>
    <cellStyle name="Followed Hyperlink 934 2" xfId="42677"/>
    <cellStyle name="Followed Hyperlink 934 3" xfId="5893"/>
    <cellStyle name="Followed Hyperlink 934 4" xfId="7434"/>
    <cellStyle name="Followed Hyperlink 934 5" xfId="9752"/>
    <cellStyle name="Followed Hyperlink 934 6" xfId="12070"/>
    <cellStyle name="Followed Hyperlink 934 7" xfId="15321"/>
    <cellStyle name="Followed Hyperlink 934 8" xfId="16862"/>
    <cellStyle name="Followed Hyperlink 934 9" xfId="19180"/>
    <cellStyle name="Followed Hyperlink 935" xfId="1164"/>
    <cellStyle name="Followed Hyperlink 935 10" xfId="22185"/>
    <cellStyle name="Followed Hyperlink 935 11" xfId="23720"/>
    <cellStyle name="Followed Hyperlink 935 12" xfId="26038"/>
    <cellStyle name="Followed Hyperlink 935 13" xfId="28971"/>
    <cellStyle name="Followed Hyperlink 935 14" xfId="30506"/>
    <cellStyle name="Followed Hyperlink 935 15" xfId="32824"/>
    <cellStyle name="Followed Hyperlink 935 16" xfId="35821"/>
    <cellStyle name="Followed Hyperlink 935 17" xfId="37356"/>
    <cellStyle name="Followed Hyperlink 935 18" xfId="39674"/>
    <cellStyle name="Followed Hyperlink 935 2" xfId="42678"/>
    <cellStyle name="Followed Hyperlink 935 3" xfId="5894"/>
    <cellStyle name="Followed Hyperlink 935 4" xfId="7430"/>
    <cellStyle name="Followed Hyperlink 935 5" xfId="9748"/>
    <cellStyle name="Followed Hyperlink 935 6" xfId="12066"/>
    <cellStyle name="Followed Hyperlink 935 7" xfId="15322"/>
    <cellStyle name="Followed Hyperlink 935 8" xfId="16858"/>
    <cellStyle name="Followed Hyperlink 935 9" xfId="19176"/>
    <cellStyle name="Followed Hyperlink 936" xfId="1165"/>
    <cellStyle name="Followed Hyperlink 936 10" xfId="22186"/>
    <cellStyle name="Followed Hyperlink 936 11" xfId="23716"/>
    <cellStyle name="Followed Hyperlink 936 12" xfId="26034"/>
    <cellStyle name="Followed Hyperlink 936 13" xfId="28972"/>
    <cellStyle name="Followed Hyperlink 936 14" xfId="30502"/>
    <cellStyle name="Followed Hyperlink 936 15" xfId="32820"/>
    <cellStyle name="Followed Hyperlink 936 16" xfId="35822"/>
    <cellStyle name="Followed Hyperlink 936 17" xfId="37352"/>
    <cellStyle name="Followed Hyperlink 936 18" xfId="39670"/>
    <cellStyle name="Followed Hyperlink 936 2" xfId="42679"/>
    <cellStyle name="Followed Hyperlink 936 3" xfId="5895"/>
    <cellStyle name="Followed Hyperlink 936 4" xfId="7426"/>
    <cellStyle name="Followed Hyperlink 936 5" xfId="9744"/>
    <cellStyle name="Followed Hyperlink 936 6" xfId="12062"/>
    <cellStyle name="Followed Hyperlink 936 7" xfId="15323"/>
    <cellStyle name="Followed Hyperlink 936 8" xfId="16854"/>
    <cellStyle name="Followed Hyperlink 936 9" xfId="19172"/>
    <cellStyle name="Followed Hyperlink 937" xfId="1166"/>
    <cellStyle name="Followed Hyperlink 937 10" xfId="22187"/>
    <cellStyle name="Followed Hyperlink 937 11" xfId="23712"/>
    <cellStyle name="Followed Hyperlink 937 12" xfId="26030"/>
    <cellStyle name="Followed Hyperlink 937 13" xfId="28973"/>
    <cellStyle name="Followed Hyperlink 937 14" xfId="30498"/>
    <cellStyle name="Followed Hyperlink 937 15" xfId="32816"/>
    <cellStyle name="Followed Hyperlink 937 16" xfId="35823"/>
    <cellStyle name="Followed Hyperlink 937 17" xfId="37348"/>
    <cellStyle name="Followed Hyperlink 937 18" xfId="39666"/>
    <cellStyle name="Followed Hyperlink 937 2" xfId="42680"/>
    <cellStyle name="Followed Hyperlink 937 3" xfId="5896"/>
    <cellStyle name="Followed Hyperlink 937 4" xfId="7422"/>
    <cellStyle name="Followed Hyperlink 937 5" xfId="9740"/>
    <cellStyle name="Followed Hyperlink 937 6" xfId="12058"/>
    <cellStyle name="Followed Hyperlink 937 7" xfId="15324"/>
    <cellStyle name="Followed Hyperlink 937 8" xfId="16850"/>
    <cellStyle name="Followed Hyperlink 937 9" xfId="19168"/>
    <cellStyle name="Followed Hyperlink 938" xfId="1167"/>
    <cellStyle name="Followed Hyperlink 938 10" xfId="22188"/>
    <cellStyle name="Followed Hyperlink 938 11" xfId="23708"/>
    <cellStyle name="Followed Hyperlink 938 12" xfId="26026"/>
    <cellStyle name="Followed Hyperlink 938 13" xfId="28974"/>
    <cellStyle name="Followed Hyperlink 938 14" xfId="30494"/>
    <cellStyle name="Followed Hyperlink 938 15" xfId="32812"/>
    <cellStyle name="Followed Hyperlink 938 16" xfId="35824"/>
    <cellStyle name="Followed Hyperlink 938 17" xfId="37344"/>
    <cellStyle name="Followed Hyperlink 938 18" xfId="39662"/>
    <cellStyle name="Followed Hyperlink 938 2" xfId="42681"/>
    <cellStyle name="Followed Hyperlink 938 3" xfId="5897"/>
    <cellStyle name="Followed Hyperlink 938 4" xfId="7418"/>
    <cellStyle name="Followed Hyperlink 938 5" xfId="9736"/>
    <cellStyle name="Followed Hyperlink 938 6" xfId="12054"/>
    <cellStyle name="Followed Hyperlink 938 7" xfId="15325"/>
    <cellStyle name="Followed Hyperlink 938 8" xfId="16846"/>
    <cellStyle name="Followed Hyperlink 938 9" xfId="19164"/>
    <cellStyle name="Followed Hyperlink 939" xfId="1168"/>
    <cellStyle name="Followed Hyperlink 939 10" xfId="22189"/>
    <cellStyle name="Followed Hyperlink 939 11" xfId="23704"/>
    <cellStyle name="Followed Hyperlink 939 12" xfId="26022"/>
    <cellStyle name="Followed Hyperlink 939 13" xfId="28975"/>
    <cellStyle name="Followed Hyperlink 939 14" xfId="30490"/>
    <cellStyle name="Followed Hyperlink 939 15" xfId="32808"/>
    <cellStyle name="Followed Hyperlink 939 16" xfId="35825"/>
    <cellStyle name="Followed Hyperlink 939 17" xfId="37340"/>
    <cellStyle name="Followed Hyperlink 939 18" xfId="39658"/>
    <cellStyle name="Followed Hyperlink 939 2" xfId="42682"/>
    <cellStyle name="Followed Hyperlink 939 3" xfId="5898"/>
    <cellStyle name="Followed Hyperlink 939 4" xfId="7414"/>
    <cellStyle name="Followed Hyperlink 939 5" xfId="9732"/>
    <cellStyle name="Followed Hyperlink 939 6" xfId="12050"/>
    <cellStyle name="Followed Hyperlink 939 7" xfId="15326"/>
    <cellStyle name="Followed Hyperlink 939 8" xfId="16842"/>
    <cellStyle name="Followed Hyperlink 939 9" xfId="19160"/>
    <cellStyle name="Followed Hyperlink 94" xfId="1169"/>
    <cellStyle name="Followed Hyperlink 94 10" xfId="22190"/>
    <cellStyle name="Followed Hyperlink 94 11" xfId="24972"/>
    <cellStyle name="Followed Hyperlink 94 12" xfId="27290"/>
    <cellStyle name="Followed Hyperlink 94 13" xfId="28976"/>
    <cellStyle name="Followed Hyperlink 94 14" xfId="31758"/>
    <cellStyle name="Followed Hyperlink 94 15" xfId="34076"/>
    <cellStyle name="Followed Hyperlink 94 16" xfId="35826"/>
    <cellStyle name="Followed Hyperlink 94 17" xfId="38608"/>
    <cellStyle name="Followed Hyperlink 94 18" xfId="40926"/>
    <cellStyle name="Followed Hyperlink 94 2" xfId="42683"/>
    <cellStyle name="Followed Hyperlink 94 3" xfId="5899"/>
    <cellStyle name="Followed Hyperlink 94 4" xfId="8682"/>
    <cellStyle name="Followed Hyperlink 94 5" xfId="11000"/>
    <cellStyle name="Followed Hyperlink 94 6" xfId="13320"/>
    <cellStyle name="Followed Hyperlink 94 7" xfId="15327"/>
    <cellStyle name="Followed Hyperlink 94 8" xfId="18110"/>
    <cellStyle name="Followed Hyperlink 94 9" xfId="20428"/>
    <cellStyle name="Followed Hyperlink 940" xfId="1170"/>
    <cellStyle name="Followed Hyperlink 940 10" xfId="22191"/>
    <cellStyle name="Followed Hyperlink 940 11" xfId="23700"/>
    <cellStyle name="Followed Hyperlink 940 12" xfId="26018"/>
    <cellStyle name="Followed Hyperlink 940 13" xfId="28977"/>
    <cellStyle name="Followed Hyperlink 940 14" xfId="30486"/>
    <cellStyle name="Followed Hyperlink 940 15" xfId="32804"/>
    <cellStyle name="Followed Hyperlink 940 16" xfId="35827"/>
    <cellStyle name="Followed Hyperlink 940 17" xfId="37336"/>
    <cellStyle name="Followed Hyperlink 940 18" xfId="39654"/>
    <cellStyle name="Followed Hyperlink 940 2" xfId="42684"/>
    <cellStyle name="Followed Hyperlink 940 3" xfId="5900"/>
    <cellStyle name="Followed Hyperlink 940 4" xfId="7410"/>
    <cellStyle name="Followed Hyperlink 940 5" xfId="9728"/>
    <cellStyle name="Followed Hyperlink 940 6" xfId="12046"/>
    <cellStyle name="Followed Hyperlink 940 7" xfId="15328"/>
    <cellStyle name="Followed Hyperlink 940 8" xfId="16838"/>
    <cellStyle name="Followed Hyperlink 940 9" xfId="19156"/>
    <cellStyle name="Followed Hyperlink 941" xfId="1171"/>
    <cellStyle name="Followed Hyperlink 941 10" xfId="22192"/>
    <cellStyle name="Followed Hyperlink 941 11" xfId="23696"/>
    <cellStyle name="Followed Hyperlink 941 12" xfId="26014"/>
    <cellStyle name="Followed Hyperlink 941 13" xfId="28978"/>
    <cellStyle name="Followed Hyperlink 941 14" xfId="30482"/>
    <cellStyle name="Followed Hyperlink 941 15" xfId="32800"/>
    <cellStyle name="Followed Hyperlink 941 16" xfId="35828"/>
    <cellStyle name="Followed Hyperlink 941 17" xfId="37332"/>
    <cellStyle name="Followed Hyperlink 941 18" xfId="39650"/>
    <cellStyle name="Followed Hyperlink 941 2" xfId="42685"/>
    <cellStyle name="Followed Hyperlink 941 3" xfId="5901"/>
    <cellStyle name="Followed Hyperlink 941 4" xfId="7406"/>
    <cellStyle name="Followed Hyperlink 941 5" xfId="9724"/>
    <cellStyle name="Followed Hyperlink 941 6" xfId="12042"/>
    <cellStyle name="Followed Hyperlink 941 7" xfId="15329"/>
    <cellStyle name="Followed Hyperlink 941 8" xfId="16834"/>
    <cellStyle name="Followed Hyperlink 941 9" xfId="19152"/>
    <cellStyle name="Followed Hyperlink 942" xfId="1172"/>
    <cellStyle name="Followed Hyperlink 942 10" xfId="22193"/>
    <cellStyle name="Followed Hyperlink 942 11" xfId="23692"/>
    <cellStyle name="Followed Hyperlink 942 12" xfId="26010"/>
    <cellStyle name="Followed Hyperlink 942 13" xfId="28979"/>
    <cellStyle name="Followed Hyperlink 942 14" xfId="30478"/>
    <cellStyle name="Followed Hyperlink 942 15" xfId="32796"/>
    <cellStyle name="Followed Hyperlink 942 16" xfId="35829"/>
    <cellStyle name="Followed Hyperlink 942 17" xfId="37328"/>
    <cellStyle name="Followed Hyperlink 942 18" xfId="39646"/>
    <cellStyle name="Followed Hyperlink 942 2" xfId="42686"/>
    <cellStyle name="Followed Hyperlink 942 3" xfId="5902"/>
    <cellStyle name="Followed Hyperlink 942 4" xfId="7402"/>
    <cellStyle name="Followed Hyperlink 942 5" xfId="9720"/>
    <cellStyle name="Followed Hyperlink 942 6" xfId="12038"/>
    <cellStyle name="Followed Hyperlink 942 7" xfId="15330"/>
    <cellStyle name="Followed Hyperlink 942 8" xfId="16830"/>
    <cellStyle name="Followed Hyperlink 942 9" xfId="19148"/>
    <cellStyle name="Followed Hyperlink 943" xfId="1173"/>
    <cellStyle name="Followed Hyperlink 943 10" xfId="22194"/>
    <cellStyle name="Followed Hyperlink 943 11" xfId="23688"/>
    <cellStyle name="Followed Hyperlink 943 12" xfId="26006"/>
    <cellStyle name="Followed Hyperlink 943 13" xfId="28980"/>
    <cellStyle name="Followed Hyperlink 943 14" xfId="30474"/>
    <cellStyle name="Followed Hyperlink 943 15" xfId="32792"/>
    <cellStyle name="Followed Hyperlink 943 16" xfId="35830"/>
    <cellStyle name="Followed Hyperlink 943 17" xfId="37324"/>
    <cellStyle name="Followed Hyperlink 943 18" xfId="39642"/>
    <cellStyle name="Followed Hyperlink 943 2" xfId="42687"/>
    <cellStyle name="Followed Hyperlink 943 3" xfId="5903"/>
    <cellStyle name="Followed Hyperlink 943 4" xfId="7398"/>
    <cellStyle name="Followed Hyperlink 943 5" xfId="9716"/>
    <cellStyle name="Followed Hyperlink 943 6" xfId="12034"/>
    <cellStyle name="Followed Hyperlink 943 7" xfId="15331"/>
    <cellStyle name="Followed Hyperlink 943 8" xfId="16826"/>
    <cellStyle name="Followed Hyperlink 943 9" xfId="19144"/>
    <cellStyle name="Followed Hyperlink 944" xfId="1174"/>
    <cellStyle name="Followed Hyperlink 944 10" xfId="22195"/>
    <cellStyle name="Followed Hyperlink 944 11" xfId="23684"/>
    <cellStyle name="Followed Hyperlink 944 12" xfId="26002"/>
    <cellStyle name="Followed Hyperlink 944 13" xfId="28981"/>
    <cellStyle name="Followed Hyperlink 944 14" xfId="30470"/>
    <cellStyle name="Followed Hyperlink 944 15" xfId="32788"/>
    <cellStyle name="Followed Hyperlink 944 16" xfId="35831"/>
    <cellStyle name="Followed Hyperlink 944 17" xfId="37320"/>
    <cellStyle name="Followed Hyperlink 944 18" xfId="39638"/>
    <cellStyle name="Followed Hyperlink 944 2" xfId="42688"/>
    <cellStyle name="Followed Hyperlink 944 3" xfId="5904"/>
    <cellStyle name="Followed Hyperlink 944 4" xfId="7394"/>
    <cellStyle name="Followed Hyperlink 944 5" xfId="9712"/>
    <cellStyle name="Followed Hyperlink 944 6" xfId="12030"/>
    <cellStyle name="Followed Hyperlink 944 7" xfId="15332"/>
    <cellStyle name="Followed Hyperlink 944 8" xfId="16822"/>
    <cellStyle name="Followed Hyperlink 944 9" xfId="19140"/>
    <cellStyle name="Followed Hyperlink 945" xfId="1175"/>
    <cellStyle name="Followed Hyperlink 945 10" xfId="22196"/>
    <cellStyle name="Followed Hyperlink 945 11" xfId="23680"/>
    <cellStyle name="Followed Hyperlink 945 12" xfId="25998"/>
    <cellStyle name="Followed Hyperlink 945 13" xfId="28982"/>
    <cellStyle name="Followed Hyperlink 945 14" xfId="30466"/>
    <cellStyle name="Followed Hyperlink 945 15" xfId="32784"/>
    <cellStyle name="Followed Hyperlink 945 16" xfId="35832"/>
    <cellStyle name="Followed Hyperlink 945 17" xfId="37316"/>
    <cellStyle name="Followed Hyperlink 945 18" xfId="39634"/>
    <cellStyle name="Followed Hyperlink 945 2" xfId="42689"/>
    <cellStyle name="Followed Hyperlink 945 3" xfId="5905"/>
    <cellStyle name="Followed Hyperlink 945 4" xfId="7390"/>
    <cellStyle name="Followed Hyperlink 945 5" xfId="9708"/>
    <cellStyle name="Followed Hyperlink 945 6" xfId="12026"/>
    <cellStyle name="Followed Hyperlink 945 7" xfId="15333"/>
    <cellStyle name="Followed Hyperlink 945 8" xfId="16818"/>
    <cellStyle name="Followed Hyperlink 945 9" xfId="19136"/>
    <cellStyle name="Followed Hyperlink 946" xfId="1176"/>
    <cellStyle name="Followed Hyperlink 946 10" xfId="22197"/>
    <cellStyle name="Followed Hyperlink 946 11" xfId="23676"/>
    <cellStyle name="Followed Hyperlink 946 12" xfId="25994"/>
    <cellStyle name="Followed Hyperlink 946 13" xfId="28983"/>
    <cellStyle name="Followed Hyperlink 946 14" xfId="30462"/>
    <cellStyle name="Followed Hyperlink 946 15" xfId="32780"/>
    <cellStyle name="Followed Hyperlink 946 16" xfId="35833"/>
    <cellStyle name="Followed Hyperlink 946 17" xfId="37312"/>
    <cellStyle name="Followed Hyperlink 946 18" xfId="39630"/>
    <cellStyle name="Followed Hyperlink 946 2" xfId="42690"/>
    <cellStyle name="Followed Hyperlink 946 3" xfId="5906"/>
    <cellStyle name="Followed Hyperlink 946 4" xfId="7386"/>
    <cellStyle name="Followed Hyperlink 946 5" xfId="9704"/>
    <cellStyle name="Followed Hyperlink 946 6" xfId="12022"/>
    <cellStyle name="Followed Hyperlink 946 7" xfId="15334"/>
    <cellStyle name="Followed Hyperlink 946 8" xfId="16814"/>
    <cellStyle name="Followed Hyperlink 946 9" xfId="19132"/>
    <cellStyle name="Followed Hyperlink 947" xfId="1177"/>
    <cellStyle name="Followed Hyperlink 947 10" xfId="22198"/>
    <cellStyle name="Followed Hyperlink 947 11" xfId="23672"/>
    <cellStyle name="Followed Hyperlink 947 12" xfId="25990"/>
    <cellStyle name="Followed Hyperlink 947 13" xfId="28984"/>
    <cellStyle name="Followed Hyperlink 947 14" xfId="30458"/>
    <cellStyle name="Followed Hyperlink 947 15" xfId="32776"/>
    <cellStyle name="Followed Hyperlink 947 16" xfId="35834"/>
    <cellStyle name="Followed Hyperlink 947 17" xfId="37308"/>
    <cellStyle name="Followed Hyperlink 947 18" xfId="39626"/>
    <cellStyle name="Followed Hyperlink 947 2" xfId="42691"/>
    <cellStyle name="Followed Hyperlink 947 3" xfId="5907"/>
    <cellStyle name="Followed Hyperlink 947 4" xfId="7382"/>
    <cellStyle name="Followed Hyperlink 947 5" xfId="9700"/>
    <cellStyle name="Followed Hyperlink 947 6" xfId="12018"/>
    <cellStyle name="Followed Hyperlink 947 7" xfId="15335"/>
    <cellStyle name="Followed Hyperlink 947 8" xfId="16810"/>
    <cellStyle name="Followed Hyperlink 947 9" xfId="19128"/>
    <cellStyle name="Followed Hyperlink 948" xfId="1178"/>
    <cellStyle name="Followed Hyperlink 948 10" xfId="22199"/>
    <cellStyle name="Followed Hyperlink 948 11" xfId="23668"/>
    <cellStyle name="Followed Hyperlink 948 12" xfId="25986"/>
    <cellStyle name="Followed Hyperlink 948 13" xfId="28985"/>
    <cellStyle name="Followed Hyperlink 948 14" xfId="30454"/>
    <cellStyle name="Followed Hyperlink 948 15" xfId="32772"/>
    <cellStyle name="Followed Hyperlink 948 16" xfId="35835"/>
    <cellStyle name="Followed Hyperlink 948 17" xfId="37304"/>
    <cellStyle name="Followed Hyperlink 948 18" xfId="39622"/>
    <cellStyle name="Followed Hyperlink 948 2" xfId="42692"/>
    <cellStyle name="Followed Hyperlink 948 3" xfId="5908"/>
    <cellStyle name="Followed Hyperlink 948 4" xfId="7378"/>
    <cellStyle name="Followed Hyperlink 948 5" xfId="9696"/>
    <cellStyle name="Followed Hyperlink 948 6" xfId="12014"/>
    <cellStyle name="Followed Hyperlink 948 7" xfId="15336"/>
    <cellStyle name="Followed Hyperlink 948 8" xfId="16806"/>
    <cellStyle name="Followed Hyperlink 948 9" xfId="19124"/>
    <cellStyle name="Followed Hyperlink 949" xfId="1179"/>
    <cellStyle name="Followed Hyperlink 949 10" xfId="22200"/>
    <cellStyle name="Followed Hyperlink 949 11" xfId="23664"/>
    <cellStyle name="Followed Hyperlink 949 12" xfId="25982"/>
    <cellStyle name="Followed Hyperlink 949 13" xfId="28986"/>
    <cellStyle name="Followed Hyperlink 949 14" xfId="30450"/>
    <cellStyle name="Followed Hyperlink 949 15" xfId="32768"/>
    <cellStyle name="Followed Hyperlink 949 16" xfId="35836"/>
    <cellStyle name="Followed Hyperlink 949 17" xfId="37300"/>
    <cellStyle name="Followed Hyperlink 949 18" xfId="39618"/>
    <cellStyle name="Followed Hyperlink 949 2" xfId="42693"/>
    <cellStyle name="Followed Hyperlink 949 3" xfId="5909"/>
    <cellStyle name="Followed Hyperlink 949 4" xfId="7374"/>
    <cellStyle name="Followed Hyperlink 949 5" xfId="9692"/>
    <cellStyle name="Followed Hyperlink 949 6" xfId="12010"/>
    <cellStyle name="Followed Hyperlink 949 7" xfId="15337"/>
    <cellStyle name="Followed Hyperlink 949 8" xfId="16802"/>
    <cellStyle name="Followed Hyperlink 949 9" xfId="19120"/>
    <cellStyle name="Followed Hyperlink 95" xfId="1180"/>
    <cellStyle name="Followed Hyperlink 95 10" xfId="22201"/>
    <cellStyle name="Followed Hyperlink 95 11" xfId="24975"/>
    <cellStyle name="Followed Hyperlink 95 12" xfId="27293"/>
    <cellStyle name="Followed Hyperlink 95 13" xfId="28987"/>
    <cellStyle name="Followed Hyperlink 95 14" xfId="31761"/>
    <cellStyle name="Followed Hyperlink 95 15" xfId="34079"/>
    <cellStyle name="Followed Hyperlink 95 16" xfId="35837"/>
    <cellStyle name="Followed Hyperlink 95 17" xfId="38611"/>
    <cellStyle name="Followed Hyperlink 95 18" xfId="40929"/>
    <cellStyle name="Followed Hyperlink 95 2" xfId="42694"/>
    <cellStyle name="Followed Hyperlink 95 3" xfId="5910"/>
    <cellStyle name="Followed Hyperlink 95 4" xfId="8685"/>
    <cellStyle name="Followed Hyperlink 95 5" xfId="11003"/>
    <cellStyle name="Followed Hyperlink 95 6" xfId="13323"/>
    <cellStyle name="Followed Hyperlink 95 7" xfId="15338"/>
    <cellStyle name="Followed Hyperlink 95 8" xfId="18113"/>
    <cellStyle name="Followed Hyperlink 95 9" xfId="20431"/>
    <cellStyle name="Followed Hyperlink 950" xfId="1181"/>
    <cellStyle name="Followed Hyperlink 950 10" xfId="22202"/>
    <cellStyle name="Followed Hyperlink 950 11" xfId="23660"/>
    <cellStyle name="Followed Hyperlink 950 12" xfId="25978"/>
    <cellStyle name="Followed Hyperlink 950 13" xfId="28988"/>
    <cellStyle name="Followed Hyperlink 950 14" xfId="30446"/>
    <cellStyle name="Followed Hyperlink 950 15" xfId="32764"/>
    <cellStyle name="Followed Hyperlink 950 16" xfId="35838"/>
    <cellStyle name="Followed Hyperlink 950 17" xfId="37296"/>
    <cellStyle name="Followed Hyperlink 950 18" xfId="39614"/>
    <cellStyle name="Followed Hyperlink 950 2" xfId="42695"/>
    <cellStyle name="Followed Hyperlink 950 3" xfId="5911"/>
    <cellStyle name="Followed Hyperlink 950 4" xfId="7370"/>
    <cellStyle name="Followed Hyperlink 950 5" xfId="9688"/>
    <cellStyle name="Followed Hyperlink 950 6" xfId="12006"/>
    <cellStyle name="Followed Hyperlink 950 7" xfId="15339"/>
    <cellStyle name="Followed Hyperlink 950 8" xfId="16798"/>
    <cellStyle name="Followed Hyperlink 950 9" xfId="19116"/>
    <cellStyle name="Followed Hyperlink 951" xfId="1182"/>
    <cellStyle name="Followed Hyperlink 951 10" xfId="22203"/>
    <cellStyle name="Followed Hyperlink 951 11" xfId="23656"/>
    <cellStyle name="Followed Hyperlink 951 12" xfId="25974"/>
    <cellStyle name="Followed Hyperlink 951 13" xfId="28989"/>
    <cellStyle name="Followed Hyperlink 951 14" xfId="30442"/>
    <cellStyle name="Followed Hyperlink 951 15" xfId="32760"/>
    <cellStyle name="Followed Hyperlink 951 16" xfId="35839"/>
    <cellStyle name="Followed Hyperlink 951 17" xfId="37292"/>
    <cellStyle name="Followed Hyperlink 951 18" xfId="39610"/>
    <cellStyle name="Followed Hyperlink 951 2" xfId="42696"/>
    <cellStyle name="Followed Hyperlink 951 3" xfId="5912"/>
    <cellStyle name="Followed Hyperlink 951 4" xfId="7366"/>
    <cellStyle name="Followed Hyperlink 951 5" xfId="9684"/>
    <cellStyle name="Followed Hyperlink 951 6" xfId="12002"/>
    <cellStyle name="Followed Hyperlink 951 7" xfId="15340"/>
    <cellStyle name="Followed Hyperlink 951 8" xfId="16794"/>
    <cellStyle name="Followed Hyperlink 951 9" xfId="19112"/>
    <cellStyle name="Followed Hyperlink 952" xfId="1183"/>
    <cellStyle name="Followed Hyperlink 952 10" xfId="22204"/>
    <cellStyle name="Followed Hyperlink 952 11" xfId="23652"/>
    <cellStyle name="Followed Hyperlink 952 12" xfId="25970"/>
    <cellStyle name="Followed Hyperlink 952 13" xfId="28990"/>
    <cellStyle name="Followed Hyperlink 952 14" xfId="30438"/>
    <cellStyle name="Followed Hyperlink 952 15" xfId="32756"/>
    <cellStyle name="Followed Hyperlink 952 16" xfId="35840"/>
    <cellStyle name="Followed Hyperlink 952 17" xfId="37288"/>
    <cellStyle name="Followed Hyperlink 952 18" xfId="39606"/>
    <cellStyle name="Followed Hyperlink 952 2" xfId="42697"/>
    <cellStyle name="Followed Hyperlink 952 3" xfId="5913"/>
    <cellStyle name="Followed Hyperlink 952 4" xfId="7362"/>
    <cellStyle name="Followed Hyperlink 952 5" xfId="9680"/>
    <cellStyle name="Followed Hyperlink 952 6" xfId="11998"/>
    <cellStyle name="Followed Hyperlink 952 7" xfId="15341"/>
    <cellStyle name="Followed Hyperlink 952 8" xfId="16790"/>
    <cellStyle name="Followed Hyperlink 952 9" xfId="19108"/>
    <cellStyle name="Followed Hyperlink 953" xfId="1184"/>
    <cellStyle name="Followed Hyperlink 953 10" xfId="22205"/>
    <cellStyle name="Followed Hyperlink 953 11" xfId="23648"/>
    <cellStyle name="Followed Hyperlink 953 12" xfId="25966"/>
    <cellStyle name="Followed Hyperlink 953 13" xfId="28991"/>
    <cellStyle name="Followed Hyperlink 953 14" xfId="30434"/>
    <cellStyle name="Followed Hyperlink 953 15" xfId="32752"/>
    <cellStyle name="Followed Hyperlink 953 16" xfId="35841"/>
    <cellStyle name="Followed Hyperlink 953 17" xfId="37284"/>
    <cellStyle name="Followed Hyperlink 953 18" xfId="39602"/>
    <cellStyle name="Followed Hyperlink 953 2" xfId="42698"/>
    <cellStyle name="Followed Hyperlink 953 3" xfId="5914"/>
    <cellStyle name="Followed Hyperlink 953 4" xfId="7358"/>
    <cellStyle name="Followed Hyperlink 953 5" xfId="9676"/>
    <cellStyle name="Followed Hyperlink 953 6" xfId="11994"/>
    <cellStyle name="Followed Hyperlink 953 7" xfId="15342"/>
    <cellStyle name="Followed Hyperlink 953 8" xfId="16786"/>
    <cellStyle name="Followed Hyperlink 953 9" xfId="19104"/>
    <cellStyle name="Followed Hyperlink 954" xfId="1185"/>
    <cellStyle name="Followed Hyperlink 954 10" xfId="22206"/>
    <cellStyle name="Followed Hyperlink 954 11" xfId="23644"/>
    <cellStyle name="Followed Hyperlink 954 12" xfId="25962"/>
    <cellStyle name="Followed Hyperlink 954 13" xfId="28992"/>
    <cellStyle name="Followed Hyperlink 954 14" xfId="30430"/>
    <cellStyle name="Followed Hyperlink 954 15" xfId="32748"/>
    <cellStyle name="Followed Hyperlink 954 16" xfId="35842"/>
    <cellStyle name="Followed Hyperlink 954 17" xfId="37280"/>
    <cellStyle name="Followed Hyperlink 954 18" xfId="39598"/>
    <cellStyle name="Followed Hyperlink 954 2" xfId="42699"/>
    <cellStyle name="Followed Hyperlink 954 3" xfId="5915"/>
    <cellStyle name="Followed Hyperlink 954 4" xfId="7354"/>
    <cellStyle name="Followed Hyperlink 954 5" xfId="9672"/>
    <cellStyle name="Followed Hyperlink 954 6" xfId="11990"/>
    <cellStyle name="Followed Hyperlink 954 7" xfId="15343"/>
    <cellStyle name="Followed Hyperlink 954 8" xfId="16782"/>
    <cellStyle name="Followed Hyperlink 954 9" xfId="19100"/>
    <cellStyle name="Followed Hyperlink 955" xfId="1186"/>
    <cellStyle name="Followed Hyperlink 955 10" xfId="22207"/>
    <cellStyle name="Followed Hyperlink 955 11" xfId="23640"/>
    <cellStyle name="Followed Hyperlink 955 12" xfId="25958"/>
    <cellStyle name="Followed Hyperlink 955 13" xfId="28993"/>
    <cellStyle name="Followed Hyperlink 955 14" xfId="30426"/>
    <cellStyle name="Followed Hyperlink 955 15" xfId="32744"/>
    <cellStyle name="Followed Hyperlink 955 16" xfId="35843"/>
    <cellStyle name="Followed Hyperlink 955 17" xfId="37276"/>
    <cellStyle name="Followed Hyperlink 955 18" xfId="39594"/>
    <cellStyle name="Followed Hyperlink 955 2" xfId="42700"/>
    <cellStyle name="Followed Hyperlink 955 3" xfId="5916"/>
    <cellStyle name="Followed Hyperlink 955 4" xfId="7350"/>
    <cellStyle name="Followed Hyperlink 955 5" xfId="9668"/>
    <cellStyle name="Followed Hyperlink 955 6" xfId="11986"/>
    <cellStyle name="Followed Hyperlink 955 7" xfId="15344"/>
    <cellStyle name="Followed Hyperlink 955 8" xfId="16778"/>
    <cellStyle name="Followed Hyperlink 955 9" xfId="19096"/>
    <cellStyle name="Followed Hyperlink 956" xfId="1187"/>
    <cellStyle name="Followed Hyperlink 956 10" xfId="22208"/>
    <cellStyle name="Followed Hyperlink 956 11" xfId="23636"/>
    <cellStyle name="Followed Hyperlink 956 12" xfId="25954"/>
    <cellStyle name="Followed Hyperlink 956 13" xfId="28994"/>
    <cellStyle name="Followed Hyperlink 956 14" xfId="30422"/>
    <cellStyle name="Followed Hyperlink 956 15" xfId="32740"/>
    <cellStyle name="Followed Hyperlink 956 16" xfId="35844"/>
    <cellStyle name="Followed Hyperlink 956 17" xfId="37272"/>
    <cellStyle name="Followed Hyperlink 956 18" xfId="39590"/>
    <cellStyle name="Followed Hyperlink 956 2" xfId="42701"/>
    <cellStyle name="Followed Hyperlink 956 3" xfId="5917"/>
    <cellStyle name="Followed Hyperlink 956 4" xfId="7346"/>
    <cellStyle name="Followed Hyperlink 956 5" xfId="9664"/>
    <cellStyle name="Followed Hyperlink 956 6" xfId="11982"/>
    <cellStyle name="Followed Hyperlink 956 7" xfId="15345"/>
    <cellStyle name="Followed Hyperlink 956 8" xfId="16774"/>
    <cellStyle name="Followed Hyperlink 956 9" xfId="19092"/>
    <cellStyle name="Followed Hyperlink 957" xfId="1188"/>
    <cellStyle name="Followed Hyperlink 957 10" xfId="22209"/>
    <cellStyle name="Followed Hyperlink 957 11" xfId="23632"/>
    <cellStyle name="Followed Hyperlink 957 12" xfId="25950"/>
    <cellStyle name="Followed Hyperlink 957 13" xfId="28995"/>
    <cellStyle name="Followed Hyperlink 957 14" xfId="30418"/>
    <cellStyle name="Followed Hyperlink 957 15" xfId="32736"/>
    <cellStyle name="Followed Hyperlink 957 16" xfId="35845"/>
    <cellStyle name="Followed Hyperlink 957 17" xfId="37268"/>
    <cellStyle name="Followed Hyperlink 957 18" xfId="39586"/>
    <cellStyle name="Followed Hyperlink 957 2" xfId="42702"/>
    <cellStyle name="Followed Hyperlink 957 3" xfId="5918"/>
    <cellStyle name="Followed Hyperlink 957 4" xfId="7342"/>
    <cellStyle name="Followed Hyperlink 957 5" xfId="9660"/>
    <cellStyle name="Followed Hyperlink 957 6" xfId="11978"/>
    <cellStyle name="Followed Hyperlink 957 7" xfId="15346"/>
    <cellStyle name="Followed Hyperlink 957 8" xfId="16770"/>
    <cellStyle name="Followed Hyperlink 957 9" xfId="19088"/>
    <cellStyle name="Followed Hyperlink 958" xfId="1189"/>
    <cellStyle name="Followed Hyperlink 958 10" xfId="22210"/>
    <cellStyle name="Followed Hyperlink 958 11" xfId="23628"/>
    <cellStyle name="Followed Hyperlink 958 12" xfId="25946"/>
    <cellStyle name="Followed Hyperlink 958 13" xfId="28996"/>
    <cellStyle name="Followed Hyperlink 958 14" xfId="30414"/>
    <cellStyle name="Followed Hyperlink 958 15" xfId="32732"/>
    <cellStyle name="Followed Hyperlink 958 16" xfId="35846"/>
    <cellStyle name="Followed Hyperlink 958 17" xfId="37264"/>
    <cellStyle name="Followed Hyperlink 958 18" xfId="39582"/>
    <cellStyle name="Followed Hyperlink 958 2" xfId="42703"/>
    <cellStyle name="Followed Hyperlink 958 3" xfId="5919"/>
    <cellStyle name="Followed Hyperlink 958 4" xfId="7338"/>
    <cellStyle name="Followed Hyperlink 958 5" xfId="9656"/>
    <cellStyle name="Followed Hyperlink 958 6" xfId="11974"/>
    <cellStyle name="Followed Hyperlink 958 7" xfId="15347"/>
    <cellStyle name="Followed Hyperlink 958 8" xfId="16766"/>
    <cellStyle name="Followed Hyperlink 958 9" xfId="19084"/>
    <cellStyle name="Followed Hyperlink 959" xfId="1190"/>
    <cellStyle name="Followed Hyperlink 959 10" xfId="22211"/>
    <cellStyle name="Followed Hyperlink 959 11" xfId="23624"/>
    <cellStyle name="Followed Hyperlink 959 12" xfId="25942"/>
    <cellStyle name="Followed Hyperlink 959 13" xfId="28997"/>
    <cellStyle name="Followed Hyperlink 959 14" xfId="30410"/>
    <cellStyle name="Followed Hyperlink 959 15" xfId="32728"/>
    <cellStyle name="Followed Hyperlink 959 16" xfId="35847"/>
    <cellStyle name="Followed Hyperlink 959 17" xfId="37260"/>
    <cellStyle name="Followed Hyperlink 959 18" xfId="39578"/>
    <cellStyle name="Followed Hyperlink 959 2" xfId="42704"/>
    <cellStyle name="Followed Hyperlink 959 3" xfId="5920"/>
    <cellStyle name="Followed Hyperlink 959 4" xfId="7334"/>
    <cellStyle name="Followed Hyperlink 959 5" xfId="9652"/>
    <cellStyle name="Followed Hyperlink 959 6" xfId="11970"/>
    <cellStyle name="Followed Hyperlink 959 7" xfId="15348"/>
    <cellStyle name="Followed Hyperlink 959 8" xfId="16762"/>
    <cellStyle name="Followed Hyperlink 959 9" xfId="19080"/>
    <cellStyle name="Followed Hyperlink 96" xfId="1191"/>
    <cellStyle name="Followed Hyperlink 96 10" xfId="22212"/>
    <cellStyle name="Followed Hyperlink 96 11" xfId="24979"/>
    <cellStyle name="Followed Hyperlink 96 12" xfId="27297"/>
    <cellStyle name="Followed Hyperlink 96 13" xfId="28998"/>
    <cellStyle name="Followed Hyperlink 96 14" xfId="31765"/>
    <cellStyle name="Followed Hyperlink 96 15" xfId="34083"/>
    <cellStyle name="Followed Hyperlink 96 16" xfId="35848"/>
    <cellStyle name="Followed Hyperlink 96 17" xfId="38615"/>
    <cellStyle name="Followed Hyperlink 96 18" xfId="40933"/>
    <cellStyle name="Followed Hyperlink 96 2" xfId="42705"/>
    <cellStyle name="Followed Hyperlink 96 3" xfId="5921"/>
    <cellStyle name="Followed Hyperlink 96 4" xfId="8689"/>
    <cellStyle name="Followed Hyperlink 96 5" xfId="11007"/>
    <cellStyle name="Followed Hyperlink 96 6" xfId="13327"/>
    <cellStyle name="Followed Hyperlink 96 7" xfId="15349"/>
    <cellStyle name="Followed Hyperlink 96 8" xfId="18117"/>
    <cellStyle name="Followed Hyperlink 96 9" xfId="20435"/>
    <cellStyle name="Followed Hyperlink 960" xfId="1192"/>
    <cellStyle name="Followed Hyperlink 960 10" xfId="22213"/>
    <cellStyle name="Followed Hyperlink 960 11" xfId="23620"/>
    <cellStyle name="Followed Hyperlink 960 12" xfId="25938"/>
    <cellStyle name="Followed Hyperlink 960 13" xfId="28999"/>
    <cellStyle name="Followed Hyperlink 960 14" xfId="30406"/>
    <cellStyle name="Followed Hyperlink 960 15" xfId="32724"/>
    <cellStyle name="Followed Hyperlink 960 16" xfId="35849"/>
    <cellStyle name="Followed Hyperlink 960 17" xfId="37256"/>
    <cellStyle name="Followed Hyperlink 960 18" xfId="39574"/>
    <cellStyle name="Followed Hyperlink 960 2" xfId="42706"/>
    <cellStyle name="Followed Hyperlink 960 3" xfId="5922"/>
    <cellStyle name="Followed Hyperlink 960 4" xfId="7330"/>
    <cellStyle name="Followed Hyperlink 960 5" xfId="9648"/>
    <cellStyle name="Followed Hyperlink 960 6" xfId="11966"/>
    <cellStyle name="Followed Hyperlink 960 7" xfId="15350"/>
    <cellStyle name="Followed Hyperlink 960 8" xfId="16758"/>
    <cellStyle name="Followed Hyperlink 960 9" xfId="19076"/>
    <cellStyle name="Followed Hyperlink 961" xfId="1193"/>
    <cellStyle name="Followed Hyperlink 961 10" xfId="22214"/>
    <cellStyle name="Followed Hyperlink 961 11" xfId="23616"/>
    <cellStyle name="Followed Hyperlink 961 12" xfId="25934"/>
    <cellStyle name="Followed Hyperlink 961 13" xfId="29000"/>
    <cellStyle name="Followed Hyperlink 961 14" xfId="30402"/>
    <cellStyle name="Followed Hyperlink 961 15" xfId="32720"/>
    <cellStyle name="Followed Hyperlink 961 16" xfId="35850"/>
    <cellStyle name="Followed Hyperlink 961 17" xfId="37252"/>
    <cellStyle name="Followed Hyperlink 961 18" xfId="39570"/>
    <cellStyle name="Followed Hyperlink 961 2" xfId="42707"/>
    <cellStyle name="Followed Hyperlink 961 3" xfId="5923"/>
    <cellStyle name="Followed Hyperlink 961 4" xfId="7326"/>
    <cellStyle name="Followed Hyperlink 961 5" xfId="9644"/>
    <cellStyle name="Followed Hyperlink 961 6" xfId="11962"/>
    <cellStyle name="Followed Hyperlink 961 7" xfId="15351"/>
    <cellStyle name="Followed Hyperlink 961 8" xfId="16754"/>
    <cellStyle name="Followed Hyperlink 961 9" xfId="19072"/>
    <cellStyle name="Followed Hyperlink 962" xfId="1194"/>
    <cellStyle name="Followed Hyperlink 962 10" xfId="22215"/>
    <cellStyle name="Followed Hyperlink 962 11" xfId="23612"/>
    <cellStyle name="Followed Hyperlink 962 12" xfId="25930"/>
    <cellStyle name="Followed Hyperlink 962 13" xfId="29001"/>
    <cellStyle name="Followed Hyperlink 962 14" xfId="30398"/>
    <cellStyle name="Followed Hyperlink 962 15" xfId="32716"/>
    <cellStyle name="Followed Hyperlink 962 16" xfId="35851"/>
    <cellStyle name="Followed Hyperlink 962 17" xfId="37248"/>
    <cellStyle name="Followed Hyperlink 962 18" xfId="39566"/>
    <cellStyle name="Followed Hyperlink 962 2" xfId="42708"/>
    <cellStyle name="Followed Hyperlink 962 3" xfId="5924"/>
    <cellStyle name="Followed Hyperlink 962 4" xfId="7322"/>
    <cellStyle name="Followed Hyperlink 962 5" xfId="9640"/>
    <cellStyle name="Followed Hyperlink 962 6" xfId="11958"/>
    <cellStyle name="Followed Hyperlink 962 7" xfId="15352"/>
    <cellStyle name="Followed Hyperlink 962 8" xfId="16750"/>
    <cellStyle name="Followed Hyperlink 962 9" xfId="19068"/>
    <cellStyle name="Followed Hyperlink 963" xfId="1195"/>
    <cellStyle name="Followed Hyperlink 963 10" xfId="22216"/>
    <cellStyle name="Followed Hyperlink 963 11" xfId="23608"/>
    <cellStyle name="Followed Hyperlink 963 12" xfId="25926"/>
    <cellStyle name="Followed Hyperlink 963 13" xfId="29002"/>
    <cellStyle name="Followed Hyperlink 963 14" xfId="30394"/>
    <cellStyle name="Followed Hyperlink 963 15" xfId="32712"/>
    <cellStyle name="Followed Hyperlink 963 16" xfId="35852"/>
    <cellStyle name="Followed Hyperlink 963 17" xfId="37244"/>
    <cellStyle name="Followed Hyperlink 963 18" xfId="39562"/>
    <cellStyle name="Followed Hyperlink 963 2" xfId="42709"/>
    <cellStyle name="Followed Hyperlink 963 3" xfId="5925"/>
    <cellStyle name="Followed Hyperlink 963 4" xfId="7318"/>
    <cellStyle name="Followed Hyperlink 963 5" xfId="9636"/>
    <cellStyle name="Followed Hyperlink 963 6" xfId="11954"/>
    <cellStyle name="Followed Hyperlink 963 7" xfId="15353"/>
    <cellStyle name="Followed Hyperlink 963 8" xfId="16746"/>
    <cellStyle name="Followed Hyperlink 963 9" xfId="19064"/>
    <cellStyle name="Followed Hyperlink 964" xfId="1196"/>
    <cellStyle name="Followed Hyperlink 964 10" xfId="22217"/>
    <cellStyle name="Followed Hyperlink 964 11" xfId="23604"/>
    <cellStyle name="Followed Hyperlink 964 12" xfId="25922"/>
    <cellStyle name="Followed Hyperlink 964 13" xfId="29003"/>
    <cellStyle name="Followed Hyperlink 964 14" xfId="30390"/>
    <cellStyle name="Followed Hyperlink 964 15" xfId="32708"/>
    <cellStyle name="Followed Hyperlink 964 16" xfId="35853"/>
    <cellStyle name="Followed Hyperlink 964 17" xfId="37240"/>
    <cellStyle name="Followed Hyperlink 964 18" xfId="39558"/>
    <cellStyle name="Followed Hyperlink 964 2" xfId="42710"/>
    <cellStyle name="Followed Hyperlink 964 3" xfId="5926"/>
    <cellStyle name="Followed Hyperlink 964 4" xfId="7314"/>
    <cellStyle name="Followed Hyperlink 964 5" xfId="9632"/>
    <cellStyle name="Followed Hyperlink 964 6" xfId="11950"/>
    <cellStyle name="Followed Hyperlink 964 7" xfId="15354"/>
    <cellStyle name="Followed Hyperlink 964 8" xfId="16742"/>
    <cellStyle name="Followed Hyperlink 964 9" xfId="19060"/>
    <cellStyle name="Followed Hyperlink 965" xfId="1197"/>
    <cellStyle name="Followed Hyperlink 965 10" xfId="22218"/>
    <cellStyle name="Followed Hyperlink 965 11" xfId="23600"/>
    <cellStyle name="Followed Hyperlink 965 12" xfId="25918"/>
    <cellStyle name="Followed Hyperlink 965 13" xfId="29004"/>
    <cellStyle name="Followed Hyperlink 965 14" xfId="30386"/>
    <cellStyle name="Followed Hyperlink 965 15" xfId="32704"/>
    <cellStyle name="Followed Hyperlink 965 16" xfId="35854"/>
    <cellStyle name="Followed Hyperlink 965 17" xfId="37236"/>
    <cellStyle name="Followed Hyperlink 965 18" xfId="39554"/>
    <cellStyle name="Followed Hyperlink 965 2" xfId="42711"/>
    <cellStyle name="Followed Hyperlink 965 3" xfId="5927"/>
    <cellStyle name="Followed Hyperlink 965 4" xfId="7310"/>
    <cellStyle name="Followed Hyperlink 965 5" xfId="9628"/>
    <cellStyle name="Followed Hyperlink 965 6" xfId="11946"/>
    <cellStyle name="Followed Hyperlink 965 7" xfId="15355"/>
    <cellStyle name="Followed Hyperlink 965 8" xfId="16738"/>
    <cellStyle name="Followed Hyperlink 965 9" xfId="19056"/>
    <cellStyle name="Followed Hyperlink 966" xfId="1198"/>
    <cellStyle name="Followed Hyperlink 966 10" xfId="22219"/>
    <cellStyle name="Followed Hyperlink 966 11" xfId="23596"/>
    <cellStyle name="Followed Hyperlink 966 12" xfId="25914"/>
    <cellStyle name="Followed Hyperlink 966 13" xfId="29005"/>
    <cellStyle name="Followed Hyperlink 966 14" xfId="30382"/>
    <cellStyle name="Followed Hyperlink 966 15" xfId="32700"/>
    <cellStyle name="Followed Hyperlink 966 16" xfId="35855"/>
    <cellStyle name="Followed Hyperlink 966 17" xfId="37232"/>
    <cellStyle name="Followed Hyperlink 966 18" xfId="39550"/>
    <cellStyle name="Followed Hyperlink 966 2" xfId="42712"/>
    <cellStyle name="Followed Hyperlink 966 3" xfId="5928"/>
    <cellStyle name="Followed Hyperlink 966 4" xfId="7306"/>
    <cellStyle name="Followed Hyperlink 966 5" xfId="9624"/>
    <cellStyle name="Followed Hyperlink 966 6" xfId="11942"/>
    <cellStyle name="Followed Hyperlink 966 7" xfId="15356"/>
    <cellStyle name="Followed Hyperlink 966 8" xfId="16734"/>
    <cellStyle name="Followed Hyperlink 966 9" xfId="19052"/>
    <cellStyle name="Followed Hyperlink 967" xfId="1199"/>
    <cellStyle name="Followed Hyperlink 967 10" xfId="22220"/>
    <cellStyle name="Followed Hyperlink 967 11" xfId="23592"/>
    <cellStyle name="Followed Hyperlink 967 12" xfId="25910"/>
    <cellStyle name="Followed Hyperlink 967 13" xfId="29006"/>
    <cellStyle name="Followed Hyperlink 967 14" xfId="30378"/>
    <cellStyle name="Followed Hyperlink 967 15" xfId="32696"/>
    <cellStyle name="Followed Hyperlink 967 16" xfId="35856"/>
    <cellStyle name="Followed Hyperlink 967 17" xfId="37228"/>
    <cellStyle name="Followed Hyperlink 967 18" xfId="39546"/>
    <cellStyle name="Followed Hyperlink 967 2" xfId="42713"/>
    <cellStyle name="Followed Hyperlink 967 3" xfId="5929"/>
    <cellStyle name="Followed Hyperlink 967 4" xfId="7302"/>
    <cellStyle name="Followed Hyperlink 967 5" xfId="9620"/>
    <cellStyle name="Followed Hyperlink 967 6" xfId="11938"/>
    <cellStyle name="Followed Hyperlink 967 7" xfId="15357"/>
    <cellStyle name="Followed Hyperlink 967 8" xfId="16730"/>
    <cellStyle name="Followed Hyperlink 967 9" xfId="19048"/>
    <cellStyle name="Followed Hyperlink 968" xfId="1200"/>
    <cellStyle name="Followed Hyperlink 968 10" xfId="22221"/>
    <cellStyle name="Followed Hyperlink 968 11" xfId="23588"/>
    <cellStyle name="Followed Hyperlink 968 12" xfId="25906"/>
    <cellStyle name="Followed Hyperlink 968 13" xfId="29007"/>
    <cellStyle name="Followed Hyperlink 968 14" xfId="30374"/>
    <cellStyle name="Followed Hyperlink 968 15" xfId="32692"/>
    <cellStyle name="Followed Hyperlink 968 16" xfId="35857"/>
    <cellStyle name="Followed Hyperlink 968 17" xfId="37224"/>
    <cellStyle name="Followed Hyperlink 968 18" xfId="39542"/>
    <cellStyle name="Followed Hyperlink 968 2" xfId="42714"/>
    <cellStyle name="Followed Hyperlink 968 3" xfId="5930"/>
    <cellStyle name="Followed Hyperlink 968 4" xfId="7298"/>
    <cellStyle name="Followed Hyperlink 968 5" xfId="9616"/>
    <cellStyle name="Followed Hyperlink 968 6" xfId="11934"/>
    <cellStyle name="Followed Hyperlink 968 7" xfId="15358"/>
    <cellStyle name="Followed Hyperlink 968 8" xfId="16726"/>
    <cellStyle name="Followed Hyperlink 968 9" xfId="19044"/>
    <cellStyle name="Followed Hyperlink 969" xfId="1201"/>
    <cellStyle name="Followed Hyperlink 969 10" xfId="22222"/>
    <cellStyle name="Followed Hyperlink 969 11" xfId="23584"/>
    <cellStyle name="Followed Hyperlink 969 12" xfId="25902"/>
    <cellStyle name="Followed Hyperlink 969 13" xfId="29008"/>
    <cellStyle name="Followed Hyperlink 969 14" xfId="30370"/>
    <cellStyle name="Followed Hyperlink 969 15" xfId="32688"/>
    <cellStyle name="Followed Hyperlink 969 16" xfId="35858"/>
    <cellStyle name="Followed Hyperlink 969 17" xfId="37220"/>
    <cellStyle name="Followed Hyperlink 969 18" xfId="39538"/>
    <cellStyle name="Followed Hyperlink 969 2" xfId="42715"/>
    <cellStyle name="Followed Hyperlink 969 3" xfId="5931"/>
    <cellStyle name="Followed Hyperlink 969 4" xfId="7294"/>
    <cellStyle name="Followed Hyperlink 969 5" xfId="9612"/>
    <cellStyle name="Followed Hyperlink 969 6" xfId="11930"/>
    <cellStyle name="Followed Hyperlink 969 7" xfId="15359"/>
    <cellStyle name="Followed Hyperlink 969 8" xfId="16722"/>
    <cellStyle name="Followed Hyperlink 969 9" xfId="19040"/>
    <cellStyle name="Followed Hyperlink 97" xfId="1202"/>
    <cellStyle name="Followed Hyperlink 97 10" xfId="22223"/>
    <cellStyle name="Followed Hyperlink 97 11" xfId="24983"/>
    <cellStyle name="Followed Hyperlink 97 12" xfId="27301"/>
    <cellStyle name="Followed Hyperlink 97 13" xfId="29009"/>
    <cellStyle name="Followed Hyperlink 97 14" xfId="31769"/>
    <cellStyle name="Followed Hyperlink 97 15" xfId="34087"/>
    <cellStyle name="Followed Hyperlink 97 16" xfId="35859"/>
    <cellStyle name="Followed Hyperlink 97 17" xfId="38619"/>
    <cellStyle name="Followed Hyperlink 97 18" xfId="40937"/>
    <cellStyle name="Followed Hyperlink 97 2" xfId="42716"/>
    <cellStyle name="Followed Hyperlink 97 3" xfId="5932"/>
    <cellStyle name="Followed Hyperlink 97 4" xfId="8693"/>
    <cellStyle name="Followed Hyperlink 97 5" xfId="11011"/>
    <cellStyle name="Followed Hyperlink 97 6" xfId="13331"/>
    <cellStyle name="Followed Hyperlink 97 7" xfId="15360"/>
    <cellStyle name="Followed Hyperlink 97 8" xfId="18121"/>
    <cellStyle name="Followed Hyperlink 97 9" xfId="20439"/>
    <cellStyle name="Followed Hyperlink 970" xfId="1203"/>
    <cellStyle name="Followed Hyperlink 970 10" xfId="22224"/>
    <cellStyle name="Followed Hyperlink 970 11" xfId="23580"/>
    <cellStyle name="Followed Hyperlink 970 12" xfId="25898"/>
    <cellStyle name="Followed Hyperlink 970 13" xfId="29010"/>
    <cellStyle name="Followed Hyperlink 970 14" xfId="30366"/>
    <cellStyle name="Followed Hyperlink 970 15" xfId="32684"/>
    <cellStyle name="Followed Hyperlink 970 16" xfId="35860"/>
    <cellStyle name="Followed Hyperlink 970 17" xfId="37216"/>
    <cellStyle name="Followed Hyperlink 970 18" xfId="39534"/>
    <cellStyle name="Followed Hyperlink 970 2" xfId="42717"/>
    <cellStyle name="Followed Hyperlink 970 3" xfId="5933"/>
    <cellStyle name="Followed Hyperlink 970 4" xfId="7290"/>
    <cellStyle name="Followed Hyperlink 970 5" xfId="9608"/>
    <cellStyle name="Followed Hyperlink 970 6" xfId="11926"/>
    <cellStyle name="Followed Hyperlink 970 7" xfId="15361"/>
    <cellStyle name="Followed Hyperlink 970 8" xfId="16718"/>
    <cellStyle name="Followed Hyperlink 970 9" xfId="19036"/>
    <cellStyle name="Followed Hyperlink 971" xfId="1204"/>
    <cellStyle name="Followed Hyperlink 971 10" xfId="22225"/>
    <cellStyle name="Followed Hyperlink 971 11" xfId="23576"/>
    <cellStyle name="Followed Hyperlink 971 12" xfId="25894"/>
    <cellStyle name="Followed Hyperlink 971 13" xfId="29011"/>
    <cellStyle name="Followed Hyperlink 971 14" xfId="30362"/>
    <cellStyle name="Followed Hyperlink 971 15" xfId="32680"/>
    <cellStyle name="Followed Hyperlink 971 16" xfId="35861"/>
    <cellStyle name="Followed Hyperlink 971 17" xfId="37212"/>
    <cellStyle name="Followed Hyperlink 971 18" xfId="39530"/>
    <cellStyle name="Followed Hyperlink 971 2" xfId="42718"/>
    <cellStyle name="Followed Hyperlink 971 3" xfId="5934"/>
    <cellStyle name="Followed Hyperlink 971 4" xfId="7286"/>
    <cellStyle name="Followed Hyperlink 971 5" xfId="9604"/>
    <cellStyle name="Followed Hyperlink 971 6" xfId="11922"/>
    <cellStyle name="Followed Hyperlink 971 7" xfId="15362"/>
    <cellStyle name="Followed Hyperlink 971 8" xfId="16714"/>
    <cellStyle name="Followed Hyperlink 971 9" xfId="19032"/>
    <cellStyle name="Followed Hyperlink 972" xfId="1205"/>
    <cellStyle name="Followed Hyperlink 972 10" xfId="22226"/>
    <cellStyle name="Followed Hyperlink 972 11" xfId="23572"/>
    <cellStyle name="Followed Hyperlink 972 12" xfId="25890"/>
    <cellStyle name="Followed Hyperlink 972 13" xfId="29012"/>
    <cellStyle name="Followed Hyperlink 972 14" xfId="30358"/>
    <cellStyle name="Followed Hyperlink 972 15" xfId="32676"/>
    <cellStyle name="Followed Hyperlink 972 16" xfId="35862"/>
    <cellStyle name="Followed Hyperlink 972 17" xfId="37208"/>
    <cellStyle name="Followed Hyperlink 972 18" xfId="39526"/>
    <cellStyle name="Followed Hyperlink 972 2" xfId="42719"/>
    <cellStyle name="Followed Hyperlink 972 3" xfId="5935"/>
    <cellStyle name="Followed Hyperlink 972 4" xfId="7282"/>
    <cellStyle name="Followed Hyperlink 972 5" xfId="9600"/>
    <cellStyle name="Followed Hyperlink 972 6" xfId="11918"/>
    <cellStyle name="Followed Hyperlink 972 7" xfId="15363"/>
    <cellStyle name="Followed Hyperlink 972 8" xfId="16710"/>
    <cellStyle name="Followed Hyperlink 972 9" xfId="19028"/>
    <cellStyle name="Followed Hyperlink 973" xfId="1206"/>
    <cellStyle name="Followed Hyperlink 973 10" xfId="22227"/>
    <cellStyle name="Followed Hyperlink 973 11" xfId="23568"/>
    <cellStyle name="Followed Hyperlink 973 12" xfId="25886"/>
    <cellStyle name="Followed Hyperlink 973 13" xfId="29013"/>
    <cellStyle name="Followed Hyperlink 973 14" xfId="30354"/>
    <cellStyle name="Followed Hyperlink 973 15" xfId="32672"/>
    <cellStyle name="Followed Hyperlink 973 16" xfId="35863"/>
    <cellStyle name="Followed Hyperlink 973 17" xfId="37204"/>
    <cellStyle name="Followed Hyperlink 973 18" xfId="39522"/>
    <cellStyle name="Followed Hyperlink 973 2" xfId="42720"/>
    <cellStyle name="Followed Hyperlink 973 3" xfId="5936"/>
    <cellStyle name="Followed Hyperlink 973 4" xfId="7278"/>
    <cellStyle name="Followed Hyperlink 973 5" xfId="9596"/>
    <cellStyle name="Followed Hyperlink 973 6" xfId="11914"/>
    <cellStyle name="Followed Hyperlink 973 7" xfId="15364"/>
    <cellStyle name="Followed Hyperlink 973 8" xfId="16706"/>
    <cellStyle name="Followed Hyperlink 973 9" xfId="19024"/>
    <cellStyle name="Followed Hyperlink 974" xfId="1207"/>
    <cellStyle name="Followed Hyperlink 974 10" xfId="22228"/>
    <cellStyle name="Followed Hyperlink 974 11" xfId="23564"/>
    <cellStyle name="Followed Hyperlink 974 12" xfId="25882"/>
    <cellStyle name="Followed Hyperlink 974 13" xfId="29014"/>
    <cellStyle name="Followed Hyperlink 974 14" xfId="30350"/>
    <cellStyle name="Followed Hyperlink 974 15" xfId="32668"/>
    <cellStyle name="Followed Hyperlink 974 16" xfId="35864"/>
    <cellStyle name="Followed Hyperlink 974 17" xfId="37200"/>
    <cellStyle name="Followed Hyperlink 974 18" xfId="39518"/>
    <cellStyle name="Followed Hyperlink 974 2" xfId="42721"/>
    <cellStyle name="Followed Hyperlink 974 3" xfId="5937"/>
    <cellStyle name="Followed Hyperlink 974 4" xfId="7274"/>
    <cellStyle name="Followed Hyperlink 974 5" xfId="9592"/>
    <cellStyle name="Followed Hyperlink 974 6" xfId="11910"/>
    <cellStyle name="Followed Hyperlink 974 7" xfId="15365"/>
    <cellStyle name="Followed Hyperlink 974 8" xfId="16702"/>
    <cellStyle name="Followed Hyperlink 974 9" xfId="19020"/>
    <cellStyle name="Followed Hyperlink 975" xfId="1208"/>
    <cellStyle name="Followed Hyperlink 975 10" xfId="22229"/>
    <cellStyle name="Followed Hyperlink 975 11" xfId="23560"/>
    <cellStyle name="Followed Hyperlink 975 12" xfId="25878"/>
    <cellStyle name="Followed Hyperlink 975 13" xfId="29015"/>
    <cellStyle name="Followed Hyperlink 975 14" xfId="30346"/>
    <cellStyle name="Followed Hyperlink 975 15" xfId="32664"/>
    <cellStyle name="Followed Hyperlink 975 16" xfId="35865"/>
    <cellStyle name="Followed Hyperlink 975 17" xfId="37196"/>
    <cellStyle name="Followed Hyperlink 975 18" xfId="39514"/>
    <cellStyle name="Followed Hyperlink 975 2" xfId="42722"/>
    <cellStyle name="Followed Hyperlink 975 3" xfId="5938"/>
    <cellStyle name="Followed Hyperlink 975 4" xfId="7270"/>
    <cellStyle name="Followed Hyperlink 975 5" xfId="9588"/>
    <cellStyle name="Followed Hyperlink 975 6" xfId="11906"/>
    <cellStyle name="Followed Hyperlink 975 7" xfId="15366"/>
    <cellStyle name="Followed Hyperlink 975 8" xfId="16698"/>
    <cellStyle name="Followed Hyperlink 975 9" xfId="19016"/>
    <cellStyle name="Followed Hyperlink 976" xfId="1209"/>
    <cellStyle name="Followed Hyperlink 976 10" xfId="22230"/>
    <cellStyle name="Followed Hyperlink 976 11" xfId="23556"/>
    <cellStyle name="Followed Hyperlink 976 12" xfId="25874"/>
    <cellStyle name="Followed Hyperlink 976 13" xfId="29016"/>
    <cellStyle name="Followed Hyperlink 976 14" xfId="30342"/>
    <cellStyle name="Followed Hyperlink 976 15" xfId="32660"/>
    <cellStyle name="Followed Hyperlink 976 16" xfId="35866"/>
    <cellStyle name="Followed Hyperlink 976 17" xfId="37192"/>
    <cellStyle name="Followed Hyperlink 976 18" xfId="39510"/>
    <cellStyle name="Followed Hyperlink 976 2" xfId="42723"/>
    <cellStyle name="Followed Hyperlink 976 3" xfId="5939"/>
    <cellStyle name="Followed Hyperlink 976 4" xfId="7266"/>
    <cellStyle name="Followed Hyperlink 976 5" xfId="9584"/>
    <cellStyle name="Followed Hyperlink 976 6" xfId="11902"/>
    <cellStyle name="Followed Hyperlink 976 7" xfId="15367"/>
    <cellStyle name="Followed Hyperlink 976 8" xfId="16694"/>
    <cellStyle name="Followed Hyperlink 976 9" xfId="19012"/>
    <cellStyle name="Followed Hyperlink 977" xfId="1210"/>
    <cellStyle name="Followed Hyperlink 977 10" xfId="22231"/>
    <cellStyle name="Followed Hyperlink 977 11" xfId="23552"/>
    <cellStyle name="Followed Hyperlink 977 12" xfId="25870"/>
    <cellStyle name="Followed Hyperlink 977 13" xfId="29017"/>
    <cellStyle name="Followed Hyperlink 977 14" xfId="30338"/>
    <cellStyle name="Followed Hyperlink 977 15" xfId="32656"/>
    <cellStyle name="Followed Hyperlink 977 16" xfId="35867"/>
    <cellStyle name="Followed Hyperlink 977 17" xfId="37188"/>
    <cellStyle name="Followed Hyperlink 977 18" xfId="39506"/>
    <cellStyle name="Followed Hyperlink 977 2" xfId="42724"/>
    <cellStyle name="Followed Hyperlink 977 3" xfId="5940"/>
    <cellStyle name="Followed Hyperlink 977 4" xfId="7262"/>
    <cellStyle name="Followed Hyperlink 977 5" xfId="9580"/>
    <cellStyle name="Followed Hyperlink 977 6" xfId="11898"/>
    <cellStyle name="Followed Hyperlink 977 7" xfId="15368"/>
    <cellStyle name="Followed Hyperlink 977 8" xfId="16690"/>
    <cellStyle name="Followed Hyperlink 977 9" xfId="19008"/>
    <cellStyle name="Followed Hyperlink 978" xfId="1211"/>
    <cellStyle name="Followed Hyperlink 978 10" xfId="22232"/>
    <cellStyle name="Followed Hyperlink 978 11" xfId="23548"/>
    <cellStyle name="Followed Hyperlink 978 12" xfId="25866"/>
    <cellStyle name="Followed Hyperlink 978 13" xfId="29018"/>
    <cellStyle name="Followed Hyperlink 978 14" xfId="30334"/>
    <cellStyle name="Followed Hyperlink 978 15" xfId="32652"/>
    <cellStyle name="Followed Hyperlink 978 16" xfId="35868"/>
    <cellStyle name="Followed Hyperlink 978 17" xfId="37184"/>
    <cellStyle name="Followed Hyperlink 978 18" xfId="39502"/>
    <cellStyle name="Followed Hyperlink 978 2" xfId="42725"/>
    <cellStyle name="Followed Hyperlink 978 3" xfId="5941"/>
    <cellStyle name="Followed Hyperlink 978 4" xfId="7258"/>
    <cellStyle name="Followed Hyperlink 978 5" xfId="9576"/>
    <cellStyle name="Followed Hyperlink 978 6" xfId="11894"/>
    <cellStyle name="Followed Hyperlink 978 7" xfId="15369"/>
    <cellStyle name="Followed Hyperlink 978 8" xfId="16686"/>
    <cellStyle name="Followed Hyperlink 978 9" xfId="19004"/>
    <cellStyle name="Followed Hyperlink 979" xfId="1212"/>
    <cellStyle name="Followed Hyperlink 979 10" xfId="22233"/>
    <cellStyle name="Followed Hyperlink 979 11" xfId="23544"/>
    <cellStyle name="Followed Hyperlink 979 12" xfId="25862"/>
    <cellStyle name="Followed Hyperlink 979 13" xfId="29019"/>
    <cellStyle name="Followed Hyperlink 979 14" xfId="30330"/>
    <cellStyle name="Followed Hyperlink 979 15" xfId="32648"/>
    <cellStyle name="Followed Hyperlink 979 16" xfId="35869"/>
    <cellStyle name="Followed Hyperlink 979 17" xfId="37180"/>
    <cellStyle name="Followed Hyperlink 979 18" xfId="39498"/>
    <cellStyle name="Followed Hyperlink 979 2" xfId="42726"/>
    <cellStyle name="Followed Hyperlink 979 3" xfId="5942"/>
    <cellStyle name="Followed Hyperlink 979 4" xfId="7254"/>
    <cellStyle name="Followed Hyperlink 979 5" xfId="9572"/>
    <cellStyle name="Followed Hyperlink 979 6" xfId="11890"/>
    <cellStyle name="Followed Hyperlink 979 7" xfId="15370"/>
    <cellStyle name="Followed Hyperlink 979 8" xfId="16682"/>
    <cellStyle name="Followed Hyperlink 979 9" xfId="19000"/>
    <cellStyle name="Followed Hyperlink 98" xfId="1213"/>
    <cellStyle name="Followed Hyperlink 98 10" xfId="22234"/>
    <cellStyle name="Followed Hyperlink 98 11" xfId="24987"/>
    <cellStyle name="Followed Hyperlink 98 12" xfId="27305"/>
    <cellStyle name="Followed Hyperlink 98 13" xfId="29020"/>
    <cellStyle name="Followed Hyperlink 98 14" xfId="31773"/>
    <cellStyle name="Followed Hyperlink 98 15" xfId="34091"/>
    <cellStyle name="Followed Hyperlink 98 16" xfId="35870"/>
    <cellStyle name="Followed Hyperlink 98 17" xfId="38623"/>
    <cellStyle name="Followed Hyperlink 98 18" xfId="40941"/>
    <cellStyle name="Followed Hyperlink 98 2" xfId="42727"/>
    <cellStyle name="Followed Hyperlink 98 3" xfId="5943"/>
    <cellStyle name="Followed Hyperlink 98 4" xfId="8697"/>
    <cellStyle name="Followed Hyperlink 98 5" xfId="11015"/>
    <cellStyle name="Followed Hyperlink 98 6" xfId="13335"/>
    <cellStyle name="Followed Hyperlink 98 7" xfId="15371"/>
    <cellStyle name="Followed Hyperlink 98 8" xfId="18125"/>
    <cellStyle name="Followed Hyperlink 98 9" xfId="20443"/>
    <cellStyle name="Followed Hyperlink 980" xfId="1214"/>
    <cellStyle name="Followed Hyperlink 980 10" xfId="22235"/>
    <cellStyle name="Followed Hyperlink 980 11" xfId="23540"/>
    <cellStyle name="Followed Hyperlink 980 12" xfId="25858"/>
    <cellStyle name="Followed Hyperlink 980 13" xfId="29021"/>
    <cellStyle name="Followed Hyperlink 980 14" xfId="30326"/>
    <cellStyle name="Followed Hyperlink 980 15" xfId="32644"/>
    <cellStyle name="Followed Hyperlink 980 16" xfId="35871"/>
    <cellStyle name="Followed Hyperlink 980 17" xfId="37176"/>
    <cellStyle name="Followed Hyperlink 980 18" xfId="39494"/>
    <cellStyle name="Followed Hyperlink 980 2" xfId="42728"/>
    <cellStyle name="Followed Hyperlink 980 3" xfId="5944"/>
    <cellStyle name="Followed Hyperlink 980 4" xfId="7250"/>
    <cellStyle name="Followed Hyperlink 980 5" xfId="9568"/>
    <cellStyle name="Followed Hyperlink 980 6" xfId="11886"/>
    <cellStyle name="Followed Hyperlink 980 7" xfId="15372"/>
    <cellStyle name="Followed Hyperlink 980 8" xfId="16678"/>
    <cellStyle name="Followed Hyperlink 980 9" xfId="18996"/>
    <cellStyle name="Followed Hyperlink 981" xfId="1215"/>
    <cellStyle name="Followed Hyperlink 981 10" xfId="22236"/>
    <cellStyle name="Followed Hyperlink 981 11" xfId="23536"/>
    <cellStyle name="Followed Hyperlink 981 12" xfId="25854"/>
    <cellStyle name="Followed Hyperlink 981 13" xfId="29022"/>
    <cellStyle name="Followed Hyperlink 981 14" xfId="30322"/>
    <cellStyle name="Followed Hyperlink 981 15" xfId="32640"/>
    <cellStyle name="Followed Hyperlink 981 16" xfId="35872"/>
    <cellStyle name="Followed Hyperlink 981 17" xfId="37172"/>
    <cellStyle name="Followed Hyperlink 981 18" xfId="39490"/>
    <cellStyle name="Followed Hyperlink 981 2" xfId="42729"/>
    <cellStyle name="Followed Hyperlink 981 3" xfId="5945"/>
    <cellStyle name="Followed Hyperlink 981 4" xfId="7246"/>
    <cellStyle name="Followed Hyperlink 981 5" xfId="9564"/>
    <cellStyle name="Followed Hyperlink 981 6" xfId="11882"/>
    <cellStyle name="Followed Hyperlink 981 7" xfId="15373"/>
    <cellStyle name="Followed Hyperlink 981 8" xfId="16674"/>
    <cellStyle name="Followed Hyperlink 981 9" xfId="18992"/>
    <cellStyle name="Followed Hyperlink 982" xfId="1216"/>
    <cellStyle name="Followed Hyperlink 982 10" xfId="22237"/>
    <cellStyle name="Followed Hyperlink 982 11" xfId="23532"/>
    <cellStyle name="Followed Hyperlink 982 12" xfId="25850"/>
    <cellStyle name="Followed Hyperlink 982 13" xfId="29023"/>
    <cellStyle name="Followed Hyperlink 982 14" xfId="30318"/>
    <cellStyle name="Followed Hyperlink 982 15" xfId="32636"/>
    <cellStyle name="Followed Hyperlink 982 16" xfId="35873"/>
    <cellStyle name="Followed Hyperlink 982 17" xfId="37168"/>
    <cellStyle name="Followed Hyperlink 982 18" xfId="39486"/>
    <cellStyle name="Followed Hyperlink 982 2" xfId="42730"/>
    <cellStyle name="Followed Hyperlink 982 3" xfId="5946"/>
    <cellStyle name="Followed Hyperlink 982 4" xfId="7242"/>
    <cellStyle name="Followed Hyperlink 982 5" xfId="9560"/>
    <cellStyle name="Followed Hyperlink 982 6" xfId="11878"/>
    <cellStyle name="Followed Hyperlink 982 7" xfId="15374"/>
    <cellStyle name="Followed Hyperlink 982 8" xfId="16670"/>
    <cellStyle name="Followed Hyperlink 982 9" xfId="18988"/>
    <cellStyle name="Followed Hyperlink 983" xfId="1217"/>
    <cellStyle name="Followed Hyperlink 983 10" xfId="22238"/>
    <cellStyle name="Followed Hyperlink 983 11" xfId="23528"/>
    <cellStyle name="Followed Hyperlink 983 12" xfId="25846"/>
    <cellStyle name="Followed Hyperlink 983 13" xfId="29024"/>
    <cellStyle name="Followed Hyperlink 983 14" xfId="30314"/>
    <cellStyle name="Followed Hyperlink 983 15" xfId="32632"/>
    <cellStyle name="Followed Hyperlink 983 16" xfId="35874"/>
    <cellStyle name="Followed Hyperlink 983 17" xfId="37164"/>
    <cellStyle name="Followed Hyperlink 983 18" xfId="39482"/>
    <cellStyle name="Followed Hyperlink 983 2" xfId="42731"/>
    <cellStyle name="Followed Hyperlink 983 3" xfId="5947"/>
    <cellStyle name="Followed Hyperlink 983 4" xfId="7238"/>
    <cellStyle name="Followed Hyperlink 983 5" xfId="9556"/>
    <cellStyle name="Followed Hyperlink 983 6" xfId="11874"/>
    <cellStyle name="Followed Hyperlink 983 7" xfId="15375"/>
    <cellStyle name="Followed Hyperlink 983 8" xfId="16666"/>
    <cellStyle name="Followed Hyperlink 983 9" xfId="18984"/>
    <cellStyle name="Followed Hyperlink 984" xfId="1218"/>
    <cellStyle name="Followed Hyperlink 984 10" xfId="22239"/>
    <cellStyle name="Followed Hyperlink 984 11" xfId="23524"/>
    <cellStyle name="Followed Hyperlink 984 12" xfId="25842"/>
    <cellStyle name="Followed Hyperlink 984 13" xfId="29025"/>
    <cellStyle name="Followed Hyperlink 984 14" xfId="30310"/>
    <cellStyle name="Followed Hyperlink 984 15" xfId="32628"/>
    <cellStyle name="Followed Hyperlink 984 16" xfId="35875"/>
    <cellStyle name="Followed Hyperlink 984 17" xfId="37160"/>
    <cellStyle name="Followed Hyperlink 984 18" xfId="39478"/>
    <cellStyle name="Followed Hyperlink 984 2" xfId="42732"/>
    <cellStyle name="Followed Hyperlink 984 3" xfId="5948"/>
    <cellStyle name="Followed Hyperlink 984 4" xfId="7234"/>
    <cellStyle name="Followed Hyperlink 984 5" xfId="9552"/>
    <cellStyle name="Followed Hyperlink 984 6" xfId="11870"/>
    <cellStyle name="Followed Hyperlink 984 7" xfId="15376"/>
    <cellStyle name="Followed Hyperlink 984 8" xfId="16662"/>
    <cellStyle name="Followed Hyperlink 984 9" xfId="18980"/>
    <cellStyle name="Followed Hyperlink 985" xfId="1219"/>
    <cellStyle name="Followed Hyperlink 985 10" xfId="22240"/>
    <cellStyle name="Followed Hyperlink 985 11" xfId="23520"/>
    <cellStyle name="Followed Hyperlink 985 12" xfId="25838"/>
    <cellStyle name="Followed Hyperlink 985 13" xfId="29026"/>
    <cellStyle name="Followed Hyperlink 985 14" xfId="30306"/>
    <cellStyle name="Followed Hyperlink 985 15" xfId="32624"/>
    <cellStyle name="Followed Hyperlink 985 16" xfId="35876"/>
    <cellStyle name="Followed Hyperlink 985 17" xfId="37156"/>
    <cellStyle name="Followed Hyperlink 985 18" xfId="39474"/>
    <cellStyle name="Followed Hyperlink 985 2" xfId="42733"/>
    <cellStyle name="Followed Hyperlink 985 3" xfId="5949"/>
    <cellStyle name="Followed Hyperlink 985 4" xfId="7230"/>
    <cellStyle name="Followed Hyperlink 985 5" xfId="9548"/>
    <cellStyle name="Followed Hyperlink 985 6" xfId="11866"/>
    <cellStyle name="Followed Hyperlink 985 7" xfId="15377"/>
    <cellStyle name="Followed Hyperlink 985 8" xfId="16658"/>
    <cellStyle name="Followed Hyperlink 985 9" xfId="18976"/>
    <cellStyle name="Followed Hyperlink 986" xfId="1220"/>
    <cellStyle name="Followed Hyperlink 986 10" xfId="22241"/>
    <cellStyle name="Followed Hyperlink 986 11" xfId="23516"/>
    <cellStyle name="Followed Hyperlink 986 12" xfId="25834"/>
    <cellStyle name="Followed Hyperlink 986 13" xfId="29027"/>
    <cellStyle name="Followed Hyperlink 986 14" xfId="30302"/>
    <cellStyle name="Followed Hyperlink 986 15" xfId="32620"/>
    <cellStyle name="Followed Hyperlink 986 16" xfId="35877"/>
    <cellStyle name="Followed Hyperlink 986 17" xfId="37152"/>
    <cellStyle name="Followed Hyperlink 986 18" xfId="39470"/>
    <cellStyle name="Followed Hyperlink 986 2" xfId="42734"/>
    <cellStyle name="Followed Hyperlink 986 3" xfId="5950"/>
    <cellStyle name="Followed Hyperlink 986 4" xfId="7226"/>
    <cellStyle name="Followed Hyperlink 986 5" xfId="9544"/>
    <cellStyle name="Followed Hyperlink 986 6" xfId="11862"/>
    <cellStyle name="Followed Hyperlink 986 7" xfId="15378"/>
    <cellStyle name="Followed Hyperlink 986 8" xfId="16654"/>
    <cellStyle name="Followed Hyperlink 986 9" xfId="18972"/>
    <cellStyle name="Followed Hyperlink 987" xfId="1221"/>
    <cellStyle name="Followed Hyperlink 987 10" xfId="22242"/>
    <cellStyle name="Followed Hyperlink 987 11" xfId="23512"/>
    <cellStyle name="Followed Hyperlink 987 12" xfId="25830"/>
    <cellStyle name="Followed Hyperlink 987 13" xfId="29028"/>
    <cellStyle name="Followed Hyperlink 987 14" xfId="30298"/>
    <cellStyle name="Followed Hyperlink 987 15" xfId="32616"/>
    <cellStyle name="Followed Hyperlink 987 16" xfId="35878"/>
    <cellStyle name="Followed Hyperlink 987 17" xfId="37148"/>
    <cellStyle name="Followed Hyperlink 987 18" xfId="39466"/>
    <cellStyle name="Followed Hyperlink 987 2" xfId="42735"/>
    <cellStyle name="Followed Hyperlink 987 3" xfId="5951"/>
    <cellStyle name="Followed Hyperlink 987 4" xfId="7222"/>
    <cellStyle name="Followed Hyperlink 987 5" xfId="9540"/>
    <cellStyle name="Followed Hyperlink 987 6" xfId="11858"/>
    <cellStyle name="Followed Hyperlink 987 7" xfId="15379"/>
    <cellStyle name="Followed Hyperlink 987 8" xfId="16650"/>
    <cellStyle name="Followed Hyperlink 987 9" xfId="18968"/>
    <cellStyle name="Followed Hyperlink 988" xfId="1222"/>
    <cellStyle name="Followed Hyperlink 988 10" xfId="22243"/>
    <cellStyle name="Followed Hyperlink 988 11" xfId="23508"/>
    <cellStyle name="Followed Hyperlink 988 12" xfId="25826"/>
    <cellStyle name="Followed Hyperlink 988 13" xfId="29029"/>
    <cellStyle name="Followed Hyperlink 988 14" xfId="30294"/>
    <cellStyle name="Followed Hyperlink 988 15" xfId="32612"/>
    <cellStyle name="Followed Hyperlink 988 16" xfId="35879"/>
    <cellStyle name="Followed Hyperlink 988 17" xfId="37144"/>
    <cellStyle name="Followed Hyperlink 988 18" xfId="39462"/>
    <cellStyle name="Followed Hyperlink 988 2" xfId="42736"/>
    <cellStyle name="Followed Hyperlink 988 3" xfId="5952"/>
    <cellStyle name="Followed Hyperlink 988 4" xfId="7218"/>
    <cellStyle name="Followed Hyperlink 988 5" xfId="9536"/>
    <cellStyle name="Followed Hyperlink 988 6" xfId="11854"/>
    <cellStyle name="Followed Hyperlink 988 7" xfId="15380"/>
    <cellStyle name="Followed Hyperlink 988 8" xfId="16646"/>
    <cellStyle name="Followed Hyperlink 988 9" xfId="18964"/>
    <cellStyle name="Followed Hyperlink 989" xfId="1223"/>
    <cellStyle name="Followed Hyperlink 989 10" xfId="22244"/>
    <cellStyle name="Followed Hyperlink 989 11" xfId="23504"/>
    <cellStyle name="Followed Hyperlink 989 12" xfId="25822"/>
    <cellStyle name="Followed Hyperlink 989 13" xfId="29030"/>
    <cellStyle name="Followed Hyperlink 989 14" xfId="30290"/>
    <cellStyle name="Followed Hyperlink 989 15" xfId="32608"/>
    <cellStyle name="Followed Hyperlink 989 16" xfId="35880"/>
    <cellStyle name="Followed Hyperlink 989 17" xfId="37140"/>
    <cellStyle name="Followed Hyperlink 989 18" xfId="39458"/>
    <cellStyle name="Followed Hyperlink 989 2" xfId="42737"/>
    <cellStyle name="Followed Hyperlink 989 3" xfId="5953"/>
    <cellStyle name="Followed Hyperlink 989 4" xfId="7214"/>
    <cellStyle name="Followed Hyperlink 989 5" xfId="9532"/>
    <cellStyle name="Followed Hyperlink 989 6" xfId="11850"/>
    <cellStyle name="Followed Hyperlink 989 7" xfId="15381"/>
    <cellStyle name="Followed Hyperlink 989 8" xfId="16642"/>
    <cellStyle name="Followed Hyperlink 989 9" xfId="18960"/>
    <cellStyle name="Followed Hyperlink 99" xfId="1224"/>
    <cellStyle name="Followed Hyperlink 99 10" xfId="22245"/>
    <cellStyle name="Followed Hyperlink 99 11" xfId="24991"/>
    <cellStyle name="Followed Hyperlink 99 12" xfId="27309"/>
    <cellStyle name="Followed Hyperlink 99 13" xfId="29031"/>
    <cellStyle name="Followed Hyperlink 99 14" xfId="31777"/>
    <cellStyle name="Followed Hyperlink 99 15" xfId="34095"/>
    <cellStyle name="Followed Hyperlink 99 16" xfId="35881"/>
    <cellStyle name="Followed Hyperlink 99 17" xfId="38627"/>
    <cellStyle name="Followed Hyperlink 99 18" xfId="40945"/>
    <cellStyle name="Followed Hyperlink 99 2" xfId="42738"/>
    <cellStyle name="Followed Hyperlink 99 3" xfId="5954"/>
    <cellStyle name="Followed Hyperlink 99 4" xfId="8701"/>
    <cellStyle name="Followed Hyperlink 99 5" xfId="11019"/>
    <cellStyle name="Followed Hyperlink 99 6" xfId="13339"/>
    <cellStyle name="Followed Hyperlink 99 7" xfId="15382"/>
    <cellStyle name="Followed Hyperlink 99 8" xfId="18129"/>
    <cellStyle name="Followed Hyperlink 99 9" xfId="20447"/>
    <cellStyle name="Followed Hyperlink 990" xfId="1225"/>
    <cellStyle name="Followed Hyperlink 990 10" xfId="22246"/>
    <cellStyle name="Followed Hyperlink 990 11" xfId="23500"/>
    <cellStyle name="Followed Hyperlink 990 12" xfId="25818"/>
    <cellStyle name="Followed Hyperlink 990 13" xfId="29032"/>
    <cellStyle name="Followed Hyperlink 990 14" xfId="30286"/>
    <cellStyle name="Followed Hyperlink 990 15" xfId="32604"/>
    <cellStyle name="Followed Hyperlink 990 16" xfId="35882"/>
    <cellStyle name="Followed Hyperlink 990 17" xfId="37136"/>
    <cellStyle name="Followed Hyperlink 990 18" xfId="39454"/>
    <cellStyle name="Followed Hyperlink 990 2" xfId="42739"/>
    <cellStyle name="Followed Hyperlink 990 3" xfId="5955"/>
    <cellStyle name="Followed Hyperlink 990 4" xfId="7210"/>
    <cellStyle name="Followed Hyperlink 990 5" xfId="9528"/>
    <cellStyle name="Followed Hyperlink 990 6" xfId="11846"/>
    <cellStyle name="Followed Hyperlink 990 7" xfId="15383"/>
    <cellStyle name="Followed Hyperlink 990 8" xfId="16638"/>
    <cellStyle name="Followed Hyperlink 990 9" xfId="18956"/>
    <cellStyle name="Followed Hyperlink 991" xfId="1226"/>
    <cellStyle name="Followed Hyperlink 991 10" xfId="22247"/>
    <cellStyle name="Followed Hyperlink 991 11" xfId="23496"/>
    <cellStyle name="Followed Hyperlink 991 12" xfId="25814"/>
    <cellStyle name="Followed Hyperlink 991 13" xfId="29033"/>
    <cellStyle name="Followed Hyperlink 991 14" xfId="30282"/>
    <cellStyle name="Followed Hyperlink 991 15" xfId="32600"/>
    <cellStyle name="Followed Hyperlink 991 16" xfId="35883"/>
    <cellStyle name="Followed Hyperlink 991 17" xfId="37132"/>
    <cellStyle name="Followed Hyperlink 991 18" xfId="39450"/>
    <cellStyle name="Followed Hyperlink 991 2" xfId="42740"/>
    <cellStyle name="Followed Hyperlink 991 3" xfId="5956"/>
    <cellStyle name="Followed Hyperlink 991 4" xfId="7206"/>
    <cellStyle name="Followed Hyperlink 991 5" xfId="9524"/>
    <cellStyle name="Followed Hyperlink 991 6" xfId="11842"/>
    <cellStyle name="Followed Hyperlink 991 7" xfId="15384"/>
    <cellStyle name="Followed Hyperlink 991 8" xfId="16634"/>
    <cellStyle name="Followed Hyperlink 991 9" xfId="18952"/>
    <cellStyle name="Followed Hyperlink 992" xfId="1227"/>
    <cellStyle name="Followed Hyperlink 992 10" xfId="22248"/>
    <cellStyle name="Followed Hyperlink 992 11" xfId="23492"/>
    <cellStyle name="Followed Hyperlink 992 12" xfId="25810"/>
    <cellStyle name="Followed Hyperlink 992 13" xfId="29034"/>
    <cellStyle name="Followed Hyperlink 992 14" xfId="30278"/>
    <cellStyle name="Followed Hyperlink 992 15" xfId="32596"/>
    <cellStyle name="Followed Hyperlink 992 16" xfId="35884"/>
    <cellStyle name="Followed Hyperlink 992 17" xfId="37128"/>
    <cellStyle name="Followed Hyperlink 992 18" xfId="39446"/>
    <cellStyle name="Followed Hyperlink 992 2" xfId="42741"/>
    <cellStyle name="Followed Hyperlink 992 3" xfId="5957"/>
    <cellStyle name="Followed Hyperlink 992 4" xfId="7202"/>
    <cellStyle name="Followed Hyperlink 992 5" xfId="9520"/>
    <cellStyle name="Followed Hyperlink 992 6" xfId="11838"/>
    <cellStyle name="Followed Hyperlink 992 7" xfId="15385"/>
    <cellStyle name="Followed Hyperlink 992 8" xfId="16630"/>
    <cellStyle name="Followed Hyperlink 992 9" xfId="18948"/>
    <cellStyle name="Followed Hyperlink 993" xfId="1228"/>
    <cellStyle name="Followed Hyperlink 993 10" xfId="22249"/>
    <cellStyle name="Followed Hyperlink 993 11" xfId="23488"/>
    <cellStyle name="Followed Hyperlink 993 12" xfId="25806"/>
    <cellStyle name="Followed Hyperlink 993 13" xfId="29035"/>
    <cellStyle name="Followed Hyperlink 993 14" xfId="30274"/>
    <cellStyle name="Followed Hyperlink 993 15" xfId="32592"/>
    <cellStyle name="Followed Hyperlink 993 16" xfId="35885"/>
    <cellStyle name="Followed Hyperlink 993 17" xfId="37124"/>
    <cellStyle name="Followed Hyperlink 993 18" xfId="39442"/>
    <cellStyle name="Followed Hyperlink 993 2" xfId="42742"/>
    <cellStyle name="Followed Hyperlink 993 3" xfId="5958"/>
    <cellStyle name="Followed Hyperlink 993 4" xfId="7198"/>
    <cellStyle name="Followed Hyperlink 993 5" xfId="9516"/>
    <cellStyle name="Followed Hyperlink 993 6" xfId="11834"/>
    <cellStyle name="Followed Hyperlink 993 7" xfId="15386"/>
    <cellStyle name="Followed Hyperlink 993 8" xfId="16626"/>
    <cellStyle name="Followed Hyperlink 993 9" xfId="18944"/>
    <cellStyle name="Followed Hyperlink 994" xfId="1229"/>
    <cellStyle name="Followed Hyperlink 994 10" xfId="22250"/>
    <cellStyle name="Followed Hyperlink 994 11" xfId="23484"/>
    <cellStyle name="Followed Hyperlink 994 12" xfId="25802"/>
    <cellStyle name="Followed Hyperlink 994 13" xfId="29036"/>
    <cellStyle name="Followed Hyperlink 994 14" xfId="30270"/>
    <cellStyle name="Followed Hyperlink 994 15" xfId="32588"/>
    <cellStyle name="Followed Hyperlink 994 16" xfId="35886"/>
    <cellStyle name="Followed Hyperlink 994 17" xfId="37120"/>
    <cellStyle name="Followed Hyperlink 994 18" xfId="39438"/>
    <cellStyle name="Followed Hyperlink 994 2" xfId="42743"/>
    <cellStyle name="Followed Hyperlink 994 3" xfId="5959"/>
    <cellStyle name="Followed Hyperlink 994 4" xfId="7194"/>
    <cellStyle name="Followed Hyperlink 994 5" xfId="9512"/>
    <cellStyle name="Followed Hyperlink 994 6" xfId="11830"/>
    <cellStyle name="Followed Hyperlink 994 7" xfId="15387"/>
    <cellStyle name="Followed Hyperlink 994 8" xfId="16622"/>
    <cellStyle name="Followed Hyperlink 994 9" xfId="18940"/>
    <cellStyle name="Followed Hyperlink 995" xfId="1230"/>
    <cellStyle name="Followed Hyperlink 995 10" xfId="22251"/>
    <cellStyle name="Followed Hyperlink 995 11" xfId="23480"/>
    <cellStyle name="Followed Hyperlink 995 12" xfId="25798"/>
    <cellStyle name="Followed Hyperlink 995 13" xfId="29037"/>
    <cellStyle name="Followed Hyperlink 995 14" xfId="30266"/>
    <cellStyle name="Followed Hyperlink 995 15" xfId="32584"/>
    <cellStyle name="Followed Hyperlink 995 16" xfId="35887"/>
    <cellStyle name="Followed Hyperlink 995 17" xfId="37116"/>
    <cellStyle name="Followed Hyperlink 995 18" xfId="39434"/>
    <cellStyle name="Followed Hyperlink 995 2" xfId="42744"/>
    <cellStyle name="Followed Hyperlink 995 3" xfId="5960"/>
    <cellStyle name="Followed Hyperlink 995 4" xfId="7190"/>
    <cellStyle name="Followed Hyperlink 995 5" xfId="9508"/>
    <cellStyle name="Followed Hyperlink 995 6" xfId="11826"/>
    <cellStyle name="Followed Hyperlink 995 7" xfId="15388"/>
    <cellStyle name="Followed Hyperlink 995 8" xfId="16618"/>
    <cellStyle name="Followed Hyperlink 995 9" xfId="18936"/>
    <cellStyle name="Followed Hyperlink 996" xfId="1231"/>
    <cellStyle name="Followed Hyperlink 996 10" xfId="22252"/>
    <cellStyle name="Followed Hyperlink 996 11" xfId="23476"/>
    <cellStyle name="Followed Hyperlink 996 12" xfId="25794"/>
    <cellStyle name="Followed Hyperlink 996 13" xfId="29038"/>
    <cellStyle name="Followed Hyperlink 996 14" xfId="30262"/>
    <cellStyle name="Followed Hyperlink 996 15" xfId="32580"/>
    <cellStyle name="Followed Hyperlink 996 16" xfId="35888"/>
    <cellStyle name="Followed Hyperlink 996 17" xfId="37112"/>
    <cellStyle name="Followed Hyperlink 996 18" xfId="39430"/>
    <cellStyle name="Followed Hyperlink 996 2" xfId="42745"/>
    <cellStyle name="Followed Hyperlink 996 3" xfId="5961"/>
    <cellStyle name="Followed Hyperlink 996 4" xfId="7186"/>
    <cellStyle name="Followed Hyperlink 996 5" xfId="9504"/>
    <cellStyle name="Followed Hyperlink 996 6" xfId="11822"/>
    <cellStyle name="Followed Hyperlink 996 7" xfId="15389"/>
    <cellStyle name="Followed Hyperlink 996 8" xfId="16614"/>
    <cellStyle name="Followed Hyperlink 996 9" xfId="18932"/>
    <cellStyle name="Followed Hyperlink 997" xfId="1232"/>
    <cellStyle name="Followed Hyperlink 997 10" xfId="22253"/>
    <cellStyle name="Followed Hyperlink 997 11" xfId="23472"/>
    <cellStyle name="Followed Hyperlink 997 12" xfId="25790"/>
    <cellStyle name="Followed Hyperlink 997 13" xfId="29039"/>
    <cellStyle name="Followed Hyperlink 997 14" xfId="30258"/>
    <cellStyle name="Followed Hyperlink 997 15" xfId="32576"/>
    <cellStyle name="Followed Hyperlink 997 16" xfId="35889"/>
    <cellStyle name="Followed Hyperlink 997 17" xfId="37108"/>
    <cellStyle name="Followed Hyperlink 997 18" xfId="39426"/>
    <cellStyle name="Followed Hyperlink 997 2" xfId="42746"/>
    <cellStyle name="Followed Hyperlink 997 3" xfId="5962"/>
    <cellStyle name="Followed Hyperlink 997 4" xfId="7182"/>
    <cellStyle name="Followed Hyperlink 997 5" xfId="9500"/>
    <cellStyle name="Followed Hyperlink 997 6" xfId="11818"/>
    <cellStyle name="Followed Hyperlink 997 7" xfId="15390"/>
    <cellStyle name="Followed Hyperlink 997 8" xfId="16610"/>
    <cellStyle name="Followed Hyperlink 997 9" xfId="18928"/>
    <cellStyle name="Followed Hyperlink 998" xfId="1233"/>
    <cellStyle name="Followed Hyperlink 998 10" xfId="22254"/>
    <cellStyle name="Followed Hyperlink 998 11" xfId="23468"/>
    <cellStyle name="Followed Hyperlink 998 12" xfId="25786"/>
    <cellStyle name="Followed Hyperlink 998 13" xfId="29040"/>
    <cellStyle name="Followed Hyperlink 998 14" xfId="30254"/>
    <cellStyle name="Followed Hyperlink 998 15" xfId="32572"/>
    <cellStyle name="Followed Hyperlink 998 16" xfId="35890"/>
    <cellStyle name="Followed Hyperlink 998 17" xfId="37104"/>
    <cellStyle name="Followed Hyperlink 998 18" xfId="39422"/>
    <cellStyle name="Followed Hyperlink 998 2" xfId="42747"/>
    <cellStyle name="Followed Hyperlink 998 3" xfId="5963"/>
    <cellStyle name="Followed Hyperlink 998 4" xfId="7178"/>
    <cellStyle name="Followed Hyperlink 998 5" xfId="9496"/>
    <cellStyle name="Followed Hyperlink 998 6" xfId="11814"/>
    <cellStyle name="Followed Hyperlink 998 7" xfId="15391"/>
    <cellStyle name="Followed Hyperlink 998 8" xfId="16606"/>
    <cellStyle name="Followed Hyperlink 998 9" xfId="18924"/>
    <cellStyle name="Followed Hyperlink 999" xfId="1234"/>
    <cellStyle name="Followed Hyperlink 999 10" xfId="22255"/>
    <cellStyle name="Followed Hyperlink 999 11" xfId="23464"/>
    <cellStyle name="Followed Hyperlink 999 12" xfId="25782"/>
    <cellStyle name="Followed Hyperlink 999 13" xfId="29041"/>
    <cellStyle name="Followed Hyperlink 999 14" xfId="30250"/>
    <cellStyle name="Followed Hyperlink 999 15" xfId="32568"/>
    <cellStyle name="Followed Hyperlink 999 16" xfId="35891"/>
    <cellStyle name="Followed Hyperlink 999 17" xfId="37100"/>
    <cellStyle name="Followed Hyperlink 999 18" xfId="39418"/>
    <cellStyle name="Followed Hyperlink 999 2" xfId="42748"/>
    <cellStyle name="Followed Hyperlink 999 3" xfId="5964"/>
    <cellStyle name="Followed Hyperlink 999 4" xfId="7174"/>
    <cellStyle name="Followed Hyperlink 999 5" xfId="9492"/>
    <cellStyle name="Followed Hyperlink 999 6" xfId="11810"/>
    <cellStyle name="Followed Hyperlink 999 7" xfId="15392"/>
    <cellStyle name="Followed Hyperlink 999 8" xfId="16602"/>
    <cellStyle name="Followed Hyperlink 999 9" xfId="18920"/>
    <cellStyle name="Good" xfId="1235" builtinId="26" customBuiltin="1"/>
    <cellStyle name="Good 2" xfId="1236"/>
    <cellStyle name="Good 3" xfId="1237"/>
    <cellStyle name="Heading 1" xfId="1238" builtinId="16" customBuiltin="1"/>
    <cellStyle name="Heading 1 2" xfId="1239"/>
    <cellStyle name="Heading 1 3" xfId="1240"/>
    <cellStyle name="Heading 2" xfId="1241" builtinId="17" customBuiltin="1"/>
    <cellStyle name="Heading 2 2" xfId="1242"/>
    <cellStyle name="Heading 2 3" xfId="1243"/>
    <cellStyle name="Heading 3" xfId="1244" builtinId="18" customBuiltin="1"/>
    <cellStyle name="Heading 3 2" xfId="1245"/>
    <cellStyle name="Heading 3 3" xfId="1246"/>
    <cellStyle name="Heading 4" xfId="1247" builtinId="19" customBuiltin="1"/>
    <cellStyle name="Heading 4 2" xfId="1248"/>
    <cellStyle name="Heading 4 3" xfId="1249"/>
    <cellStyle name="Hyperlink" xfId="48844" builtinId="8"/>
    <cellStyle name="Hyperlink 10" xfId="1250"/>
    <cellStyle name="Hyperlink 10 10" xfId="15393"/>
    <cellStyle name="Hyperlink 10 11" xfId="18610"/>
    <cellStyle name="Hyperlink 10 12" xfId="18585"/>
    <cellStyle name="Hyperlink 10 13" xfId="20928"/>
    <cellStyle name="Hyperlink 10 14" xfId="20903"/>
    <cellStyle name="Hyperlink 10 15" xfId="22256"/>
    <cellStyle name="Hyperlink 10 16" xfId="25472"/>
    <cellStyle name="Hyperlink 10 17" xfId="25447"/>
    <cellStyle name="Hyperlink 10 18" xfId="27790"/>
    <cellStyle name="Hyperlink 10 19" xfId="27765"/>
    <cellStyle name="Hyperlink 10 2" xfId="42749"/>
    <cellStyle name="Hyperlink 10 20" xfId="29042"/>
    <cellStyle name="Hyperlink 10 21" xfId="32258"/>
    <cellStyle name="Hyperlink 10 22" xfId="32233"/>
    <cellStyle name="Hyperlink 10 23" xfId="34576"/>
    <cellStyle name="Hyperlink 10 24" xfId="34551"/>
    <cellStyle name="Hyperlink 10 25" xfId="35892"/>
    <cellStyle name="Hyperlink 10 26" xfId="39108"/>
    <cellStyle name="Hyperlink 10 27" xfId="39083"/>
    <cellStyle name="Hyperlink 10 28" xfId="41426"/>
    <cellStyle name="Hyperlink 10 29" xfId="41401"/>
    <cellStyle name="Hyperlink 10 3" xfId="5965"/>
    <cellStyle name="Hyperlink 10 4" xfId="9182"/>
    <cellStyle name="Hyperlink 10 5" xfId="9157"/>
    <cellStyle name="Hyperlink 10 6" xfId="11500"/>
    <cellStyle name="Hyperlink 10 7" xfId="11475"/>
    <cellStyle name="Hyperlink 10 8" xfId="13820"/>
    <cellStyle name="Hyperlink 10 9" xfId="13795"/>
    <cellStyle name="Hyperlink 100" xfId="1251"/>
    <cellStyle name="Hyperlink 100 10" xfId="22257"/>
    <cellStyle name="Hyperlink 100 11" xfId="24993"/>
    <cellStyle name="Hyperlink 100 12" xfId="27311"/>
    <cellStyle name="Hyperlink 100 13" xfId="29043"/>
    <cellStyle name="Hyperlink 100 14" xfId="31779"/>
    <cellStyle name="Hyperlink 100 15" xfId="34097"/>
    <cellStyle name="Hyperlink 100 16" xfId="35893"/>
    <cellStyle name="Hyperlink 100 17" xfId="38629"/>
    <cellStyle name="Hyperlink 100 18" xfId="40947"/>
    <cellStyle name="Hyperlink 100 2" xfId="42750"/>
    <cellStyle name="Hyperlink 100 3" xfId="5966"/>
    <cellStyle name="Hyperlink 100 4" xfId="8703"/>
    <cellStyle name="Hyperlink 100 5" xfId="11021"/>
    <cellStyle name="Hyperlink 100 6" xfId="13341"/>
    <cellStyle name="Hyperlink 100 7" xfId="15394"/>
    <cellStyle name="Hyperlink 100 8" xfId="18131"/>
    <cellStyle name="Hyperlink 100 9" xfId="20449"/>
    <cellStyle name="Hyperlink 1000" xfId="1252"/>
    <cellStyle name="Hyperlink 1000 10" xfId="22258"/>
    <cellStyle name="Hyperlink 1000 11" xfId="23462"/>
    <cellStyle name="Hyperlink 1000 12" xfId="25780"/>
    <cellStyle name="Hyperlink 1000 13" xfId="29044"/>
    <cellStyle name="Hyperlink 1000 14" xfId="30248"/>
    <cellStyle name="Hyperlink 1000 15" xfId="32566"/>
    <cellStyle name="Hyperlink 1000 16" xfId="35894"/>
    <cellStyle name="Hyperlink 1000 17" xfId="37098"/>
    <cellStyle name="Hyperlink 1000 18" xfId="39416"/>
    <cellStyle name="Hyperlink 1000 2" xfId="42751"/>
    <cellStyle name="Hyperlink 1000 3" xfId="5967"/>
    <cellStyle name="Hyperlink 1000 4" xfId="7172"/>
    <cellStyle name="Hyperlink 1000 5" xfId="9490"/>
    <cellStyle name="Hyperlink 1000 6" xfId="11808"/>
    <cellStyle name="Hyperlink 1000 7" xfId="15395"/>
    <cellStyle name="Hyperlink 1000 8" xfId="16600"/>
    <cellStyle name="Hyperlink 1000 9" xfId="18918"/>
    <cellStyle name="Hyperlink 1001" xfId="1253"/>
    <cellStyle name="Hyperlink 1001 10" xfId="22259"/>
    <cellStyle name="Hyperlink 1001 11" xfId="23458"/>
    <cellStyle name="Hyperlink 1001 12" xfId="25776"/>
    <cellStyle name="Hyperlink 1001 13" xfId="29045"/>
    <cellStyle name="Hyperlink 1001 14" xfId="30244"/>
    <cellStyle name="Hyperlink 1001 15" xfId="32562"/>
    <cellStyle name="Hyperlink 1001 16" xfId="35895"/>
    <cellStyle name="Hyperlink 1001 17" xfId="37094"/>
    <cellStyle name="Hyperlink 1001 18" xfId="39412"/>
    <cellStyle name="Hyperlink 1001 2" xfId="42752"/>
    <cellStyle name="Hyperlink 1001 3" xfId="5968"/>
    <cellStyle name="Hyperlink 1001 4" xfId="7168"/>
    <cellStyle name="Hyperlink 1001 5" xfId="9486"/>
    <cellStyle name="Hyperlink 1001 6" xfId="11804"/>
    <cellStyle name="Hyperlink 1001 7" xfId="15396"/>
    <cellStyle name="Hyperlink 1001 8" xfId="16596"/>
    <cellStyle name="Hyperlink 1001 9" xfId="18914"/>
    <cellStyle name="Hyperlink 1002" xfId="1254"/>
    <cellStyle name="Hyperlink 1002 10" xfId="22260"/>
    <cellStyle name="Hyperlink 1002 11" xfId="23454"/>
    <cellStyle name="Hyperlink 1002 12" xfId="25772"/>
    <cellStyle name="Hyperlink 1002 13" xfId="29046"/>
    <cellStyle name="Hyperlink 1002 14" xfId="30240"/>
    <cellStyle name="Hyperlink 1002 15" xfId="32558"/>
    <cellStyle name="Hyperlink 1002 16" xfId="35896"/>
    <cellStyle name="Hyperlink 1002 17" xfId="37090"/>
    <cellStyle name="Hyperlink 1002 18" xfId="39408"/>
    <cellStyle name="Hyperlink 1002 2" xfId="42753"/>
    <cellStyle name="Hyperlink 1002 3" xfId="5969"/>
    <cellStyle name="Hyperlink 1002 4" xfId="7164"/>
    <cellStyle name="Hyperlink 1002 5" xfId="9482"/>
    <cellStyle name="Hyperlink 1002 6" xfId="11800"/>
    <cellStyle name="Hyperlink 1002 7" xfId="15397"/>
    <cellStyle name="Hyperlink 1002 8" xfId="16592"/>
    <cellStyle name="Hyperlink 1002 9" xfId="18910"/>
    <cellStyle name="Hyperlink 1003" xfId="1255"/>
    <cellStyle name="Hyperlink 1003 10" xfId="22261"/>
    <cellStyle name="Hyperlink 1003 11" xfId="23450"/>
    <cellStyle name="Hyperlink 1003 12" xfId="25768"/>
    <cellStyle name="Hyperlink 1003 13" xfId="29047"/>
    <cellStyle name="Hyperlink 1003 14" xfId="30236"/>
    <cellStyle name="Hyperlink 1003 15" xfId="32554"/>
    <cellStyle name="Hyperlink 1003 16" xfId="35897"/>
    <cellStyle name="Hyperlink 1003 17" xfId="37086"/>
    <cellStyle name="Hyperlink 1003 18" xfId="39404"/>
    <cellStyle name="Hyperlink 1003 2" xfId="42754"/>
    <cellStyle name="Hyperlink 1003 3" xfId="5970"/>
    <cellStyle name="Hyperlink 1003 4" xfId="7160"/>
    <cellStyle name="Hyperlink 1003 5" xfId="9478"/>
    <cellStyle name="Hyperlink 1003 6" xfId="11796"/>
    <cellStyle name="Hyperlink 1003 7" xfId="15398"/>
    <cellStyle name="Hyperlink 1003 8" xfId="16588"/>
    <cellStyle name="Hyperlink 1003 9" xfId="18906"/>
    <cellStyle name="Hyperlink 1004" xfId="1256"/>
    <cellStyle name="Hyperlink 1004 10" xfId="22262"/>
    <cellStyle name="Hyperlink 1004 11" xfId="23446"/>
    <cellStyle name="Hyperlink 1004 12" xfId="25764"/>
    <cellStyle name="Hyperlink 1004 13" xfId="29048"/>
    <cellStyle name="Hyperlink 1004 14" xfId="30232"/>
    <cellStyle name="Hyperlink 1004 15" xfId="32550"/>
    <cellStyle name="Hyperlink 1004 16" xfId="35898"/>
    <cellStyle name="Hyperlink 1004 17" xfId="37082"/>
    <cellStyle name="Hyperlink 1004 18" xfId="39400"/>
    <cellStyle name="Hyperlink 1004 2" xfId="42755"/>
    <cellStyle name="Hyperlink 1004 3" xfId="5971"/>
    <cellStyle name="Hyperlink 1004 4" xfId="7156"/>
    <cellStyle name="Hyperlink 1004 5" xfId="9474"/>
    <cellStyle name="Hyperlink 1004 6" xfId="11792"/>
    <cellStyle name="Hyperlink 1004 7" xfId="15399"/>
    <cellStyle name="Hyperlink 1004 8" xfId="16584"/>
    <cellStyle name="Hyperlink 1004 9" xfId="18902"/>
    <cellStyle name="Hyperlink 1005" xfId="1257"/>
    <cellStyle name="Hyperlink 1005 10" xfId="22263"/>
    <cellStyle name="Hyperlink 1005 11" xfId="23442"/>
    <cellStyle name="Hyperlink 1005 12" xfId="25760"/>
    <cellStyle name="Hyperlink 1005 13" xfId="29049"/>
    <cellStyle name="Hyperlink 1005 14" xfId="30228"/>
    <cellStyle name="Hyperlink 1005 15" xfId="32546"/>
    <cellStyle name="Hyperlink 1005 16" xfId="35899"/>
    <cellStyle name="Hyperlink 1005 17" xfId="37078"/>
    <cellStyle name="Hyperlink 1005 18" xfId="39396"/>
    <cellStyle name="Hyperlink 1005 2" xfId="42756"/>
    <cellStyle name="Hyperlink 1005 3" xfId="5972"/>
    <cellStyle name="Hyperlink 1005 4" xfId="7152"/>
    <cellStyle name="Hyperlink 1005 5" xfId="9470"/>
    <cellStyle name="Hyperlink 1005 6" xfId="11788"/>
    <cellStyle name="Hyperlink 1005 7" xfId="15400"/>
    <cellStyle name="Hyperlink 1005 8" xfId="16580"/>
    <cellStyle name="Hyperlink 1005 9" xfId="18898"/>
    <cellStyle name="Hyperlink 1006" xfId="1258"/>
    <cellStyle name="Hyperlink 1006 10" xfId="22264"/>
    <cellStyle name="Hyperlink 1006 11" xfId="23438"/>
    <cellStyle name="Hyperlink 1006 12" xfId="25756"/>
    <cellStyle name="Hyperlink 1006 13" xfId="29050"/>
    <cellStyle name="Hyperlink 1006 14" xfId="30224"/>
    <cellStyle name="Hyperlink 1006 15" xfId="32542"/>
    <cellStyle name="Hyperlink 1006 16" xfId="35900"/>
    <cellStyle name="Hyperlink 1006 17" xfId="37074"/>
    <cellStyle name="Hyperlink 1006 18" xfId="39392"/>
    <cellStyle name="Hyperlink 1006 2" xfId="42757"/>
    <cellStyle name="Hyperlink 1006 3" xfId="5973"/>
    <cellStyle name="Hyperlink 1006 4" xfId="7148"/>
    <cellStyle name="Hyperlink 1006 5" xfId="9466"/>
    <cellStyle name="Hyperlink 1006 6" xfId="11784"/>
    <cellStyle name="Hyperlink 1006 7" xfId="15401"/>
    <cellStyle name="Hyperlink 1006 8" xfId="16576"/>
    <cellStyle name="Hyperlink 1006 9" xfId="18894"/>
    <cellStyle name="Hyperlink 1007" xfId="1259"/>
    <cellStyle name="Hyperlink 1007 10" xfId="22265"/>
    <cellStyle name="Hyperlink 1007 11" xfId="23434"/>
    <cellStyle name="Hyperlink 1007 12" xfId="25752"/>
    <cellStyle name="Hyperlink 1007 13" xfId="29051"/>
    <cellStyle name="Hyperlink 1007 14" xfId="30220"/>
    <cellStyle name="Hyperlink 1007 15" xfId="32538"/>
    <cellStyle name="Hyperlink 1007 16" xfId="35901"/>
    <cellStyle name="Hyperlink 1007 17" xfId="37070"/>
    <cellStyle name="Hyperlink 1007 18" xfId="39388"/>
    <cellStyle name="Hyperlink 1007 2" xfId="42758"/>
    <cellStyle name="Hyperlink 1007 3" xfId="5974"/>
    <cellStyle name="Hyperlink 1007 4" xfId="7144"/>
    <cellStyle name="Hyperlink 1007 5" xfId="9462"/>
    <cellStyle name="Hyperlink 1007 6" xfId="11780"/>
    <cellStyle name="Hyperlink 1007 7" xfId="15402"/>
    <cellStyle name="Hyperlink 1007 8" xfId="16572"/>
    <cellStyle name="Hyperlink 1007 9" xfId="18890"/>
    <cellStyle name="Hyperlink 1008" xfId="1260"/>
    <cellStyle name="Hyperlink 1008 10" xfId="22266"/>
    <cellStyle name="Hyperlink 1008 11" xfId="23430"/>
    <cellStyle name="Hyperlink 1008 12" xfId="25748"/>
    <cellStyle name="Hyperlink 1008 13" xfId="29052"/>
    <cellStyle name="Hyperlink 1008 14" xfId="30216"/>
    <cellStyle name="Hyperlink 1008 15" xfId="32534"/>
    <cellStyle name="Hyperlink 1008 16" xfId="35902"/>
    <cellStyle name="Hyperlink 1008 17" xfId="37066"/>
    <cellStyle name="Hyperlink 1008 18" xfId="39384"/>
    <cellStyle name="Hyperlink 1008 2" xfId="42759"/>
    <cellStyle name="Hyperlink 1008 3" xfId="5975"/>
    <cellStyle name="Hyperlink 1008 4" xfId="7140"/>
    <cellStyle name="Hyperlink 1008 5" xfId="9458"/>
    <cellStyle name="Hyperlink 1008 6" xfId="11776"/>
    <cellStyle name="Hyperlink 1008 7" xfId="15403"/>
    <cellStyle name="Hyperlink 1008 8" xfId="16568"/>
    <cellStyle name="Hyperlink 1008 9" xfId="18886"/>
    <cellStyle name="Hyperlink 1009" xfId="1261"/>
    <cellStyle name="Hyperlink 1009 10" xfId="22267"/>
    <cellStyle name="Hyperlink 1009 11" xfId="23426"/>
    <cellStyle name="Hyperlink 1009 12" xfId="25744"/>
    <cellStyle name="Hyperlink 1009 13" xfId="29053"/>
    <cellStyle name="Hyperlink 1009 14" xfId="30212"/>
    <cellStyle name="Hyperlink 1009 15" xfId="32530"/>
    <cellStyle name="Hyperlink 1009 16" xfId="35903"/>
    <cellStyle name="Hyperlink 1009 17" xfId="37062"/>
    <cellStyle name="Hyperlink 1009 18" xfId="39380"/>
    <cellStyle name="Hyperlink 1009 2" xfId="42760"/>
    <cellStyle name="Hyperlink 1009 3" xfId="5976"/>
    <cellStyle name="Hyperlink 1009 4" xfId="7136"/>
    <cellStyle name="Hyperlink 1009 5" xfId="9454"/>
    <cellStyle name="Hyperlink 1009 6" xfId="11772"/>
    <cellStyle name="Hyperlink 1009 7" xfId="15404"/>
    <cellStyle name="Hyperlink 1009 8" xfId="16564"/>
    <cellStyle name="Hyperlink 1009 9" xfId="18882"/>
    <cellStyle name="Hyperlink 101" xfId="1262"/>
    <cellStyle name="Hyperlink 101 10" xfId="22268"/>
    <cellStyle name="Hyperlink 101 11" xfId="24997"/>
    <cellStyle name="Hyperlink 101 12" xfId="27315"/>
    <cellStyle name="Hyperlink 101 13" xfId="29054"/>
    <cellStyle name="Hyperlink 101 14" xfId="31783"/>
    <cellStyle name="Hyperlink 101 15" xfId="34101"/>
    <cellStyle name="Hyperlink 101 16" xfId="35904"/>
    <cellStyle name="Hyperlink 101 17" xfId="38633"/>
    <cellStyle name="Hyperlink 101 18" xfId="40951"/>
    <cellStyle name="Hyperlink 101 2" xfId="42761"/>
    <cellStyle name="Hyperlink 101 3" xfId="5977"/>
    <cellStyle name="Hyperlink 101 4" xfId="8707"/>
    <cellStyle name="Hyperlink 101 5" xfId="11025"/>
    <cellStyle name="Hyperlink 101 6" xfId="13345"/>
    <cellStyle name="Hyperlink 101 7" xfId="15405"/>
    <cellStyle name="Hyperlink 101 8" xfId="18135"/>
    <cellStyle name="Hyperlink 101 9" xfId="20453"/>
    <cellStyle name="Hyperlink 1010" xfId="1263"/>
    <cellStyle name="Hyperlink 1010 10" xfId="22269"/>
    <cellStyle name="Hyperlink 1010 11" xfId="23422"/>
    <cellStyle name="Hyperlink 1010 12" xfId="25740"/>
    <cellStyle name="Hyperlink 1010 13" xfId="29055"/>
    <cellStyle name="Hyperlink 1010 14" xfId="30208"/>
    <cellStyle name="Hyperlink 1010 15" xfId="32526"/>
    <cellStyle name="Hyperlink 1010 16" xfId="35905"/>
    <cellStyle name="Hyperlink 1010 17" xfId="37058"/>
    <cellStyle name="Hyperlink 1010 18" xfId="39376"/>
    <cellStyle name="Hyperlink 1010 2" xfId="42762"/>
    <cellStyle name="Hyperlink 1010 3" xfId="5978"/>
    <cellStyle name="Hyperlink 1010 4" xfId="7132"/>
    <cellStyle name="Hyperlink 1010 5" xfId="9450"/>
    <cellStyle name="Hyperlink 1010 6" xfId="11768"/>
    <cellStyle name="Hyperlink 1010 7" xfId="15406"/>
    <cellStyle name="Hyperlink 1010 8" xfId="16560"/>
    <cellStyle name="Hyperlink 1010 9" xfId="18878"/>
    <cellStyle name="Hyperlink 1011" xfId="1264"/>
    <cellStyle name="Hyperlink 1011 10" xfId="22270"/>
    <cellStyle name="Hyperlink 1011 11" xfId="23418"/>
    <cellStyle name="Hyperlink 1011 12" xfId="25736"/>
    <cellStyle name="Hyperlink 1011 13" xfId="29056"/>
    <cellStyle name="Hyperlink 1011 14" xfId="30204"/>
    <cellStyle name="Hyperlink 1011 15" xfId="32522"/>
    <cellStyle name="Hyperlink 1011 16" xfId="35906"/>
    <cellStyle name="Hyperlink 1011 17" xfId="37054"/>
    <cellStyle name="Hyperlink 1011 18" xfId="39372"/>
    <cellStyle name="Hyperlink 1011 2" xfId="42763"/>
    <cellStyle name="Hyperlink 1011 3" xfId="5979"/>
    <cellStyle name="Hyperlink 1011 4" xfId="7128"/>
    <cellStyle name="Hyperlink 1011 5" xfId="9446"/>
    <cellStyle name="Hyperlink 1011 6" xfId="11764"/>
    <cellStyle name="Hyperlink 1011 7" xfId="15407"/>
    <cellStyle name="Hyperlink 1011 8" xfId="16556"/>
    <cellStyle name="Hyperlink 1011 9" xfId="18874"/>
    <cellStyle name="Hyperlink 1012" xfId="1265"/>
    <cellStyle name="Hyperlink 1012 10" xfId="22271"/>
    <cellStyle name="Hyperlink 1012 11" xfId="23414"/>
    <cellStyle name="Hyperlink 1012 12" xfId="25732"/>
    <cellStyle name="Hyperlink 1012 13" xfId="29057"/>
    <cellStyle name="Hyperlink 1012 14" xfId="30200"/>
    <cellStyle name="Hyperlink 1012 15" xfId="32518"/>
    <cellStyle name="Hyperlink 1012 16" xfId="35907"/>
    <cellStyle name="Hyperlink 1012 17" xfId="37050"/>
    <cellStyle name="Hyperlink 1012 18" xfId="39368"/>
    <cellStyle name="Hyperlink 1012 2" xfId="42764"/>
    <cellStyle name="Hyperlink 1012 3" xfId="5980"/>
    <cellStyle name="Hyperlink 1012 4" xfId="7124"/>
    <cellStyle name="Hyperlink 1012 5" xfId="9442"/>
    <cellStyle name="Hyperlink 1012 6" xfId="11760"/>
    <cellStyle name="Hyperlink 1012 7" xfId="15408"/>
    <cellStyle name="Hyperlink 1012 8" xfId="16552"/>
    <cellStyle name="Hyperlink 1012 9" xfId="18870"/>
    <cellStyle name="Hyperlink 1013" xfId="1266"/>
    <cellStyle name="Hyperlink 1013 10" xfId="22272"/>
    <cellStyle name="Hyperlink 1013 11" xfId="23410"/>
    <cellStyle name="Hyperlink 1013 12" xfId="25728"/>
    <cellStyle name="Hyperlink 1013 13" xfId="29058"/>
    <cellStyle name="Hyperlink 1013 14" xfId="30196"/>
    <cellStyle name="Hyperlink 1013 15" xfId="32514"/>
    <cellStyle name="Hyperlink 1013 16" xfId="35908"/>
    <cellStyle name="Hyperlink 1013 17" xfId="37046"/>
    <cellStyle name="Hyperlink 1013 18" xfId="39364"/>
    <cellStyle name="Hyperlink 1013 2" xfId="42765"/>
    <cellStyle name="Hyperlink 1013 3" xfId="5981"/>
    <cellStyle name="Hyperlink 1013 4" xfId="7120"/>
    <cellStyle name="Hyperlink 1013 5" xfId="9438"/>
    <cellStyle name="Hyperlink 1013 6" xfId="11756"/>
    <cellStyle name="Hyperlink 1013 7" xfId="15409"/>
    <cellStyle name="Hyperlink 1013 8" xfId="16548"/>
    <cellStyle name="Hyperlink 1013 9" xfId="18866"/>
    <cellStyle name="Hyperlink 1014" xfId="1267"/>
    <cellStyle name="Hyperlink 1014 10" xfId="22273"/>
    <cellStyle name="Hyperlink 1014 11" xfId="23406"/>
    <cellStyle name="Hyperlink 1014 12" xfId="25724"/>
    <cellStyle name="Hyperlink 1014 13" xfId="29059"/>
    <cellStyle name="Hyperlink 1014 14" xfId="30192"/>
    <cellStyle name="Hyperlink 1014 15" xfId="32510"/>
    <cellStyle name="Hyperlink 1014 16" xfId="35909"/>
    <cellStyle name="Hyperlink 1014 17" xfId="37042"/>
    <cellStyle name="Hyperlink 1014 18" xfId="39360"/>
    <cellStyle name="Hyperlink 1014 2" xfId="42766"/>
    <cellStyle name="Hyperlink 1014 3" xfId="5982"/>
    <cellStyle name="Hyperlink 1014 4" xfId="7116"/>
    <cellStyle name="Hyperlink 1014 5" xfId="9434"/>
    <cellStyle name="Hyperlink 1014 6" xfId="11752"/>
    <cellStyle name="Hyperlink 1014 7" xfId="15410"/>
    <cellStyle name="Hyperlink 1014 8" xfId="16544"/>
    <cellStyle name="Hyperlink 1014 9" xfId="18862"/>
    <cellStyle name="Hyperlink 1015" xfId="1268"/>
    <cellStyle name="Hyperlink 1015 10" xfId="22274"/>
    <cellStyle name="Hyperlink 1015 11" xfId="23402"/>
    <cellStyle name="Hyperlink 1015 12" xfId="25720"/>
    <cellStyle name="Hyperlink 1015 13" xfId="29060"/>
    <cellStyle name="Hyperlink 1015 14" xfId="30188"/>
    <cellStyle name="Hyperlink 1015 15" xfId="32506"/>
    <cellStyle name="Hyperlink 1015 16" xfId="35910"/>
    <cellStyle name="Hyperlink 1015 17" xfId="37038"/>
    <cellStyle name="Hyperlink 1015 18" xfId="39356"/>
    <cellStyle name="Hyperlink 1015 2" xfId="42767"/>
    <cellStyle name="Hyperlink 1015 3" xfId="5983"/>
    <cellStyle name="Hyperlink 1015 4" xfId="7112"/>
    <cellStyle name="Hyperlink 1015 5" xfId="9430"/>
    <cellStyle name="Hyperlink 1015 6" xfId="11748"/>
    <cellStyle name="Hyperlink 1015 7" xfId="15411"/>
    <cellStyle name="Hyperlink 1015 8" xfId="16540"/>
    <cellStyle name="Hyperlink 1015 9" xfId="18858"/>
    <cellStyle name="Hyperlink 1016" xfId="1269"/>
    <cellStyle name="Hyperlink 1016 10" xfId="22275"/>
    <cellStyle name="Hyperlink 1016 11" xfId="23398"/>
    <cellStyle name="Hyperlink 1016 12" xfId="25716"/>
    <cellStyle name="Hyperlink 1016 13" xfId="29061"/>
    <cellStyle name="Hyperlink 1016 14" xfId="30184"/>
    <cellStyle name="Hyperlink 1016 15" xfId="32502"/>
    <cellStyle name="Hyperlink 1016 16" xfId="35911"/>
    <cellStyle name="Hyperlink 1016 17" xfId="37034"/>
    <cellStyle name="Hyperlink 1016 18" xfId="39352"/>
    <cellStyle name="Hyperlink 1016 2" xfId="42768"/>
    <cellStyle name="Hyperlink 1016 3" xfId="5984"/>
    <cellStyle name="Hyperlink 1016 4" xfId="7108"/>
    <cellStyle name="Hyperlink 1016 5" xfId="9426"/>
    <cellStyle name="Hyperlink 1016 6" xfId="11744"/>
    <cellStyle name="Hyperlink 1016 7" xfId="15412"/>
    <cellStyle name="Hyperlink 1016 8" xfId="16536"/>
    <cellStyle name="Hyperlink 1016 9" xfId="18854"/>
    <cellStyle name="Hyperlink 1017" xfId="1270"/>
    <cellStyle name="Hyperlink 1017 10" xfId="22276"/>
    <cellStyle name="Hyperlink 1017 11" xfId="23394"/>
    <cellStyle name="Hyperlink 1017 12" xfId="25712"/>
    <cellStyle name="Hyperlink 1017 13" xfId="29062"/>
    <cellStyle name="Hyperlink 1017 14" xfId="30180"/>
    <cellStyle name="Hyperlink 1017 15" xfId="32498"/>
    <cellStyle name="Hyperlink 1017 16" xfId="35912"/>
    <cellStyle name="Hyperlink 1017 17" xfId="37030"/>
    <cellStyle name="Hyperlink 1017 18" xfId="39348"/>
    <cellStyle name="Hyperlink 1017 2" xfId="42769"/>
    <cellStyle name="Hyperlink 1017 3" xfId="5985"/>
    <cellStyle name="Hyperlink 1017 4" xfId="7104"/>
    <cellStyle name="Hyperlink 1017 5" xfId="9422"/>
    <cellStyle name="Hyperlink 1017 6" xfId="11740"/>
    <cellStyle name="Hyperlink 1017 7" xfId="15413"/>
    <cellStyle name="Hyperlink 1017 8" xfId="16532"/>
    <cellStyle name="Hyperlink 1017 9" xfId="18850"/>
    <cellStyle name="Hyperlink 1018" xfId="1271"/>
    <cellStyle name="Hyperlink 1018 10" xfId="22277"/>
    <cellStyle name="Hyperlink 1018 11" xfId="23390"/>
    <cellStyle name="Hyperlink 1018 12" xfId="25708"/>
    <cellStyle name="Hyperlink 1018 13" xfId="29063"/>
    <cellStyle name="Hyperlink 1018 14" xfId="30176"/>
    <cellStyle name="Hyperlink 1018 15" xfId="32494"/>
    <cellStyle name="Hyperlink 1018 16" xfId="35913"/>
    <cellStyle name="Hyperlink 1018 17" xfId="37026"/>
    <cellStyle name="Hyperlink 1018 18" xfId="39344"/>
    <cellStyle name="Hyperlink 1018 2" xfId="42770"/>
    <cellStyle name="Hyperlink 1018 3" xfId="5986"/>
    <cellStyle name="Hyperlink 1018 4" xfId="7100"/>
    <cellStyle name="Hyperlink 1018 5" xfId="9418"/>
    <cellStyle name="Hyperlink 1018 6" xfId="11736"/>
    <cellStyle name="Hyperlink 1018 7" xfId="15414"/>
    <cellStyle name="Hyperlink 1018 8" xfId="16528"/>
    <cellStyle name="Hyperlink 1018 9" xfId="18846"/>
    <cellStyle name="Hyperlink 1019" xfId="1272"/>
    <cellStyle name="Hyperlink 1019 10" xfId="22278"/>
    <cellStyle name="Hyperlink 1019 11" xfId="23386"/>
    <cellStyle name="Hyperlink 1019 12" xfId="25704"/>
    <cellStyle name="Hyperlink 1019 13" xfId="29064"/>
    <cellStyle name="Hyperlink 1019 14" xfId="30172"/>
    <cellStyle name="Hyperlink 1019 15" xfId="32490"/>
    <cellStyle name="Hyperlink 1019 16" xfId="35914"/>
    <cellStyle name="Hyperlink 1019 17" xfId="37022"/>
    <cellStyle name="Hyperlink 1019 18" xfId="39340"/>
    <cellStyle name="Hyperlink 1019 2" xfId="42771"/>
    <cellStyle name="Hyperlink 1019 3" xfId="5987"/>
    <cellStyle name="Hyperlink 1019 4" xfId="7096"/>
    <cellStyle name="Hyperlink 1019 5" xfId="9414"/>
    <cellStyle name="Hyperlink 1019 6" xfId="11732"/>
    <cellStyle name="Hyperlink 1019 7" xfId="15415"/>
    <cellStyle name="Hyperlink 1019 8" xfId="16524"/>
    <cellStyle name="Hyperlink 1019 9" xfId="18842"/>
    <cellStyle name="Hyperlink 102" xfId="1273"/>
    <cellStyle name="Hyperlink 102 10" xfId="22279"/>
    <cellStyle name="Hyperlink 102 11" xfId="25001"/>
    <cellStyle name="Hyperlink 102 12" xfId="27319"/>
    <cellStyle name="Hyperlink 102 13" xfId="29065"/>
    <cellStyle name="Hyperlink 102 14" xfId="31787"/>
    <cellStyle name="Hyperlink 102 15" xfId="34105"/>
    <cellStyle name="Hyperlink 102 16" xfId="35915"/>
    <cellStyle name="Hyperlink 102 17" xfId="38637"/>
    <cellStyle name="Hyperlink 102 18" xfId="40955"/>
    <cellStyle name="Hyperlink 102 2" xfId="42772"/>
    <cellStyle name="Hyperlink 102 3" xfId="5988"/>
    <cellStyle name="Hyperlink 102 4" xfId="8711"/>
    <cellStyle name="Hyperlink 102 5" xfId="11029"/>
    <cellStyle name="Hyperlink 102 6" xfId="13349"/>
    <cellStyle name="Hyperlink 102 7" xfId="15416"/>
    <cellStyle name="Hyperlink 102 8" xfId="18139"/>
    <cellStyle name="Hyperlink 102 9" xfId="20457"/>
    <cellStyle name="Hyperlink 1020" xfId="1274"/>
    <cellStyle name="Hyperlink 1020 10" xfId="22280"/>
    <cellStyle name="Hyperlink 1020 11" xfId="23382"/>
    <cellStyle name="Hyperlink 1020 12" xfId="25700"/>
    <cellStyle name="Hyperlink 1020 13" xfId="29066"/>
    <cellStyle name="Hyperlink 1020 14" xfId="30168"/>
    <cellStyle name="Hyperlink 1020 15" xfId="32486"/>
    <cellStyle name="Hyperlink 1020 16" xfId="35916"/>
    <cellStyle name="Hyperlink 1020 17" xfId="37018"/>
    <cellStyle name="Hyperlink 1020 18" xfId="39336"/>
    <cellStyle name="Hyperlink 1020 2" xfId="42773"/>
    <cellStyle name="Hyperlink 1020 3" xfId="5989"/>
    <cellStyle name="Hyperlink 1020 4" xfId="7092"/>
    <cellStyle name="Hyperlink 1020 5" xfId="9410"/>
    <cellStyle name="Hyperlink 1020 6" xfId="11728"/>
    <cellStyle name="Hyperlink 1020 7" xfId="15417"/>
    <cellStyle name="Hyperlink 1020 8" xfId="16520"/>
    <cellStyle name="Hyperlink 1020 9" xfId="18838"/>
    <cellStyle name="Hyperlink 1021" xfId="1275"/>
    <cellStyle name="Hyperlink 1021 10" xfId="22281"/>
    <cellStyle name="Hyperlink 1021 11" xfId="23378"/>
    <cellStyle name="Hyperlink 1021 12" xfId="25696"/>
    <cellStyle name="Hyperlink 1021 13" xfId="29067"/>
    <cellStyle name="Hyperlink 1021 14" xfId="30164"/>
    <cellStyle name="Hyperlink 1021 15" xfId="32482"/>
    <cellStyle name="Hyperlink 1021 16" xfId="35917"/>
    <cellStyle name="Hyperlink 1021 17" xfId="37014"/>
    <cellStyle name="Hyperlink 1021 18" xfId="39332"/>
    <cellStyle name="Hyperlink 1021 2" xfId="42774"/>
    <cellStyle name="Hyperlink 1021 3" xfId="5990"/>
    <cellStyle name="Hyperlink 1021 4" xfId="7088"/>
    <cellStyle name="Hyperlink 1021 5" xfId="9406"/>
    <cellStyle name="Hyperlink 1021 6" xfId="11724"/>
    <cellStyle name="Hyperlink 1021 7" xfId="15418"/>
    <cellStyle name="Hyperlink 1021 8" xfId="16516"/>
    <cellStyle name="Hyperlink 1021 9" xfId="18834"/>
    <cellStyle name="Hyperlink 1022" xfId="1276"/>
    <cellStyle name="Hyperlink 1022 10" xfId="22282"/>
    <cellStyle name="Hyperlink 1022 11" xfId="23374"/>
    <cellStyle name="Hyperlink 1022 12" xfId="25692"/>
    <cellStyle name="Hyperlink 1022 13" xfId="29068"/>
    <cellStyle name="Hyperlink 1022 14" xfId="30160"/>
    <cellStyle name="Hyperlink 1022 15" xfId="32478"/>
    <cellStyle name="Hyperlink 1022 16" xfId="35918"/>
    <cellStyle name="Hyperlink 1022 17" xfId="37010"/>
    <cellStyle name="Hyperlink 1022 18" xfId="39328"/>
    <cellStyle name="Hyperlink 1022 2" xfId="42775"/>
    <cellStyle name="Hyperlink 1022 3" xfId="5991"/>
    <cellStyle name="Hyperlink 1022 4" xfId="7084"/>
    <cellStyle name="Hyperlink 1022 5" xfId="9402"/>
    <cellStyle name="Hyperlink 1022 6" xfId="11720"/>
    <cellStyle name="Hyperlink 1022 7" xfId="15419"/>
    <cellStyle name="Hyperlink 1022 8" xfId="16512"/>
    <cellStyle name="Hyperlink 1022 9" xfId="18830"/>
    <cellStyle name="Hyperlink 1023" xfId="1277"/>
    <cellStyle name="Hyperlink 1023 10" xfId="22283"/>
    <cellStyle name="Hyperlink 1023 11" xfId="23370"/>
    <cellStyle name="Hyperlink 1023 12" xfId="25688"/>
    <cellStyle name="Hyperlink 1023 13" xfId="29069"/>
    <cellStyle name="Hyperlink 1023 14" xfId="30156"/>
    <cellStyle name="Hyperlink 1023 15" xfId="32474"/>
    <cellStyle name="Hyperlink 1023 16" xfId="35919"/>
    <cellStyle name="Hyperlink 1023 17" xfId="37006"/>
    <cellStyle name="Hyperlink 1023 18" xfId="39324"/>
    <cellStyle name="Hyperlink 1023 2" xfId="42776"/>
    <cellStyle name="Hyperlink 1023 3" xfId="5992"/>
    <cellStyle name="Hyperlink 1023 4" xfId="7080"/>
    <cellStyle name="Hyperlink 1023 5" xfId="9398"/>
    <cellStyle name="Hyperlink 1023 6" xfId="11716"/>
    <cellStyle name="Hyperlink 1023 7" xfId="15420"/>
    <cellStyle name="Hyperlink 1023 8" xfId="16508"/>
    <cellStyle name="Hyperlink 1023 9" xfId="18826"/>
    <cellStyle name="Hyperlink 1024" xfId="1278"/>
    <cellStyle name="Hyperlink 1024 10" xfId="22284"/>
    <cellStyle name="Hyperlink 1024 11" xfId="23366"/>
    <cellStyle name="Hyperlink 1024 12" xfId="25684"/>
    <cellStyle name="Hyperlink 1024 13" xfId="29070"/>
    <cellStyle name="Hyperlink 1024 14" xfId="30152"/>
    <cellStyle name="Hyperlink 1024 15" xfId="32470"/>
    <cellStyle name="Hyperlink 1024 16" xfId="35920"/>
    <cellStyle name="Hyperlink 1024 17" xfId="37002"/>
    <cellStyle name="Hyperlink 1024 18" xfId="39320"/>
    <cellStyle name="Hyperlink 1024 2" xfId="42777"/>
    <cellStyle name="Hyperlink 1024 3" xfId="5993"/>
    <cellStyle name="Hyperlink 1024 4" xfId="7076"/>
    <cellStyle name="Hyperlink 1024 5" xfId="9394"/>
    <cellStyle name="Hyperlink 1024 6" xfId="11712"/>
    <cellStyle name="Hyperlink 1024 7" xfId="15421"/>
    <cellStyle name="Hyperlink 1024 8" xfId="16504"/>
    <cellStyle name="Hyperlink 1024 9" xfId="18822"/>
    <cellStyle name="Hyperlink 1025" xfId="1279"/>
    <cellStyle name="Hyperlink 1025 10" xfId="22285"/>
    <cellStyle name="Hyperlink 1025 11" xfId="23976"/>
    <cellStyle name="Hyperlink 1025 12" xfId="26294"/>
    <cellStyle name="Hyperlink 1025 13" xfId="29071"/>
    <cellStyle name="Hyperlink 1025 14" xfId="30762"/>
    <cellStyle name="Hyperlink 1025 15" xfId="33080"/>
    <cellStyle name="Hyperlink 1025 16" xfId="35921"/>
    <cellStyle name="Hyperlink 1025 17" xfId="37612"/>
    <cellStyle name="Hyperlink 1025 18" xfId="39930"/>
    <cellStyle name="Hyperlink 1025 2" xfId="42778"/>
    <cellStyle name="Hyperlink 1025 3" xfId="5994"/>
    <cellStyle name="Hyperlink 1025 4" xfId="7686"/>
    <cellStyle name="Hyperlink 1025 5" xfId="10004"/>
    <cellStyle name="Hyperlink 1025 6" xfId="12322"/>
    <cellStyle name="Hyperlink 1025 7" xfId="15422"/>
    <cellStyle name="Hyperlink 1025 8" xfId="17114"/>
    <cellStyle name="Hyperlink 1025 9" xfId="19432"/>
    <cellStyle name="Hyperlink 1026" xfId="1280"/>
    <cellStyle name="Hyperlink 1026 10" xfId="22286"/>
    <cellStyle name="Hyperlink 1026 11" xfId="23975"/>
    <cellStyle name="Hyperlink 1026 12" xfId="26293"/>
    <cellStyle name="Hyperlink 1026 13" xfId="29072"/>
    <cellStyle name="Hyperlink 1026 14" xfId="30761"/>
    <cellStyle name="Hyperlink 1026 15" xfId="33079"/>
    <cellStyle name="Hyperlink 1026 16" xfId="35922"/>
    <cellStyle name="Hyperlink 1026 17" xfId="37611"/>
    <cellStyle name="Hyperlink 1026 18" xfId="39929"/>
    <cellStyle name="Hyperlink 1026 2" xfId="42779"/>
    <cellStyle name="Hyperlink 1026 3" xfId="5995"/>
    <cellStyle name="Hyperlink 1026 4" xfId="7685"/>
    <cellStyle name="Hyperlink 1026 5" xfId="10003"/>
    <cellStyle name="Hyperlink 1026 6" xfId="12321"/>
    <cellStyle name="Hyperlink 1026 7" xfId="15423"/>
    <cellStyle name="Hyperlink 1026 8" xfId="17113"/>
    <cellStyle name="Hyperlink 1026 9" xfId="19431"/>
    <cellStyle name="Hyperlink 1027" xfId="1281"/>
    <cellStyle name="Hyperlink 1027 10" xfId="22287"/>
    <cellStyle name="Hyperlink 1027 11" xfId="23973"/>
    <cellStyle name="Hyperlink 1027 12" xfId="26291"/>
    <cellStyle name="Hyperlink 1027 13" xfId="29073"/>
    <cellStyle name="Hyperlink 1027 14" xfId="30759"/>
    <cellStyle name="Hyperlink 1027 15" xfId="33077"/>
    <cellStyle name="Hyperlink 1027 16" xfId="35923"/>
    <cellStyle name="Hyperlink 1027 17" xfId="37609"/>
    <cellStyle name="Hyperlink 1027 18" xfId="39927"/>
    <cellStyle name="Hyperlink 1027 2" xfId="42780"/>
    <cellStyle name="Hyperlink 1027 3" xfId="5996"/>
    <cellStyle name="Hyperlink 1027 4" xfId="7683"/>
    <cellStyle name="Hyperlink 1027 5" xfId="10001"/>
    <cellStyle name="Hyperlink 1027 6" xfId="12319"/>
    <cellStyle name="Hyperlink 1027 7" xfId="15424"/>
    <cellStyle name="Hyperlink 1027 8" xfId="17111"/>
    <cellStyle name="Hyperlink 1027 9" xfId="19429"/>
    <cellStyle name="Hyperlink 1028" xfId="1282"/>
    <cellStyle name="Hyperlink 1028 10" xfId="22288"/>
    <cellStyle name="Hyperlink 1028 11" xfId="23971"/>
    <cellStyle name="Hyperlink 1028 12" xfId="26289"/>
    <cellStyle name="Hyperlink 1028 13" xfId="29074"/>
    <cellStyle name="Hyperlink 1028 14" xfId="30757"/>
    <cellStyle name="Hyperlink 1028 15" xfId="33075"/>
    <cellStyle name="Hyperlink 1028 16" xfId="35924"/>
    <cellStyle name="Hyperlink 1028 17" xfId="37607"/>
    <cellStyle name="Hyperlink 1028 18" xfId="39925"/>
    <cellStyle name="Hyperlink 1028 2" xfId="42781"/>
    <cellStyle name="Hyperlink 1028 3" xfId="5997"/>
    <cellStyle name="Hyperlink 1028 4" xfId="7681"/>
    <cellStyle name="Hyperlink 1028 5" xfId="9999"/>
    <cellStyle name="Hyperlink 1028 6" xfId="12317"/>
    <cellStyle name="Hyperlink 1028 7" xfId="15425"/>
    <cellStyle name="Hyperlink 1028 8" xfId="17109"/>
    <cellStyle name="Hyperlink 1028 9" xfId="19427"/>
    <cellStyle name="Hyperlink 1029" xfId="1283"/>
    <cellStyle name="Hyperlink 1029 10" xfId="22289"/>
    <cellStyle name="Hyperlink 1029 11" xfId="23969"/>
    <cellStyle name="Hyperlink 1029 12" xfId="26287"/>
    <cellStyle name="Hyperlink 1029 13" xfId="29075"/>
    <cellStyle name="Hyperlink 1029 14" xfId="30755"/>
    <cellStyle name="Hyperlink 1029 15" xfId="33073"/>
    <cellStyle name="Hyperlink 1029 16" xfId="35925"/>
    <cellStyle name="Hyperlink 1029 17" xfId="37605"/>
    <cellStyle name="Hyperlink 1029 18" xfId="39923"/>
    <cellStyle name="Hyperlink 1029 2" xfId="42782"/>
    <cellStyle name="Hyperlink 1029 3" xfId="5998"/>
    <cellStyle name="Hyperlink 1029 4" xfId="7679"/>
    <cellStyle name="Hyperlink 1029 5" xfId="9997"/>
    <cellStyle name="Hyperlink 1029 6" xfId="12315"/>
    <cellStyle name="Hyperlink 1029 7" xfId="15426"/>
    <cellStyle name="Hyperlink 1029 8" xfId="17107"/>
    <cellStyle name="Hyperlink 1029 9" xfId="19425"/>
    <cellStyle name="Hyperlink 103" xfId="1284"/>
    <cellStyle name="Hyperlink 103 10" xfId="22290"/>
    <cellStyle name="Hyperlink 103 11" xfId="25005"/>
    <cellStyle name="Hyperlink 103 12" xfId="27323"/>
    <cellStyle name="Hyperlink 103 13" xfId="29076"/>
    <cellStyle name="Hyperlink 103 14" xfId="31791"/>
    <cellStyle name="Hyperlink 103 15" xfId="34109"/>
    <cellStyle name="Hyperlink 103 16" xfId="35926"/>
    <cellStyle name="Hyperlink 103 17" xfId="38641"/>
    <cellStyle name="Hyperlink 103 18" xfId="40959"/>
    <cellStyle name="Hyperlink 103 2" xfId="42783"/>
    <cellStyle name="Hyperlink 103 3" xfId="5999"/>
    <cellStyle name="Hyperlink 103 4" xfId="8715"/>
    <cellStyle name="Hyperlink 103 5" xfId="11033"/>
    <cellStyle name="Hyperlink 103 6" xfId="13353"/>
    <cellStyle name="Hyperlink 103 7" xfId="15427"/>
    <cellStyle name="Hyperlink 103 8" xfId="18143"/>
    <cellStyle name="Hyperlink 103 9" xfId="20461"/>
    <cellStyle name="Hyperlink 1030" xfId="1285"/>
    <cellStyle name="Hyperlink 1030 10" xfId="22291"/>
    <cellStyle name="Hyperlink 1030 11" xfId="23967"/>
    <cellStyle name="Hyperlink 1030 12" xfId="26285"/>
    <cellStyle name="Hyperlink 1030 13" xfId="29077"/>
    <cellStyle name="Hyperlink 1030 14" xfId="30753"/>
    <cellStyle name="Hyperlink 1030 15" xfId="33071"/>
    <cellStyle name="Hyperlink 1030 16" xfId="35927"/>
    <cellStyle name="Hyperlink 1030 17" xfId="37603"/>
    <cellStyle name="Hyperlink 1030 18" xfId="39921"/>
    <cellStyle name="Hyperlink 1030 2" xfId="42784"/>
    <cellStyle name="Hyperlink 1030 3" xfId="6000"/>
    <cellStyle name="Hyperlink 1030 4" xfId="7677"/>
    <cellStyle name="Hyperlink 1030 5" xfId="9995"/>
    <cellStyle name="Hyperlink 1030 6" xfId="12313"/>
    <cellStyle name="Hyperlink 1030 7" xfId="15428"/>
    <cellStyle name="Hyperlink 1030 8" xfId="17105"/>
    <cellStyle name="Hyperlink 1030 9" xfId="19423"/>
    <cellStyle name="Hyperlink 1031" xfId="1286"/>
    <cellStyle name="Hyperlink 1031 10" xfId="22292"/>
    <cellStyle name="Hyperlink 1031 11" xfId="23964"/>
    <cellStyle name="Hyperlink 1031 12" xfId="26282"/>
    <cellStyle name="Hyperlink 1031 13" xfId="29078"/>
    <cellStyle name="Hyperlink 1031 14" xfId="30750"/>
    <cellStyle name="Hyperlink 1031 15" xfId="33068"/>
    <cellStyle name="Hyperlink 1031 16" xfId="35928"/>
    <cellStyle name="Hyperlink 1031 17" xfId="37600"/>
    <cellStyle name="Hyperlink 1031 18" xfId="39918"/>
    <cellStyle name="Hyperlink 1031 2" xfId="42785"/>
    <cellStyle name="Hyperlink 1031 3" xfId="6001"/>
    <cellStyle name="Hyperlink 1031 4" xfId="7674"/>
    <cellStyle name="Hyperlink 1031 5" xfId="9992"/>
    <cellStyle name="Hyperlink 1031 6" xfId="12310"/>
    <cellStyle name="Hyperlink 1031 7" xfId="15429"/>
    <cellStyle name="Hyperlink 1031 8" xfId="17102"/>
    <cellStyle name="Hyperlink 1031 9" xfId="19420"/>
    <cellStyle name="Hyperlink 1032" xfId="1287"/>
    <cellStyle name="Hyperlink 1032 10" xfId="22293"/>
    <cellStyle name="Hyperlink 1032 11" xfId="23962"/>
    <cellStyle name="Hyperlink 1032 12" xfId="26280"/>
    <cellStyle name="Hyperlink 1032 13" xfId="29079"/>
    <cellStyle name="Hyperlink 1032 14" xfId="30748"/>
    <cellStyle name="Hyperlink 1032 15" xfId="33066"/>
    <cellStyle name="Hyperlink 1032 16" xfId="35929"/>
    <cellStyle name="Hyperlink 1032 17" xfId="37598"/>
    <cellStyle name="Hyperlink 1032 18" xfId="39916"/>
    <cellStyle name="Hyperlink 1032 2" xfId="42786"/>
    <cellStyle name="Hyperlink 1032 3" xfId="6002"/>
    <cellStyle name="Hyperlink 1032 4" xfId="7672"/>
    <cellStyle name="Hyperlink 1032 5" xfId="9990"/>
    <cellStyle name="Hyperlink 1032 6" xfId="12308"/>
    <cellStyle name="Hyperlink 1032 7" xfId="15430"/>
    <cellStyle name="Hyperlink 1032 8" xfId="17100"/>
    <cellStyle name="Hyperlink 1032 9" xfId="19418"/>
    <cellStyle name="Hyperlink 1033" xfId="1288"/>
    <cellStyle name="Hyperlink 1033 10" xfId="22294"/>
    <cellStyle name="Hyperlink 1033 11" xfId="23960"/>
    <cellStyle name="Hyperlink 1033 12" xfId="26278"/>
    <cellStyle name="Hyperlink 1033 13" xfId="29080"/>
    <cellStyle name="Hyperlink 1033 14" xfId="30746"/>
    <cellStyle name="Hyperlink 1033 15" xfId="33064"/>
    <cellStyle name="Hyperlink 1033 16" xfId="35930"/>
    <cellStyle name="Hyperlink 1033 17" xfId="37596"/>
    <cellStyle name="Hyperlink 1033 18" xfId="39914"/>
    <cellStyle name="Hyperlink 1033 2" xfId="42787"/>
    <cellStyle name="Hyperlink 1033 3" xfId="6003"/>
    <cellStyle name="Hyperlink 1033 4" xfId="7670"/>
    <cellStyle name="Hyperlink 1033 5" xfId="9988"/>
    <cellStyle name="Hyperlink 1033 6" xfId="12306"/>
    <cellStyle name="Hyperlink 1033 7" xfId="15431"/>
    <cellStyle name="Hyperlink 1033 8" xfId="17098"/>
    <cellStyle name="Hyperlink 1033 9" xfId="19416"/>
    <cellStyle name="Hyperlink 1034" xfId="1289"/>
    <cellStyle name="Hyperlink 1034 10" xfId="22295"/>
    <cellStyle name="Hyperlink 1034 11" xfId="23958"/>
    <cellStyle name="Hyperlink 1034 12" xfId="26276"/>
    <cellStyle name="Hyperlink 1034 13" xfId="29081"/>
    <cellStyle name="Hyperlink 1034 14" xfId="30744"/>
    <cellStyle name="Hyperlink 1034 15" xfId="33062"/>
    <cellStyle name="Hyperlink 1034 16" xfId="35931"/>
    <cellStyle name="Hyperlink 1034 17" xfId="37594"/>
    <cellStyle name="Hyperlink 1034 18" xfId="39912"/>
    <cellStyle name="Hyperlink 1034 2" xfId="42788"/>
    <cellStyle name="Hyperlink 1034 3" xfId="6004"/>
    <cellStyle name="Hyperlink 1034 4" xfId="7668"/>
    <cellStyle name="Hyperlink 1034 5" xfId="9986"/>
    <cellStyle name="Hyperlink 1034 6" xfId="12304"/>
    <cellStyle name="Hyperlink 1034 7" xfId="15432"/>
    <cellStyle name="Hyperlink 1034 8" xfId="17096"/>
    <cellStyle name="Hyperlink 1034 9" xfId="19414"/>
    <cellStyle name="Hyperlink 1035" xfId="1290"/>
    <cellStyle name="Hyperlink 1035 10" xfId="22296"/>
    <cellStyle name="Hyperlink 1035 11" xfId="23956"/>
    <cellStyle name="Hyperlink 1035 12" xfId="26274"/>
    <cellStyle name="Hyperlink 1035 13" xfId="29082"/>
    <cellStyle name="Hyperlink 1035 14" xfId="30742"/>
    <cellStyle name="Hyperlink 1035 15" xfId="33060"/>
    <cellStyle name="Hyperlink 1035 16" xfId="35932"/>
    <cellStyle name="Hyperlink 1035 17" xfId="37592"/>
    <cellStyle name="Hyperlink 1035 18" xfId="39910"/>
    <cellStyle name="Hyperlink 1035 2" xfId="42789"/>
    <cellStyle name="Hyperlink 1035 3" xfId="6005"/>
    <cellStyle name="Hyperlink 1035 4" xfId="7666"/>
    <cellStyle name="Hyperlink 1035 5" xfId="9984"/>
    <cellStyle name="Hyperlink 1035 6" xfId="12302"/>
    <cellStyle name="Hyperlink 1035 7" xfId="15433"/>
    <cellStyle name="Hyperlink 1035 8" xfId="17094"/>
    <cellStyle name="Hyperlink 1035 9" xfId="19412"/>
    <cellStyle name="Hyperlink 1036" xfId="1291"/>
    <cellStyle name="Hyperlink 1036 10" xfId="22297"/>
    <cellStyle name="Hyperlink 1036 11" xfId="23954"/>
    <cellStyle name="Hyperlink 1036 12" xfId="26272"/>
    <cellStyle name="Hyperlink 1036 13" xfId="29083"/>
    <cellStyle name="Hyperlink 1036 14" xfId="30740"/>
    <cellStyle name="Hyperlink 1036 15" xfId="33058"/>
    <cellStyle name="Hyperlink 1036 16" xfId="35933"/>
    <cellStyle name="Hyperlink 1036 17" xfId="37590"/>
    <cellStyle name="Hyperlink 1036 18" xfId="39908"/>
    <cellStyle name="Hyperlink 1036 2" xfId="42790"/>
    <cellStyle name="Hyperlink 1036 3" xfId="6006"/>
    <cellStyle name="Hyperlink 1036 4" xfId="7664"/>
    <cellStyle name="Hyperlink 1036 5" xfId="9982"/>
    <cellStyle name="Hyperlink 1036 6" xfId="12300"/>
    <cellStyle name="Hyperlink 1036 7" xfId="15434"/>
    <cellStyle name="Hyperlink 1036 8" xfId="17092"/>
    <cellStyle name="Hyperlink 1036 9" xfId="19410"/>
    <cellStyle name="Hyperlink 1037" xfId="1292"/>
    <cellStyle name="Hyperlink 1037 10" xfId="22298"/>
    <cellStyle name="Hyperlink 1037 11" xfId="23952"/>
    <cellStyle name="Hyperlink 1037 12" xfId="26270"/>
    <cellStyle name="Hyperlink 1037 13" xfId="29084"/>
    <cellStyle name="Hyperlink 1037 14" xfId="30738"/>
    <cellStyle name="Hyperlink 1037 15" xfId="33056"/>
    <cellStyle name="Hyperlink 1037 16" xfId="35934"/>
    <cellStyle name="Hyperlink 1037 17" xfId="37588"/>
    <cellStyle name="Hyperlink 1037 18" xfId="39906"/>
    <cellStyle name="Hyperlink 1037 2" xfId="42791"/>
    <cellStyle name="Hyperlink 1037 3" xfId="6007"/>
    <cellStyle name="Hyperlink 1037 4" xfId="7662"/>
    <cellStyle name="Hyperlink 1037 5" xfId="9980"/>
    <cellStyle name="Hyperlink 1037 6" xfId="12298"/>
    <cellStyle name="Hyperlink 1037 7" xfId="15435"/>
    <cellStyle name="Hyperlink 1037 8" xfId="17090"/>
    <cellStyle name="Hyperlink 1037 9" xfId="19408"/>
    <cellStyle name="Hyperlink 1038" xfId="1293"/>
    <cellStyle name="Hyperlink 1038 10" xfId="22299"/>
    <cellStyle name="Hyperlink 1038 11" xfId="23950"/>
    <cellStyle name="Hyperlink 1038 12" xfId="26268"/>
    <cellStyle name="Hyperlink 1038 13" xfId="29085"/>
    <cellStyle name="Hyperlink 1038 14" xfId="30736"/>
    <cellStyle name="Hyperlink 1038 15" xfId="33054"/>
    <cellStyle name="Hyperlink 1038 16" xfId="35935"/>
    <cellStyle name="Hyperlink 1038 17" xfId="37586"/>
    <cellStyle name="Hyperlink 1038 18" xfId="39904"/>
    <cellStyle name="Hyperlink 1038 2" xfId="42792"/>
    <cellStyle name="Hyperlink 1038 3" xfId="6008"/>
    <cellStyle name="Hyperlink 1038 4" xfId="7660"/>
    <cellStyle name="Hyperlink 1038 5" xfId="9978"/>
    <cellStyle name="Hyperlink 1038 6" xfId="12296"/>
    <cellStyle name="Hyperlink 1038 7" xfId="15436"/>
    <cellStyle name="Hyperlink 1038 8" xfId="17088"/>
    <cellStyle name="Hyperlink 1038 9" xfId="19406"/>
    <cellStyle name="Hyperlink 1039" xfId="1294"/>
    <cellStyle name="Hyperlink 1039 10" xfId="22300"/>
    <cellStyle name="Hyperlink 1039 11" xfId="23948"/>
    <cellStyle name="Hyperlink 1039 12" xfId="26266"/>
    <cellStyle name="Hyperlink 1039 13" xfId="29086"/>
    <cellStyle name="Hyperlink 1039 14" xfId="30734"/>
    <cellStyle name="Hyperlink 1039 15" xfId="33052"/>
    <cellStyle name="Hyperlink 1039 16" xfId="35936"/>
    <cellStyle name="Hyperlink 1039 17" xfId="37584"/>
    <cellStyle name="Hyperlink 1039 18" xfId="39902"/>
    <cellStyle name="Hyperlink 1039 2" xfId="42793"/>
    <cellStyle name="Hyperlink 1039 3" xfId="6009"/>
    <cellStyle name="Hyperlink 1039 4" xfId="7658"/>
    <cellStyle name="Hyperlink 1039 5" xfId="9976"/>
    <cellStyle name="Hyperlink 1039 6" xfId="12294"/>
    <cellStyle name="Hyperlink 1039 7" xfId="15437"/>
    <cellStyle name="Hyperlink 1039 8" xfId="17086"/>
    <cellStyle name="Hyperlink 1039 9" xfId="19404"/>
    <cellStyle name="Hyperlink 104" xfId="1295"/>
    <cellStyle name="Hyperlink 104 10" xfId="22301"/>
    <cellStyle name="Hyperlink 104 11" xfId="25009"/>
    <cellStyle name="Hyperlink 104 12" xfId="27327"/>
    <cellStyle name="Hyperlink 104 13" xfId="29087"/>
    <cellStyle name="Hyperlink 104 14" xfId="31795"/>
    <cellStyle name="Hyperlink 104 15" xfId="34113"/>
    <cellStyle name="Hyperlink 104 16" xfId="35937"/>
    <cellStyle name="Hyperlink 104 17" xfId="38645"/>
    <cellStyle name="Hyperlink 104 18" xfId="40963"/>
    <cellStyle name="Hyperlink 104 2" xfId="42794"/>
    <cellStyle name="Hyperlink 104 3" xfId="6010"/>
    <cellStyle name="Hyperlink 104 4" xfId="8719"/>
    <cellStyle name="Hyperlink 104 5" xfId="11037"/>
    <cellStyle name="Hyperlink 104 6" xfId="13357"/>
    <cellStyle name="Hyperlink 104 7" xfId="15438"/>
    <cellStyle name="Hyperlink 104 8" xfId="18147"/>
    <cellStyle name="Hyperlink 104 9" xfId="20465"/>
    <cellStyle name="Hyperlink 1040" xfId="1296"/>
    <cellStyle name="Hyperlink 1040 10" xfId="22302"/>
    <cellStyle name="Hyperlink 1040 11" xfId="23946"/>
    <cellStyle name="Hyperlink 1040 12" xfId="26264"/>
    <cellStyle name="Hyperlink 1040 13" xfId="29088"/>
    <cellStyle name="Hyperlink 1040 14" xfId="30732"/>
    <cellStyle name="Hyperlink 1040 15" xfId="33050"/>
    <cellStyle name="Hyperlink 1040 16" xfId="35938"/>
    <cellStyle name="Hyperlink 1040 17" xfId="37582"/>
    <cellStyle name="Hyperlink 1040 18" xfId="39900"/>
    <cellStyle name="Hyperlink 1040 2" xfId="42795"/>
    <cellStyle name="Hyperlink 1040 3" xfId="6011"/>
    <cellStyle name="Hyperlink 1040 4" xfId="7656"/>
    <cellStyle name="Hyperlink 1040 5" xfId="9974"/>
    <cellStyle name="Hyperlink 1040 6" xfId="12292"/>
    <cellStyle name="Hyperlink 1040 7" xfId="15439"/>
    <cellStyle name="Hyperlink 1040 8" xfId="17084"/>
    <cellStyle name="Hyperlink 1040 9" xfId="19402"/>
    <cellStyle name="Hyperlink 1041" xfId="1297"/>
    <cellStyle name="Hyperlink 1041 10" xfId="22303"/>
    <cellStyle name="Hyperlink 1041 11" xfId="23944"/>
    <cellStyle name="Hyperlink 1041 12" xfId="26262"/>
    <cellStyle name="Hyperlink 1041 13" xfId="29089"/>
    <cellStyle name="Hyperlink 1041 14" xfId="30730"/>
    <cellStyle name="Hyperlink 1041 15" xfId="33048"/>
    <cellStyle name="Hyperlink 1041 16" xfId="35939"/>
    <cellStyle name="Hyperlink 1041 17" xfId="37580"/>
    <cellStyle name="Hyperlink 1041 18" xfId="39898"/>
    <cellStyle name="Hyperlink 1041 2" xfId="42796"/>
    <cellStyle name="Hyperlink 1041 3" xfId="6012"/>
    <cellStyle name="Hyperlink 1041 4" xfId="7654"/>
    <cellStyle name="Hyperlink 1041 5" xfId="9972"/>
    <cellStyle name="Hyperlink 1041 6" xfId="12290"/>
    <cellStyle name="Hyperlink 1041 7" xfId="15440"/>
    <cellStyle name="Hyperlink 1041 8" xfId="17082"/>
    <cellStyle name="Hyperlink 1041 9" xfId="19400"/>
    <cellStyle name="Hyperlink 1042" xfId="1298"/>
    <cellStyle name="Hyperlink 1042 10" xfId="22304"/>
    <cellStyle name="Hyperlink 1042 11" xfId="23942"/>
    <cellStyle name="Hyperlink 1042 12" xfId="26260"/>
    <cellStyle name="Hyperlink 1042 13" xfId="29090"/>
    <cellStyle name="Hyperlink 1042 14" xfId="30728"/>
    <cellStyle name="Hyperlink 1042 15" xfId="33046"/>
    <cellStyle name="Hyperlink 1042 16" xfId="35940"/>
    <cellStyle name="Hyperlink 1042 17" xfId="37578"/>
    <cellStyle name="Hyperlink 1042 18" xfId="39896"/>
    <cellStyle name="Hyperlink 1042 2" xfId="42797"/>
    <cellStyle name="Hyperlink 1042 3" xfId="6013"/>
    <cellStyle name="Hyperlink 1042 4" xfId="7652"/>
    <cellStyle name="Hyperlink 1042 5" xfId="9970"/>
    <cellStyle name="Hyperlink 1042 6" xfId="12288"/>
    <cellStyle name="Hyperlink 1042 7" xfId="15441"/>
    <cellStyle name="Hyperlink 1042 8" xfId="17080"/>
    <cellStyle name="Hyperlink 1042 9" xfId="19398"/>
    <cellStyle name="Hyperlink 1043" xfId="1299"/>
    <cellStyle name="Hyperlink 1043 10" xfId="22305"/>
    <cellStyle name="Hyperlink 1043 11" xfId="23940"/>
    <cellStyle name="Hyperlink 1043 12" xfId="26258"/>
    <cellStyle name="Hyperlink 1043 13" xfId="29091"/>
    <cellStyle name="Hyperlink 1043 14" xfId="30726"/>
    <cellStyle name="Hyperlink 1043 15" xfId="33044"/>
    <cellStyle name="Hyperlink 1043 16" xfId="35941"/>
    <cellStyle name="Hyperlink 1043 17" xfId="37576"/>
    <cellStyle name="Hyperlink 1043 18" xfId="39894"/>
    <cellStyle name="Hyperlink 1043 2" xfId="42798"/>
    <cellStyle name="Hyperlink 1043 3" xfId="6014"/>
    <cellStyle name="Hyperlink 1043 4" xfId="7650"/>
    <cellStyle name="Hyperlink 1043 5" xfId="9968"/>
    <cellStyle name="Hyperlink 1043 6" xfId="12286"/>
    <cellStyle name="Hyperlink 1043 7" xfId="15442"/>
    <cellStyle name="Hyperlink 1043 8" xfId="17078"/>
    <cellStyle name="Hyperlink 1043 9" xfId="19396"/>
    <cellStyle name="Hyperlink 1044" xfId="1300"/>
    <cellStyle name="Hyperlink 1044 10" xfId="22306"/>
    <cellStyle name="Hyperlink 1044 11" xfId="23938"/>
    <cellStyle name="Hyperlink 1044 12" xfId="26256"/>
    <cellStyle name="Hyperlink 1044 13" xfId="29092"/>
    <cellStyle name="Hyperlink 1044 14" xfId="30724"/>
    <cellStyle name="Hyperlink 1044 15" xfId="33042"/>
    <cellStyle name="Hyperlink 1044 16" xfId="35942"/>
    <cellStyle name="Hyperlink 1044 17" xfId="37574"/>
    <cellStyle name="Hyperlink 1044 18" xfId="39892"/>
    <cellStyle name="Hyperlink 1044 2" xfId="42799"/>
    <cellStyle name="Hyperlink 1044 3" xfId="6015"/>
    <cellStyle name="Hyperlink 1044 4" xfId="7648"/>
    <cellStyle name="Hyperlink 1044 5" xfId="9966"/>
    <cellStyle name="Hyperlink 1044 6" xfId="12284"/>
    <cellStyle name="Hyperlink 1044 7" xfId="15443"/>
    <cellStyle name="Hyperlink 1044 8" xfId="17076"/>
    <cellStyle name="Hyperlink 1044 9" xfId="19394"/>
    <cellStyle name="Hyperlink 1045" xfId="1301"/>
    <cellStyle name="Hyperlink 1045 10" xfId="22307"/>
    <cellStyle name="Hyperlink 1045 11" xfId="23936"/>
    <cellStyle name="Hyperlink 1045 12" xfId="26254"/>
    <cellStyle name="Hyperlink 1045 13" xfId="29093"/>
    <cellStyle name="Hyperlink 1045 14" xfId="30722"/>
    <cellStyle name="Hyperlink 1045 15" xfId="33040"/>
    <cellStyle name="Hyperlink 1045 16" xfId="35943"/>
    <cellStyle name="Hyperlink 1045 17" xfId="37572"/>
    <cellStyle name="Hyperlink 1045 18" xfId="39890"/>
    <cellStyle name="Hyperlink 1045 2" xfId="42800"/>
    <cellStyle name="Hyperlink 1045 3" xfId="6016"/>
    <cellStyle name="Hyperlink 1045 4" xfId="7646"/>
    <cellStyle name="Hyperlink 1045 5" xfId="9964"/>
    <cellStyle name="Hyperlink 1045 6" xfId="12282"/>
    <cellStyle name="Hyperlink 1045 7" xfId="15444"/>
    <cellStyle name="Hyperlink 1045 8" xfId="17074"/>
    <cellStyle name="Hyperlink 1045 9" xfId="19392"/>
    <cellStyle name="Hyperlink 1046" xfId="1302"/>
    <cellStyle name="Hyperlink 1046 10" xfId="22308"/>
    <cellStyle name="Hyperlink 1046 11" xfId="23934"/>
    <cellStyle name="Hyperlink 1046 12" xfId="26252"/>
    <cellStyle name="Hyperlink 1046 13" xfId="29094"/>
    <cellStyle name="Hyperlink 1046 14" xfId="30720"/>
    <cellStyle name="Hyperlink 1046 15" xfId="33038"/>
    <cellStyle name="Hyperlink 1046 16" xfId="35944"/>
    <cellStyle name="Hyperlink 1046 17" xfId="37570"/>
    <cellStyle name="Hyperlink 1046 18" xfId="39888"/>
    <cellStyle name="Hyperlink 1046 2" xfId="42801"/>
    <cellStyle name="Hyperlink 1046 3" xfId="6017"/>
    <cellStyle name="Hyperlink 1046 4" xfId="7644"/>
    <cellStyle name="Hyperlink 1046 5" xfId="9962"/>
    <cellStyle name="Hyperlink 1046 6" xfId="12280"/>
    <cellStyle name="Hyperlink 1046 7" xfId="15445"/>
    <cellStyle name="Hyperlink 1046 8" xfId="17072"/>
    <cellStyle name="Hyperlink 1046 9" xfId="19390"/>
    <cellStyle name="Hyperlink 1047" xfId="1303"/>
    <cellStyle name="Hyperlink 1047 10" xfId="22309"/>
    <cellStyle name="Hyperlink 1047 11" xfId="23932"/>
    <cellStyle name="Hyperlink 1047 12" xfId="26250"/>
    <cellStyle name="Hyperlink 1047 13" xfId="29095"/>
    <cellStyle name="Hyperlink 1047 14" xfId="30718"/>
    <cellStyle name="Hyperlink 1047 15" xfId="33036"/>
    <cellStyle name="Hyperlink 1047 16" xfId="35945"/>
    <cellStyle name="Hyperlink 1047 17" xfId="37568"/>
    <cellStyle name="Hyperlink 1047 18" xfId="39886"/>
    <cellStyle name="Hyperlink 1047 2" xfId="42802"/>
    <cellStyle name="Hyperlink 1047 3" xfId="6018"/>
    <cellStyle name="Hyperlink 1047 4" xfId="7642"/>
    <cellStyle name="Hyperlink 1047 5" xfId="9960"/>
    <cellStyle name="Hyperlink 1047 6" xfId="12278"/>
    <cellStyle name="Hyperlink 1047 7" xfId="15446"/>
    <cellStyle name="Hyperlink 1047 8" xfId="17070"/>
    <cellStyle name="Hyperlink 1047 9" xfId="19388"/>
    <cellStyle name="Hyperlink 1048" xfId="1304"/>
    <cellStyle name="Hyperlink 1048 10" xfId="22310"/>
    <cellStyle name="Hyperlink 1048 11" xfId="23930"/>
    <cellStyle name="Hyperlink 1048 12" xfId="26248"/>
    <cellStyle name="Hyperlink 1048 13" xfId="29096"/>
    <cellStyle name="Hyperlink 1048 14" xfId="30716"/>
    <cellStyle name="Hyperlink 1048 15" xfId="33034"/>
    <cellStyle name="Hyperlink 1048 16" xfId="35946"/>
    <cellStyle name="Hyperlink 1048 17" xfId="37566"/>
    <cellStyle name="Hyperlink 1048 18" xfId="39884"/>
    <cellStyle name="Hyperlink 1048 2" xfId="42803"/>
    <cellStyle name="Hyperlink 1048 3" xfId="6019"/>
    <cellStyle name="Hyperlink 1048 4" xfId="7640"/>
    <cellStyle name="Hyperlink 1048 5" xfId="9958"/>
    <cellStyle name="Hyperlink 1048 6" xfId="12276"/>
    <cellStyle name="Hyperlink 1048 7" xfId="15447"/>
    <cellStyle name="Hyperlink 1048 8" xfId="17068"/>
    <cellStyle name="Hyperlink 1048 9" xfId="19386"/>
    <cellStyle name="Hyperlink 1049" xfId="1305"/>
    <cellStyle name="Hyperlink 1049 10" xfId="22311"/>
    <cellStyle name="Hyperlink 1049 11" xfId="23928"/>
    <cellStyle name="Hyperlink 1049 12" xfId="26246"/>
    <cellStyle name="Hyperlink 1049 13" xfId="29097"/>
    <cellStyle name="Hyperlink 1049 14" xfId="30714"/>
    <cellStyle name="Hyperlink 1049 15" xfId="33032"/>
    <cellStyle name="Hyperlink 1049 16" xfId="35947"/>
    <cellStyle name="Hyperlink 1049 17" xfId="37564"/>
    <cellStyle name="Hyperlink 1049 18" xfId="39882"/>
    <cellStyle name="Hyperlink 1049 2" xfId="42804"/>
    <cellStyle name="Hyperlink 1049 3" xfId="6020"/>
    <cellStyle name="Hyperlink 1049 4" xfId="7638"/>
    <cellStyle name="Hyperlink 1049 5" xfId="9956"/>
    <cellStyle name="Hyperlink 1049 6" xfId="12274"/>
    <cellStyle name="Hyperlink 1049 7" xfId="15448"/>
    <cellStyle name="Hyperlink 1049 8" xfId="17066"/>
    <cellStyle name="Hyperlink 1049 9" xfId="19384"/>
    <cellStyle name="Hyperlink 105" xfId="1306"/>
    <cellStyle name="Hyperlink 105 10" xfId="22312"/>
    <cellStyle name="Hyperlink 105 11" xfId="25013"/>
    <cellStyle name="Hyperlink 105 12" xfId="27331"/>
    <cellStyle name="Hyperlink 105 13" xfId="29098"/>
    <cellStyle name="Hyperlink 105 14" xfId="31799"/>
    <cellStyle name="Hyperlink 105 15" xfId="34117"/>
    <cellStyle name="Hyperlink 105 16" xfId="35948"/>
    <cellStyle name="Hyperlink 105 17" xfId="38649"/>
    <cellStyle name="Hyperlink 105 18" xfId="40967"/>
    <cellStyle name="Hyperlink 105 2" xfId="42805"/>
    <cellStyle name="Hyperlink 105 3" xfId="6021"/>
    <cellStyle name="Hyperlink 105 4" xfId="8723"/>
    <cellStyle name="Hyperlink 105 5" xfId="11041"/>
    <cellStyle name="Hyperlink 105 6" xfId="13361"/>
    <cellStyle name="Hyperlink 105 7" xfId="15449"/>
    <cellStyle name="Hyperlink 105 8" xfId="18151"/>
    <cellStyle name="Hyperlink 105 9" xfId="20469"/>
    <cellStyle name="Hyperlink 1050" xfId="1307"/>
    <cellStyle name="Hyperlink 1050 10" xfId="22313"/>
    <cellStyle name="Hyperlink 1050 11" xfId="23926"/>
    <cellStyle name="Hyperlink 1050 12" xfId="26244"/>
    <cellStyle name="Hyperlink 1050 13" xfId="29099"/>
    <cellStyle name="Hyperlink 1050 14" xfId="30712"/>
    <cellStyle name="Hyperlink 1050 15" xfId="33030"/>
    <cellStyle name="Hyperlink 1050 16" xfId="35949"/>
    <cellStyle name="Hyperlink 1050 17" xfId="37562"/>
    <cellStyle name="Hyperlink 1050 18" xfId="39880"/>
    <cellStyle name="Hyperlink 1050 2" xfId="42806"/>
    <cellStyle name="Hyperlink 1050 3" xfId="6022"/>
    <cellStyle name="Hyperlink 1050 4" xfId="7636"/>
    <cellStyle name="Hyperlink 1050 5" xfId="9954"/>
    <cellStyle name="Hyperlink 1050 6" xfId="12272"/>
    <cellStyle name="Hyperlink 1050 7" xfId="15450"/>
    <cellStyle name="Hyperlink 1050 8" xfId="17064"/>
    <cellStyle name="Hyperlink 1050 9" xfId="19382"/>
    <cellStyle name="Hyperlink 1051" xfId="1308"/>
    <cellStyle name="Hyperlink 1051 10" xfId="22314"/>
    <cellStyle name="Hyperlink 1051 11" xfId="23924"/>
    <cellStyle name="Hyperlink 1051 12" xfId="26242"/>
    <cellStyle name="Hyperlink 1051 13" xfId="29100"/>
    <cellStyle name="Hyperlink 1051 14" xfId="30710"/>
    <cellStyle name="Hyperlink 1051 15" xfId="33028"/>
    <cellStyle name="Hyperlink 1051 16" xfId="35950"/>
    <cellStyle name="Hyperlink 1051 17" xfId="37560"/>
    <cellStyle name="Hyperlink 1051 18" xfId="39878"/>
    <cellStyle name="Hyperlink 1051 2" xfId="42807"/>
    <cellStyle name="Hyperlink 1051 3" xfId="6023"/>
    <cellStyle name="Hyperlink 1051 4" xfId="7634"/>
    <cellStyle name="Hyperlink 1051 5" xfId="9952"/>
    <cellStyle name="Hyperlink 1051 6" xfId="12270"/>
    <cellStyle name="Hyperlink 1051 7" xfId="15451"/>
    <cellStyle name="Hyperlink 1051 8" xfId="17062"/>
    <cellStyle name="Hyperlink 1051 9" xfId="19380"/>
    <cellStyle name="Hyperlink 1052" xfId="1309"/>
    <cellStyle name="Hyperlink 1052 10" xfId="22315"/>
    <cellStyle name="Hyperlink 1052 11" xfId="23923"/>
    <cellStyle name="Hyperlink 1052 12" xfId="26241"/>
    <cellStyle name="Hyperlink 1052 13" xfId="29101"/>
    <cellStyle name="Hyperlink 1052 14" xfId="30709"/>
    <cellStyle name="Hyperlink 1052 15" xfId="33027"/>
    <cellStyle name="Hyperlink 1052 16" xfId="35951"/>
    <cellStyle name="Hyperlink 1052 17" xfId="37559"/>
    <cellStyle name="Hyperlink 1052 18" xfId="39877"/>
    <cellStyle name="Hyperlink 1052 2" xfId="42808"/>
    <cellStyle name="Hyperlink 1052 3" xfId="6024"/>
    <cellStyle name="Hyperlink 1052 4" xfId="7633"/>
    <cellStyle name="Hyperlink 1052 5" xfId="9951"/>
    <cellStyle name="Hyperlink 1052 6" xfId="12269"/>
    <cellStyle name="Hyperlink 1052 7" xfId="15452"/>
    <cellStyle name="Hyperlink 1052 8" xfId="17061"/>
    <cellStyle name="Hyperlink 1052 9" xfId="19379"/>
    <cellStyle name="Hyperlink 1053" xfId="1310"/>
    <cellStyle name="Hyperlink 1053 10" xfId="22316"/>
    <cellStyle name="Hyperlink 1053 11" xfId="23922"/>
    <cellStyle name="Hyperlink 1053 12" xfId="26240"/>
    <cellStyle name="Hyperlink 1053 13" xfId="29102"/>
    <cellStyle name="Hyperlink 1053 14" xfId="30708"/>
    <cellStyle name="Hyperlink 1053 15" xfId="33026"/>
    <cellStyle name="Hyperlink 1053 16" xfId="35952"/>
    <cellStyle name="Hyperlink 1053 17" xfId="37558"/>
    <cellStyle name="Hyperlink 1053 18" xfId="39876"/>
    <cellStyle name="Hyperlink 1053 2" xfId="42809"/>
    <cellStyle name="Hyperlink 1053 3" xfId="6025"/>
    <cellStyle name="Hyperlink 1053 4" xfId="7632"/>
    <cellStyle name="Hyperlink 1053 5" xfId="9950"/>
    <cellStyle name="Hyperlink 1053 6" xfId="12268"/>
    <cellStyle name="Hyperlink 1053 7" xfId="15453"/>
    <cellStyle name="Hyperlink 1053 8" xfId="17060"/>
    <cellStyle name="Hyperlink 1053 9" xfId="19378"/>
    <cellStyle name="Hyperlink 1054" xfId="1311"/>
    <cellStyle name="Hyperlink 1054 10" xfId="22317"/>
    <cellStyle name="Hyperlink 1054 11" xfId="23920"/>
    <cellStyle name="Hyperlink 1054 12" xfId="26238"/>
    <cellStyle name="Hyperlink 1054 13" xfId="29103"/>
    <cellStyle name="Hyperlink 1054 14" xfId="30706"/>
    <cellStyle name="Hyperlink 1054 15" xfId="33024"/>
    <cellStyle name="Hyperlink 1054 16" xfId="35953"/>
    <cellStyle name="Hyperlink 1054 17" xfId="37556"/>
    <cellStyle name="Hyperlink 1054 18" xfId="39874"/>
    <cellStyle name="Hyperlink 1054 2" xfId="42810"/>
    <cellStyle name="Hyperlink 1054 3" xfId="6026"/>
    <cellStyle name="Hyperlink 1054 4" xfId="7630"/>
    <cellStyle name="Hyperlink 1054 5" xfId="9948"/>
    <cellStyle name="Hyperlink 1054 6" xfId="12266"/>
    <cellStyle name="Hyperlink 1054 7" xfId="15454"/>
    <cellStyle name="Hyperlink 1054 8" xfId="17058"/>
    <cellStyle name="Hyperlink 1054 9" xfId="19376"/>
    <cellStyle name="Hyperlink 1055" xfId="1312"/>
    <cellStyle name="Hyperlink 1055 10" xfId="22318"/>
    <cellStyle name="Hyperlink 1055 11" xfId="23918"/>
    <cellStyle name="Hyperlink 1055 12" xfId="26236"/>
    <cellStyle name="Hyperlink 1055 13" xfId="29104"/>
    <cellStyle name="Hyperlink 1055 14" xfId="30704"/>
    <cellStyle name="Hyperlink 1055 15" xfId="33022"/>
    <cellStyle name="Hyperlink 1055 16" xfId="35954"/>
    <cellStyle name="Hyperlink 1055 17" xfId="37554"/>
    <cellStyle name="Hyperlink 1055 18" xfId="39872"/>
    <cellStyle name="Hyperlink 1055 2" xfId="42811"/>
    <cellStyle name="Hyperlink 1055 3" xfId="6027"/>
    <cellStyle name="Hyperlink 1055 4" xfId="7628"/>
    <cellStyle name="Hyperlink 1055 5" xfId="9946"/>
    <cellStyle name="Hyperlink 1055 6" xfId="12264"/>
    <cellStyle name="Hyperlink 1055 7" xfId="15455"/>
    <cellStyle name="Hyperlink 1055 8" xfId="17056"/>
    <cellStyle name="Hyperlink 1055 9" xfId="19374"/>
    <cellStyle name="Hyperlink 1056" xfId="1313"/>
    <cellStyle name="Hyperlink 1056 10" xfId="22319"/>
    <cellStyle name="Hyperlink 1056 11" xfId="23916"/>
    <cellStyle name="Hyperlink 1056 12" xfId="26234"/>
    <cellStyle name="Hyperlink 1056 13" xfId="29105"/>
    <cellStyle name="Hyperlink 1056 14" xfId="30702"/>
    <cellStyle name="Hyperlink 1056 15" xfId="33020"/>
    <cellStyle name="Hyperlink 1056 16" xfId="35955"/>
    <cellStyle name="Hyperlink 1056 17" xfId="37552"/>
    <cellStyle name="Hyperlink 1056 18" xfId="39870"/>
    <cellStyle name="Hyperlink 1056 2" xfId="42812"/>
    <cellStyle name="Hyperlink 1056 3" xfId="6028"/>
    <cellStyle name="Hyperlink 1056 4" xfId="7626"/>
    <cellStyle name="Hyperlink 1056 5" xfId="9944"/>
    <cellStyle name="Hyperlink 1056 6" xfId="12262"/>
    <cellStyle name="Hyperlink 1056 7" xfId="15456"/>
    <cellStyle name="Hyperlink 1056 8" xfId="17054"/>
    <cellStyle name="Hyperlink 1056 9" xfId="19372"/>
    <cellStyle name="Hyperlink 1057" xfId="1314"/>
    <cellStyle name="Hyperlink 1057 10" xfId="22320"/>
    <cellStyle name="Hyperlink 1057 11" xfId="23914"/>
    <cellStyle name="Hyperlink 1057 12" xfId="26232"/>
    <cellStyle name="Hyperlink 1057 13" xfId="29106"/>
    <cellStyle name="Hyperlink 1057 14" xfId="30700"/>
    <cellStyle name="Hyperlink 1057 15" xfId="33018"/>
    <cellStyle name="Hyperlink 1057 16" xfId="35956"/>
    <cellStyle name="Hyperlink 1057 17" xfId="37550"/>
    <cellStyle name="Hyperlink 1057 18" xfId="39868"/>
    <cellStyle name="Hyperlink 1057 2" xfId="42813"/>
    <cellStyle name="Hyperlink 1057 3" xfId="6029"/>
    <cellStyle name="Hyperlink 1057 4" xfId="7624"/>
    <cellStyle name="Hyperlink 1057 5" xfId="9942"/>
    <cellStyle name="Hyperlink 1057 6" xfId="12260"/>
    <cellStyle name="Hyperlink 1057 7" xfId="15457"/>
    <cellStyle name="Hyperlink 1057 8" xfId="17052"/>
    <cellStyle name="Hyperlink 1057 9" xfId="19370"/>
    <cellStyle name="Hyperlink 1058" xfId="1315"/>
    <cellStyle name="Hyperlink 1058 10" xfId="22321"/>
    <cellStyle name="Hyperlink 1058 11" xfId="23912"/>
    <cellStyle name="Hyperlink 1058 12" xfId="26230"/>
    <cellStyle name="Hyperlink 1058 13" xfId="29107"/>
    <cellStyle name="Hyperlink 1058 14" xfId="30698"/>
    <cellStyle name="Hyperlink 1058 15" xfId="33016"/>
    <cellStyle name="Hyperlink 1058 16" xfId="35957"/>
    <cellStyle name="Hyperlink 1058 17" xfId="37548"/>
    <cellStyle name="Hyperlink 1058 18" xfId="39866"/>
    <cellStyle name="Hyperlink 1058 2" xfId="42814"/>
    <cellStyle name="Hyperlink 1058 3" xfId="6030"/>
    <cellStyle name="Hyperlink 1058 4" xfId="7622"/>
    <cellStyle name="Hyperlink 1058 5" xfId="9940"/>
    <cellStyle name="Hyperlink 1058 6" xfId="12258"/>
    <cellStyle name="Hyperlink 1058 7" xfId="15458"/>
    <cellStyle name="Hyperlink 1058 8" xfId="17050"/>
    <cellStyle name="Hyperlink 1058 9" xfId="19368"/>
    <cellStyle name="Hyperlink 1059" xfId="1316"/>
    <cellStyle name="Hyperlink 1059 10" xfId="22322"/>
    <cellStyle name="Hyperlink 1059 11" xfId="23909"/>
    <cellStyle name="Hyperlink 1059 12" xfId="26227"/>
    <cellStyle name="Hyperlink 1059 13" xfId="29108"/>
    <cellStyle name="Hyperlink 1059 14" xfId="30695"/>
    <cellStyle name="Hyperlink 1059 15" xfId="33013"/>
    <cellStyle name="Hyperlink 1059 16" xfId="35958"/>
    <cellStyle name="Hyperlink 1059 17" xfId="37545"/>
    <cellStyle name="Hyperlink 1059 18" xfId="39863"/>
    <cellStyle name="Hyperlink 1059 2" xfId="42815"/>
    <cellStyle name="Hyperlink 1059 3" xfId="6031"/>
    <cellStyle name="Hyperlink 1059 4" xfId="7619"/>
    <cellStyle name="Hyperlink 1059 5" xfId="9937"/>
    <cellStyle name="Hyperlink 1059 6" xfId="12255"/>
    <cellStyle name="Hyperlink 1059 7" xfId="15459"/>
    <cellStyle name="Hyperlink 1059 8" xfId="17047"/>
    <cellStyle name="Hyperlink 1059 9" xfId="19365"/>
    <cellStyle name="Hyperlink 106" xfId="1317"/>
    <cellStyle name="Hyperlink 106 10" xfId="22323"/>
    <cellStyle name="Hyperlink 106 11" xfId="25018"/>
    <cellStyle name="Hyperlink 106 12" xfId="27336"/>
    <cellStyle name="Hyperlink 106 13" xfId="29109"/>
    <cellStyle name="Hyperlink 106 14" xfId="31804"/>
    <cellStyle name="Hyperlink 106 15" xfId="34122"/>
    <cellStyle name="Hyperlink 106 16" xfId="35959"/>
    <cellStyle name="Hyperlink 106 17" xfId="38654"/>
    <cellStyle name="Hyperlink 106 18" xfId="40972"/>
    <cellStyle name="Hyperlink 106 2" xfId="42816"/>
    <cellStyle name="Hyperlink 106 3" xfId="6032"/>
    <cellStyle name="Hyperlink 106 4" xfId="8728"/>
    <cellStyle name="Hyperlink 106 5" xfId="11046"/>
    <cellStyle name="Hyperlink 106 6" xfId="13366"/>
    <cellStyle name="Hyperlink 106 7" xfId="15460"/>
    <cellStyle name="Hyperlink 106 8" xfId="18156"/>
    <cellStyle name="Hyperlink 106 9" xfId="20474"/>
    <cellStyle name="Hyperlink 1060" xfId="1318"/>
    <cellStyle name="Hyperlink 1060 10" xfId="22324"/>
    <cellStyle name="Hyperlink 1060 11" xfId="23907"/>
    <cellStyle name="Hyperlink 1060 12" xfId="26225"/>
    <cellStyle name="Hyperlink 1060 13" xfId="29110"/>
    <cellStyle name="Hyperlink 1060 14" xfId="30693"/>
    <cellStyle name="Hyperlink 1060 15" xfId="33011"/>
    <cellStyle name="Hyperlink 1060 16" xfId="35960"/>
    <cellStyle name="Hyperlink 1060 17" xfId="37543"/>
    <cellStyle name="Hyperlink 1060 18" xfId="39861"/>
    <cellStyle name="Hyperlink 1060 2" xfId="42817"/>
    <cellStyle name="Hyperlink 1060 3" xfId="6033"/>
    <cellStyle name="Hyperlink 1060 4" xfId="7617"/>
    <cellStyle name="Hyperlink 1060 5" xfId="9935"/>
    <cellStyle name="Hyperlink 1060 6" xfId="12253"/>
    <cellStyle name="Hyperlink 1060 7" xfId="15461"/>
    <cellStyle name="Hyperlink 1060 8" xfId="17045"/>
    <cellStyle name="Hyperlink 1060 9" xfId="19363"/>
    <cellStyle name="Hyperlink 1061" xfId="1319"/>
    <cellStyle name="Hyperlink 1061 10" xfId="22325"/>
    <cellStyle name="Hyperlink 1061 11" xfId="23905"/>
    <cellStyle name="Hyperlink 1061 12" xfId="26223"/>
    <cellStyle name="Hyperlink 1061 13" xfId="29111"/>
    <cellStyle name="Hyperlink 1061 14" xfId="30691"/>
    <cellStyle name="Hyperlink 1061 15" xfId="33009"/>
    <cellStyle name="Hyperlink 1061 16" xfId="35961"/>
    <cellStyle name="Hyperlink 1061 17" xfId="37541"/>
    <cellStyle name="Hyperlink 1061 18" xfId="39859"/>
    <cellStyle name="Hyperlink 1061 2" xfId="42818"/>
    <cellStyle name="Hyperlink 1061 3" xfId="6034"/>
    <cellStyle name="Hyperlink 1061 4" xfId="7615"/>
    <cellStyle name="Hyperlink 1061 5" xfId="9933"/>
    <cellStyle name="Hyperlink 1061 6" xfId="12251"/>
    <cellStyle name="Hyperlink 1061 7" xfId="15462"/>
    <cellStyle name="Hyperlink 1061 8" xfId="17043"/>
    <cellStyle name="Hyperlink 1061 9" xfId="19361"/>
    <cellStyle name="Hyperlink 1062" xfId="1320"/>
    <cellStyle name="Hyperlink 1062 10" xfId="22326"/>
    <cellStyle name="Hyperlink 1062 11" xfId="23903"/>
    <cellStyle name="Hyperlink 1062 12" xfId="26221"/>
    <cellStyle name="Hyperlink 1062 13" xfId="29112"/>
    <cellStyle name="Hyperlink 1062 14" xfId="30689"/>
    <cellStyle name="Hyperlink 1062 15" xfId="33007"/>
    <cellStyle name="Hyperlink 1062 16" xfId="35962"/>
    <cellStyle name="Hyperlink 1062 17" xfId="37539"/>
    <cellStyle name="Hyperlink 1062 18" xfId="39857"/>
    <cellStyle name="Hyperlink 1062 2" xfId="42819"/>
    <cellStyle name="Hyperlink 1062 3" xfId="6035"/>
    <cellStyle name="Hyperlink 1062 4" xfId="7613"/>
    <cellStyle name="Hyperlink 1062 5" xfId="9931"/>
    <cellStyle name="Hyperlink 1062 6" xfId="12249"/>
    <cellStyle name="Hyperlink 1062 7" xfId="15463"/>
    <cellStyle name="Hyperlink 1062 8" xfId="17041"/>
    <cellStyle name="Hyperlink 1062 9" xfId="19359"/>
    <cellStyle name="Hyperlink 1063" xfId="1321"/>
    <cellStyle name="Hyperlink 1063 10" xfId="22327"/>
    <cellStyle name="Hyperlink 1063 11" xfId="25575"/>
    <cellStyle name="Hyperlink 1063 12" xfId="27893"/>
    <cellStyle name="Hyperlink 1063 13" xfId="29113"/>
    <cellStyle name="Hyperlink 1063 14" xfId="32361"/>
    <cellStyle name="Hyperlink 1063 15" xfId="34679"/>
    <cellStyle name="Hyperlink 1063 16" xfId="35963"/>
    <cellStyle name="Hyperlink 1063 17" xfId="39211"/>
    <cellStyle name="Hyperlink 1063 18" xfId="41529"/>
    <cellStyle name="Hyperlink 1063 2" xfId="42820"/>
    <cellStyle name="Hyperlink 1063 3" xfId="6036"/>
    <cellStyle name="Hyperlink 1063 4" xfId="9285"/>
    <cellStyle name="Hyperlink 1063 5" xfId="11603"/>
    <cellStyle name="Hyperlink 1063 6" xfId="13923"/>
    <cellStyle name="Hyperlink 1063 7" xfId="15464"/>
    <cellStyle name="Hyperlink 1063 8" xfId="18713"/>
    <cellStyle name="Hyperlink 1063 9" xfId="21031"/>
    <cellStyle name="Hyperlink 1064" xfId="1322"/>
    <cellStyle name="Hyperlink 1064 10" xfId="22328"/>
    <cellStyle name="Hyperlink 1064 11" xfId="25577"/>
    <cellStyle name="Hyperlink 1064 12" xfId="27895"/>
    <cellStyle name="Hyperlink 1064 13" xfId="29114"/>
    <cellStyle name="Hyperlink 1064 14" xfId="32363"/>
    <cellStyle name="Hyperlink 1064 15" xfId="34681"/>
    <cellStyle name="Hyperlink 1064 16" xfId="35964"/>
    <cellStyle name="Hyperlink 1064 17" xfId="39213"/>
    <cellStyle name="Hyperlink 1064 18" xfId="41531"/>
    <cellStyle name="Hyperlink 1064 2" xfId="42821"/>
    <cellStyle name="Hyperlink 1064 3" xfId="6037"/>
    <cellStyle name="Hyperlink 1064 4" xfId="9287"/>
    <cellStyle name="Hyperlink 1064 5" xfId="11605"/>
    <cellStyle name="Hyperlink 1064 6" xfId="13925"/>
    <cellStyle name="Hyperlink 1064 7" xfId="15465"/>
    <cellStyle name="Hyperlink 1064 8" xfId="18715"/>
    <cellStyle name="Hyperlink 1064 9" xfId="21033"/>
    <cellStyle name="Hyperlink 1065" xfId="1323"/>
    <cellStyle name="Hyperlink 1065 10" xfId="22329"/>
    <cellStyle name="Hyperlink 1065 11" xfId="25579"/>
    <cellStyle name="Hyperlink 1065 12" xfId="27897"/>
    <cellStyle name="Hyperlink 1065 13" xfId="29115"/>
    <cellStyle name="Hyperlink 1065 14" xfId="32365"/>
    <cellStyle name="Hyperlink 1065 15" xfId="34683"/>
    <cellStyle name="Hyperlink 1065 16" xfId="35965"/>
    <cellStyle name="Hyperlink 1065 17" xfId="39215"/>
    <cellStyle name="Hyperlink 1065 18" xfId="41533"/>
    <cellStyle name="Hyperlink 1065 2" xfId="42822"/>
    <cellStyle name="Hyperlink 1065 3" xfId="6038"/>
    <cellStyle name="Hyperlink 1065 4" xfId="9289"/>
    <cellStyle name="Hyperlink 1065 5" xfId="11607"/>
    <cellStyle name="Hyperlink 1065 6" xfId="13927"/>
    <cellStyle name="Hyperlink 1065 7" xfId="15466"/>
    <cellStyle name="Hyperlink 1065 8" xfId="18717"/>
    <cellStyle name="Hyperlink 1065 9" xfId="21035"/>
    <cellStyle name="Hyperlink 1066" xfId="1324"/>
    <cellStyle name="Hyperlink 1066 10" xfId="22330"/>
    <cellStyle name="Hyperlink 1066 11" xfId="25581"/>
    <cellStyle name="Hyperlink 1066 12" xfId="27899"/>
    <cellStyle name="Hyperlink 1066 13" xfId="29116"/>
    <cellStyle name="Hyperlink 1066 14" xfId="32367"/>
    <cellStyle name="Hyperlink 1066 15" xfId="34685"/>
    <cellStyle name="Hyperlink 1066 16" xfId="35966"/>
    <cellStyle name="Hyperlink 1066 17" xfId="39217"/>
    <cellStyle name="Hyperlink 1066 18" xfId="41535"/>
    <cellStyle name="Hyperlink 1066 2" xfId="42823"/>
    <cellStyle name="Hyperlink 1066 3" xfId="6039"/>
    <cellStyle name="Hyperlink 1066 4" xfId="9291"/>
    <cellStyle name="Hyperlink 1066 5" xfId="11609"/>
    <cellStyle name="Hyperlink 1066 6" xfId="13929"/>
    <cellStyle name="Hyperlink 1066 7" xfId="15467"/>
    <cellStyle name="Hyperlink 1066 8" xfId="18719"/>
    <cellStyle name="Hyperlink 1066 9" xfId="21037"/>
    <cellStyle name="Hyperlink 1067" xfId="1325"/>
    <cellStyle name="Hyperlink 1067 10" xfId="22331"/>
    <cellStyle name="Hyperlink 1067 11" xfId="25583"/>
    <cellStyle name="Hyperlink 1067 12" xfId="27901"/>
    <cellStyle name="Hyperlink 1067 13" xfId="29117"/>
    <cellStyle name="Hyperlink 1067 14" xfId="32369"/>
    <cellStyle name="Hyperlink 1067 15" xfId="34687"/>
    <cellStyle name="Hyperlink 1067 16" xfId="35967"/>
    <cellStyle name="Hyperlink 1067 17" xfId="39219"/>
    <cellStyle name="Hyperlink 1067 18" xfId="41537"/>
    <cellStyle name="Hyperlink 1067 2" xfId="42824"/>
    <cellStyle name="Hyperlink 1067 3" xfId="6040"/>
    <cellStyle name="Hyperlink 1067 4" xfId="9293"/>
    <cellStyle name="Hyperlink 1067 5" xfId="11611"/>
    <cellStyle name="Hyperlink 1067 6" xfId="13931"/>
    <cellStyle name="Hyperlink 1067 7" xfId="15468"/>
    <cellStyle name="Hyperlink 1067 8" xfId="18721"/>
    <cellStyle name="Hyperlink 1067 9" xfId="21039"/>
    <cellStyle name="Hyperlink 1068" xfId="1326"/>
    <cellStyle name="Hyperlink 1068 10" xfId="22332"/>
    <cellStyle name="Hyperlink 1068 11" xfId="25585"/>
    <cellStyle name="Hyperlink 1068 12" xfId="27903"/>
    <cellStyle name="Hyperlink 1068 13" xfId="29118"/>
    <cellStyle name="Hyperlink 1068 14" xfId="32371"/>
    <cellStyle name="Hyperlink 1068 15" xfId="34689"/>
    <cellStyle name="Hyperlink 1068 16" xfId="35968"/>
    <cellStyle name="Hyperlink 1068 17" xfId="39221"/>
    <cellStyle name="Hyperlink 1068 18" xfId="41539"/>
    <cellStyle name="Hyperlink 1068 2" xfId="42825"/>
    <cellStyle name="Hyperlink 1068 3" xfId="6041"/>
    <cellStyle name="Hyperlink 1068 4" xfId="9295"/>
    <cellStyle name="Hyperlink 1068 5" xfId="11613"/>
    <cellStyle name="Hyperlink 1068 6" xfId="13933"/>
    <cellStyle name="Hyperlink 1068 7" xfId="15469"/>
    <cellStyle name="Hyperlink 1068 8" xfId="18723"/>
    <cellStyle name="Hyperlink 1068 9" xfId="21041"/>
    <cellStyle name="Hyperlink 1069" xfId="1327"/>
    <cellStyle name="Hyperlink 1069 10" xfId="22333"/>
    <cellStyle name="Hyperlink 1069 11" xfId="25587"/>
    <cellStyle name="Hyperlink 1069 12" xfId="27905"/>
    <cellStyle name="Hyperlink 1069 13" xfId="29119"/>
    <cellStyle name="Hyperlink 1069 14" xfId="32373"/>
    <cellStyle name="Hyperlink 1069 15" xfId="34691"/>
    <cellStyle name="Hyperlink 1069 16" xfId="35969"/>
    <cellStyle name="Hyperlink 1069 17" xfId="39223"/>
    <cellStyle name="Hyperlink 1069 18" xfId="41541"/>
    <cellStyle name="Hyperlink 1069 2" xfId="42826"/>
    <cellStyle name="Hyperlink 1069 3" xfId="6042"/>
    <cellStyle name="Hyperlink 1069 4" xfId="9297"/>
    <cellStyle name="Hyperlink 1069 5" xfId="11615"/>
    <cellStyle name="Hyperlink 1069 6" xfId="13935"/>
    <cellStyle name="Hyperlink 1069 7" xfId="15470"/>
    <cellStyle name="Hyperlink 1069 8" xfId="18725"/>
    <cellStyle name="Hyperlink 1069 9" xfId="21043"/>
    <cellStyle name="Hyperlink 107" xfId="1328"/>
    <cellStyle name="Hyperlink 107 10" xfId="22334"/>
    <cellStyle name="Hyperlink 107 11" xfId="25022"/>
    <cellStyle name="Hyperlink 107 12" xfId="27340"/>
    <cellStyle name="Hyperlink 107 13" xfId="29120"/>
    <cellStyle name="Hyperlink 107 14" xfId="31808"/>
    <cellStyle name="Hyperlink 107 15" xfId="34126"/>
    <cellStyle name="Hyperlink 107 16" xfId="35970"/>
    <cellStyle name="Hyperlink 107 17" xfId="38658"/>
    <cellStyle name="Hyperlink 107 18" xfId="40976"/>
    <cellStyle name="Hyperlink 107 2" xfId="42827"/>
    <cellStyle name="Hyperlink 107 3" xfId="6043"/>
    <cellStyle name="Hyperlink 107 4" xfId="8732"/>
    <cellStyle name="Hyperlink 107 5" xfId="11050"/>
    <cellStyle name="Hyperlink 107 6" xfId="13370"/>
    <cellStyle name="Hyperlink 107 7" xfId="15471"/>
    <cellStyle name="Hyperlink 107 8" xfId="18160"/>
    <cellStyle name="Hyperlink 107 9" xfId="20478"/>
    <cellStyle name="Hyperlink 1070" xfId="1329"/>
    <cellStyle name="Hyperlink 1070 10" xfId="22335"/>
    <cellStyle name="Hyperlink 1070 11" xfId="25589"/>
    <cellStyle name="Hyperlink 1070 12" xfId="27907"/>
    <cellStyle name="Hyperlink 1070 13" xfId="29121"/>
    <cellStyle name="Hyperlink 1070 14" xfId="32375"/>
    <cellStyle name="Hyperlink 1070 15" xfId="34693"/>
    <cellStyle name="Hyperlink 1070 16" xfId="35971"/>
    <cellStyle name="Hyperlink 1070 17" xfId="39225"/>
    <cellStyle name="Hyperlink 1070 18" xfId="41543"/>
    <cellStyle name="Hyperlink 1070 2" xfId="42828"/>
    <cellStyle name="Hyperlink 1070 3" xfId="6044"/>
    <cellStyle name="Hyperlink 1070 4" xfId="9299"/>
    <cellStyle name="Hyperlink 1070 5" xfId="11617"/>
    <cellStyle name="Hyperlink 1070 6" xfId="13937"/>
    <cellStyle name="Hyperlink 1070 7" xfId="15472"/>
    <cellStyle name="Hyperlink 1070 8" xfId="18727"/>
    <cellStyle name="Hyperlink 1070 9" xfId="21045"/>
    <cellStyle name="Hyperlink 1071" xfId="1330"/>
    <cellStyle name="Hyperlink 1071 10" xfId="22336"/>
    <cellStyle name="Hyperlink 1071 11" xfId="25591"/>
    <cellStyle name="Hyperlink 1071 12" xfId="27909"/>
    <cellStyle name="Hyperlink 1071 13" xfId="29122"/>
    <cellStyle name="Hyperlink 1071 14" xfId="32377"/>
    <cellStyle name="Hyperlink 1071 15" xfId="34695"/>
    <cellStyle name="Hyperlink 1071 16" xfId="35972"/>
    <cellStyle name="Hyperlink 1071 17" xfId="39227"/>
    <cellStyle name="Hyperlink 1071 18" xfId="41545"/>
    <cellStyle name="Hyperlink 1071 2" xfId="42829"/>
    <cellStyle name="Hyperlink 1071 3" xfId="6045"/>
    <cellStyle name="Hyperlink 1071 4" xfId="9301"/>
    <cellStyle name="Hyperlink 1071 5" xfId="11619"/>
    <cellStyle name="Hyperlink 1071 6" xfId="13939"/>
    <cellStyle name="Hyperlink 1071 7" xfId="15473"/>
    <cellStyle name="Hyperlink 1071 8" xfId="18729"/>
    <cellStyle name="Hyperlink 1071 9" xfId="21047"/>
    <cellStyle name="Hyperlink 1072" xfId="1331"/>
    <cellStyle name="Hyperlink 1072 10" xfId="22337"/>
    <cellStyle name="Hyperlink 1072 11" xfId="25593"/>
    <cellStyle name="Hyperlink 1072 12" xfId="27911"/>
    <cellStyle name="Hyperlink 1072 13" xfId="29123"/>
    <cellStyle name="Hyperlink 1072 14" xfId="32379"/>
    <cellStyle name="Hyperlink 1072 15" xfId="34697"/>
    <cellStyle name="Hyperlink 1072 16" xfId="35973"/>
    <cellStyle name="Hyperlink 1072 17" xfId="39229"/>
    <cellStyle name="Hyperlink 1072 18" xfId="41547"/>
    <cellStyle name="Hyperlink 1072 2" xfId="42830"/>
    <cellStyle name="Hyperlink 1072 3" xfId="6046"/>
    <cellStyle name="Hyperlink 1072 4" xfId="9303"/>
    <cellStyle name="Hyperlink 1072 5" xfId="11621"/>
    <cellStyle name="Hyperlink 1072 6" xfId="13941"/>
    <cellStyle name="Hyperlink 1072 7" xfId="15474"/>
    <cellStyle name="Hyperlink 1072 8" xfId="18731"/>
    <cellStyle name="Hyperlink 1072 9" xfId="21049"/>
    <cellStyle name="Hyperlink 1073" xfId="1332"/>
    <cellStyle name="Hyperlink 1073 10" xfId="22338"/>
    <cellStyle name="Hyperlink 1073 11" xfId="25595"/>
    <cellStyle name="Hyperlink 1073 12" xfId="27913"/>
    <cellStyle name="Hyperlink 1073 13" xfId="29124"/>
    <cellStyle name="Hyperlink 1073 14" xfId="32381"/>
    <cellStyle name="Hyperlink 1073 15" xfId="34699"/>
    <cellStyle name="Hyperlink 1073 16" xfId="35974"/>
    <cellStyle name="Hyperlink 1073 17" xfId="39231"/>
    <cellStyle name="Hyperlink 1073 18" xfId="41549"/>
    <cellStyle name="Hyperlink 1073 2" xfId="42831"/>
    <cellStyle name="Hyperlink 1073 3" xfId="6047"/>
    <cellStyle name="Hyperlink 1073 4" xfId="9305"/>
    <cellStyle name="Hyperlink 1073 5" xfId="11623"/>
    <cellStyle name="Hyperlink 1073 6" xfId="13943"/>
    <cellStyle name="Hyperlink 1073 7" xfId="15475"/>
    <cellStyle name="Hyperlink 1073 8" xfId="18733"/>
    <cellStyle name="Hyperlink 1073 9" xfId="21051"/>
    <cellStyle name="Hyperlink 1074" xfId="1333"/>
    <cellStyle name="Hyperlink 1074 10" xfId="22339"/>
    <cellStyle name="Hyperlink 1074 11" xfId="25597"/>
    <cellStyle name="Hyperlink 1074 12" xfId="27915"/>
    <cellStyle name="Hyperlink 1074 13" xfId="29125"/>
    <cellStyle name="Hyperlink 1074 14" xfId="32383"/>
    <cellStyle name="Hyperlink 1074 15" xfId="34701"/>
    <cellStyle name="Hyperlink 1074 16" xfId="35975"/>
    <cellStyle name="Hyperlink 1074 17" xfId="39233"/>
    <cellStyle name="Hyperlink 1074 18" xfId="41551"/>
    <cellStyle name="Hyperlink 1074 2" xfId="42832"/>
    <cellStyle name="Hyperlink 1074 3" xfId="6048"/>
    <cellStyle name="Hyperlink 1074 4" xfId="9307"/>
    <cellStyle name="Hyperlink 1074 5" xfId="11625"/>
    <cellStyle name="Hyperlink 1074 6" xfId="13945"/>
    <cellStyle name="Hyperlink 1074 7" xfId="15476"/>
    <cellStyle name="Hyperlink 1074 8" xfId="18735"/>
    <cellStyle name="Hyperlink 1074 9" xfId="21053"/>
    <cellStyle name="Hyperlink 1075" xfId="1334"/>
    <cellStyle name="Hyperlink 1075 10" xfId="22340"/>
    <cellStyle name="Hyperlink 1075 11" xfId="25599"/>
    <cellStyle name="Hyperlink 1075 12" xfId="27917"/>
    <cellStyle name="Hyperlink 1075 13" xfId="29126"/>
    <cellStyle name="Hyperlink 1075 14" xfId="32385"/>
    <cellStyle name="Hyperlink 1075 15" xfId="34703"/>
    <cellStyle name="Hyperlink 1075 16" xfId="35976"/>
    <cellStyle name="Hyperlink 1075 17" xfId="39235"/>
    <cellStyle name="Hyperlink 1075 18" xfId="41553"/>
    <cellStyle name="Hyperlink 1075 2" xfId="42833"/>
    <cellStyle name="Hyperlink 1075 3" xfId="6049"/>
    <cellStyle name="Hyperlink 1075 4" xfId="9309"/>
    <cellStyle name="Hyperlink 1075 5" xfId="11627"/>
    <cellStyle name="Hyperlink 1075 6" xfId="13947"/>
    <cellStyle name="Hyperlink 1075 7" xfId="15477"/>
    <cellStyle name="Hyperlink 1075 8" xfId="18737"/>
    <cellStyle name="Hyperlink 1075 9" xfId="21055"/>
    <cellStyle name="Hyperlink 1076" xfId="1335"/>
    <cellStyle name="Hyperlink 1076 10" xfId="22341"/>
    <cellStyle name="Hyperlink 1076 11" xfId="25601"/>
    <cellStyle name="Hyperlink 1076 12" xfId="27919"/>
    <cellStyle name="Hyperlink 1076 13" xfId="29127"/>
    <cellStyle name="Hyperlink 1076 14" xfId="32387"/>
    <cellStyle name="Hyperlink 1076 15" xfId="34705"/>
    <cellStyle name="Hyperlink 1076 16" xfId="35977"/>
    <cellStyle name="Hyperlink 1076 17" xfId="39237"/>
    <cellStyle name="Hyperlink 1076 18" xfId="41555"/>
    <cellStyle name="Hyperlink 1076 2" xfId="42834"/>
    <cellStyle name="Hyperlink 1076 3" xfId="6050"/>
    <cellStyle name="Hyperlink 1076 4" xfId="9311"/>
    <cellStyle name="Hyperlink 1076 5" xfId="11629"/>
    <cellStyle name="Hyperlink 1076 6" xfId="13949"/>
    <cellStyle name="Hyperlink 1076 7" xfId="15478"/>
    <cellStyle name="Hyperlink 1076 8" xfId="18739"/>
    <cellStyle name="Hyperlink 1076 9" xfId="21057"/>
    <cellStyle name="Hyperlink 1077" xfId="1336"/>
    <cellStyle name="Hyperlink 1077 10" xfId="22342"/>
    <cellStyle name="Hyperlink 1077 11" xfId="25603"/>
    <cellStyle name="Hyperlink 1077 12" xfId="27921"/>
    <cellStyle name="Hyperlink 1077 13" xfId="29128"/>
    <cellStyle name="Hyperlink 1077 14" xfId="32389"/>
    <cellStyle name="Hyperlink 1077 15" xfId="34707"/>
    <cellStyle name="Hyperlink 1077 16" xfId="35978"/>
    <cellStyle name="Hyperlink 1077 17" xfId="39239"/>
    <cellStyle name="Hyperlink 1077 18" xfId="41557"/>
    <cellStyle name="Hyperlink 1077 2" xfId="42835"/>
    <cellStyle name="Hyperlink 1077 3" xfId="6051"/>
    <cellStyle name="Hyperlink 1077 4" xfId="9313"/>
    <cellStyle name="Hyperlink 1077 5" xfId="11631"/>
    <cellStyle name="Hyperlink 1077 6" xfId="13951"/>
    <cellStyle name="Hyperlink 1077 7" xfId="15479"/>
    <cellStyle name="Hyperlink 1077 8" xfId="18741"/>
    <cellStyle name="Hyperlink 1077 9" xfId="21059"/>
    <cellStyle name="Hyperlink 1078" xfId="1337"/>
    <cellStyle name="Hyperlink 1078 10" xfId="22343"/>
    <cellStyle name="Hyperlink 1078 11" xfId="25605"/>
    <cellStyle name="Hyperlink 1078 12" xfId="27923"/>
    <cellStyle name="Hyperlink 1078 13" xfId="29129"/>
    <cellStyle name="Hyperlink 1078 14" xfId="32391"/>
    <cellStyle name="Hyperlink 1078 15" xfId="34709"/>
    <cellStyle name="Hyperlink 1078 16" xfId="35979"/>
    <cellStyle name="Hyperlink 1078 17" xfId="39241"/>
    <cellStyle name="Hyperlink 1078 18" xfId="41559"/>
    <cellStyle name="Hyperlink 1078 2" xfId="42836"/>
    <cellStyle name="Hyperlink 1078 3" xfId="6052"/>
    <cellStyle name="Hyperlink 1078 4" xfId="9315"/>
    <cellStyle name="Hyperlink 1078 5" xfId="11633"/>
    <cellStyle name="Hyperlink 1078 6" xfId="13953"/>
    <cellStyle name="Hyperlink 1078 7" xfId="15480"/>
    <cellStyle name="Hyperlink 1078 8" xfId="18743"/>
    <cellStyle name="Hyperlink 1078 9" xfId="21061"/>
    <cellStyle name="Hyperlink 1079" xfId="1338"/>
    <cellStyle name="Hyperlink 1079 10" xfId="22344"/>
    <cellStyle name="Hyperlink 1079 11" xfId="25607"/>
    <cellStyle name="Hyperlink 1079 12" xfId="27925"/>
    <cellStyle name="Hyperlink 1079 13" xfId="29130"/>
    <cellStyle name="Hyperlink 1079 14" xfId="32393"/>
    <cellStyle name="Hyperlink 1079 15" xfId="34711"/>
    <cellStyle name="Hyperlink 1079 16" xfId="35980"/>
    <cellStyle name="Hyperlink 1079 17" xfId="39243"/>
    <cellStyle name="Hyperlink 1079 18" xfId="41561"/>
    <cellStyle name="Hyperlink 1079 2" xfId="42837"/>
    <cellStyle name="Hyperlink 1079 3" xfId="6053"/>
    <cellStyle name="Hyperlink 1079 4" xfId="9317"/>
    <cellStyle name="Hyperlink 1079 5" xfId="11635"/>
    <cellStyle name="Hyperlink 1079 6" xfId="13955"/>
    <cellStyle name="Hyperlink 1079 7" xfId="15481"/>
    <cellStyle name="Hyperlink 1079 8" xfId="18745"/>
    <cellStyle name="Hyperlink 1079 9" xfId="21063"/>
    <cellStyle name="Hyperlink 108" xfId="1339"/>
    <cellStyle name="Hyperlink 108 10" xfId="22345"/>
    <cellStyle name="Hyperlink 108 11" xfId="25025"/>
    <cellStyle name="Hyperlink 108 12" xfId="27343"/>
    <cellStyle name="Hyperlink 108 13" xfId="29131"/>
    <cellStyle name="Hyperlink 108 14" xfId="31811"/>
    <cellStyle name="Hyperlink 108 15" xfId="34129"/>
    <cellStyle name="Hyperlink 108 16" xfId="35981"/>
    <cellStyle name="Hyperlink 108 17" xfId="38661"/>
    <cellStyle name="Hyperlink 108 18" xfId="40979"/>
    <cellStyle name="Hyperlink 108 2" xfId="42838"/>
    <cellStyle name="Hyperlink 108 3" xfId="6054"/>
    <cellStyle name="Hyperlink 108 4" xfId="8735"/>
    <cellStyle name="Hyperlink 108 5" xfId="11053"/>
    <cellStyle name="Hyperlink 108 6" xfId="13373"/>
    <cellStyle name="Hyperlink 108 7" xfId="15482"/>
    <cellStyle name="Hyperlink 108 8" xfId="18163"/>
    <cellStyle name="Hyperlink 108 9" xfId="20481"/>
    <cellStyle name="Hyperlink 1080" xfId="1340"/>
    <cellStyle name="Hyperlink 1080 10" xfId="22346"/>
    <cellStyle name="Hyperlink 1080 11" xfId="25609"/>
    <cellStyle name="Hyperlink 1080 12" xfId="27927"/>
    <cellStyle name="Hyperlink 1080 13" xfId="29132"/>
    <cellStyle name="Hyperlink 1080 14" xfId="32395"/>
    <cellStyle name="Hyperlink 1080 15" xfId="34713"/>
    <cellStyle name="Hyperlink 1080 16" xfId="35982"/>
    <cellStyle name="Hyperlink 1080 17" xfId="39245"/>
    <cellStyle name="Hyperlink 1080 18" xfId="41563"/>
    <cellStyle name="Hyperlink 1080 2" xfId="42839"/>
    <cellStyle name="Hyperlink 1080 3" xfId="6055"/>
    <cellStyle name="Hyperlink 1080 4" xfId="9319"/>
    <cellStyle name="Hyperlink 1080 5" xfId="11637"/>
    <cellStyle name="Hyperlink 1080 6" xfId="13957"/>
    <cellStyle name="Hyperlink 1080 7" xfId="15483"/>
    <cellStyle name="Hyperlink 1080 8" xfId="18747"/>
    <cellStyle name="Hyperlink 1080 9" xfId="21065"/>
    <cellStyle name="Hyperlink 1081" xfId="1341"/>
    <cellStyle name="Hyperlink 1081 10" xfId="22347"/>
    <cellStyle name="Hyperlink 1081 11" xfId="25611"/>
    <cellStyle name="Hyperlink 1081 12" xfId="27929"/>
    <cellStyle name="Hyperlink 1081 13" xfId="29133"/>
    <cellStyle name="Hyperlink 1081 14" xfId="32397"/>
    <cellStyle name="Hyperlink 1081 15" xfId="34715"/>
    <cellStyle name="Hyperlink 1081 16" xfId="35983"/>
    <cellStyle name="Hyperlink 1081 17" xfId="39247"/>
    <cellStyle name="Hyperlink 1081 18" xfId="41565"/>
    <cellStyle name="Hyperlink 1081 2" xfId="42840"/>
    <cellStyle name="Hyperlink 1081 3" xfId="6056"/>
    <cellStyle name="Hyperlink 1081 4" xfId="9321"/>
    <cellStyle name="Hyperlink 1081 5" xfId="11639"/>
    <cellStyle name="Hyperlink 1081 6" xfId="13959"/>
    <cellStyle name="Hyperlink 1081 7" xfId="15484"/>
    <cellStyle name="Hyperlink 1081 8" xfId="18749"/>
    <cellStyle name="Hyperlink 1081 9" xfId="21067"/>
    <cellStyle name="Hyperlink 1082" xfId="1342"/>
    <cellStyle name="Hyperlink 1082 10" xfId="22348"/>
    <cellStyle name="Hyperlink 1082 11" xfId="25613"/>
    <cellStyle name="Hyperlink 1082 12" xfId="27931"/>
    <cellStyle name="Hyperlink 1082 13" xfId="29134"/>
    <cellStyle name="Hyperlink 1082 14" xfId="32399"/>
    <cellStyle name="Hyperlink 1082 15" xfId="34717"/>
    <cellStyle name="Hyperlink 1082 16" xfId="35984"/>
    <cellStyle name="Hyperlink 1082 17" xfId="39249"/>
    <cellStyle name="Hyperlink 1082 18" xfId="41567"/>
    <cellStyle name="Hyperlink 1082 2" xfId="42841"/>
    <cellStyle name="Hyperlink 1082 3" xfId="6057"/>
    <cellStyle name="Hyperlink 1082 4" xfId="9323"/>
    <cellStyle name="Hyperlink 1082 5" xfId="11641"/>
    <cellStyle name="Hyperlink 1082 6" xfId="13961"/>
    <cellStyle name="Hyperlink 1082 7" xfId="15485"/>
    <cellStyle name="Hyperlink 1082 8" xfId="18751"/>
    <cellStyle name="Hyperlink 1082 9" xfId="21069"/>
    <cellStyle name="Hyperlink 1083" xfId="1343"/>
    <cellStyle name="Hyperlink 1083 10" xfId="22349"/>
    <cellStyle name="Hyperlink 1083 11" xfId="25615"/>
    <cellStyle name="Hyperlink 1083 12" xfId="27933"/>
    <cellStyle name="Hyperlink 1083 13" xfId="29135"/>
    <cellStyle name="Hyperlink 1083 14" xfId="32401"/>
    <cellStyle name="Hyperlink 1083 15" xfId="34719"/>
    <cellStyle name="Hyperlink 1083 16" xfId="35985"/>
    <cellStyle name="Hyperlink 1083 17" xfId="39251"/>
    <cellStyle name="Hyperlink 1083 18" xfId="41569"/>
    <cellStyle name="Hyperlink 1083 2" xfId="42842"/>
    <cellStyle name="Hyperlink 1083 3" xfId="6058"/>
    <cellStyle name="Hyperlink 1083 4" xfId="9325"/>
    <cellStyle name="Hyperlink 1083 5" xfId="11643"/>
    <cellStyle name="Hyperlink 1083 6" xfId="13963"/>
    <cellStyle name="Hyperlink 1083 7" xfId="15486"/>
    <cellStyle name="Hyperlink 1083 8" xfId="18753"/>
    <cellStyle name="Hyperlink 1083 9" xfId="21071"/>
    <cellStyle name="Hyperlink 1084" xfId="1344"/>
    <cellStyle name="Hyperlink 1084 10" xfId="22350"/>
    <cellStyle name="Hyperlink 1084 11" xfId="25617"/>
    <cellStyle name="Hyperlink 1084 12" xfId="27935"/>
    <cellStyle name="Hyperlink 1084 13" xfId="29136"/>
    <cellStyle name="Hyperlink 1084 14" xfId="32403"/>
    <cellStyle name="Hyperlink 1084 15" xfId="34721"/>
    <cellStyle name="Hyperlink 1084 16" xfId="35986"/>
    <cellStyle name="Hyperlink 1084 17" xfId="39253"/>
    <cellStyle name="Hyperlink 1084 18" xfId="41571"/>
    <cellStyle name="Hyperlink 1084 2" xfId="42843"/>
    <cellStyle name="Hyperlink 1084 3" xfId="6059"/>
    <cellStyle name="Hyperlink 1084 4" xfId="9327"/>
    <cellStyle name="Hyperlink 1084 5" xfId="11645"/>
    <cellStyle name="Hyperlink 1084 6" xfId="13965"/>
    <cellStyle name="Hyperlink 1084 7" xfId="15487"/>
    <cellStyle name="Hyperlink 1084 8" xfId="18755"/>
    <cellStyle name="Hyperlink 1084 9" xfId="21073"/>
    <cellStyle name="Hyperlink 1085" xfId="1345"/>
    <cellStyle name="Hyperlink 1085 10" xfId="22351"/>
    <cellStyle name="Hyperlink 1085 11" xfId="25619"/>
    <cellStyle name="Hyperlink 1085 12" xfId="27937"/>
    <cellStyle name="Hyperlink 1085 13" xfId="29137"/>
    <cellStyle name="Hyperlink 1085 14" xfId="32405"/>
    <cellStyle name="Hyperlink 1085 15" xfId="34723"/>
    <cellStyle name="Hyperlink 1085 16" xfId="35987"/>
    <cellStyle name="Hyperlink 1085 17" xfId="39255"/>
    <cellStyle name="Hyperlink 1085 18" xfId="41573"/>
    <cellStyle name="Hyperlink 1085 2" xfId="42844"/>
    <cellStyle name="Hyperlink 1085 3" xfId="6060"/>
    <cellStyle name="Hyperlink 1085 4" xfId="9329"/>
    <cellStyle name="Hyperlink 1085 5" xfId="11647"/>
    <cellStyle name="Hyperlink 1085 6" xfId="13967"/>
    <cellStyle name="Hyperlink 1085 7" xfId="15488"/>
    <cellStyle name="Hyperlink 1085 8" xfId="18757"/>
    <cellStyle name="Hyperlink 1085 9" xfId="21075"/>
    <cellStyle name="Hyperlink 1086" xfId="1346"/>
    <cellStyle name="Hyperlink 1086 10" xfId="22352"/>
    <cellStyle name="Hyperlink 1086 11" xfId="25621"/>
    <cellStyle name="Hyperlink 1086 12" xfId="27939"/>
    <cellStyle name="Hyperlink 1086 13" xfId="29138"/>
    <cellStyle name="Hyperlink 1086 14" xfId="32407"/>
    <cellStyle name="Hyperlink 1086 15" xfId="34725"/>
    <cellStyle name="Hyperlink 1086 16" xfId="35988"/>
    <cellStyle name="Hyperlink 1086 17" xfId="39257"/>
    <cellStyle name="Hyperlink 1086 18" xfId="41575"/>
    <cellStyle name="Hyperlink 1086 2" xfId="42845"/>
    <cellStyle name="Hyperlink 1086 3" xfId="6061"/>
    <cellStyle name="Hyperlink 1086 4" xfId="9331"/>
    <cellStyle name="Hyperlink 1086 5" xfId="11649"/>
    <cellStyle name="Hyperlink 1086 6" xfId="13969"/>
    <cellStyle name="Hyperlink 1086 7" xfId="15489"/>
    <cellStyle name="Hyperlink 1086 8" xfId="18759"/>
    <cellStyle name="Hyperlink 1086 9" xfId="21077"/>
    <cellStyle name="Hyperlink 1087" xfId="1347"/>
    <cellStyle name="Hyperlink 1087 10" xfId="22353"/>
    <cellStyle name="Hyperlink 1087 11" xfId="25623"/>
    <cellStyle name="Hyperlink 1087 12" xfId="27941"/>
    <cellStyle name="Hyperlink 1087 13" xfId="29139"/>
    <cellStyle name="Hyperlink 1087 14" xfId="32409"/>
    <cellStyle name="Hyperlink 1087 15" xfId="34727"/>
    <cellStyle name="Hyperlink 1087 16" xfId="35989"/>
    <cellStyle name="Hyperlink 1087 17" xfId="39259"/>
    <cellStyle name="Hyperlink 1087 18" xfId="41577"/>
    <cellStyle name="Hyperlink 1087 2" xfId="42846"/>
    <cellStyle name="Hyperlink 1087 3" xfId="6062"/>
    <cellStyle name="Hyperlink 1087 4" xfId="9333"/>
    <cellStyle name="Hyperlink 1087 5" xfId="11651"/>
    <cellStyle name="Hyperlink 1087 6" xfId="13971"/>
    <cellStyle name="Hyperlink 1087 7" xfId="15490"/>
    <cellStyle name="Hyperlink 1087 8" xfId="18761"/>
    <cellStyle name="Hyperlink 1087 9" xfId="21079"/>
    <cellStyle name="Hyperlink 1088" xfId="1348"/>
    <cellStyle name="Hyperlink 1088 10" xfId="22354"/>
    <cellStyle name="Hyperlink 1088 11" xfId="25625"/>
    <cellStyle name="Hyperlink 1088 12" xfId="27943"/>
    <cellStyle name="Hyperlink 1088 13" xfId="29140"/>
    <cellStyle name="Hyperlink 1088 14" xfId="32411"/>
    <cellStyle name="Hyperlink 1088 15" xfId="34729"/>
    <cellStyle name="Hyperlink 1088 16" xfId="35990"/>
    <cellStyle name="Hyperlink 1088 17" xfId="39261"/>
    <cellStyle name="Hyperlink 1088 18" xfId="41579"/>
    <cellStyle name="Hyperlink 1088 2" xfId="42847"/>
    <cellStyle name="Hyperlink 1088 3" xfId="6063"/>
    <cellStyle name="Hyperlink 1088 4" xfId="9335"/>
    <cellStyle name="Hyperlink 1088 5" xfId="11653"/>
    <cellStyle name="Hyperlink 1088 6" xfId="13973"/>
    <cellStyle name="Hyperlink 1088 7" xfId="15491"/>
    <cellStyle name="Hyperlink 1088 8" xfId="18763"/>
    <cellStyle name="Hyperlink 1088 9" xfId="21081"/>
    <cellStyle name="Hyperlink 1089" xfId="1349"/>
    <cellStyle name="Hyperlink 1089 10" xfId="22355"/>
    <cellStyle name="Hyperlink 1089 11" xfId="25627"/>
    <cellStyle name="Hyperlink 1089 12" xfId="27945"/>
    <cellStyle name="Hyperlink 1089 13" xfId="29141"/>
    <cellStyle name="Hyperlink 1089 14" xfId="32413"/>
    <cellStyle name="Hyperlink 1089 15" xfId="34731"/>
    <cellStyle name="Hyperlink 1089 16" xfId="35991"/>
    <cellStyle name="Hyperlink 1089 17" xfId="39263"/>
    <cellStyle name="Hyperlink 1089 18" xfId="41581"/>
    <cellStyle name="Hyperlink 1089 2" xfId="42848"/>
    <cellStyle name="Hyperlink 1089 3" xfId="6064"/>
    <cellStyle name="Hyperlink 1089 4" xfId="9337"/>
    <cellStyle name="Hyperlink 1089 5" xfId="11655"/>
    <cellStyle name="Hyperlink 1089 6" xfId="13975"/>
    <cellStyle name="Hyperlink 1089 7" xfId="15492"/>
    <cellStyle name="Hyperlink 1089 8" xfId="18765"/>
    <cellStyle name="Hyperlink 1089 9" xfId="21083"/>
    <cellStyle name="Hyperlink 109" xfId="1350"/>
    <cellStyle name="Hyperlink 109 10" xfId="22356"/>
    <cellStyle name="Hyperlink 109 11" xfId="25030"/>
    <cellStyle name="Hyperlink 109 12" xfId="27348"/>
    <cellStyle name="Hyperlink 109 13" xfId="29142"/>
    <cellStyle name="Hyperlink 109 14" xfId="31816"/>
    <cellStyle name="Hyperlink 109 15" xfId="34134"/>
    <cellStyle name="Hyperlink 109 16" xfId="35992"/>
    <cellStyle name="Hyperlink 109 17" xfId="38666"/>
    <cellStyle name="Hyperlink 109 18" xfId="40984"/>
    <cellStyle name="Hyperlink 109 2" xfId="42849"/>
    <cellStyle name="Hyperlink 109 3" xfId="6065"/>
    <cellStyle name="Hyperlink 109 4" xfId="8740"/>
    <cellStyle name="Hyperlink 109 5" xfId="11058"/>
    <cellStyle name="Hyperlink 109 6" xfId="13378"/>
    <cellStyle name="Hyperlink 109 7" xfId="15493"/>
    <cellStyle name="Hyperlink 109 8" xfId="18168"/>
    <cellStyle name="Hyperlink 109 9" xfId="20486"/>
    <cellStyle name="Hyperlink 1090" xfId="1351"/>
    <cellStyle name="Hyperlink 1090 10" xfId="22357"/>
    <cellStyle name="Hyperlink 1090 11" xfId="25629"/>
    <cellStyle name="Hyperlink 1090 12" xfId="27947"/>
    <cellStyle name="Hyperlink 1090 13" xfId="29143"/>
    <cellStyle name="Hyperlink 1090 14" xfId="32415"/>
    <cellStyle name="Hyperlink 1090 15" xfId="34733"/>
    <cellStyle name="Hyperlink 1090 16" xfId="35993"/>
    <cellStyle name="Hyperlink 1090 17" xfId="39265"/>
    <cellStyle name="Hyperlink 1090 18" xfId="41583"/>
    <cellStyle name="Hyperlink 1090 2" xfId="42850"/>
    <cellStyle name="Hyperlink 1090 3" xfId="6066"/>
    <cellStyle name="Hyperlink 1090 4" xfId="9339"/>
    <cellStyle name="Hyperlink 1090 5" xfId="11657"/>
    <cellStyle name="Hyperlink 1090 6" xfId="13977"/>
    <cellStyle name="Hyperlink 1090 7" xfId="15494"/>
    <cellStyle name="Hyperlink 1090 8" xfId="18767"/>
    <cellStyle name="Hyperlink 1090 9" xfId="21085"/>
    <cellStyle name="Hyperlink 1091" xfId="1352"/>
    <cellStyle name="Hyperlink 1091 10" xfId="22358"/>
    <cellStyle name="Hyperlink 1091 11" xfId="25631"/>
    <cellStyle name="Hyperlink 1091 12" xfId="27949"/>
    <cellStyle name="Hyperlink 1091 13" xfId="29144"/>
    <cellStyle name="Hyperlink 1091 14" xfId="32417"/>
    <cellStyle name="Hyperlink 1091 15" xfId="34735"/>
    <cellStyle name="Hyperlink 1091 16" xfId="35994"/>
    <cellStyle name="Hyperlink 1091 17" xfId="39267"/>
    <cellStyle name="Hyperlink 1091 18" xfId="41585"/>
    <cellStyle name="Hyperlink 1091 2" xfId="42851"/>
    <cellStyle name="Hyperlink 1091 3" xfId="6067"/>
    <cellStyle name="Hyperlink 1091 4" xfId="9341"/>
    <cellStyle name="Hyperlink 1091 5" xfId="11659"/>
    <cellStyle name="Hyperlink 1091 6" xfId="13979"/>
    <cellStyle name="Hyperlink 1091 7" xfId="15495"/>
    <cellStyle name="Hyperlink 1091 8" xfId="18769"/>
    <cellStyle name="Hyperlink 1091 9" xfId="21087"/>
    <cellStyle name="Hyperlink 1092" xfId="1353"/>
    <cellStyle name="Hyperlink 1092 10" xfId="22359"/>
    <cellStyle name="Hyperlink 1092 11" xfId="25633"/>
    <cellStyle name="Hyperlink 1092 12" xfId="27951"/>
    <cellStyle name="Hyperlink 1092 13" xfId="29145"/>
    <cellStyle name="Hyperlink 1092 14" xfId="32419"/>
    <cellStyle name="Hyperlink 1092 15" xfId="34737"/>
    <cellStyle name="Hyperlink 1092 16" xfId="35995"/>
    <cellStyle name="Hyperlink 1092 17" xfId="39269"/>
    <cellStyle name="Hyperlink 1092 18" xfId="41587"/>
    <cellStyle name="Hyperlink 1092 2" xfId="42852"/>
    <cellStyle name="Hyperlink 1092 3" xfId="6068"/>
    <cellStyle name="Hyperlink 1092 4" xfId="9343"/>
    <cellStyle name="Hyperlink 1092 5" xfId="11661"/>
    <cellStyle name="Hyperlink 1092 6" xfId="13981"/>
    <cellStyle name="Hyperlink 1092 7" xfId="15496"/>
    <cellStyle name="Hyperlink 1092 8" xfId="18771"/>
    <cellStyle name="Hyperlink 1092 9" xfId="21089"/>
    <cellStyle name="Hyperlink 1093" xfId="1354"/>
    <cellStyle name="Hyperlink 1093 10" xfId="22360"/>
    <cellStyle name="Hyperlink 1093 11" xfId="25635"/>
    <cellStyle name="Hyperlink 1093 12" xfId="27953"/>
    <cellStyle name="Hyperlink 1093 13" xfId="29146"/>
    <cellStyle name="Hyperlink 1093 14" xfId="32421"/>
    <cellStyle name="Hyperlink 1093 15" xfId="34739"/>
    <cellStyle name="Hyperlink 1093 16" xfId="35996"/>
    <cellStyle name="Hyperlink 1093 17" xfId="39271"/>
    <cellStyle name="Hyperlink 1093 18" xfId="41589"/>
    <cellStyle name="Hyperlink 1093 2" xfId="42853"/>
    <cellStyle name="Hyperlink 1093 3" xfId="6069"/>
    <cellStyle name="Hyperlink 1093 4" xfId="9345"/>
    <cellStyle name="Hyperlink 1093 5" xfId="11663"/>
    <cellStyle name="Hyperlink 1093 6" xfId="13983"/>
    <cellStyle name="Hyperlink 1093 7" xfId="15497"/>
    <cellStyle name="Hyperlink 1093 8" xfId="18773"/>
    <cellStyle name="Hyperlink 1093 9" xfId="21091"/>
    <cellStyle name="Hyperlink 1094" xfId="1355"/>
    <cellStyle name="Hyperlink 1094 10" xfId="22361"/>
    <cellStyle name="Hyperlink 1094 11" xfId="25637"/>
    <cellStyle name="Hyperlink 1094 12" xfId="27955"/>
    <cellStyle name="Hyperlink 1094 13" xfId="29147"/>
    <cellStyle name="Hyperlink 1094 14" xfId="32423"/>
    <cellStyle name="Hyperlink 1094 15" xfId="34741"/>
    <cellStyle name="Hyperlink 1094 16" xfId="35997"/>
    <cellStyle name="Hyperlink 1094 17" xfId="39273"/>
    <cellStyle name="Hyperlink 1094 18" xfId="41591"/>
    <cellStyle name="Hyperlink 1094 2" xfId="42854"/>
    <cellStyle name="Hyperlink 1094 3" xfId="6070"/>
    <cellStyle name="Hyperlink 1094 4" xfId="9347"/>
    <cellStyle name="Hyperlink 1094 5" xfId="11665"/>
    <cellStyle name="Hyperlink 1094 6" xfId="13985"/>
    <cellStyle name="Hyperlink 1094 7" xfId="15498"/>
    <cellStyle name="Hyperlink 1094 8" xfId="18775"/>
    <cellStyle name="Hyperlink 1094 9" xfId="21093"/>
    <cellStyle name="Hyperlink 1095" xfId="1356"/>
    <cellStyle name="Hyperlink 1095 10" xfId="22362"/>
    <cellStyle name="Hyperlink 1095 11" xfId="25639"/>
    <cellStyle name="Hyperlink 1095 12" xfId="27957"/>
    <cellStyle name="Hyperlink 1095 13" xfId="29148"/>
    <cellStyle name="Hyperlink 1095 14" xfId="32425"/>
    <cellStyle name="Hyperlink 1095 15" xfId="34743"/>
    <cellStyle name="Hyperlink 1095 16" xfId="35998"/>
    <cellStyle name="Hyperlink 1095 17" xfId="39275"/>
    <cellStyle name="Hyperlink 1095 18" xfId="41593"/>
    <cellStyle name="Hyperlink 1095 2" xfId="42855"/>
    <cellStyle name="Hyperlink 1095 3" xfId="6071"/>
    <cellStyle name="Hyperlink 1095 4" xfId="9349"/>
    <cellStyle name="Hyperlink 1095 5" xfId="11667"/>
    <cellStyle name="Hyperlink 1095 6" xfId="13987"/>
    <cellStyle name="Hyperlink 1095 7" xfId="15499"/>
    <cellStyle name="Hyperlink 1095 8" xfId="18777"/>
    <cellStyle name="Hyperlink 1095 9" xfId="21095"/>
    <cellStyle name="Hyperlink 1096" xfId="1357"/>
    <cellStyle name="Hyperlink 1096 10" xfId="22363"/>
    <cellStyle name="Hyperlink 1096 11" xfId="25641"/>
    <cellStyle name="Hyperlink 1096 12" xfId="27959"/>
    <cellStyle name="Hyperlink 1096 13" xfId="29149"/>
    <cellStyle name="Hyperlink 1096 14" xfId="32427"/>
    <cellStyle name="Hyperlink 1096 15" xfId="34745"/>
    <cellStyle name="Hyperlink 1096 16" xfId="35999"/>
    <cellStyle name="Hyperlink 1096 17" xfId="39277"/>
    <cellStyle name="Hyperlink 1096 18" xfId="41595"/>
    <cellStyle name="Hyperlink 1096 2" xfId="42856"/>
    <cellStyle name="Hyperlink 1096 3" xfId="6072"/>
    <cellStyle name="Hyperlink 1096 4" xfId="9351"/>
    <cellStyle name="Hyperlink 1096 5" xfId="11669"/>
    <cellStyle name="Hyperlink 1096 6" xfId="13989"/>
    <cellStyle name="Hyperlink 1096 7" xfId="15500"/>
    <cellStyle name="Hyperlink 1096 8" xfId="18779"/>
    <cellStyle name="Hyperlink 1096 9" xfId="21097"/>
    <cellStyle name="Hyperlink 1097" xfId="1358"/>
    <cellStyle name="Hyperlink 1097 10" xfId="22364"/>
    <cellStyle name="Hyperlink 1097 11" xfId="25643"/>
    <cellStyle name="Hyperlink 1097 12" xfId="27961"/>
    <cellStyle name="Hyperlink 1097 13" xfId="29150"/>
    <cellStyle name="Hyperlink 1097 14" xfId="32429"/>
    <cellStyle name="Hyperlink 1097 15" xfId="34747"/>
    <cellStyle name="Hyperlink 1097 16" xfId="36000"/>
    <cellStyle name="Hyperlink 1097 17" xfId="39279"/>
    <cellStyle name="Hyperlink 1097 18" xfId="41597"/>
    <cellStyle name="Hyperlink 1097 2" xfId="42857"/>
    <cellStyle name="Hyperlink 1097 3" xfId="6073"/>
    <cellStyle name="Hyperlink 1097 4" xfId="9353"/>
    <cellStyle name="Hyperlink 1097 5" xfId="11671"/>
    <cellStyle name="Hyperlink 1097 6" xfId="13991"/>
    <cellStyle name="Hyperlink 1097 7" xfId="15501"/>
    <cellStyle name="Hyperlink 1097 8" xfId="18781"/>
    <cellStyle name="Hyperlink 1097 9" xfId="21099"/>
    <cellStyle name="Hyperlink 1098" xfId="1359"/>
    <cellStyle name="Hyperlink 1098 10" xfId="22365"/>
    <cellStyle name="Hyperlink 1098 11" xfId="25645"/>
    <cellStyle name="Hyperlink 1098 12" xfId="27963"/>
    <cellStyle name="Hyperlink 1098 13" xfId="29151"/>
    <cellStyle name="Hyperlink 1098 14" xfId="32431"/>
    <cellStyle name="Hyperlink 1098 15" xfId="34749"/>
    <cellStyle name="Hyperlink 1098 16" xfId="36001"/>
    <cellStyle name="Hyperlink 1098 17" xfId="39281"/>
    <cellStyle name="Hyperlink 1098 18" xfId="41599"/>
    <cellStyle name="Hyperlink 1098 2" xfId="42858"/>
    <cellStyle name="Hyperlink 1098 3" xfId="6074"/>
    <cellStyle name="Hyperlink 1098 4" xfId="9355"/>
    <cellStyle name="Hyperlink 1098 5" xfId="11673"/>
    <cellStyle name="Hyperlink 1098 6" xfId="13993"/>
    <cellStyle name="Hyperlink 1098 7" xfId="15502"/>
    <cellStyle name="Hyperlink 1098 8" xfId="18783"/>
    <cellStyle name="Hyperlink 1098 9" xfId="21101"/>
    <cellStyle name="Hyperlink 1099" xfId="1360"/>
    <cellStyle name="Hyperlink 1099 10" xfId="22366"/>
    <cellStyle name="Hyperlink 1099 11" xfId="25647"/>
    <cellStyle name="Hyperlink 1099 12" xfId="27965"/>
    <cellStyle name="Hyperlink 1099 13" xfId="29152"/>
    <cellStyle name="Hyperlink 1099 14" xfId="32433"/>
    <cellStyle name="Hyperlink 1099 15" xfId="34751"/>
    <cellStyle name="Hyperlink 1099 16" xfId="36002"/>
    <cellStyle name="Hyperlink 1099 17" xfId="39283"/>
    <cellStyle name="Hyperlink 1099 18" xfId="41601"/>
    <cellStyle name="Hyperlink 1099 2" xfId="42859"/>
    <cellStyle name="Hyperlink 1099 3" xfId="6075"/>
    <cellStyle name="Hyperlink 1099 4" xfId="9357"/>
    <cellStyle name="Hyperlink 1099 5" xfId="11675"/>
    <cellStyle name="Hyperlink 1099 6" xfId="13995"/>
    <cellStyle name="Hyperlink 1099 7" xfId="15503"/>
    <cellStyle name="Hyperlink 1099 8" xfId="18785"/>
    <cellStyle name="Hyperlink 1099 9" xfId="21103"/>
    <cellStyle name="Hyperlink 11" xfId="1361"/>
    <cellStyle name="Hyperlink 11 10" xfId="15504"/>
    <cellStyle name="Hyperlink 11 11" xfId="18612"/>
    <cellStyle name="Hyperlink 11 12" xfId="18581"/>
    <cellStyle name="Hyperlink 11 13" xfId="20930"/>
    <cellStyle name="Hyperlink 11 14" xfId="20899"/>
    <cellStyle name="Hyperlink 11 15" xfId="22367"/>
    <cellStyle name="Hyperlink 11 16" xfId="25474"/>
    <cellStyle name="Hyperlink 11 17" xfId="25443"/>
    <cellStyle name="Hyperlink 11 18" xfId="27792"/>
    <cellStyle name="Hyperlink 11 19" xfId="27761"/>
    <cellStyle name="Hyperlink 11 2" xfId="42860"/>
    <cellStyle name="Hyperlink 11 20" xfId="29153"/>
    <cellStyle name="Hyperlink 11 21" xfId="32260"/>
    <cellStyle name="Hyperlink 11 22" xfId="32229"/>
    <cellStyle name="Hyperlink 11 23" xfId="34578"/>
    <cellStyle name="Hyperlink 11 24" xfId="34547"/>
    <cellStyle name="Hyperlink 11 25" xfId="36003"/>
    <cellStyle name="Hyperlink 11 26" xfId="39110"/>
    <cellStyle name="Hyperlink 11 27" xfId="39079"/>
    <cellStyle name="Hyperlink 11 28" xfId="41428"/>
    <cellStyle name="Hyperlink 11 29" xfId="41397"/>
    <cellStyle name="Hyperlink 11 3" xfId="6076"/>
    <cellStyle name="Hyperlink 11 4" xfId="9184"/>
    <cellStyle name="Hyperlink 11 5" xfId="9153"/>
    <cellStyle name="Hyperlink 11 6" xfId="11502"/>
    <cellStyle name="Hyperlink 11 7" xfId="11471"/>
    <cellStyle name="Hyperlink 11 8" xfId="13822"/>
    <cellStyle name="Hyperlink 11 9" xfId="13791"/>
    <cellStyle name="Hyperlink 110" xfId="1362"/>
    <cellStyle name="Hyperlink 110 10" xfId="22368"/>
    <cellStyle name="Hyperlink 110 11" xfId="25035"/>
    <cellStyle name="Hyperlink 110 12" xfId="27353"/>
    <cellStyle name="Hyperlink 110 13" xfId="29154"/>
    <cellStyle name="Hyperlink 110 14" xfId="31821"/>
    <cellStyle name="Hyperlink 110 15" xfId="34139"/>
    <cellStyle name="Hyperlink 110 16" xfId="36004"/>
    <cellStyle name="Hyperlink 110 17" xfId="38671"/>
    <cellStyle name="Hyperlink 110 18" xfId="40989"/>
    <cellStyle name="Hyperlink 110 2" xfId="42861"/>
    <cellStyle name="Hyperlink 110 3" xfId="6077"/>
    <cellStyle name="Hyperlink 110 4" xfId="8745"/>
    <cellStyle name="Hyperlink 110 5" xfId="11063"/>
    <cellStyle name="Hyperlink 110 6" xfId="13383"/>
    <cellStyle name="Hyperlink 110 7" xfId="15505"/>
    <cellStyle name="Hyperlink 110 8" xfId="18173"/>
    <cellStyle name="Hyperlink 110 9" xfId="20491"/>
    <cellStyle name="Hyperlink 1100" xfId="1363"/>
    <cellStyle name="Hyperlink 1100 10" xfId="22369"/>
    <cellStyle name="Hyperlink 1100 11" xfId="25649"/>
    <cellStyle name="Hyperlink 1100 12" xfId="27967"/>
    <cellStyle name="Hyperlink 1100 13" xfId="29155"/>
    <cellStyle name="Hyperlink 1100 14" xfId="32435"/>
    <cellStyle name="Hyperlink 1100 15" xfId="34753"/>
    <cellStyle name="Hyperlink 1100 16" xfId="36005"/>
    <cellStyle name="Hyperlink 1100 17" xfId="39285"/>
    <cellStyle name="Hyperlink 1100 18" xfId="41603"/>
    <cellStyle name="Hyperlink 1100 2" xfId="42862"/>
    <cellStyle name="Hyperlink 1100 3" xfId="6078"/>
    <cellStyle name="Hyperlink 1100 4" xfId="9359"/>
    <cellStyle name="Hyperlink 1100 5" xfId="11677"/>
    <cellStyle name="Hyperlink 1100 6" xfId="13997"/>
    <cellStyle name="Hyperlink 1100 7" xfId="15506"/>
    <cellStyle name="Hyperlink 1100 8" xfId="18787"/>
    <cellStyle name="Hyperlink 1100 9" xfId="21105"/>
    <cellStyle name="Hyperlink 1101" xfId="1364"/>
    <cellStyle name="Hyperlink 1101 10" xfId="22370"/>
    <cellStyle name="Hyperlink 1101 11" xfId="25651"/>
    <cellStyle name="Hyperlink 1101 12" xfId="27969"/>
    <cellStyle name="Hyperlink 1101 13" xfId="29156"/>
    <cellStyle name="Hyperlink 1101 14" xfId="32437"/>
    <cellStyle name="Hyperlink 1101 15" xfId="34755"/>
    <cellStyle name="Hyperlink 1101 16" xfId="36006"/>
    <cellStyle name="Hyperlink 1101 17" xfId="39287"/>
    <cellStyle name="Hyperlink 1101 18" xfId="41605"/>
    <cellStyle name="Hyperlink 1101 2" xfId="42863"/>
    <cellStyle name="Hyperlink 1101 3" xfId="6079"/>
    <cellStyle name="Hyperlink 1101 4" xfId="9361"/>
    <cellStyle name="Hyperlink 1101 5" xfId="11679"/>
    <cellStyle name="Hyperlink 1101 6" xfId="13999"/>
    <cellStyle name="Hyperlink 1101 7" xfId="15507"/>
    <cellStyle name="Hyperlink 1101 8" xfId="18789"/>
    <cellStyle name="Hyperlink 1101 9" xfId="21107"/>
    <cellStyle name="Hyperlink 1102" xfId="1365"/>
    <cellStyle name="Hyperlink 1102 10" xfId="22371"/>
    <cellStyle name="Hyperlink 1102 11" xfId="25653"/>
    <cellStyle name="Hyperlink 1102 12" xfId="27971"/>
    <cellStyle name="Hyperlink 1102 13" xfId="29157"/>
    <cellStyle name="Hyperlink 1102 14" xfId="32439"/>
    <cellStyle name="Hyperlink 1102 15" xfId="34757"/>
    <cellStyle name="Hyperlink 1102 16" xfId="36007"/>
    <cellStyle name="Hyperlink 1102 17" xfId="39289"/>
    <cellStyle name="Hyperlink 1102 18" xfId="41607"/>
    <cellStyle name="Hyperlink 1102 2" xfId="42864"/>
    <cellStyle name="Hyperlink 1102 3" xfId="6080"/>
    <cellStyle name="Hyperlink 1102 4" xfId="9363"/>
    <cellStyle name="Hyperlink 1102 5" xfId="11681"/>
    <cellStyle name="Hyperlink 1102 6" xfId="14001"/>
    <cellStyle name="Hyperlink 1102 7" xfId="15508"/>
    <cellStyle name="Hyperlink 1102 8" xfId="18791"/>
    <cellStyle name="Hyperlink 1102 9" xfId="21109"/>
    <cellStyle name="Hyperlink 1103" xfId="1366"/>
    <cellStyle name="Hyperlink 1103 10" xfId="22372"/>
    <cellStyle name="Hyperlink 1103 11" xfId="25655"/>
    <cellStyle name="Hyperlink 1103 12" xfId="27973"/>
    <cellStyle name="Hyperlink 1103 13" xfId="29158"/>
    <cellStyle name="Hyperlink 1103 14" xfId="32441"/>
    <cellStyle name="Hyperlink 1103 15" xfId="34759"/>
    <cellStyle name="Hyperlink 1103 16" xfId="36008"/>
    <cellStyle name="Hyperlink 1103 17" xfId="39291"/>
    <cellStyle name="Hyperlink 1103 18" xfId="41609"/>
    <cellStyle name="Hyperlink 1103 2" xfId="42865"/>
    <cellStyle name="Hyperlink 1103 3" xfId="6081"/>
    <cellStyle name="Hyperlink 1103 4" xfId="9365"/>
    <cellStyle name="Hyperlink 1103 5" xfId="11683"/>
    <cellStyle name="Hyperlink 1103 6" xfId="14003"/>
    <cellStyle name="Hyperlink 1103 7" xfId="15509"/>
    <cellStyle name="Hyperlink 1103 8" xfId="18793"/>
    <cellStyle name="Hyperlink 1103 9" xfId="21111"/>
    <cellStyle name="Hyperlink 1104" xfId="1367"/>
    <cellStyle name="Hyperlink 1104 10" xfId="22373"/>
    <cellStyle name="Hyperlink 1104 11" xfId="25657"/>
    <cellStyle name="Hyperlink 1104 12" xfId="27975"/>
    <cellStyle name="Hyperlink 1104 13" xfId="29159"/>
    <cellStyle name="Hyperlink 1104 14" xfId="32443"/>
    <cellStyle name="Hyperlink 1104 15" xfId="34761"/>
    <cellStyle name="Hyperlink 1104 16" xfId="36009"/>
    <cellStyle name="Hyperlink 1104 17" xfId="39293"/>
    <cellStyle name="Hyperlink 1104 18" xfId="41611"/>
    <cellStyle name="Hyperlink 1104 2" xfId="42866"/>
    <cellStyle name="Hyperlink 1104 3" xfId="6082"/>
    <cellStyle name="Hyperlink 1104 4" xfId="9367"/>
    <cellStyle name="Hyperlink 1104 5" xfId="11685"/>
    <cellStyle name="Hyperlink 1104 6" xfId="14005"/>
    <cellStyle name="Hyperlink 1104 7" xfId="15510"/>
    <cellStyle name="Hyperlink 1104 8" xfId="18795"/>
    <cellStyle name="Hyperlink 1104 9" xfId="21113"/>
    <cellStyle name="Hyperlink 1105" xfId="1368"/>
    <cellStyle name="Hyperlink 1105 10" xfId="22374"/>
    <cellStyle name="Hyperlink 1105 11" xfId="25659"/>
    <cellStyle name="Hyperlink 1105 12" xfId="27977"/>
    <cellStyle name="Hyperlink 1105 13" xfId="29160"/>
    <cellStyle name="Hyperlink 1105 14" xfId="32445"/>
    <cellStyle name="Hyperlink 1105 15" xfId="34763"/>
    <cellStyle name="Hyperlink 1105 16" xfId="36010"/>
    <cellStyle name="Hyperlink 1105 17" xfId="39295"/>
    <cellStyle name="Hyperlink 1105 18" xfId="41613"/>
    <cellStyle name="Hyperlink 1105 2" xfId="42867"/>
    <cellStyle name="Hyperlink 1105 3" xfId="6083"/>
    <cellStyle name="Hyperlink 1105 4" xfId="9369"/>
    <cellStyle name="Hyperlink 1105 5" xfId="11687"/>
    <cellStyle name="Hyperlink 1105 6" xfId="14007"/>
    <cellStyle name="Hyperlink 1105 7" xfId="15511"/>
    <cellStyle name="Hyperlink 1105 8" xfId="18797"/>
    <cellStyle name="Hyperlink 1105 9" xfId="21115"/>
    <cellStyle name="Hyperlink 1106" xfId="1369"/>
    <cellStyle name="Hyperlink 1106 10" xfId="22375"/>
    <cellStyle name="Hyperlink 1106 11" xfId="25661"/>
    <cellStyle name="Hyperlink 1106 12" xfId="27979"/>
    <cellStyle name="Hyperlink 1106 13" xfId="29161"/>
    <cellStyle name="Hyperlink 1106 14" xfId="32447"/>
    <cellStyle name="Hyperlink 1106 15" xfId="34765"/>
    <cellStyle name="Hyperlink 1106 16" xfId="36011"/>
    <cellStyle name="Hyperlink 1106 17" xfId="39297"/>
    <cellStyle name="Hyperlink 1106 18" xfId="41615"/>
    <cellStyle name="Hyperlink 1106 2" xfId="42868"/>
    <cellStyle name="Hyperlink 1106 3" xfId="6084"/>
    <cellStyle name="Hyperlink 1106 4" xfId="9371"/>
    <cellStyle name="Hyperlink 1106 5" xfId="11689"/>
    <cellStyle name="Hyperlink 1106 6" xfId="14009"/>
    <cellStyle name="Hyperlink 1106 7" xfId="15512"/>
    <cellStyle name="Hyperlink 1106 8" xfId="18799"/>
    <cellStyle name="Hyperlink 1106 9" xfId="21117"/>
    <cellStyle name="Hyperlink 1107" xfId="1370"/>
    <cellStyle name="Hyperlink 1107 10" xfId="22376"/>
    <cellStyle name="Hyperlink 1107 11" xfId="25663"/>
    <cellStyle name="Hyperlink 1107 12" xfId="27981"/>
    <cellStyle name="Hyperlink 1107 13" xfId="29162"/>
    <cellStyle name="Hyperlink 1107 14" xfId="32449"/>
    <cellStyle name="Hyperlink 1107 15" xfId="34767"/>
    <cellStyle name="Hyperlink 1107 16" xfId="36012"/>
    <cellStyle name="Hyperlink 1107 17" xfId="39299"/>
    <cellStyle name="Hyperlink 1107 18" xfId="41617"/>
    <cellStyle name="Hyperlink 1107 2" xfId="42869"/>
    <cellStyle name="Hyperlink 1107 3" xfId="6085"/>
    <cellStyle name="Hyperlink 1107 4" xfId="9373"/>
    <cellStyle name="Hyperlink 1107 5" xfId="11691"/>
    <cellStyle name="Hyperlink 1107 6" xfId="14011"/>
    <cellStyle name="Hyperlink 1107 7" xfId="15513"/>
    <cellStyle name="Hyperlink 1107 8" xfId="18801"/>
    <cellStyle name="Hyperlink 1107 9" xfId="21119"/>
    <cellStyle name="Hyperlink 1108" xfId="1371"/>
    <cellStyle name="Hyperlink 1108 10" xfId="22377"/>
    <cellStyle name="Hyperlink 1108 11" xfId="25665"/>
    <cellStyle name="Hyperlink 1108 12" xfId="27983"/>
    <cellStyle name="Hyperlink 1108 13" xfId="29163"/>
    <cellStyle name="Hyperlink 1108 14" xfId="32451"/>
    <cellStyle name="Hyperlink 1108 15" xfId="34769"/>
    <cellStyle name="Hyperlink 1108 16" xfId="36013"/>
    <cellStyle name="Hyperlink 1108 17" xfId="39301"/>
    <cellStyle name="Hyperlink 1108 18" xfId="41619"/>
    <cellStyle name="Hyperlink 1108 2" xfId="42870"/>
    <cellStyle name="Hyperlink 1108 3" xfId="6086"/>
    <cellStyle name="Hyperlink 1108 4" xfId="9375"/>
    <cellStyle name="Hyperlink 1108 5" xfId="11693"/>
    <cellStyle name="Hyperlink 1108 6" xfId="14013"/>
    <cellStyle name="Hyperlink 1108 7" xfId="15514"/>
    <cellStyle name="Hyperlink 1108 8" xfId="18803"/>
    <cellStyle name="Hyperlink 1108 9" xfId="21121"/>
    <cellStyle name="Hyperlink 1109" xfId="1372"/>
    <cellStyle name="Hyperlink 1109 10" xfId="22378"/>
    <cellStyle name="Hyperlink 1109 11" xfId="25667"/>
    <cellStyle name="Hyperlink 1109 12" xfId="27985"/>
    <cellStyle name="Hyperlink 1109 13" xfId="29164"/>
    <cellStyle name="Hyperlink 1109 14" xfId="32453"/>
    <cellStyle name="Hyperlink 1109 15" xfId="34771"/>
    <cellStyle name="Hyperlink 1109 16" xfId="36014"/>
    <cellStyle name="Hyperlink 1109 17" xfId="39303"/>
    <cellStyle name="Hyperlink 1109 18" xfId="41621"/>
    <cellStyle name="Hyperlink 1109 2" xfId="42871"/>
    <cellStyle name="Hyperlink 1109 3" xfId="6087"/>
    <cellStyle name="Hyperlink 1109 4" xfId="9377"/>
    <cellStyle name="Hyperlink 1109 5" xfId="11695"/>
    <cellStyle name="Hyperlink 1109 6" xfId="14015"/>
    <cellStyle name="Hyperlink 1109 7" xfId="15515"/>
    <cellStyle name="Hyperlink 1109 8" xfId="18805"/>
    <cellStyle name="Hyperlink 1109 9" xfId="21123"/>
    <cellStyle name="Hyperlink 111" xfId="1373"/>
    <cellStyle name="Hyperlink 111 10" xfId="22379"/>
    <cellStyle name="Hyperlink 111 11" xfId="25039"/>
    <cellStyle name="Hyperlink 111 12" xfId="27357"/>
    <cellStyle name="Hyperlink 111 13" xfId="29165"/>
    <cellStyle name="Hyperlink 111 14" xfId="31825"/>
    <cellStyle name="Hyperlink 111 15" xfId="34143"/>
    <cellStyle name="Hyperlink 111 16" xfId="36015"/>
    <cellStyle name="Hyperlink 111 17" xfId="38675"/>
    <cellStyle name="Hyperlink 111 18" xfId="40993"/>
    <cellStyle name="Hyperlink 111 2" xfId="42872"/>
    <cellStyle name="Hyperlink 111 3" xfId="6088"/>
    <cellStyle name="Hyperlink 111 4" xfId="8749"/>
    <cellStyle name="Hyperlink 111 5" xfId="11067"/>
    <cellStyle name="Hyperlink 111 6" xfId="13387"/>
    <cellStyle name="Hyperlink 111 7" xfId="15516"/>
    <cellStyle name="Hyperlink 111 8" xfId="18177"/>
    <cellStyle name="Hyperlink 111 9" xfId="20495"/>
    <cellStyle name="Hyperlink 1110" xfId="1374"/>
    <cellStyle name="Hyperlink 1110 10" xfId="22380"/>
    <cellStyle name="Hyperlink 1110 11" xfId="25669"/>
    <cellStyle name="Hyperlink 1110 12" xfId="27987"/>
    <cellStyle name="Hyperlink 1110 13" xfId="29166"/>
    <cellStyle name="Hyperlink 1110 14" xfId="32455"/>
    <cellStyle name="Hyperlink 1110 15" xfId="34773"/>
    <cellStyle name="Hyperlink 1110 16" xfId="36016"/>
    <cellStyle name="Hyperlink 1110 17" xfId="39305"/>
    <cellStyle name="Hyperlink 1110 18" xfId="41623"/>
    <cellStyle name="Hyperlink 1110 2" xfId="42873"/>
    <cellStyle name="Hyperlink 1110 3" xfId="6089"/>
    <cellStyle name="Hyperlink 1110 4" xfId="9379"/>
    <cellStyle name="Hyperlink 1110 5" xfId="11697"/>
    <cellStyle name="Hyperlink 1110 6" xfId="14017"/>
    <cellStyle name="Hyperlink 1110 7" xfId="15517"/>
    <cellStyle name="Hyperlink 1110 8" xfId="18807"/>
    <cellStyle name="Hyperlink 1110 9" xfId="21125"/>
    <cellStyle name="Hyperlink 1111" xfId="1375"/>
    <cellStyle name="Hyperlink 1111 10" xfId="22381"/>
    <cellStyle name="Hyperlink 1111 11" xfId="25671"/>
    <cellStyle name="Hyperlink 1111 12" xfId="27989"/>
    <cellStyle name="Hyperlink 1111 13" xfId="29167"/>
    <cellStyle name="Hyperlink 1111 14" xfId="32457"/>
    <cellStyle name="Hyperlink 1111 15" xfId="34775"/>
    <cellStyle name="Hyperlink 1111 16" xfId="36017"/>
    <cellStyle name="Hyperlink 1111 17" xfId="39307"/>
    <cellStyle name="Hyperlink 1111 18" xfId="41625"/>
    <cellStyle name="Hyperlink 1111 2" xfId="42874"/>
    <cellStyle name="Hyperlink 1111 3" xfId="6090"/>
    <cellStyle name="Hyperlink 1111 4" xfId="9381"/>
    <cellStyle name="Hyperlink 1111 5" xfId="11699"/>
    <cellStyle name="Hyperlink 1111 6" xfId="14019"/>
    <cellStyle name="Hyperlink 1111 7" xfId="15518"/>
    <cellStyle name="Hyperlink 1111 8" xfId="18809"/>
    <cellStyle name="Hyperlink 1111 9" xfId="21127"/>
    <cellStyle name="Hyperlink 1112" xfId="1376"/>
    <cellStyle name="Hyperlink 1112 10" xfId="22382"/>
    <cellStyle name="Hyperlink 1112 11" xfId="25673"/>
    <cellStyle name="Hyperlink 1112 12" xfId="27991"/>
    <cellStyle name="Hyperlink 1112 13" xfId="29168"/>
    <cellStyle name="Hyperlink 1112 14" xfId="32459"/>
    <cellStyle name="Hyperlink 1112 15" xfId="34777"/>
    <cellStyle name="Hyperlink 1112 16" xfId="36018"/>
    <cellStyle name="Hyperlink 1112 17" xfId="39309"/>
    <cellStyle name="Hyperlink 1112 18" xfId="41627"/>
    <cellStyle name="Hyperlink 1112 2" xfId="42875"/>
    <cellStyle name="Hyperlink 1112 3" xfId="6091"/>
    <cellStyle name="Hyperlink 1112 4" xfId="9383"/>
    <cellStyle name="Hyperlink 1112 5" xfId="11701"/>
    <cellStyle name="Hyperlink 1112 6" xfId="14021"/>
    <cellStyle name="Hyperlink 1112 7" xfId="15519"/>
    <cellStyle name="Hyperlink 1112 8" xfId="18811"/>
    <cellStyle name="Hyperlink 1112 9" xfId="21129"/>
    <cellStyle name="Hyperlink 1113" xfId="1377"/>
    <cellStyle name="Hyperlink 1113 10" xfId="22383"/>
    <cellStyle name="Hyperlink 1113 11" xfId="25675"/>
    <cellStyle name="Hyperlink 1113 12" xfId="27993"/>
    <cellStyle name="Hyperlink 1113 13" xfId="29169"/>
    <cellStyle name="Hyperlink 1113 14" xfId="32461"/>
    <cellStyle name="Hyperlink 1113 15" xfId="34779"/>
    <cellStyle name="Hyperlink 1113 16" xfId="36019"/>
    <cellStyle name="Hyperlink 1113 17" xfId="39311"/>
    <cellStyle name="Hyperlink 1113 18" xfId="41629"/>
    <cellStyle name="Hyperlink 1113 2" xfId="42876"/>
    <cellStyle name="Hyperlink 1113 3" xfId="6092"/>
    <cellStyle name="Hyperlink 1113 4" xfId="9385"/>
    <cellStyle name="Hyperlink 1113 5" xfId="11703"/>
    <cellStyle name="Hyperlink 1113 6" xfId="14023"/>
    <cellStyle name="Hyperlink 1113 7" xfId="15520"/>
    <cellStyle name="Hyperlink 1113 8" xfId="18813"/>
    <cellStyle name="Hyperlink 1113 9" xfId="21131"/>
    <cellStyle name="Hyperlink 1114" xfId="1378"/>
    <cellStyle name="Hyperlink 1114 10" xfId="22384"/>
    <cellStyle name="Hyperlink 1114 11" xfId="25677"/>
    <cellStyle name="Hyperlink 1114 12" xfId="27995"/>
    <cellStyle name="Hyperlink 1114 13" xfId="29170"/>
    <cellStyle name="Hyperlink 1114 14" xfId="32463"/>
    <cellStyle name="Hyperlink 1114 15" xfId="34781"/>
    <cellStyle name="Hyperlink 1114 16" xfId="36020"/>
    <cellStyle name="Hyperlink 1114 17" xfId="39313"/>
    <cellStyle name="Hyperlink 1114 18" xfId="41631"/>
    <cellStyle name="Hyperlink 1114 2" xfId="42877"/>
    <cellStyle name="Hyperlink 1114 3" xfId="6093"/>
    <cellStyle name="Hyperlink 1114 4" xfId="9387"/>
    <cellStyle name="Hyperlink 1114 5" xfId="11705"/>
    <cellStyle name="Hyperlink 1114 6" xfId="14025"/>
    <cellStyle name="Hyperlink 1114 7" xfId="15521"/>
    <cellStyle name="Hyperlink 1114 8" xfId="18815"/>
    <cellStyle name="Hyperlink 1114 9" xfId="21133"/>
    <cellStyle name="Hyperlink 1115" xfId="1379"/>
    <cellStyle name="Hyperlink 1115 10" xfId="22385"/>
    <cellStyle name="Hyperlink 1115 11" xfId="25679"/>
    <cellStyle name="Hyperlink 1115 12" xfId="27997"/>
    <cellStyle name="Hyperlink 1115 13" xfId="29171"/>
    <cellStyle name="Hyperlink 1115 14" xfId="32465"/>
    <cellStyle name="Hyperlink 1115 15" xfId="34783"/>
    <cellStyle name="Hyperlink 1115 16" xfId="36021"/>
    <cellStyle name="Hyperlink 1115 17" xfId="39315"/>
    <cellStyle name="Hyperlink 1115 18" xfId="41633"/>
    <cellStyle name="Hyperlink 1115 2" xfId="42878"/>
    <cellStyle name="Hyperlink 1115 3" xfId="6094"/>
    <cellStyle name="Hyperlink 1115 4" xfId="9389"/>
    <cellStyle name="Hyperlink 1115 5" xfId="11707"/>
    <cellStyle name="Hyperlink 1115 6" xfId="14027"/>
    <cellStyle name="Hyperlink 1115 7" xfId="15522"/>
    <cellStyle name="Hyperlink 1115 8" xfId="18817"/>
    <cellStyle name="Hyperlink 1115 9" xfId="21135"/>
    <cellStyle name="Hyperlink 1116" xfId="14182" hidden="1"/>
    <cellStyle name="Hyperlink 1116" xfId="14134" hidden="1"/>
    <cellStyle name="Hyperlink 1116" xfId="2524"/>
    <cellStyle name="Hyperlink 1117" xfId="14184" hidden="1"/>
    <cellStyle name="Hyperlink 1117" xfId="14136" hidden="1"/>
    <cellStyle name="Hyperlink 1117" xfId="2526"/>
    <cellStyle name="Hyperlink 1118" xfId="14186" hidden="1"/>
    <cellStyle name="Hyperlink 1118" xfId="14138" hidden="1"/>
    <cellStyle name="Hyperlink 1118" xfId="2528"/>
    <cellStyle name="Hyperlink 1119" xfId="14188" hidden="1"/>
    <cellStyle name="Hyperlink 1119" xfId="14140" hidden="1"/>
    <cellStyle name="Hyperlink 1119" xfId="2530"/>
    <cellStyle name="Hyperlink 112" xfId="1380"/>
    <cellStyle name="Hyperlink 112 10" xfId="22386"/>
    <cellStyle name="Hyperlink 112 11" xfId="25043"/>
    <cellStyle name="Hyperlink 112 12" xfId="27361"/>
    <cellStyle name="Hyperlink 112 13" xfId="29172"/>
    <cellStyle name="Hyperlink 112 14" xfId="31829"/>
    <cellStyle name="Hyperlink 112 15" xfId="34147"/>
    <cellStyle name="Hyperlink 112 16" xfId="36022"/>
    <cellStyle name="Hyperlink 112 17" xfId="38679"/>
    <cellStyle name="Hyperlink 112 18" xfId="40997"/>
    <cellStyle name="Hyperlink 112 2" xfId="42879"/>
    <cellStyle name="Hyperlink 112 3" xfId="6095"/>
    <cellStyle name="Hyperlink 112 4" xfId="8753"/>
    <cellStyle name="Hyperlink 112 5" xfId="11071"/>
    <cellStyle name="Hyperlink 112 6" xfId="13391"/>
    <cellStyle name="Hyperlink 112 7" xfId="15523"/>
    <cellStyle name="Hyperlink 112 8" xfId="18181"/>
    <cellStyle name="Hyperlink 112 9" xfId="20499"/>
    <cellStyle name="Hyperlink 1120" xfId="14190" hidden="1"/>
    <cellStyle name="Hyperlink 1120" xfId="14142" hidden="1"/>
    <cellStyle name="Hyperlink 1120" xfId="2532"/>
    <cellStyle name="Hyperlink 1121" xfId="14192" hidden="1"/>
    <cellStyle name="Hyperlink 1121" xfId="14144" hidden="1"/>
    <cellStyle name="Hyperlink 1121" xfId="2534"/>
    <cellStyle name="Hyperlink 1122" xfId="14194" hidden="1"/>
    <cellStyle name="Hyperlink 1122" xfId="14146" hidden="1"/>
    <cellStyle name="Hyperlink 1122" xfId="2536"/>
    <cellStyle name="Hyperlink 1123" xfId="14196" hidden="1"/>
    <cellStyle name="Hyperlink 1123" xfId="14148" hidden="1"/>
    <cellStyle name="Hyperlink 1123" xfId="2538"/>
    <cellStyle name="Hyperlink 1124" xfId="14198" hidden="1"/>
    <cellStyle name="Hyperlink 1124" xfId="14150" hidden="1"/>
    <cellStyle name="Hyperlink 1124" xfId="2540"/>
    <cellStyle name="Hyperlink 1125" xfId="14200" hidden="1"/>
    <cellStyle name="Hyperlink 1125" xfId="14152" hidden="1"/>
    <cellStyle name="Hyperlink 1125" xfId="2542"/>
    <cellStyle name="Hyperlink 1126" xfId="14202" hidden="1"/>
    <cellStyle name="Hyperlink 1126" xfId="14154" hidden="1"/>
    <cellStyle name="Hyperlink 1126" xfId="2544"/>
    <cellStyle name="Hyperlink 1127" xfId="14204" hidden="1"/>
    <cellStyle name="Hyperlink 1127" xfId="14156" hidden="1"/>
    <cellStyle name="Hyperlink 1127" xfId="2546"/>
    <cellStyle name="Hyperlink 1128" xfId="14206" hidden="1"/>
    <cellStyle name="Hyperlink 1128" xfId="14158" hidden="1"/>
    <cellStyle name="Hyperlink 1128" xfId="2548"/>
    <cellStyle name="Hyperlink 1129" xfId="14208" hidden="1"/>
    <cellStyle name="Hyperlink 1129" xfId="14160" hidden="1"/>
    <cellStyle name="Hyperlink 1129" xfId="2550"/>
    <cellStyle name="Hyperlink 113" xfId="1381"/>
    <cellStyle name="Hyperlink 113 10" xfId="22387"/>
    <cellStyle name="Hyperlink 113 11" xfId="25046"/>
    <cellStyle name="Hyperlink 113 12" xfId="27364"/>
    <cellStyle name="Hyperlink 113 13" xfId="29173"/>
    <cellStyle name="Hyperlink 113 14" xfId="31832"/>
    <cellStyle name="Hyperlink 113 15" xfId="34150"/>
    <cellStyle name="Hyperlink 113 16" xfId="36023"/>
    <cellStyle name="Hyperlink 113 17" xfId="38682"/>
    <cellStyle name="Hyperlink 113 18" xfId="41000"/>
    <cellStyle name="Hyperlink 113 2" xfId="42880"/>
    <cellStyle name="Hyperlink 113 3" xfId="6096"/>
    <cellStyle name="Hyperlink 113 4" xfId="8756"/>
    <cellStyle name="Hyperlink 113 5" xfId="11074"/>
    <cellStyle name="Hyperlink 113 6" xfId="13394"/>
    <cellStyle name="Hyperlink 113 7" xfId="15524"/>
    <cellStyle name="Hyperlink 113 8" xfId="18184"/>
    <cellStyle name="Hyperlink 113 9" xfId="20502"/>
    <cellStyle name="Hyperlink 1130" xfId="14210" hidden="1"/>
    <cellStyle name="Hyperlink 1130" xfId="14162" hidden="1"/>
    <cellStyle name="Hyperlink 1130" xfId="2552"/>
    <cellStyle name="Hyperlink 1131" xfId="14212" hidden="1"/>
    <cellStyle name="Hyperlink 1131" xfId="14164" hidden="1"/>
    <cellStyle name="Hyperlink 1131" xfId="2554"/>
    <cellStyle name="Hyperlink 1132" xfId="14214" hidden="1"/>
    <cellStyle name="Hyperlink 1132" xfId="14166" hidden="1"/>
    <cellStyle name="Hyperlink 1132" xfId="2556"/>
    <cellStyle name="Hyperlink 1133" xfId="14216" hidden="1"/>
    <cellStyle name="Hyperlink 1133" xfId="14168" hidden="1"/>
    <cellStyle name="Hyperlink 1133" xfId="2558"/>
    <cellStyle name="Hyperlink 1134" xfId="14218" hidden="1"/>
    <cellStyle name="Hyperlink 1134" xfId="14170" hidden="1"/>
    <cellStyle name="Hyperlink 1134" xfId="2560"/>
    <cellStyle name="Hyperlink 1135" xfId="14220" hidden="1"/>
    <cellStyle name="Hyperlink 1135" xfId="14172" hidden="1"/>
    <cellStyle name="Hyperlink 1135" xfId="2562"/>
    <cellStyle name="Hyperlink 1136" xfId="14222" hidden="1"/>
    <cellStyle name="Hyperlink 1136" xfId="14174" hidden="1"/>
    <cellStyle name="Hyperlink 1136" xfId="2564"/>
    <cellStyle name="Hyperlink 1137" xfId="14224" hidden="1"/>
    <cellStyle name="Hyperlink 1137" xfId="14176" hidden="1"/>
    <cellStyle name="Hyperlink 1137" xfId="2566"/>
    <cellStyle name="Hyperlink 1138" xfId="14226" hidden="1"/>
    <cellStyle name="Hyperlink 1138" xfId="14178" hidden="1"/>
    <cellStyle name="Hyperlink 1138" xfId="2568"/>
    <cellStyle name="Hyperlink 1139" xfId="14228" hidden="1"/>
    <cellStyle name="Hyperlink 1139" xfId="14180" hidden="1"/>
    <cellStyle name="Hyperlink 1139" xfId="2570"/>
    <cellStyle name="Hyperlink 114" xfId="1382"/>
    <cellStyle name="Hyperlink 114 10" xfId="22388"/>
    <cellStyle name="Hyperlink 114 11" xfId="25050"/>
    <cellStyle name="Hyperlink 114 12" xfId="27368"/>
    <cellStyle name="Hyperlink 114 13" xfId="29174"/>
    <cellStyle name="Hyperlink 114 14" xfId="31836"/>
    <cellStyle name="Hyperlink 114 15" xfId="34154"/>
    <cellStyle name="Hyperlink 114 16" xfId="36024"/>
    <cellStyle name="Hyperlink 114 17" xfId="38686"/>
    <cellStyle name="Hyperlink 114 18" xfId="41004"/>
    <cellStyle name="Hyperlink 114 2" xfId="42881"/>
    <cellStyle name="Hyperlink 114 3" xfId="6097"/>
    <cellStyle name="Hyperlink 114 4" xfId="8760"/>
    <cellStyle name="Hyperlink 114 5" xfId="11078"/>
    <cellStyle name="Hyperlink 114 6" xfId="13398"/>
    <cellStyle name="Hyperlink 114 7" xfId="15525"/>
    <cellStyle name="Hyperlink 114 8" xfId="18188"/>
    <cellStyle name="Hyperlink 114 9" xfId="20506"/>
    <cellStyle name="Hyperlink 1140" xfId="14230" hidden="1"/>
    <cellStyle name="Hyperlink 1140" xfId="14030" hidden="1"/>
    <cellStyle name="Hyperlink 1140" xfId="2572"/>
    <cellStyle name="Hyperlink 1141" xfId="14232" hidden="1"/>
    <cellStyle name="Hyperlink 1141" xfId="14032" hidden="1"/>
    <cellStyle name="Hyperlink 1141" xfId="2574"/>
    <cellStyle name="Hyperlink 1142" xfId="14234" hidden="1"/>
    <cellStyle name="Hyperlink 1142" xfId="14034" hidden="1"/>
    <cellStyle name="Hyperlink 1142" xfId="2576"/>
    <cellStyle name="Hyperlink 1143" xfId="14236" hidden="1"/>
    <cellStyle name="Hyperlink 1143" xfId="14036" hidden="1"/>
    <cellStyle name="Hyperlink 1143" xfId="2578"/>
    <cellStyle name="Hyperlink 1144" xfId="14238" hidden="1"/>
    <cellStyle name="Hyperlink 1144" xfId="14038" hidden="1"/>
    <cellStyle name="Hyperlink 1144" xfId="2580"/>
    <cellStyle name="Hyperlink 1145" xfId="14240" hidden="1"/>
    <cellStyle name="Hyperlink 1145" xfId="14040" hidden="1"/>
    <cellStyle name="Hyperlink 1145" xfId="2582"/>
    <cellStyle name="Hyperlink 1146" xfId="14242" hidden="1"/>
    <cellStyle name="Hyperlink 1146" xfId="14042" hidden="1"/>
    <cellStyle name="Hyperlink 1146" xfId="2584"/>
    <cellStyle name="Hyperlink 1147" xfId="14244" hidden="1"/>
    <cellStyle name="Hyperlink 1147" xfId="14044" hidden="1"/>
    <cellStyle name="Hyperlink 1147" xfId="2586"/>
    <cellStyle name="Hyperlink 1148" xfId="14246" hidden="1"/>
    <cellStyle name="Hyperlink 1148" xfId="14046" hidden="1"/>
    <cellStyle name="Hyperlink 1148" xfId="2588"/>
    <cellStyle name="Hyperlink 1149" xfId="14248" hidden="1"/>
    <cellStyle name="Hyperlink 1149" xfId="14029" hidden="1"/>
    <cellStyle name="Hyperlink 1149" xfId="2590"/>
    <cellStyle name="Hyperlink 115" xfId="1383"/>
    <cellStyle name="Hyperlink 115 10" xfId="22389"/>
    <cellStyle name="Hyperlink 115 11" xfId="25055"/>
    <cellStyle name="Hyperlink 115 12" xfId="27373"/>
    <cellStyle name="Hyperlink 115 13" xfId="29175"/>
    <cellStyle name="Hyperlink 115 14" xfId="31841"/>
    <cellStyle name="Hyperlink 115 15" xfId="34159"/>
    <cellStyle name="Hyperlink 115 16" xfId="36025"/>
    <cellStyle name="Hyperlink 115 17" xfId="38691"/>
    <cellStyle name="Hyperlink 115 18" xfId="41009"/>
    <cellStyle name="Hyperlink 115 2" xfId="42882"/>
    <cellStyle name="Hyperlink 115 3" xfId="6098"/>
    <cellStyle name="Hyperlink 115 4" xfId="8765"/>
    <cellStyle name="Hyperlink 115 5" xfId="11083"/>
    <cellStyle name="Hyperlink 115 6" xfId="13403"/>
    <cellStyle name="Hyperlink 115 7" xfId="15526"/>
    <cellStyle name="Hyperlink 115 8" xfId="18193"/>
    <cellStyle name="Hyperlink 115 9" xfId="20511"/>
    <cellStyle name="Hyperlink 1150" xfId="14250" hidden="1"/>
    <cellStyle name="Hyperlink 1150" xfId="14048" hidden="1"/>
    <cellStyle name="Hyperlink 1150" xfId="2592"/>
    <cellStyle name="Hyperlink 1151" xfId="14252" hidden="1"/>
    <cellStyle name="Hyperlink 1151" xfId="14050" hidden="1"/>
    <cellStyle name="Hyperlink 1151" xfId="2594"/>
    <cellStyle name="Hyperlink 1152" xfId="14254" hidden="1"/>
    <cellStyle name="Hyperlink 1152" xfId="14052" hidden="1"/>
    <cellStyle name="Hyperlink 1152" xfId="2596"/>
    <cellStyle name="Hyperlink 1153" xfId="14256" hidden="1"/>
    <cellStyle name="Hyperlink 1153" xfId="14054" hidden="1"/>
    <cellStyle name="Hyperlink 1153" xfId="2598"/>
    <cellStyle name="Hyperlink 1154" xfId="14258" hidden="1"/>
    <cellStyle name="Hyperlink 1154" xfId="14056" hidden="1"/>
    <cellStyle name="Hyperlink 1154" xfId="2600"/>
    <cellStyle name="Hyperlink 1155" xfId="14260" hidden="1"/>
    <cellStyle name="Hyperlink 1155" xfId="14058" hidden="1"/>
    <cellStyle name="Hyperlink 1155" xfId="2602"/>
    <cellStyle name="Hyperlink 1156" xfId="14262" hidden="1"/>
    <cellStyle name="Hyperlink 1156" xfId="14060" hidden="1"/>
    <cellStyle name="Hyperlink 1156" xfId="2604"/>
    <cellStyle name="Hyperlink 1157" xfId="14264" hidden="1"/>
    <cellStyle name="Hyperlink 1157" xfId="14062" hidden="1"/>
    <cellStyle name="Hyperlink 1157" xfId="2606"/>
    <cellStyle name="Hyperlink 1158" xfId="14266" hidden="1"/>
    <cellStyle name="Hyperlink 1158" xfId="14064" hidden="1"/>
    <cellStyle name="Hyperlink 1158" xfId="2608"/>
    <cellStyle name="Hyperlink 1159" xfId="14268" hidden="1"/>
    <cellStyle name="Hyperlink 1159" xfId="14066" hidden="1"/>
    <cellStyle name="Hyperlink 1159" xfId="2610"/>
    <cellStyle name="Hyperlink 116" xfId="1384"/>
    <cellStyle name="Hyperlink 116 10" xfId="22390"/>
    <cellStyle name="Hyperlink 116 11" xfId="24591"/>
    <cellStyle name="Hyperlink 116 12" xfId="26909"/>
    <cellStyle name="Hyperlink 116 13" xfId="29176"/>
    <cellStyle name="Hyperlink 116 14" xfId="31377"/>
    <cellStyle name="Hyperlink 116 15" xfId="33695"/>
    <cellStyle name="Hyperlink 116 16" xfId="36026"/>
    <cellStyle name="Hyperlink 116 17" xfId="38227"/>
    <cellStyle name="Hyperlink 116 18" xfId="40545"/>
    <cellStyle name="Hyperlink 116 2" xfId="42883"/>
    <cellStyle name="Hyperlink 116 3" xfId="6099"/>
    <cellStyle name="Hyperlink 116 4" xfId="8301"/>
    <cellStyle name="Hyperlink 116 5" xfId="10619"/>
    <cellStyle name="Hyperlink 116 6" xfId="12939"/>
    <cellStyle name="Hyperlink 116 7" xfId="15527"/>
    <cellStyle name="Hyperlink 116 8" xfId="17729"/>
    <cellStyle name="Hyperlink 116 9" xfId="20047"/>
    <cellStyle name="Hyperlink 1160" xfId="14270" hidden="1"/>
    <cellStyle name="Hyperlink 1160" xfId="12747" hidden="1"/>
    <cellStyle name="Hyperlink 1160" xfId="2612"/>
    <cellStyle name="Hyperlink 1161" xfId="14272" hidden="1"/>
    <cellStyle name="Hyperlink 1161" xfId="14069" hidden="1"/>
    <cellStyle name="Hyperlink 1161" xfId="2614"/>
    <cellStyle name="Hyperlink 1162" xfId="14274" hidden="1"/>
    <cellStyle name="Hyperlink 1162" xfId="14070" hidden="1"/>
    <cellStyle name="Hyperlink 1162" xfId="2616"/>
    <cellStyle name="Hyperlink 1163" xfId="14276" hidden="1"/>
    <cellStyle name="Hyperlink 1163" xfId="14132" hidden="1"/>
    <cellStyle name="Hyperlink 1163" xfId="2618"/>
    <cellStyle name="Hyperlink 1164" xfId="14278" hidden="1"/>
    <cellStyle name="Hyperlink 1164" xfId="21148" hidden="1"/>
    <cellStyle name="Hyperlink 1164" xfId="2620"/>
    <cellStyle name="Hyperlink 1165" xfId="14280" hidden="1"/>
    <cellStyle name="Hyperlink 1165" xfId="14130" hidden="1"/>
    <cellStyle name="Hyperlink 1165" xfId="2622"/>
    <cellStyle name="Hyperlink 1166" xfId="14282" hidden="1"/>
    <cellStyle name="Hyperlink 1166" xfId="14129" hidden="1"/>
    <cellStyle name="Hyperlink 1166" xfId="2624"/>
    <cellStyle name="Hyperlink 1167" xfId="14284" hidden="1"/>
    <cellStyle name="Hyperlink 1167" xfId="21146" hidden="1"/>
    <cellStyle name="Hyperlink 1167" xfId="2626"/>
    <cellStyle name="Hyperlink 1168" xfId="2628"/>
    <cellStyle name="Hyperlink 1169" xfId="2630"/>
    <cellStyle name="Hyperlink 117" xfId="1385"/>
    <cellStyle name="Hyperlink 117 10" xfId="22391"/>
    <cellStyle name="Hyperlink 117 11" xfId="25061"/>
    <cellStyle name="Hyperlink 117 12" xfId="27379"/>
    <cellStyle name="Hyperlink 117 13" xfId="29177"/>
    <cellStyle name="Hyperlink 117 14" xfId="31847"/>
    <cellStyle name="Hyperlink 117 15" xfId="34165"/>
    <cellStyle name="Hyperlink 117 16" xfId="36027"/>
    <cellStyle name="Hyperlink 117 17" xfId="38697"/>
    <cellStyle name="Hyperlink 117 18" xfId="41015"/>
    <cellStyle name="Hyperlink 117 2" xfId="42884"/>
    <cellStyle name="Hyperlink 117 3" xfId="6100"/>
    <cellStyle name="Hyperlink 117 4" xfId="8771"/>
    <cellStyle name="Hyperlink 117 5" xfId="11089"/>
    <cellStyle name="Hyperlink 117 6" xfId="13409"/>
    <cellStyle name="Hyperlink 117 7" xfId="15528"/>
    <cellStyle name="Hyperlink 117 8" xfId="18199"/>
    <cellStyle name="Hyperlink 117 9" xfId="20517"/>
    <cellStyle name="Hyperlink 1170" xfId="2632"/>
    <cellStyle name="Hyperlink 1171" xfId="2634"/>
    <cellStyle name="Hyperlink 1172" xfId="2636"/>
    <cellStyle name="Hyperlink 1173" xfId="2638"/>
    <cellStyle name="Hyperlink 1174" xfId="2640"/>
    <cellStyle name="Hyperlink 1175" xfId="2642"/>
    <cellStyle name="Hyperlink 1176" xfId="2644"/>
    <cellStyle name="Hyperlink 1177" xfId="2646"/>
    <cellStyle name="Hyperlink 1178" xfId="2648"/>
    <cellStyle name="Hyperlink 1179" xfId="2650"/>
    <cellStyle name="Hyperlink 118" xfId="1386"/>
    <cellStyle name="Hyperlink 118 10" xfId="22392"/>
    <cellStyle name="Hyperlink 118 11" xfId="25065"/>
    <cellStyle name="Hyperlink 118 12" xfId="27383"/>
    <cellStyle name="Hyperlink 118 13" xfId="29178"/>
    <cellStyle name="Hyperlink 118 14" xfId="31851"/>
    <cellStyle name="Hyperlink 118 15" xfId="34169"/>
    <cellStyle name="Hyperlink 118 16" xfId="36028"/>
    <cellStyle name="Hyperlink 118 17" xfId="38701"/>
    <cellStyle name="Hyperlink 118 18" xfId="41019"/>
    <cellStyle name="Hyperlink 118 2" xfId="42885"/>
    <cellStyle name="Hyperlink 118 3" xfId="6101"/>
    <cellStyle name="Hyperlink 118 4" xfId="8775"/>
    <cellStyle name="Hyperlink 118 5" xfId="11093"/>
    <cellStyle name="Hyperlink 118 6" xfId="13413"/>
    <cellStyle name="Hyperlink 118 7" xfId="15529"/>
    <cellStyle name="Hyperlink 118 8" xfId="18203"/>
    <cellStyle name="Hyperlink 118 9" xfId="20521"/>
    <cellStyle name="Hyperlink 1180" xfId="2652"/>
    <cellStyle name="Hyperlink 1181" xfId="2654"/>
    <cellStyle name="Hyperlink 1182" xfId="2656"/>
    <cellStyle name="Hyperlink 1183" xfId="2658"/>
    <cellStyle name="Hyperlink 1184" xfId="2660"/>
    <cellStyle name="Hyperlink 1185" xfId="2662"/>
    <cellStyle name="Hyperlink 1186" xfId="2664"/>
    <cellStyle name="Hyperlink 1187" xfId="2666"/>
    <cellStyle name="Hyperlink 1188" xfId="2668"/>
    <cellStyle name="Hyperlink 1189" xfId="2670"/>
    <cellStyle name="Hyperlink 119" xfId="1387"/>
    <cellStyle name="Hyperlink 119 10" xfId="22393"/>
    <cellStyle name="Hyperlink 119 11" xfId="25069"/>
    <cellStyle name="Hyperlink 119 12" xfId="27387"/>
    <cellStyle name="Hyperlink 119 13" xfId="29179"/>
    <cellStyle name="Hyperlink 119 14" xfId="31855"/>
    <cellStyle name="Hyperlink 119 15" xfId="34173"/>
    <cellStyle name="Hyperlink 119 16" xfId="36029"/>
    <cellStyle name="Hyperlink 119 17" xfId="38705"/>
    <cellStyle name="Hyperlink 119 18" xfId="41023"/>
    <cellStyle name="Hyperlink 119 2" xfId="42886"/>
    <cellStyle name="Hyperlink 119 3" xfId="6102"/>
    <cellStyle name="Hyperlink 119 4" xfId="8779"/>
    <cellStyle name="Hyperlink 119 5" xfId="11097"/>
    <cellStyle name="Hyperlink 119 6" xfId="13417"/>
    <cellStyle name="Hyperlink 119 7" xfId="15530"/>
    <cellStyle name="Hyperlink 119 8" xfId="18207"/>
    <cellStyle name="Hyperlink 119 9" xfId="20525"/>
    <cellStyle name="Hyperlink 1190" xfId="2672"/>
    <cellStyle name="Hyperlink 1191" xfId="2674"/>
    <cellStyle name="Hyperlink 1192" xfId="2676"/>
    <cellStyle name="Hyperlink 1193" xfId="2678"/>
    <cellStyle name="Hyperlink 1194" xfId="2680"/>
    <cellStyle name="Hyperlink 1195" xfId="2682"/>
    <cellStyle name="Hyperlink 1196" xfId="2684"/>
    <cellStyle name="Hyperlink 1197" xfId="2686"/>
    <cellStyle name="Hyperlink 1198" xfId="2688"/>
    <cellStyle name="Hyperlink 1199" xfId="2690"/>
    <cellStyle name="Hyperlink 12" xfId="1388"/>
    <cellStyle name="Hyperlink 12 10" xfId="15531"/>
    <cellStyle name="Hyperlink 12 11" xfId="18614"/>
    <cellStyle name="Hyperlink 12 12" xfId="18577"/>
    <cellStyle name="Hyperlink 12 13" xfId="20932"/>
    <cellStyle name="Hyperlink 12 14" xfId="20895"/>
    <cellStyle name="Hyperlink 12 15" xfId="22394"/>
    <cellStyle name="Hyperlink 12 16" xfId="25476"/>
    <cellStyle name="Hyperlink 12 17" xfId="25439"/>
    <cellStyle name="Hyperlink 12 18" xfId="27794"/>
    <cellStyle name="Hyperlink 12 19" xfId="27757"/>
    <cellStyle name="Hyperlink 12 2" xfId="42887"/>
    <cellStyle name="Hyperlink 12 20" xfId="29180"/>
    <cellStyle name="Hyperlink 12 21" xfId="32262"/>
    <cellStyle name="Hyperlink 12 22" xfId="32225"/>
    <cellStyle name="Hyperlink 12 23" xfId="34580"/>
    <cellStyle name="Hyperlink 12 24" xfId="34543"/>
    <cellStyle name="Hyperlink 12 25" xfId="36030"/>
    <cellStyle name="Hyperlink 12 26" xfId="39112"/>
    <cellStyle name="Hyperlink 12 27" xfId="39075"/>
    <cellStyle name="Hyperlink 12 28" xfId="41430"/>
    <cellStyle name="Hyperlink 12 29" xfId="41393"/>
    <cellStyle name="Hyperlink 12 3" xfId="6103"/>
    <cellStyle name="Hyperlink 12 4" xfId="9186"/>
    <cellStyle name="Hyperlink 12 5" xfId="9149"/>
    <cellStyle name="Hyperlink 12 6" xfId="11504"/>
    <cellStyle name="Hyperlink 12 7" xfId="11467"/>
    <cellStyle name="Hyperlink 12 8" xfId="13824"/>
    <cellStyle name="Hyperlink 12 9" xfId="13787"/>
    <cellStyle name="Hyperlink 120" xfId="1389"/>
    <cellStyle name="Hyperlink 120 10" xfId="22395"/>
    <cellStyle name="Hyperlink 120 11" xfId="25073"/>
    <cellStyle name="Hyperlink 120 12" xfId="27391"/>
    <cellStyle name="Hyperlink 120 13" xfId="29181"/>
    <cellStyle name="Hyperlink 120 14" xfId="31859"/>
    <cellStyle name="Hyperlink 120 15" xfId="34177"/>
    <cellStyle name="Hyperlink 120 16" xfId="36031"/>
    <cellStyle name="Hyperlink 120 17" xfId="38709"/>
    <cellStyle name="Hyperlink 120 18" xfId="41027"/>
    <cellStyle name="Hyperlink 120 2" xfId="42888"/>
    <cellStyle name="Hyperlink 120 3" xfId="6104"/>
    <cellStyle name="Hyperlink 120 4" xfId="8783"/>
    <cellStyle name="Hyperlink 120 5" xfId="11101"/>
    <cellStyle name="Hyperlink 120 6" xfId="13421"/>
    <cellStyle name="Hyperlink 120 7" xfId="15532"/>
    <cellStyle name="Hyperlink 120 8" xfId="18211"/>
    <cellStyle name="Hyperlink 120 9" xfId="20529"/>
    <cellStyle name="Hyperlink 1200" xfId="2692"/>
    <cellStyle name="Hyperlink 1201" xfId="2694"/>
    <cellStyle name="Hyperlink 1202" xfId="2696"/>
    <cellStyle name="Hyperlink 1203" xfId="2698"/>
    <cellStyle name="Hyperlink 1204" xfId="2700"/>
    <cellStyle name="Hyperlink 1205" xfId="2702"/>
    <cellStyle name="Hyperlink 1206" xfId="2704"/>
    <cellStyle name="Hyperlink 1207" xfId="2706"/>
    <cellStyle name="Hyperlink 1208" xfId="2708"/>
    <cellStyle name="Hyperlink 1209" xfId="2710"/>
    <cellStyle name="Hyperlink 121" xfId="1390"/>
    <cellStyle name="Hyperlink 121 10" xfId="22396"/>
    <cellStyle name="Hyperlink 121 11" xfId="24951"/>
    <cellStyle name="Hyperlink 121 12" xfId="27269"/>
    <cellStyle name="Hyperlink 121 13" xfId="29182"/>
    <cellStyle name="Hyperlink 121 14" xfId="31737"/>
    <cellStyle name="Hyperlink 121 15" xfId="34055"/>
    <cellStyle name="Hyperlink 121 16" xfId="36032"/>
    <cellStyle name="Hyperlink 121 17" xfId="38587"/>
    <cellStyle name="Hyperlink 121 18" xfId="40905"/>
    <cellStyle name="Hyperlink 121 2" xfId="42889"/>
    <cellStyle name="Hyperlink 121 3" xfId="6105"/>
    <cellStyle name="Hyperlink 121 4" xfId="8661"/>
    <cellStyle name="Hyperlink 121 5" xfId="10979"/>
    <cellStyle name="Hyperlink 121 6" xfId="13299"/>
    <cellStyle name="Hyperlink 121 7" xfId="15533"/>
    <cellStyle name="Hyperlink 121 8" xfId="18089"/>
    <cellStyle name="Hyperlink 121 9" xfId="20407"/>
    <cellStyle name="Hyperlink 1210" xfId="2712"/>
    <cellStyle name="Hyperlink 1211" xfId="2714"/>
    <cellStyle name="Hyperlink 1212" xfId="2716"/>
    <cellStyle name="Hyperlink 1213" xfId="2718"/>
    <cellStyle name="Hyperlink 1214" xfId="2720"/>
    <cellStyle name="Hyperlink 1215" xfId="2722"/>
    <cellStyle name="Hyperlink 1216" xfId="2724"/>
    <cellStyle name="Hyperlink 1217" xfId="2726"/>
    <cellStyle name="Hyperlink 1218" xfId="2728"/>
    <cellStyle name="Hyperlink 1219" xfId="2730"/>
    <cellStyle name="Hyperlink 122" xfId="1391"/>
    <cellStyle name="Hyperlink 122 10" xfId="22397"/>
    <cellStyle name="Hyperlink 122 11" xfId="25079"/>
    <cellStyle name="Hyperlink 122 12" xfId="27397"/>
    <cellStyle name="Hyperlink 122 13" xfId="29183"/>
    <cellStyle name="Hyperlink 122 14" xfId="31865"/>
    <cellStyle name="Hyperlink 122 15" xfId="34183"/>
    <cellStyle name="Hyperlink 122 16" xfId="36033"/>
    <cellStyle name="Hyperlink 122 17" xfId="38715"/>
    <cellStyle name="Hyperlink 122 18" xfId="41033"/>
    <cellStyle name="Hyperlink 122 2" xfId="42890"/>
    <cellStyle name="Hyperlink 122 3" xfId="6106"/>
    <cellStyle name="Hyperlink 122 4" xfId="8789"/>
    <cellStyle name="Hyperlink 122 5" xfId="11107"/>
    <cellStyle name="Hyperlink 122 6" xfId="13427"/>
    <cellStyle name="Hyperlink 122 7" xfId="15534"/>
    <cellStyle name="Hyperlink 122 8" xfId="18217"/>
    <cellStyle name="Hyperlink 122 9" xfId="20535"/>
    <cellStyle name="Hyperlink 1220" xfId="2732"/>
    <cellStyle name="Hyperlink 1221" xfId="2734"/>
    <cellStyle name="Hyperlink 1222" xfId="2736"/>
    <cellStyle name="Hyperlink 1223" xfId="2738"/>
    <cellStyle name="Hyperlink 1224" xfId="2740"/>
    <cellStyle name="Hyperlink 1225" xfId="2742"/>
    <cellStyle name="Hyperlink 1226" xfId="2744"/>
    <cellStyle name="Hyperlink 1227" xfId="2746"/>
    <cellStyle name="Hyperlink 1228" xfId="2748"/>
    <cellStyle name="Hyperlink 1229" xfId="2750"/>
    <cellStyle name="Hyperlink 123" xfId="1392"/>
    <cellStyle name="Hyperlink 123 10" xfId="22398"/>
    <cellStyle name="Hyperlink 123 11" xfId="25083"/>
    <cellStyle name="Hyperlink 123 12" xfId="27401"/>
    <cellStyle name="Hyperlink 123 13" xfId="29184"/>
    <cellStyle name="Hyperlink 123 14" xfId="31869"/>
    <cellStyle name="Hyperlink 123 15" xfId="34187"/>
    <cellStyle name="Hyperlink 123 16" xfId="36034"/>
    <cellStyle name="Hyperlink 123 17" xfId="38719"/>
    <cellStyle name="Hyperlink 123 18" xfId="41037"/>
    <cellStyle name="Hyperlink 123 2" xfId="42891"/>
    <cellStyle name="Hyperlink 123 3" xfId="6107"/>
    <cellStyle name="Hyperlink 123 4" xfId="8793"/>
    <cellStyle name="Hyperlink 123 5" xfId="11111"/>
    <cellStyle name="Hyperlink 123 6" xfId="13431"/>
    <cellStyle name="Hyperlink 123 7" xfId="15535"/>
    <cellStyle name="Hyperlink 123 8" xfId="18221"/>
    <cellStyle name="Hyperlink 123 9" xfId="20539"/>
    <cellStyle name="Hyperlink 1230" xfId="2752"/>
    <cellStyle name="Hyperlink 1231" xfId="2754"/>
    <cellStyle name="Hyperlink 1232" xfId="2756"/>
    <cellStyle name="Hyperlink 1233" xfId="2758"/>
    <cellStyle name="Hyperlink 1234" xfId="2760"/>
    <cellStyle name="Hyperlink 1235" xfId="2762"/>
    <cellStyle name="Hyperlink 1236" xfId="2764"/>
    <cellStyle name="Hyperlink 1237" xfId="2766"/>
    <cellStyle name="Hyperlink 1238" xfId="2768"/>
    <cellStyle name="Hyperlink 1239" xfId="2770"/>
    <cellStyle name="Hyperlink 124" xfId="1393"/>
    <cellStyle name="Hyperlink 124 10" xfId="22399"/>
    <cellStyle name="Hyperlink 124 11" xfId="25087"/>
    <cellStyle name="Hyperlink 124 12" xfId="27405"/>
    <cellStyle name="Hyperlink 124 13" xfId="29185"/>
    <cellStyle name="Hyperlink 124 14" xfId="31873"/>
    <cellStyle name="Hyperlink 124 15" xfId="34191"/>
    <cellStyle name="Hyperlink 124 16" xfId="36035"/>
    <cellStyle name="Hyperlink 124 17" xfId="38723"/>
    <cellStyle name="Hyperlink 124 18" xfId="41041"/>
    <cellStyle name="Hyperlink 124 2" xfId="42892"/>
    <cellStyle name="Hyperlink 124 3" xfId="6108"/>
    <cellStyle name="Hyperlink 124 4" xfId="8797"/>
    <cellStyle name="Hyperlink 124 5" xfId="11115"/>
    <cellStyle name="Hyperlink 124 6" xfId="13435"/>
    <cellStyle name="Hyperlink 124 7" xfId="15536"/>
    <cellStyle name="Hyperlink 124 8" xfId="18225"/>
    <cellStyle name="Hyperlink 124 9" xfId="20543"/>
    <cellStyle name="Hyperlink 1240" xfId="2772"/>
    <cellStyle name="Hyperlink 1241" xfId="2774"/>
    <cellStyle name="Hyperlink 1242" xfId="2776"/>
    <cellStyle name="Hyperlink 1243" xfId="2778"/>
    <cellStyle name="Hyperlink 1244" xfId="2780"/>
    <cellStyle name="Hyperlink 1245" xfId="2782"/>
    <cellStyle name="Hyperlink 1246" xfId="2784"/>
    <cellStyle name="Hyperlink 1247" xfId="2786"/>
    <cellStyle name="Hyperlink 1248" xfId="2788"/>
    <cellStyle name="Hyperlink 1249" xfId="2790"/>
    <cellStyle name="Hyperlink 125" xfId="1394"/>
    <cellStyle name="Hyperlink 125 10" xfId="22400"/>
    <cellStyle name="Hyperlink 125 11" xfId="25091"/>
    <cellStyle name="Hyperlink 125 12" xfId="27409"/>
    <cellStyle name="Hyperlink 125 13" xfId="29186"/>
    <cellStyle name="Hyperlink 125 14" xfId="31877"/>
    <cellStyle name="Hyperlink 125 15" xfId="34195"/>
    <cellStyle name="Hyperlink 125 16" xfId="36036"/>
    <cellStyle name="Hyperlink 125 17" xfId="38727"/>
    <cellStyle name="Hyperlink 125 18" xfId="41045"/>
    <cellStyle name="Hyperlink 125 2" xfId="42893"/>
    <cellStyle name="Hyperlink 125 3" xfId="6109"/>
    <cellStyle name="Hyperlink 125 4" xfId="8801"/>
    <cellStyle name="Hyperlink 125 5" xfId="11119"/>
    <cellStyle name="Hyperlink 125 6" xfId="13439"/>
    <cellStyle name="Hyperlink 125 7" xfId="15537"/>
    <cellStyle name="Hyperlink 125 8" xfId="18229"/>
    <cellStyle name="Hyperlink 125 9" xfId="20547"/>
    <cellStyle name="Hyperlink 1250" xfId="2792"/>
    <cellStyle name="Hyperlink 1251" xfId="2794"/>
    <cellStyle name="Hyperlink 1252" xfId="2796"/>
    <cellStyle name="Hyperlink 1253" xfId="2798"/>
    <cellStyle name="Hyperlink 1254" xfId="2800"/>
    <cellStyle name="Hyperlink 1255" xfId="2802"/>
    <cellStyle name="Hyperlink 1256" xfId="2804"/>
    <cellStyle name="Hyperlink 1257" xfId="2806"/>
    <cellStyle name="Hyperlink 1258" xfId="2808"/>
    <cellStyle name="Hyperlink 1259" xfId="2810"/>
    <cellStyle name="Hyperlink 126" xfId="1395"/>
    <cellStyle name="Hyperlink 126 10" xfId="22401"/>
    <cellStyle name="Hyperlink 126 11" xfId="25095"/>
    <cellStyle name="Hyperlink 126 12" xfId="27413"/>
    <cellStyle name="Hyperlink 126 13" xfId="29187"/>
    <cellStyle name="Hyperlink 126 14" xfId="31881"/>
    <cellStyle name="Hyperlink 126 15" xfId="34199"/>
    <cellStyle name="Hyperlink 126 16" xfId="36037"/>
    <cellStyle name="Hyperlink 126 17" xfId="38731"/>
    <cellStyle name="Hyperlink 126 18" xfId="41049"/>
    <cellStyle name="Hyperlink 126 2" xfId="42894"/>
    <cellStyle name="Hyperlink 126 3" xfId="6110"/>
    <cellStyle name="Hyperlink 126 4" xfId="8805"/>
    <cellStyle name="Hyperlink 126 5" xfId="11123"/>
    <cellStyle name="Hyperlink 126 6" xfId="13443"/>
    <cellStyle name="Hyperlink 126 7" xfId="15538"/>
    <cellStyle name="Hyperlink 126 8" xfId="18233"/>
    <cellStyle name="Hyperlink 126 9" xfId="20551"/>
    <cellStyle name="Hyperlink 1260" xfId="2812"/>
    <cellStyle name="Hyperlink 1261" xfId="2814"/>
    <cellStyle name="Hyperlink 1262" xfId="2816"/>
    <cellStyle name="Hyperlink 1263" xfId="2818"/>
    <cellStyle name="Hyperlink 1264" xfId="2820"/>
    <cellStyle name="Hyperlink 1265" xfId="2822"/>
    <cellStyle name="Hyperlink 1266" xfId="2824"/>
    <cellStyle name="Hyperlink 1267" xfId="2826"/>
    <cellStyle name="Hyperlink 1268" xfId="2828"/>
    <cellStyle name="Hyperlink 1269" xfId="2830"/>
    <cellStyle name="Hyperlink 127" xfId="1396"/>
    <cellStyle name="Hyperlink 127 10" xfId="22402"/>
    <cellStyle name="Hyperlink 127 11" xfId="25099"/>
    <cellStyle name="Hyperlink 127 12" xfId="27417"/>
    <cellStyle name="Hyperlink 127 13" xfId="29188"/>
    <cellStyle name="Hyperlink 127 14" xfId="31885"/>
    <cellStyle name="Hyperlink 127 15" xfId="34203"/>
    <cellStyle name="Hyperlink 127 16" xfId="36038"/>
    <cellStyle name="Hyperlink 127 17" xfId="38735"/>
    <cellStyle name="Hyperlink 127 18" xfId="41053"/>
    <cellStyle name="Hyperlink 127 2" xfId="42895"/>
    <cellStyle name="Hyperlink 127 3" xfId="6111"/>
    <cellStyle name="Hyperlink 127 4" xfId="8809"/>
    <cellStyle name="Hyperlink 127 5" xfId="11127"/>
    <cellStyle name="Hyperlink 127 6" xfId="13447"/>
    <cellStyle name="Hyperlink 127 7" xfId="15539"/>
    <cellStyle name="Hyperlink 127 8" xfId="18237"/>
    <cellStyle name="Hyperlink 127 9" xfId="20555"/>
    <cellStyle name="Hyperlink 1270" xfId="2832"/>
    <cellStyle name="Hyperlink 1271" xfId="2834"/>
    <cellStyle name="Hyperlink 1272" xfId="2836"/>
    <cellStyle name="Hyperlink 1273" xfId="2838"/>
    <cellStyle name="Hyperlink 1274" xfId="2840"/>
    <cellStyle name="Hyperlink 1275" xfId="2842"/>
    <cellStyle name="Hyperlink 1276" xfId="2844"/>
    <cellStyle name="Hyperlink 1277" xfId="2846"/>
    <cellStyle name="Hyperlink 1278" xfId="2848"/>
    <cellStyle name="Hyperlink 1279" xfId="2850"/>
    <cellStyle name="Hyperlink 128" xfId="1397"/>
    <cellStyle name="Hyperlink 128 10" xfId="22403"/>
    <cellStyle name="Hyperlink 128 11" xfId="25103"/>
    <cellStyle name="Hyperlink 128 12" xfId="27421"/>
    <cellStyle name="Hyperlink 128 13" xfId="29189"/>
    <cellStyle name="Hyperlink 128 14" xfId="31889"/>
    <cellStyle name="Hyperlink 128 15" xfId="34207"/>
    <cellStyle name="Hyperlink 128 16" xfId="36039"/>
    <cellStyle name="Hyperlink 128 17" xfId="38739"/>
    <cellStyle name="Hyperlink 128 18" xfId="41057"/>
    <cellStyle name="Hyperlink 128 2" xfId="42896"/>
    <cellStyle name="Hyperlink 128 3" xfId="6112"/>
    <cellStyle name="Hyperlink 128 4" xfId="8813"/>
    <cellStyle name="Hyperlink 128 5" xfId="11131"/>
    <cellStyle name="Hyperlink 128 6" xfId="13451"/>
    <cellStyle name="Hyperlink 128 7" xfId="15540"/>
    <cellStyle name="Hyperlink 128 8" xfId="18241"/>
    <cellStyle name="Hyperlink 128 9" xfId="20559"/>
    <cellStyle name="Hyperlink 1280" xfId="2852"/>
    <cellStyle name="Hyperlink 1281" xfId="2854"/>
    <cellStyle name="Hyperlink 1282" xfId="2856"/>
    <cellStyle name="Hyperlink 1283" xfId="2858"/>
    <cellStyle name="Hyperlink 1284" xfId="2860"/>
    <cellStyle name="Hyperlink 1285" xfId="2862"/>
    <cellStyle name="Hyperlink 1286" xfId="2864"/>
    <cellStyle name="Hyperlink 1287" xfId="2866"/>
    <cellStyle name="Hyperlink 1288" xfId="2868"/>
    <cellStyle name="Hyperlink 1289" xfId="2870"/>
    <cellStyle name="Hyperlink 129" xfId="1398"/>
    <cellStyle name="Hyperlink 129 10" xfId="22404"/>
    <cellStyle name="Hyperlink 129 11" xfId="25107"/>
    <cellStyle name="Hyperlink 129 12" xfId="27425"/>
    <cellStyle name="Hyperlink 129 13" xfId="29190"/>
    <cellStyle name="Hyperlink 129 14" xfId="31893"/>
    <cellStyle name="Hyperlink 129 15" xfId="34211"/>
    <cellStyle name="Hyperlink 129 16" xfId="36040"/>
    <cellStyle name="Hyperlink 129 17" xfId="38743"/>
    <cellStyle name="Hyperlink 129 18" xfId="41061"/>
    <cellStyle name="Hyperlink 129 2" xfId="42897"/>
    <cellStyle name="Hyperlink 129 3" xfId="6113"/>
    <cellStyle name="Hyperlink 129 4" xfId="8817"/>
    <cellStyle name="Hyperlink 129 5" xfId="11135"/>
    <cellStyle name="Hyperlink 129 6" xfId="13455"/>
    <cellStyle name="Hyperlink 129 7" xfId="15541"/>
    <cellStyle name="Hyperlink 129 8" xfId="18245"/>
    <cellStyle name="Hyperlink 129 9" xfId="20563"/>
    <cellStyle name="Hyperlink 1290" xfId="2872"/>
    <cellStyle name="Hyperlink 1291" xfId="2874"/>
    <cellStyle name="Hyperlink 1292" xfId="2876"/>
    <cellStyle name="Hyperlink 1293" xfId="2878"/>
    <cellStyle name="Hyperlink 1294" xfId="2880"/>
    <cellStyle name="Hyperlink 1295" xfId="2882"/>
    <cellStyle name="Hyperlink 1296" xfId="2884"/>
    <cellStyle name="Hyperlink 1297" xfId="2886"/>
    <cellStyle name="Hyperlink 1298" xfId="2888"/>
    <cellStyle name="Hyperlink 1299" xfId="2890"/>
    <cellStyle name="Hyperlink 13" xfId="1399"/>
    <cellStyle name="Hyperlink 13 10" xfId="15542"/>
    <cellStyle name="Hyperlink 13 11" xfId="18616"/>
    <cellStyle name="Hyperlink 13 12" xfId="18573"/>
    <cellStyle name="Hyperlink 13 13" xfId="20934"/>
    <cellStyle name="Hyperlink 13 14" xfId="20891"/>
    <cellStyle name="Hyperlink 13 15" xfId="22405"/>
    <cellStyle name="Hyperlink 13 16" xfId="25478"/>
    <cellStyle name="Hyperlink 13 17" xfId="25435"/>
    <cellStyle name="Hyperlink 13 18" xfId="27796"/>
    <cellStyle name="Hyperlink 13 19" xfId="27753"/>
    <cellStyle name="Hyperlink 13 2" xfId="42898"/>
    <cellStyle name="Hyperlink 13 20" xfId="29191"/>
    <cellStyle name="Hyperlink 13 21" xfId="32264"/>
    <cellStyle name="Hyperlink 13 22" xfId="32221"/>
    <cellStyle name="Hyperlink 13 23" xfId="34582"/>
    <cellStyle name="Hyperlink 13 24" xfId="34539"/>
    <cellStyle name="Hyperlink 13 25" xfId="36041"/>
    <cellStyle name="Hyperlink 13 26" xfId="39114"/>
    <cellStyle name="Hyperlink 13 27" xfId="39071"/>
    <cellStyle name="Hyperlink 13 28" xfId="41432"/>
    <cellStyle name="Hyperlink 13 29" xfId="41389"/>
    <cellStyle name="Hyperlink 13 3" xfId="6114"/>
    <cellStyle name="Hyperlink 13 4" xfId="9188"/>
    <cellStyle name="Hyperlink 13 5" xfId="9145"/>
    <cellStyle name="Hyperlink 13 6" xfId="11506"/>
    <cellStyle name="Hyperlink 13 7" xfId="11463"/>
    <cellStyle name="Hyperlink 13 8" xfId="13826"/>
    <cellStyle name="Hyperlink 13 9" xfId="13783"/>
    <cellStyle name="Hyperlink 130" xfId="1400"/>
    <cellStyle name="Hyperlink 130 10" xfId="22406"/>
    <cellStyle name="Hyperlink 130 11" xfId="25111"/>
    <cellStyle name="Hyperlink 130 12" xfId="27429"/>
    <cellStyle name="Hyperlink 130 13" xfId="29192"/>
    <cellStyle name="Hyperlink 130 14" xfId="31897"/>
    <cellStyle name="Hyperlink 130 15" xfId="34215"/>
    <cellStyle name="Hyperlink 130 16" xfId="36042"/>
    <cellStyle name="Hyperlink 130 17" xfId="38747"/>
    <cellStyle name="Hyperlink 130 18" xfId="41065"/>
    <cellStyle name="Hyperlink 130 2" xfId="42899"/>
    <cellStyle name="Hyperlink 130 3" xfId="6115"/>
    <cellStyle name="Hyperlink 130 4" xfId="8821"/>
    <cellStyle name="Hyperlink 130 5" xfId="11139"/>
    <cellStyle name="Hyperlink 130 6" xfId="13459"/>
    <cellStyle name="Hyperlink 130 7" xfId="15543"/>
    <cellStyle name="Hyperlink 130 8" xfId="18249"/>
    <cellStyle name="Hyperlink 130 9" xfId="20567"/>
    <cellStyle name="Hyperlink 1300" xfId="2892"/>
    <cellStyle name="Hyperlink 1301" xfId="2894"/>
    <cellStyle name="Hyperlink 1302" xfId="2896"/>
    <cellStyle name="Hyperlink 1303" xfId="2898"/>
    <cellStyle name="Hyperlink 1304" xfId="2900"/>
    <cellStyle name="Hyperlink 1305" xfId="2902"/>
    <cellStyle name="Hyperlink 1306" xfId="2904"/>
    <cellStyle name="Hyperlink 1307" xfId="2906"/>
    <cellStyle name="Hyperlink 1308" xfId="2908"/>
    <cellStyle name="Hyperlink 1309" xfId="2910"/>
    <cellStyle name="Hyperlink 131" xfId="1401"/>
    <cellStyle name="Hyperlink 131 10" xfId="22407"/>
    <cellStyle name="Hyperlink 131 11" xfId="25115"/>
    <cellStyle name="Hyperlink 131 12" xfId="27433"/>
    <cellStyle name="Hyperlink 131 13" xfId="29193"/>
    <cellStyle name="Hyperlink 131 14" xfId="31901"/>
    <cellStyle name="Hyperlink 131 15" xfId="34219"/>
    <cellStyle name="Hyperlink 131 16" xfId="36043"/>
    <cellStyle name="Hyperlink 131 17" xfId="38751"/>
    <cellStyle name="Hyperlink 131 18" xfId="41069"/>
    <cellStyle name="Hyperlink 131 2" xfId="42900"/>
    <cellStyle name="Hyperlink 131 3" xfId="6116"/>
    <cellStyle name="Hyperlink 131 4" xfId="8825"/>
    <cellStyle name="Hyperlink 131 5" xfId="11143"/>
    <cellStyle name="Hyperlink 131 6" xfId="13463"/>
    <cellStyle name="Hyperlink 131 7" xfId="15544"/>
    <cellStyle name="Hyperlink 131 8" xfId="18253"/>
    <cellStyle name="Hyperlink 131 9" xfId="20571"/>
    <cellStyle name="Hyperlink 1310" xfId="2912"/>
    <cellStyle name="Hyperlink 1311" xfId="2914"/>
    <cellStyle name="Hyperlink 1312" xfId="2916"/>
    <cellStyle name="Hyperlink 1313" xfId="2918"/>
    <cellStyle name="Hyperlink 1314" xfId="2920"/>
    <cellStyle name="Hyperlink 1315" xfId="2922"/>
    <cellStyle name="Hyperlink 1316" xfId="2924"/>
    <cellStyle name="Hyperlink 1317" xfId="2926"/>
    <cellStyle name="Hyperlink 1318" xfId="2928"/>
    <cellStyle name="Hyperlink 1319" xfId="2930"/>
    <cellStyle name="Hyperlink 132" xfId="1402"/>
    <cellStyle name="Hyperlink 132 10" xfId="22408"/>
    <cellStyle name="Hyperlink 132 11" xfId="25119"/>
    <cellStyle name="Hyperlink 132 12" xfId="27437"/>
    <cellStyle name="Hyperlink 132 13" xfId="29194"/>
    <cellStyle name="Hyperlink 132 14" xfId="31905"/>
    <cellStyle name="Hyperlink 132 15" xfId="34223"/>
    <cellStyle name="Hyperlink 132 16" xfId="36044"/>
    <cellStyle name="Hyperlink 132 17" xfId="38755"/>
    <cellStyle name="Hyperlink 132 18" xfId="41073"/>
    <cellStyle name="Hyperlink 132 2" xfId="42901"/>
    <cellStyle name="Hyperlink 132 3" xfId="6117"/>
    <cellStyle name="Hyperlink 132 4" xfId="8829"/>
    <cellStyle name="Hyperlink 132 5" xfId="11147"/>
    <cellStyle name="Hyperlink 132 6" xfId="13467"/>
    <cellStyle name="Hyperlink 132 7" xfId="15545"/>
    <cellStyle name="Hyperlink 132 8" xfId="18257"/>
    <cellStyle name="Hyperlink 132 9" xfId="20575"/>
    <cellStyle name="Hyperlink 1320" xfId="2932"/>
    <cellStyle name="Hyperlink 1321" xfId="2934"/>
    <cellStyle name="Hyperlink 1322" xfId="2937"/>
    <cellStyle name="Hyperlink 1323" xfId="2939"/>
    <cellStyle name="Hyperlink 1324" xfId="2941"/>
    <cellStyle name="Hyperlink 1325" xfId="2943"/>
    <cellStyle name="Hyperlink 1326" xfId="2945"/>
    <cellStyle name="Hyperlink 1327" xfId="2947"/>
    <cellStyle name="Hyperlink 1328" xfId="2949"/>
    <cellStyle name="Hyperlink 1329" xfId="2951"/>
    <cellStyle name="Hyperlink 133" xfId="1403"/>
    <cellStyle name="Hyperlink 133 10" xfId="22409"/>
    <cellStyle name="Hyperlink 133 11" xfId="25120"/>
    <cellStyle name="Hyperlink 133 12" xfId="27438"/>
    <cellStyle name="Hyperlink 133 13" xfId="29195"/>
    <cellStyle name="Hyperlink 133 14" xfId="31906"/>
    <cellStyle name="Hyperlink 133 15" xfId="34224"/>
    <cellStyle name="Hyperlink 133 16" xfId="36045"/>
    <cellStyle name="Hyperlink 133 17" xfId="38756"/>
    <cellStyle name="Hyperlink 133 18" xfId="41074"/>
    <cellStyle name="Hyperlink 133 2" xfId="42902"/>
    <cellStyle name="Hyperlink 133 3" xfId="6118"/>
    <cellStyle name="Hyperlink 133 4" xfId="8830"/>
    <cellStyle name="Hyperlink 133 5" xfId="11148"/>
    <cellStyle name="Hyperlink 133 6" xfId="13468"/>
    <cellStyle name="Hyperlink 133 7" xfId="15546"/>
    <cellStyle name="Hyperlink 133 8" xfId="18258"/>
    <cellStyle name="Hyperlink 133 9" xfId="20576"/>
    <cellStyle name="Hyperlink 1330" xfId="2953"/>
    <cellStyle name="Hyperlink 1331" xfId="2955"/>
    <cellStyle name="Hyperlink 1332" xfId="2957"/>
    <cellStyle name="Hyperlink 1333" xfId="2959"/>
    <cellStyle name="Hyperlink 1334" xfId="2961"/>
    <cellStyle name="Hyperlink 1335" xfId="2963"/>
    <cellStyle name="Hyperlink 1336" xfId="2965"/>
    <cellStyle name="Hyperlink 1337" xfId="2967"/>
    <cellStyle name="Hyperlink 1338" xfId="2969"/>
    <cellStyle name="Hyperlink 1339" xfId="2971"/>
    <cellStyle name="Hyperlink 134" xfId="1404"/>
    <cellStyle name="Hyperlink 134 10" xfId="22410"/>
    <cellStyle name="Hyperlink 134 11" xfId="25126"/>
    <cellStyle name="Hyperlink 134 12" xfId="27444"/>
    <cellStyle name="Hyperlink 134 13" xfId="29196"/>
    <cellStyle name="Hyperlink 134 14" xfId="31912"/>
    <cellStyle name="Hyperlink 134 15" xfId="34230"/>
    <cellStyle name="Hyperlink 134 16" xfId="36046"/>
    <cellStyle name="Hyperlink 134 17" xfId="38762"/>
    <cellStyle name="Hyperlink 134 18" xfId="41080"/>
    <cellStyle name="Hyperlink 134 2" xfId="42903"/>
    <cellStyle name="Hyperlink 134 3" xfId="6119"/>
    <cellStyle name="Hyperlink 134 4" xfId="8836"/>
    <cellStyle name="Hyperlink 134 5" xfId="11154"/>
    <cellStyle name="Hyperlink 134 6" xfId="13474"/>
    <cellStyle name="Hyperlink 134 7" xfId="15547"/>
    <cellStyle name="Hyperlink 134 8" xfId="18264"/>
    <cellStyle name="Hyperlink 134 9" xfId="20582"/>
    <cellStyle name="Hyperlink 1340" xfId="2973"/>
    <cellStyle name="Hyperlink 1341" xfId="2975"/>
    <cellStyle name="Hyperlink 1342" xfId="2977"/>
    <cellStyle name="Hyperlink 1343" xfId="2979"/>
    <cellStyle name="Hyperlink 1344" xfId="2981"/>
    <cellStyle name="Hyperlink 1345" xfId="2983"/>
    <cellStyle name="Hyperlink 1346" xfId="2985"/>
    <cellStyle name="Hyperlink 1347" xfId="2987"/>
    <cellStyle name="Hyperlink 1348" xfId="2989"/>
    <cellStyle name="Hyperlink 1349" xfId="2991"/>
    <cellStyle name="Hyperlink 135" xfId="1405"/>
    <cellStyle name="Hyperlink 135 10" xfId="22411"/>
    <cellStyle name="Hyperlink 135 11" xfId="25129"/>
    <cellStyle name="Hyperlink 135 12" xfId="27447"/>
    <cellStyle name="Hyperlink 135 13" xfId="29197"/>
    <cellStyle name="Hyperlink 135 14" xfId="31915"/>
    <cellStyle name="Hyperlink 135 15" xfId="34233"/>
    <cellStyle name="Hyperlink 135 16" xfId="36047"/>
    <cellStyle name="Hyperlink 135 17" xfId="38765"/>
    <cellStyle name="Hyperlink 135 18" xfId="41083"/>
    <cellStyle name="Hyperlink 135 2" xfId="42904"/>
    <cellStyle name="Hyperlink 135 3" xfId="6120"/>
    <cellStyle name="Hyperlink 135 4" xfId="8839"/>
    <cellStyle name="Hyperlink 135 5" xfId="11157"/>
    <cellStyle name="Hyperlink 135 6" xfId="13477"/>
    <cellStyle name="Hyperlink 135 7" xfId="15548"/>
    <cellStyle name="Hyperlink 135 8" xfId="18267"/>
    <cellStyle name="Hyperlink 135 9" xfId="20585"/>
    <cellStyle name="Hyperlink 1350" xfId="2993"/>
    <cellStyle name="Hyperlink 1351" xfId="2995"/>
    <cellStyle name="Hyperlink 1352" xfId="2997"/>
    <cellStyle name="Hyperlink 1353" xfId="2999"/>
    <cellStyle name="Hyperlink 1354" xfId="3001"/>
    <cellStyle name="Hyperlink 1355" xfId="3003"/>
    <cellStyle name="Hyperlink 1356" xfId="3005"/>
    <cellStyle name="Hyperlink 1357" xfId="3007"/>
    <cellStyle name="Hyperlink 1358" xfId="3009"/>
    <cellStyle name="Hyperlink 1359" xfId="3011"/>
    <cellStyle name="Hyperlink 136" xfId="1406"/>
    <cellStyle name="Hyperlink 136 10" xfId="22412"/>
    <cellStyle name="Hyperlink 136 11" xfId="24947"/>
    <cellStyle name="Hyperlink 136 12" xfId="27265"/>
    <cellStyle name="Hyperlink 136 13" xfId="29198"/>
    <cellStyle name="Hyperlink 136 14" xfId="31733"/>
    <cellStyle name="Hyperlink 136 15" xfId="34051"/>
    <cellStyle name="Hyperlink 136 16" xfId="36048"/>
    <cellStyle name="Hyperlink 136 17" xfId="38583"/>
    <cellStyle name="Hyperlink 136 18" xfId="40901"/>
    <cellStyle name="Hyperlink 136 2" xfId="42905"/>
    <cellStyle name="Hyperlink 136 3" xfId="6121"/>
    <cellStyle name="Hyperlink 136 4" xfId="8657"/>
    <cellStyle name="Hyperlink 136 5" xfId="10975"/>
    <cellStyle name="Hyperlink 136 6" xfId="13295"/>
    <cellStyle name="Hyperlink 136 7" xfId="15549"/>
    <cellStyle name="Hyperlink 136 8" xfId="18085"/>
    <cellStyle name="Hyperlink 136 9" xfId="20403"/>
    <cellStyle name="Hyperlink 1360" xfId="3013"/>
    <cellStyle name="Hyperlink 1361" xfId="3015"/>
    <cellStyle name="Hyperlink 1362" xfId="3017"/>
    <cellStyle name="Hyperlink 1363" xfId="3019"/>
    <cellStyle name="Hyperlink 1364" xfId="3021"/>
    <cellStyle name="Hyperlink 1365" xfId="3023"/>
    <cellStyle name="Hyperlink 1366" xfId="3025"/>
    <cellStyle name="Hyperlink 1367" xfId="3027"/>
    <cellStyle name="Hyperlink 1368" xfId="3029"/>
    <cellStyle name="Hyperlink 1369" xfId="3031"/>
    <cellStyle name="Hyperlink 137" xfId="1407"/>
    <cellStyle name="Hyperlink 137 10" xfId="22413"/>
    <cellStyle name="Hyperlink 137 11" xfId="24943"/>
    <cellStyle name="Hyperlink 137 12" xfId="27261"/>
    <cellStyle name="Hyperlink 137 13" xfId="29199"/>
    <cellStyle name="Hyperlink 137 14" xfId="31729"/>
    <cellStyle name="Hyperlink 137 15" xfId="34047"/>
    <cellStyle name="Hyperlink 137 16" xfId="36049"/>
    <cellStyle name="Hyperlink 137 17" xfId="38579"/>
    <cellStyle name="Hyperlink 137 18" xfId="40897"/>
    <cellStyle name="Hyperlink 137 2" xfId="42906"/>
    <cellStyle name="Hyperlink 137 3" xfId="6122"/>
    <cellStyle name="Hyperlink 137 4" xfId="8653"/>
    <cellStyle name="Hyperlink 137 5" xfId="10971"/>
    <cellStyle name="Hyperlink 137 6" xfId="13291"/>
    <cellStyle name="Hyperlink 137 7" xfId="15550"/>
    <cellStyle name="Hyperlink 137 8" xfId="18081"/>
    <cellStyle name="Hyperlink 137 9" xfId="20399"/>
    <cellStyle name="Hyperlink 1370" xfId="3033"/>
    <cellStyle name="Hyperlink 1371" xfId="3035"/>
    <cellStyle name="Hyperlink 1372" xfId="3037"/>
    <cellStyle name="Hyperlink 1373" xfId="3039"/>
    <cellStyle name="Hyperlink 1374" xfId="3041"/>
    <cellStyle name="Hyperlink 1375" xfId="3043"/>
    <cellStyle name="Hyperlink 1376" xfId="3045"/>
    <cellStyle name="Hyperlink 1377" xfId="3047"/>
    <cellStyle name="Hyperlink 1378" xfId="3049"/>
    <cellStyle name="Hyperlink 1379" xfId="3051"/>
    <cellStyle name="Hyperlink 138" xfId="1408"/>
    <cellStyle name="Hyperlink 138 10" xfId="22414"/>
    <cellStyle name="Hyperlink 138 11" xfId="24939"/>
    <cellStyle name="Hyperlink 138 12" xfId="27257"/>
    <cellStyle name="Hyperlink 138 13" xfId="29200"/>
    <cellStyle name="Hyperlink 138 14" xfId="31725"/>
    <cellStyle name="Hyperlink 138 15" xfId="34043"/>
    <cellStyle name="Hyperlink 138 16" xfId="36050"/>
    <cellStyle name="Hyperlink 138 17" xfId="38575"/>
    <cellStyle name="Hyperlink 138 18" xfId="40893"/>
    <cellStyle name="Hyperlink 138 2" xfId="42907"/>
    <cellStyle name="Hyperlink 138 3" xfId="6123"/>
    <cellStyle name="Hyperlink 138 4" xfId="8649"/>
    <cellStyle name="Hyperlink 138 5" xfId="10967"/>
    <cellStyle name="Hyperlink 138 6" xfId="13287"/>
    <cellStyle name="Hyperlink 138 7" xfId="15551"/>
    <cellStyle name="Hyperlink 138 8" xfId="18077"/>
    <cellStyle name="Hyperlink 138 9" xfId="20395"/>
    <cellStyle name="Hyperlink 1380" xfId="3053"/>
    <cellStyle name="Hyperlink 1381" xfId="3055"/>
    <cellStyle name="Hyperlink 1382" xfId="3057"/>
    <cellStyle name="Hyperlink 1383" xfId="3059"/>
    <cellStyle name="Hyperlink 1384" xfId="3061"/>
    <cellStyle name="Hyperlink 1385" xfId="3063"/>
    <cellStyle name="Hyperlink 1386" xfId="3080"/>
    <cellStyle name="Hyperlink 1387" xfId="3082"/>
    <cellStyle name="Hyperlink 1388" xfId="3084"/>
    <cellStyle name="Hyperlink 1389" xfId="3086"/>
    <cellStyle name="Hyperlink 139" xfId="1409"/>
    <cellStyle name="Hyperlink 139 10" xfId="22415"/>
    <cellStyle name="Hyperlink 139 11" xfId="24935"/>
    <cellStyle name="Hyperlink 139 12" xfId="27253"/>
    <cellStyle name="Hyperlink 139 13" xfId="29201"/>
    <cellStyle name="Hyperlink 139 14" xfId="31721"/>
    <cellStyle name="Hyperlink 139 15" xfId="34039"/>
    <cellStyle name="Hyperlink 139 16" xfId="36051"/>
    <cellStyle name="Hyperlink 139 17" xfId="38571"/>
    <cellStyle name="Hyperlink 139 18" xfId="40889"/>
    <cellStyle name="Hyperlink 139 2" xfId="42908"/>
    <cellStyle name="Hyperlink 139 3" xfId="6124"/>
    <cellStyle name="Hyperlink 139 4" xfId="8645"/>
    <cellStyle name="Hyperlink 139 5" xfId="10963"/>
    <cellStyle name="Hyperlink 139 6" xfId="13283"/>
    <cellStyle name="Hyperlink 139 7" xfId="15552"/>
    <cellStyle name="Hyperlink 139 8" xfId="18073"/>
    <cellStyle name="Hyperlink 139 9" xfId="20391"/>
    <cellStyle name="Hyperlink 1390" xfId="3088"/>
    <cellStyle name="Hyperlink 1391" xfId="3090"/>
    <cellStyle name="Hyperlink 1392" xfId="3092"/>
    <cellStyle name="Hyperlink 1393" xfId="3094"/>
    <cellStyle name="Hyperlink 1394" xfId="3096"/>
    <cellStyle name="Hyperlink 1395" xfId="3098"/>
    <cellStyle name="Hyperlink 1396" xfId="3100"/>
    <cellStyle name="Hyperlink 1397" xfId="3102"/>
    <cellStyle name="Hyperlink 1398" xfId="3104"/>
    <cellStyle name="Hyperlink 1399" xfId="3106"/>
    <cellStyle name="Hyperlink 14" xfId="1410"/>
    <cellStyle name="Hyperlink 14 10" xfId="15553"/>
    <cellStyle name="Hyperlink 14 11" xfId="18618"/>
    <cellStyle name="Hyperlink 14 12" xfId="18569"/>
    <cellStyle name="Hyperlink 14 13" xfId="20936"/>
    <cellStyle name="Hyperlink 14 14" xfId="20887"/>
    <cellStyle name="Hyperlink 14 15" xfId="22416"/>
    <cellStyle name="Hyperlink 14 16" xfId="25480"/>
    <cellStyle name="Hyperlink 14 17" xfId="25431"/>
    <cellStyle name="Hyperlink 14 18" xfId="27798"/>
    <cellStyle name="Hyperlink 14 19" xfId="27749"/>
    <cellStyle name="Hyperlink 14 2" xfId="42909"/>
    <cellStyle name="Hyperlink 14 20" xfId="29202"/>
    <cellStyle name="Hyperlink 14 21" xfId="32266"/>
    <cellStyle name="Hyperlink 14 22" xfId="32217"/>
    <cellStyle name="Hyperlink 14 23" xfId="34584"/>
    <cellStyle name="Hyperlink 14 24" xfId="34535"/>
    <cellStyle name="Hyperlink 14 25" xfId="36052"/>
    <cellStyle name="Hyperlink 14 26" xfId="39116"/>
    <cellStyle name="Hyperlink 14 27" xfId="39067"/>
    <cellStyle name="Hyperlink 14 28" xfId="41434"/>
    <cellStyle name="Hyperlink 14 29" xfId="41385"/>
    <cellStyle name="Hyperlink 14 3" xfId="6125"/>
    <cellStyle name="Hyperlink 14 4" xfId="9190"/>
    <cellStyle name="Hyperlink 14 5" xfId="9141"/>
    <cellStyle name="Hyperlink 14 6" xfId="11508"/>
    <cellStyle name="Hyperlink 14 7" xfId="11459"/>
    <cellStyle name="Hyperlink 14 8" xfId="13828"/>
    <cellStyle name="Hyperlink 14 9" xfId="13779"/>
    <cellStyle name="Hyperlink 140" xfId="1411"/>
    <cellStyle name="Hyperlink 140 10" xfId="22417"/>
    <cellStyle name="Hyperlink 140 11" xfId="24931"/>
    <cellStyle name="Hyperlink 140 12" xfId="27249"/>
    <cellStyle name="Hyperlink 140 13" xfId="29203"/>
    <cellStyle name="Hyperlink 140 14" xfId="31717"/>
    <cellStyle name="Hyperlink 140 15" xfId="34035"/>
    <cellStyle name="Hyperlink 140 16" xfId="36053"/>
    <cellStyle name="Hyperlink 140 17" xfId="38567"/>
    <cellStyle name="Hyperlink 140 18" xfId="40885"/>
    <cellStyle name="Hyperlink 140 2" xfId="42910"/>
    <cellStyle name="Hyperlink 140 3" xfId="6126"/>
    <cellStyle name="Hyperlink 140 4" xfId="8641"/>
    <cellStyle name="Hyperlink 140 5" xfId="10959"/>
    <cellStyle name="Hyperlink 140 6" xfId="13279"/>
    <cellStyle name="Hyperlink 140 7" xfId="15554"/>
    <cellStyle name="Hyperlink 140 8" xfId="18069"/>
    <cellStyle name="Hyperlink 140 9" xfId="20387"/>
    <cellStyle name="Hyperlink 1400" xfId="3108"/>
    <cellStyle name="Hyperlink 1401" xfId="3110"/>
    <cellStyle name="Hyperlink 1402" xfId="3112"/>
    <cellStyle name="Hyperlink 1403" xfId="3114"/>
    <cellStyle name="Hyperlink 1404" xfId="3116"/>
    <cellStyle name="Hyperlink 1405" xfId="3118"/>
    <cellStyle name="Hyperlink 1406" xfId="3120"/>
    <cellStyle name="Hyperlink 1407" xfId="3122"/>
    <cellStyle name="Hyperlink 1408" xfId="3124"/>
    <cellStyle name="Hyperlink 1409" xfId="3126"/>
    <cellStyle name="Hyperlink 141" xfId="1412"/>
    <cellStyle name="Hyperlink 141 10" xfId="22418"/>
    <cellStyle name="Hyperlink 141 11" xfId="24927"/>
    <cellStyle name="Hyperlink 141 12" xfId="27245"/>
    <cellStyle name="Hyperlink 141 13" xfId="29204"/>
    <cellStyle name="Hyperlink 141 14" xfId="31713"/>
    <cellStyle name="Hyperlink 141 15" xfId="34031"/>
    <cellStyle name="Hyperlink 141 16" xfId="36054"/>
    <cellStyle name="Hyperlink 141 17" xfId="38563"/>
    <cellStyle name="Hyperlink 141 18" xfId="40881"/>
    <cellStyle name="Hyperlink 141 2" xfId="42911"/>
    <cellStyle name="Hyperlink 141 3" xfId="6127"/>
    <cellStyle name="Hyperlink 141 4" xfId="8637"/>
    <cellStyle name="Hyperlink 141 5" xfId="10955"/>
    <cellStyle name="Hyperlink 141 6" xfId="13275"/>
    <cellStyle name="Hyperlink 141 7" xfId="15555"/>
    <cellStyle name="Hyperlink 141 8" xfId="18065"/>
    <cellStyle name="Hyperlink 141 9" xfId="20383"/>
    <cellStyle name="Hyperlink 1410" xfId="3128"/>
    <cellStyle name="Hyperlink 1411" xfId="3130"/>
    <cellStyle name="Hyperlink 1412" xfId="3132"/>
    <cellStyle name="Hyperlink 1413" xfId="3136"/>
    <cellStyle name="Hyperlink 1414" xfId="3138"/>
    <cellStyle name="Hyperlink 1415" xfId="3140"/>
    <cellStyle name="Hyperlink 1416" xfId="3142"/>
    <cellStyle name="Hyperlink 1417" xfId="3144"/>
    <cellStyle name="Hyperlink 1418" xfId="3146"/>
    <cellStyle name="Hyperlink 1419" xfId="3148"/>
    <cellStyle name="Hyperlink 142" xfId="1413"/>
    <cellStyle name="Hyperlink 142 10" xfId="22419"/>
    <cellStyle name="Hyperlink 142 11" xfId="24923"/>
    <cellStyle name="Hyperlink 142 12" xfId="27241"/>
    <cellStyle name="Hyperlink 142 13" xfId="29205"/>
    <cellStyle name="Hyperlink 142 14" xfId="31709"/>
    <cellStyle name="Hyperlink 142 15" xfId="34027"/>
    <cellStyle name="Hyperlink 142 16" xfId="36055"/>
    <cellStyle name="Hyperlink 142 17" xfId="38559"/>
    <cellStyle name="Hyperlink 142 18" xfId="40877"/>
    <cellStyle name="Hyperlink 142 2" xfId="42912"/>
    <cellStyle name="Hyperlink 142 3" xfId="6128"/>
    <cellStyle name="Hyperlink 142 4" xfId="8633"/>
    <cellStyle name="Hyperlink 142 5" xfId="10951"/>
    <cellStyle name="Hyperlink 142 6" xfId="13271"/>
    <cellStyle name="Hyperlink 142 7" xfId="15556"/>
    <cellStyle name="Hyperlink 142 8" xfId="18061"/>
    <cellStyle name="Hyperlink 142 9" xfId="20379"/>
    <cellStyle name="Hyperlink 1420" xfId="3150"/>
    <cellStyle name="Hyperlink 1421" xfId="3152"/>
    <cellStyle name="Hyperlink 1422" xfId="3154"/>
    <cellStyle name="Hyperlink 1423" xfId="3156"/>
    <cellStyle name="Hyperlink 1424" xfId="3158"/>
    <cellStyle name="Hyperlink 1425" xfId="3160"/>
    <cellStyle name="Hyperlink 1426" xfId="3162"/>
    <cellStyle name="Hyperlink 1427" xfId="3164"/>
    <cellStyle name="Hyperlink 1428" xfId="3166"/>
    <cellStyle name="Hyperlink 1429" xfId="3168"/>
    <cellStyle name="Hyperlink 143" xfId="1414"/>
    <cellStyle name="Hyperlink 143 10" xfId="22420"/>
    <cellStyle name="Hyperlink 143 11" xfId="24919"/>
    <cellStyle name="Hyperlink 143 12" xfId="27237"/>
    <cellStyle name="Hyperlink 143 13" xfId="29206"/>
    <cellStyle name="Hyperlink 143 14" xfId="31705"/>
    <cellStyle name="Hyperlink 143 15" xfId="34023"/>
    <cellStyle name="Hyperlink 143 16" xfId="36056"/>
    <cellStyle name="Hyperlink 143 17" xfId="38555"/>
    <cellStyle name="Hyperlink 143 18" xfId="40873"/>
    <cellStyle name="Hyperlink 143 2" xfId="42913"/>
    <cellStyle name="Hyperlink 143 3" xfId="6129"/>
    <cellStyle name="Hyperlink 143 4" xfId="8629"/>
    <cellStyle name="Hyperlink 143 5" xfId="10947"/>
    <cellStyle name="Hyperlink 143 6" xfId="13267"/>
    <cellStyle name="Hyperlink 143 7" xfId="15557"/>
    <cellStyle name="Hyperlink 143 8" xfId="18057"/>
    <cellStyle name="Hyperlink 143 9" xfId="20375"/>
    <cellStyle name="Hyperlink 1430" xfId="3170"/>
    <cellStyle name="Hyperlink 1431" xfId="3172"/>
    <cellStyle name="Hyperlink 1432" xfId="3174"/>
    <cellStyle name="Hyperlink 1433" xfId="3176"/>
    <cellStyle name="Hyperlink 1434" xfId="3178"/>
    <cellStyle name="Hyperlink 1435" xfId="3180"/>
    <cellStyle name="Hyperlink 1436" xfId="3182"/>
    <cellStyle name="Hyperlink 1437" xfId="3184"/>
    <cellStyle name="Hyperlink 1438" xfId="3186"/>
    <cellStyle name="Hyperlink 1439" xfId="3188"/>
    <cellStyle name="Hyperlink 144" xfId="1415"/>
    <cellStyle name="Hyperlink 144 10" xfId="22421"/>
    <cellStyle name="Hyperlink 144 11" xfId="24915"/>
    <cellStyle name="Hyperlink 144 12" xfId="27233"/>
    <cellStyle name="Hyperlink 144 13" xfId="29207"/>
    <cellStyle name="Hyperlink 144 14" xfId="31701"/>
    <cellStyle name="Hyperlink 144 15" xfId="34019"/>
    <cellStyle name="Hyperlink 144 16" xfId="36057"/>
    <cellStyle name="Hyperlink 144 17" xfId="38551"/>
    <cellStyle name="Hyperlink 144 18" xfId="40869"/>
    <cellStyle name="Hyperlink 144 2" xfId="42914"/>
    <cellStyle name="Hyperlink 144 3" xfId="6130"/>
    <cellStyle name="Hyperlink 144 4" xfId="8625"/>
    <cellStyle name="Hyperlink 144 5" xfId="10943"/>
    <cellStyle name="Hyperlink 144 6" xfId="13263"/>
    <cellStyle name="Hyperlink 144 7" xfId="15558"/>
    <cellStyle name="Hyperlink 144 8" xfId="18053"/>
    <cellStyle name="Hyperlink 144 9" xfId="20371"/>
    <cellStyle name="Hyperlink 1440" xfId="3190"/>
    <cellStyle name="Hyperlink 1441" xfId="3192"/>
    <cellStyle name="Hyperlink 1442" xfId="3194"/>
    <cellStyle name="Hyperlink 1443" xfId="3196"/>
    <cellStyle name="Hyperlink 1444" xfId="3198"/>
    <cellStyle name="Hyperlink 1445" xfId="3200"/>
    <cellStyle name="Hyperlink 1446" xfId="3202"/>
    <cellStyle name="Hyperlink 1447" xfId="3204"/>
    <cellStyle name="Hyperlink 1448" xfId="3206"/>
    <cellStyle name="Hyperlink 1449" xfId="3208"/>
    <cellStyle name="Hyperlink 145" xfId="1416"/>
    <cellStyle name="Hyperlink 145 10" xfId="22422"/>
    <cellStyle name="Hyperlink 145 11" xfId="24911"/>
    <cellStyle name="Hyperlink 145 12" xfId="27229"/>
    <cellStyle name="Hyperlink 145 13" xfId="29208"/>
    <cellStyle name="Hyperlink 145 14" xfId="31697"/>
    <cellStyle name="Hyperlink 145 15" xfId="34015"/>
    <cellStyle name="Hyperlink 145 16" xfId="36058"/>
    <cellStyle name="Hyperlink 145 17" xfId="38547"/>
    <cellStyle name="Hyperlink 145 18" xfId="40865"/>
    <cellStyle name="Hyperlink 145 2" xfId="42915"/>
    <cellStyle name="Hyperlink 145 3" xfId="6131"/>
    <cellStyle name="Hyperlink 145 4" xfId="8621"/>
    <cellStyle name="Hyperlink 145 5" xfId="10939"/>
    <cellStyle name="Hyperlink 145 6" xfId="13259"/>
    <cellStyle name="Hyperlink 145 7" xfId="15559"/>
    <cellStyle name="Hyperlink 145 8" xfId="18049"/>
    <cellStyle name="Hyperlink 145 9" xfId="20367"/>
    <cellStyle name="Hyperlink 1450" xfId="3210"/>
    <cellStyle name="Hyperlink 1451" xfId="3212"/>
    <cellStyle name="Hyperlink 1452" xfId="3214"/>
    <cellStyle name="Hyperlink 1453" xfId="3216"/>
    <cellStyle name="Hyperlink 1454" xfId="3218"/>
    <cellStyle name="Hyperlink 1455" xfId="3220"/>
    <cellStyle name="Hyperlink 1456" xfId="3222"/>
    <cellStyle name="Hyperlink 1457" xfId="3224"/>
    <cellStyle name="Hyperlink 1458" xfId="3226"/>
    <cellStyle name="Hyperlink 1459" xfId="3228"/>
    <cellStyle name="Hyperlink 146" xfId="1417"/>
    <cellStyle name="Hyperlink 146 10" xfId="22423"/>
    <cellStyle name="Hyperlink 146 11" xfId="24907"/>
    <cellStyle name="Hyperlink 146 12" xfId="27225"/>
    <cellStyle name="Hyperlink 146 13" xfId="29209"/>
    <cellStyle name="Hyperlink 146 14" xfId="31693"/>
    <cellStyle name="Hyperlink 146 15" xfId="34011"/>
    <cellStyle name="Hyperlink 146 16" xfId="36059"/>
    <cellStyle name="Hyperlink 146 17" xfId="38543"/>
    <cellStyle name="Hyperlink 146 18" xfId="40861"/>
    <cellStyle name="Hyperlink 146 2" xfId="42916"/>
    <cellStyle name="Hyperlink 146 3" xfId="6132"/>
    <cellStyle name="Hyperlink 146 4" xfId="8617"/>
    <cellStyle name="Hyperlink 146 5" xfId="10935"/>
    <cellStyle name="Hyperlink 146 6" xfId="13255"/>
    <cellStyle name="Hyperlink 146 7" xfId="15560"/>
    <cellStyle name="Hyperlink 146 8" xfId="18045"/>
    <cellStyle name="Hyperlink 146 9" xfId="20363"/>
    <cellStyle name="Hyperlink 1460" xfId="3230"/>
    <cellStyle name="Hyperlink 1461" xfId="3232"/>
    <cellStyle name="Hyperlink 1462" xfId="3234"/>
    <cellStyle name="Hyperlink 1463" xfId="3236"/>
    <cellStyle name="Hyperlink 1464" xfId="3238"/>
    <cellStyle name="Hyperlink 1465" xfId="3240"/>
    <cellStyle name="Hyperlink 1466" xfId="3242"/>
    <cellStyle name="Hyperlink 1467" xfId="3244"/>
    <cellStyle name="Hyperlink 1468" xfId="3246"/>
    <cellStyle name="Hyperlink 1469" xfId="3248"/>
    <cellStyle name="Hyperlink 147" xfId="1418"/>
    <cellStyle name="Hyperlink 147 10" xfId="22424"/>
    <cellStyle name="Hyperlink 147 11" xfId="24903"/>
    <cellStyle name="Hyperlink 147 12" xfId="27221"/>
    <cellStyle name="Hyperlink 147 13" xfId="29210"/>
    <cellStyle name="Hyperlink 147 14" xfId="31689"/>
    <cellStyle name="Hyperlink 147 15" xfId="34007"/>
    <cellStyle name="Hyperlink 147 16" xfId="36060"/>
    <cellStyle name="Hyperlink 147 17" xfId="38539"/>
    <cellStyle name="Hyperlink 147 18" xfId="40857"/>
    <cellStyle name="Hyperlink 147 2" xfId="42917"/>
    <cellStyle name="Hyperlink 147 3" xfId="6133"/>
    <cellStyle name="Hyperlink 147 4" xfId="8613"/>
    <cellStyle name="Hyperlink 147 5" xfId="10931"/>
    <cellStyle name="Hyperlink 147 6" xfId="13251"/>
    <cellStyle name="Hyperlink 147 7" xfId="15561"/>
    <cellStyle name="Hyperlink 147 8" xfId="18041"/>
    <cellStyle name="Hyperlink 147 9" xfId="20359"/>
    <cellStyle name="Hyperlink 1470" xfId="3250"/>
    <cellStyle name="Hyperlink 1471" xfId="3252"/>
    <cellStyle name="Hyperlink 1472" xfId="3254"/>
    <cellStyle name="Hyperlink 1473" xfId="3256"/>
    <cellStyle name="Hyperlink 1474" xfId="3258"/>
    <cellStyle name="Hyperlink 1475" xfId="3260"/>
    <cellStyle name="Hyperlink 1476" xfId="3262"/>
    <cellStyle name="Hyperlink 1477" xfId="3264"/>
    <cellStyle name="Hyperlink 1478" xfId="3266"/>
    <cellStyle name="Hyperlink 1479" xfId="3268"/>
    <cellStyle name="Hyperlink 148" xfId="1419"/>
    <cellStyle name="Hyperlink 148 10" xfId="22425"/>
    <cellStyle name="Hyperlink 148 11" xfId="24899"/>
    <cellStyle name="Hyperlink 148 12" xfId="27217"/>
    <cellStyle name="Hyperlink 148 13" xfId="29211"/>
    <cellStyle name="Hyperlink 148 14" xfId="31685"/>
    <cellStyle name="Hyperlink 148 15" xfId="34003"/>
    <cellStyle name="Hyperlink 148 16" xfId="36061"/>
    <cellStyle name="Hyperlink 148 17" xfId="38535"/>
    <cellStyle name="Hyperlink 148 18" xfId="40853"/>
    <cellStyle name="Hyperlink 148 2" xfId="42918"/>
    <cellStyle name="Hyperlink 148 3" xfId="6134"/>
    <cellStyle name="Hyperlink 148 4" xfId="8609"/>
    <cellStyle name="Hyperlink 148 5" xfId="10927"/>
    <cellStyle name="Hyperlink 148 6" xfId="13247"/>
    <cellStyle name="Hyperlink 148 7" xfId="15562"/>
    <cellStyle name="Hyperlink 148 8" xfId="18037"/>
    <cellStyle name="Hyperlink 148 9" xfId="20355"/>
    <cellStyle name="Hyperlink 1480" xfId="3270"/>
    <cellStyle name="Hyperlink 1481" xfId="3272"/>
    <cellStyle name="Hyperlink 1482" xfId="3274"/>
    <cellStyle name="Hyperlink 1483" xfId="3276"/>
    <cellStyle name="Hyperlink 1484" xfId="3278"/>
    <cellStyle name="Hyperlink 1485" xfId="3280"/>
    <cellStyle name="Hyperlink 1486" xfId="3282"/>
    <cellStyle name="Hyperlink 1487" xfId="3284"/>
    <cellStyle name="Hyperlink 1488" xfId="3286"/>
    <cellStyle name="Hyperlink 1489" xfId="3288"/>
    <cellStyle name="Hyperlink 149" xfId="1420"/>
    <cellStyle name="Hyperlink 149 10" xfId="22426"/>
    <cellStyle name="Hyperlink 149 11" xfId="24895"/>
    <cellStyle name="Hyperlink 149 12" xfId="27213"/>
    <cellStyle name="Hyperlink 149 13" xfId="29212"/>
    <cellStyle name="Hyperlink 149 14" xfId="31681"/>
    <cellStyle name="Hyperlink 149 15" xfId="33999"/>
    <cellStyle name="Hyperlink 149 16" xfId="36062"/>
    <cellStyle name="Hyperlink 149 17" xfId="38531"/>
    <cellStyle name="Hyperlink 149 18" xfId="40849"/>
    <cellStyle name="Hyperlink 149 2" xfId="42919"/>
    <cellStyle name="Hyperlink 149 3" xfId="6135"/>
    <cellStyle name="Hyperlink 149 4" xfId="8605"/>
    <cellStyle name="Hyperlink 149 5" xfId="10923"/>
    <cellStyle name="Hyperlink 149 6" xfId="13243"/>
    <cellStyle name="Hyperlink 149 7" xfId="15563"/>
    <cellStyle name="Hyperlink 149 8" xfId="18033"/>
    <cellStyle name="Hyperlink 149 9" xfId="20351"/>
    <cellStyle name="Hyperlink 1490" xfId="3290"/>
    <cellStyle name="Hyperlink 1491" xfId="3292"/>
    <cellStyle name="Hyperlink 1492" xfId="3294"/>
    <cellStyle name="Hyperlink 1493" xfId="3296"/>
    <cellStyle name="Hyperlink 1494" xfId="3298"/>
    <cellStyle name="Hyperlink 1495" xfId="3300"/>
    <cellStyle name="Hyperlink 1496" xfId="3302"/>
    <cellStyle name="Hyperlink 1497" xfId="3304"/>
    <cellStyle name="Hyperlink 1498" xfId="3306"/>
    <cellStyle name="Hyperlink 1499" xfId="3308"/>
    <cellStyle name="Hyperlink 15" xfId="1421"/>
    <cellStyle name="Hyperlink 15 10" xfId="15564"/>
    <cellStyle name="Hyperlink 15 11" xfId="18620"/>
    <cellStyle name="Hyperlink 15 12" xfId="18565"/>
    <cellStyle name="Hyperlink 15 13" xfId="20938"/>
    <cellStyle name="Hyperlink 15 14" xfId="20883"/>
    <cellStyle name="Hyperlink 15 15" xfId="22427"/>
    <cellStyle name="Hyperlink 15 16" xfId="25482"/>
    <cellStyle name="Hyperlink 15 17" xfId="25427"/>
    <cellStyle name="Hyperlink 15 18" xfId="27800"/>
    <cellStyle name="Hyperlink 15 19" xfId="27745"/>
    <cellStyle name="Hyperlink 15 2" xfId="42920"/>
    <cellStyle name="Hyperlink 15 20" xfId="29213"/>
    <cellStyle name="Hyperlink 15 21" xfId="32268"/>
    <cellStyle name="Hyperlink 15 22" xfId="32213"/>
    <cellStyle name="Hyperlink 15 23" xfId="34586"/>
    <cellStyle name="Hyperlink 15 24" xfId="34531"/>
    <cellStyle name="Hyperlink 15 25" xfId="36063"/>
    <cellStyle name="Hyperlink 15 26" xfId="39118"/>
    <cellStyle name="Hyperlink 15 27" xfId="39063"/>
    <cellStyle name="Hyperlink 15 28" xfId="41436"/>
    <cellStyle name="Hyperlink 15 29" xfId="41381"/>
    <cellStyle name="Hyperlink 15 3" xfId="6136"/>
    <cellStyle name="Hyperlink 15 4" xfId="9192"/>
    <cellStyle name="Hyperlink 15 5" xfId="9137"/>
    <cellStyle name="Hyperlink 15 6" xfId="11510"/>
    <cellStyle name="Hyperlink 15 7" xfId="11455"/>
    <cellStyle name="Hyperlink 15 8" xfId="13830"/>
    <cellStyle name="Hyperlink 15 9" xfId="13775"/>
    <cellStyle name="Hyperlink 150" xfId="1422"/>
    <cellStyle name="Hyperlink 150 10" xfId="22428"/>
    <cellStyle name="Hyperlink 150 11" xfId="24891"/>
    <cellStyle name="Hyperlink 150 12" xfId="27209"/>
    <cellStyle name="Hyperlink 150 13" xfId="29214"/>
    <cellStyle name="Hyperlink 150 14" xfId="31677"/>
    <cellStyle name="Hyperlink 150 15" xfId="33995"/>
    <cellStyle name="Hyperlink 150 16" xfId="36064"/>
    <cellStyle name="Hyperlink 150 17" xfId="38527"/>
    <cellStyle name="Hyperlink 150 18" xfId="40845"/>
    <cellStyle name="Hyperlink 150 2" xfId="42921"/>
    <cellStyle name="Hyperlink 150 3" xfId="6137"/>
    <cellStyle name="Hyperlink 150 4" xfId="8601"/>
    <cellStyle name="Hyperlink 150 5" xfId="10919"/>
    <cellStyle name="Hyperlink 150 6" xfId="13239"/>
    <cellStyle name="Hyperlink 150 7" xfId="15565"/>
    <cellStyle name="Hyperlink 150 8" xfId="18029"/>
    <cellStyle name="Hyperlink 150 9" xfId="20347"/>
    <cellStyle name="Hyperlink 1500" xfId="3310"/>
    <cellStyle name="Hyperlink 1501" xfId="3312"/>
    <cellStyle name="Hyperlink 1502" xfId="3314"/>
    <cellStyle name="Hyperlink 1503" xfId="3316"/>
    <cellStyle name="Hyperlink 1504" xfId="3318"/>
    <cellStyle name="Hyperlink 1505" xfId="3320"/>
    <cellStyle name="Hyperlink 1506" xfId="3322"/>
    <cellStyle name="Hyperlink 1507" xfId="3324"/>
    <cellStyle name="Hyperlink 1508" xfId="3326"/>
    <cellStyle name="Hyperlink 1509" xfId="3328"/>
    <cellStyle name="Hyperlink 151" xfId="1423"/>
    <cellStyle name="Hyperlink 151 10" xfId="22429"/>
    <cellStyle name="Hyperlink 151 11" xfId="24887"/>
    <cellStyle name="Hyperlink 151 12" xfId="27205"/>
    <cellStyle name="Hyperlink 151 13" xfId="29215"/>
    <cellStyle name="Hyperlink 151 14" xfId="31673"/>
    <cellStyle name="Hyperlink 151 15" xfId="33991"/>
    <cellStyle name="Hyperlink 151 16" xfId="36065"/>
    <cellStyle name="Hyperlink 151 17" xfId="38523"/>
    <cellStyle name="Hyperlink 151 18" xfId="40841"/>
    <cellStyle name="Hyperlink 151 2" xfId="42922"/>
    <cellStyle name="Hyperlink 151 3" xfId="6138"/>
    <cellStyle name="Hyperlink 151 4" xfId="8597"/>
    <cellStyle name="Hyperlink 151 5" xfId="10915"/>
    <cellStyle name="Hyperlink 151 6" xfId="13235"/>
    <cellStyle name="Hyperlink 151 7" xfId="15566"/>
    <cellStyle name="Hyperlink 151 8" xfId="18025"/>
    <cellStyle name="Hyperlink 151 9" xfId="20343"/>
    <cellStyle name="Hyperlink 1510" xfId="3330"/>
    <cellStyle name="Hyperlink 1511" xfId="3332"/>
    <cellStyle name="Hyperlink 1512" xfId="3334"/>
    <cellStyle name="Hyperlink 1513" xfId="3336"/>
    <cellStyle name="Hyperlink 1514" xfId="3338"/>
    <cellStyle name="Hyperlink 1515" xfId="3340"/>
    <cellStyle name="Hyperlink 1516" xfId="3342"/>
    <cellStyle name="Hyperlink 1517" xfId="3344"/>
    <cellStyle name="Hyperlink 1518" xfId="3346"/>
    <cellStyle name="Hyperlink 1519" xfId="3348"/>
    <cellStyle name="Hyperlink 152" xfId="1424"/>
    <cellStyle name="Hyperlink 152 10" xfId="22430"/>
    <cellStyle name="Hyperlink 152 11" xfId="24883"/>
    <cellStyle name="Hyperlink 152 12" xfId="27201"/>
    <cellStyle name="Hyperlink 152 13" xfId="29216"/>
    <cellStyle name="Hyperlink 152 14" xfId="31669"/>
    <cellStyle name="Hyperlink 152 15" xfId="33987"/>
    <cellStyle name="Hyperlink 152 16" xfId="36066"/>
    <cellStyle name="Hyperlink 152 17" xfId="38519"/>
    <cellStyle name="Hyperlink 152 18" xfId="40837"/>
    <cellStyle name="Hyperlink 152 2" xfId="42923"/>
    <cellStyle name="Hyperlink 152 3" xfId="6139"/>
    <cellStyle name="Hyperlink 152 4" xfId="8593"/>
    <cellStyle name="Hyperlink 152 5" xfId="10911"/>
    <cellStyle name="Hyperlink 152 6" xfId="13231"/>
    <cellStyle name="Hyperlink 152 7" xfId="15567"/>
    <cellStyle name="Hyperlink 152 8" xfId="18021"/>
    <cellStyle name="Hyperlink 152 9" xfId="20339"/>
    <cellStyle name="Hyperlink 1520" xfId="3350"/>
    <cellStyle name="Hyperlink 1521" xfId="3352"/>
    <cellStyle name="Hyperlink 1522" xfId="3354"/>
    <cellStyle name="Hyperlink 1523" xfId="3356"/>
    <cellStyle name="Hyperlink 1524" xfId="3358"/>
    <cellStyle name="Hyperlink 1525" xfId="3360"/>
    <cellStyle name="Hyperlink 1526" xfId="3362"/>
    <cellStyle name="Hyperlink 1527" xfId="3364"/>
    <cellStyle name="Hyperlink 1528" xfId="3366"/>
    <cellStyle name="Hyperlink 1529" xfId="3368"/>
    <cellStyle name="Hyperlink 153" xfId="1425"/>
    <cellStyle name="Hyperlink 153 10" xfId="22431"/>
    <cellStyle name="Hyperlink 153 11" xfId="24879"/>
    <cellStyle name="Hyperlink 153 12" xfId="27197"/>
    <cellStyle name="Hyperlink 153 13" xfId="29217"/>
    <cellStyle name="Hyperlink 153 14" xfId="31665"/>
    <cellStyle name="Hyperlink 153 15" xfId="33983"/>
    <cellStyle name="Hyperlink 153 16" xfId="36067"/>
    <cellStyle name="Hyperlink 153 17" xfId="38515"/>
    <cellStyle name="Hyperlink 153 18" xfId="40833"/>
    <cellStyle name="Hyperlink 153 2" xfId="42924"/>
    <cellStyle name="Hyperlink 153 3" xfId="6140"/>
    <cellStyle name="Hyperlink 153 4" xfId="8589"/>
    <cellStyle name="Hyperlink 153 5" xfId="10907"/>
    <cellStyle name="Hyperlink 153 6" xfId="13227"/>
    <cellStyle name="Hyperlink 153 7" xfId="15568"/>
    <cellStyle name="Hyperlink 153 8" xfId="18017"/>
    <cellStyle name="Hyperlink 153 9" xfId="20335"/>
    <cellStyle name="Hyperlink 1530" xfId="3370"/>
    <cellStyle name="Hyperlink 1531" xfId="3372"/>
    <cellStyle name="Hyperlink 1532" xfId="3374"/>
    <cellStyle name="Hyperlink 1533" xfId="3376"/>
    <cellStyle name="Hyperlink 1534" xfId="3378"/>
    <cellStyle name="Hyperlink 1535" xfId="3380"/>
    <cellStyle name="Hyperlink 1536" xfId="3382"/>
    <cellStyle name="Hyperlink 1537" xfId="3384"/>
    <cellStyle name="Hyperlink 1538" xfId="3386"/>
    <cellStyle name="Hyperlink 1539" xfId="3388"/>
    <cellStyle name="Hyperlink 154" xfId="1426"/>
    <cellStyle name="Hyperlink 154 10" xfId="22432"/>
    <cellStyle name="Hyperlink 154 11" xfId="24875"/>
    <cellStyle name="Hyperlink 154 12" xfId="27193"/>
    <cellStyle name="Hyperlink 154 13" xfId="29218"/>
    <cellStyle name="Hyperlink 154 14" xfId="31661"/>
    <cellStyle name="Hyperlink 154 15" xfId="33979"/>
    <cellStyle name="Hyperlink 154 16" xfId="36068"/>
    <cellStyle name="Hyperlink 154 17" xfId="38511"/>
    <cellStyle name="Hyperlink 154 18" xfId="40829"/>
    <cellStyle name="Hyperlink 154 2" xfId="42925"/>
    <cellStyle name="Hyperlink 154 3" xfId="6141"/>
    <cellStyle name="Hyperlink 154 4" xfId="8585"/>
    <cellStyle name="Hyperlink 154 5" xfId="10903"/>
    <cellStyle name="Hyperlink 154 6" xfId="13223"/>
    <cellStyle name="Hyperlink 154 7" xfId="15569"/>
    <cellStyle name="Hyperlink 154 8" xfId="18013"/>
    <cellStyle name="Hyperlink 154 9" xfId="20331"/>
    <cellStyle name="Hyperlink 1540" xfId="3390"/>
    <cellStyle name="Hyperlink 1541" xfId="3392"/>
    <cellStyle name="Hyperlink 1542" xfId="3394"/>
    <cellStyle name="Hyperlink 1543" xfId="3396"/>
    <cellStyle name="Hyperlink 1544" xfId="3398"/>
    <cellStyle name="Hyperlink 1545" xfId="3400"/>
    <cellStyle name="Hyperlink 1546" xfId="3402"/>
    <cellStyle name="Hyperlink 1547" xfId="3404"/>
    <cellStyle name="Hyperlink 1548" xfId="3406"/>
    <cellStyle name="Hyperlink 1549" xfId="3408"/>
    <cellStyle name="Hyperlink 155" xfId="1427"/>
    <cellStyle name="Hyperlink 155 10" xfId="22433"/>
    <cellStyle name="Hyperlink 155 11" xfId="24871"/>
    <cellStyle name="Hyperlink 155 12" xfId="27189"/>
    <cellStyle name="Hyperlink 155 13" xfId="29219"/>
    <cellStyle name="Hyperlink 155 14" xfId="31657"/>
    <cellStyle name="Hyperlink 155 15" xfId="33975"/>
    <cellStyle name="Hyperlink 155 16" xfId="36069"/>
    <cellStyle name="Hyperlink 155 17" xfId="38507"/>
    <cellStyle name="Hyperlink 155 18" xfId="40825"/>
    <cellStyle name="Hyperlink 155 2" xfId="42926"/>
    <cellStyle name="Hyperlink 155 3" xfId="6142"/>
    <cellStyle name="Hyperlink 155 4" xfId="8581"/>
    <cellStyle name="Hyperlink 155 5" xfId="10899"/>
    <cellStyle name="Hyperlink 155 6" xfId="13219"/>
    <cellStyle name="Hyperlink 155 7" xfId="15570"/>
    <cellStyle name="Hyperlink 155 8" xfId="18009"/>
    <cellStyle name="Hyperlink 155 9" xfId="20327"/>
    <cellStyle name="Hyperlink 1550" xfId="3410"/>
    <cellStyle name="Hyperlink 1551" xfId="3412"/>
    <cellStyle name="Hyperlink 1552" xfId="3414"/>
    <cellStyle name="Hyperlink 1553" xfId="3416"/>
    <cellStyle name="Hyperlink 1554" xfId="3418"/>
    <cellStyle name="Hyperlink 1555" xfId="3420"/>
    <cellStyle name="Hyperlink 1556" xfId="3422"/>
    <cellStyle name="Hyperlink 1557" xfId="3424"/>
    <cellStyle name="Hyperlink 1558" xfId="3426"/>
    <cellStyle name="Hyperlink 1559" xfId="3428"/>
    <cellStyle name="Hyperlink 156" xfId="1428"/>
    <cellStyle name="Hyperlink 156 10" xfId="22434"/>
    <cellStyle name="Hyperlink 156 11" xfId="24867"/>
    <cellStyle name="Hyperlink 156 12" xfId="27185"/>
    <cellStyle name="Hyperlink 156 13" xfId="29220"/>
    <cellStyle name="Hyperlink 156 14" xfId="31653"/>
    <cellStyle name="Hyperlink 156 15" xfId="33971"/>
    <cellStyle name="Hyperlink 156 16" xfId="36070"/>
    <cellStyle name="Hyperlink 156 17" xfId="38503"/>
    <cellStyle name="Hyperlink 156 18" xfId="40821"/>
    <cellStyle name="Hyperlink 156 2" xfId="42927"/>
    <cellStyle name="Hyperlink 156 3" xfId="6143"/>
    <cellStyle name="Hyperlink 156 4" xfId="8577"/>
    <cellStyle name="Hyperlink 156 5" xfId="10895"/>
    <cellStyle name="Hyperlink 156 6" xfId="13215"/>
    <cellStyle name="Hyperlink 156 7" xfId="15571"/>
    <cellStyle name="Hyperlink 156 8" xfId="18005"/>
    <cellStyle name="Hyperlink 156 9" xfId="20323"/>
    <cellStyle name="Hyperlink 1560" xfId="3430"/>
    <cellStyle name="Hyperlink 1561" xfId="3432"/>
    <cellStyle name="Hyperlink 1562" xfId="3434"/>
    <cellStyle name="Hyperlink 1563" xfId="3436"/>
    <cellStyle name="Hyperlink 1564" xfId="3438"/>
    <cellStyle name="Hyperlink 1565" xfId="3440"/>
    <cellStyle name="Hyperlink 1566" xfId="3442"/>
    <cellStyle name="Hyperlink 1567" xfId="3444"/>
    <cellStyle name="Hyperlink 1568" xfId="3446"/>
    <cellStyle name="Hyperlink 1569" xfId="3448"/>
    <cellStyle name="Hyperlink 157" xfId="1429"/>
    <cellStyle name="Hyperlink 157 10" xfId="22435"/>
    <cellStyle name="Hyperlink 157 11" xfId="24863"/>
    <cellStyle name="Hyperlink 157 12" xfId="27181"/>
    <cellStyle name="Hyperlink 157 13" xfId="29221"/>
    <cellStyle name="Hyperlink 157 14" xfId="31649"/>
    <cellStyle name="Hyperlink 157 15" xfId="33967"/>
    <cellStyle name="Hyperlink 157 16" xfId="36071"/>
    <cellStyle name="Hyperlink 157 17" xfId="38499"/>
    <cellStyle name="Hyperlink 157 18" xfId="40817"/>
    <cellStyle name="Hyperlink 157 2" xfId="42928"/>
    <cellStyle name="Hyperlink 157 3" xfId="6144"/>
    <cellStyle name="Hyperlink 157 4" xfId="8573"/>
    <cellStyle name="Hyperlink 157 5" xfId="10891"/>
    <cellStyle name="Hyperlink 157 6" xfId="13211"/>
    <cellStyle name="Hyperlink 157 7" xfId="15572"/>
    <cellStyle name="Hyperlink 157 8" xfId="18001"/>
    <cellStyle name="Hyperlink 157 9" xfId="20319"/>
    <cellStyle name="Hyperlink 1570" xfId="3450"/>
    <cellStyle name="Hyperlink 1571" xfId="3452"/>
    <cellStyle name="Hyperlink 1572" xfId="3454"/>
    <cellStyle name="Hyperlink 1573" xfId="3456"/>
    <cellStyle name="Hyperlink 1574" xfId="3458"/>
    <cellStyle name="Hyperlink 1575" xfId="3460"/>
    <cellStyle name="Hyperlink 1576" xfId="3462"/>
    <cellStyle name="Hyperlink 1577" xfId="3464"/>
    <cellStyle name="Hyperlink 1578" xfId="3466"/>
    <cellStyle name="Hyperlink 1579" xfId="3468"/>
    <cellStyle name="Hyperlink 158" xfId="1430"/>
    <cellStyle name="Hyperlink 158 10" xfId="22436"/>
    <cellStyle name="Hyperlink 158 11" xfId="24859"/>
    <cellStyle name="Hyperlink 158 12" xfId="27177"/>
    <cellStyle name="Hyperlink 158 13" xfId="29222"/>
    <cellStyle name="Hyperlink 158 14" xfId="31645"/>
    <cellStyle name="Hyperlink 158 15" xfId="33963"/>
    <cellStyle name="Hyperlink 158 16" xfId="36072"/>
    <cellStyle name="Hyperlink 158 17" xfId="38495"/>
    <cellStyle name="Hyperlink 158 18" xfId="40813"/>
    <cellStyle name="Hyperlink 158 2" xfId="42929"/>
    <cellStyle name="Hyperlink 158 3" xfId="6145"/>
    <cellStyle name="Hyperlink 158 4" xfId="8569"/>
    <cellStyle name="Hyperlink 158 5" xfId="10887"/>
    <cellStyle name="Hyperlink 158 6" xfId="13207"/>
    <cellStyle name="Hyperlink 158 7" xfId="15573"/>
    <cellStyle name="Hyperlink 158 8" xfId="17997"/>
    <cellStyle name="Hyperlink 158 9" xfId="20315"/>
    <cellStyle name="Hyperlink 1580" xfId="3470"/>
    <cellStyle name="Hyperlink 1581" xfId="3472"/>
    <cellStyle name="Hyperlink 1582" xfId="3474"/>
    <cellStyle name="Hyperlink 1583" xfId="3476"/>
    <cellStyle name="Hyperlink 1584" xfId="3478"/>
    <cellStyle name="Hyperlink 1585" xfId="3480"/>
    <cellStyle name="Hyperlink 1586" xfId="3482"/>
    <cellStyle name="Hyperlink 1587" xfId="3484"/>
    <cellStyle name="Hyperlink 1588" xfId="3486"/>
    <cellStyle name="Hyperlink 1589" xfId="3488"/>
    <cellStyle name="Hyperlink 159" xfId="1431"/>
    <cellStyle name="Hyperlink 159 10" xfId="22437"/>
    <cellStyle name="Hyperlink 159 11" xfId="24855"/>
    <cellStyle name="Hyperlink 159 12" xfId="27173"/>
    <cellStyle name="Hyperlink 159 13" xfId="29223"/>
    <cellStyle name="Hyperlink 159 14" xfId="31641"/>
    <cellStyle name="Hyperlink 159 15" xfId="33959"/>
    <cellStyle name="Hyperlink 159 16" xfId="36073"/>
    <cellStyle name="Hyperlink 159 17" xfId="38491"/>
    <cellStyle name="Hyperlink 159 18" xfId="40809"/>
    <cellStyle name="Hyperlink 159 2" xfId="42930"/>
    <cellStyle name="Hyperlink 159 3" xfId="6146"/>
    <cellStyle name="Hyperlink 159 4" xfId="8565"/>
    <cellStyle name="Hyperlink 159 5" xfId="10883"/>
    <cellStyle name="Hyperlink 159 6" xfId="13203"/>
    <cellStyle name="Hyperlink 159 7" xfId="15574"/>
    <cellStyle name="Hyperlink 159 8" xfId="17993"/>
    <cellStyle name="Hyperlink 159 9" xfId="20311"/>
    <cellStyle name="Hyperlink 1590" xfId="3490"/>
    <cellStyle name="Hyperlink 1591" xfId="3492"/>
    <cellStyle name="Hyperlink 1592" xfId="3494"/>
    <cellStyle name="Hyperlink 1593" xfId="3496"/>
    <cellStyle name="Hyperlink 1594" xfId="3498"/>
    <cellStyle name="Hyperlink 1595" xfId="3500"/>
    <cellStyle name="Hyperlink 1596" xfId="3502"/>
    <cellStyle name="Hyperlink 1597" xfId="3504"/>
    <cellStyle name="Hyperlink 1598" xfId="3506"/>
    <cellStyle name="Hyperlink 1599" xfId="3508"/>
    <cellStyle name="Hyperlink 16" xfId="1432"/>
    <cellStyle name="Hyperlink 16 10" xfId="15575"/>
    <cellStyle name="Hyperlink 16 11" xfId="18622"/>
    <cellStyle name="Hyperlink 16 12" xfId="18561"/>
    <cellStyle name="Hyperlink 16 13" xfId="20940"/>
    <cellStyle name="Hyperlink 16 14" xfId="20879"/>
    <cellStyle name="Hyperlink 16 15" xfId="22438"/>
    <cellStyle name="Hyperlink 16 16" xfId="25484"/>
    <cellStyle name="Hyperlink 16 17" xfId="25423"/>
    <cellStyle name="Hyperlink 16 18" xfId="27802"/>
    <cellStyle name="Hyperlink 16 19" xfId="27741"/>
    <cellStyle name="Hyperlink 16 2" xfId="42931"/>
    <cellStyle name="Hyperlink 16 20" xfId="29224"/>
    <cellStyle name="Hyperlink 16 21" xfId="32270"/>
    <cellStyle name="Hyperlink 16 22" xfId="32209"/>
    <cellStyle name="Hyperlink 16 23" xfId="34588"/>
    <cellStyle name="Hyperlink 16 24" xfId="34527"/>
    <cellStyle name="Hyperlink 16 25" xfId="36074"/>
    <cellStyle name="Hyperlink 16 26" xfId="39120"/>
    <cellStyle name="Hyperlink 16 27" xfId="39059"/>
    <cellStyle name="Hyperlink 16 28" xfId="41438"/>
    <cellStyle name="Hyperlink 16 29" xfId="41377"/>
    <cellStyle name="Hyperlink 16 3" xfId="6147"/>
    <cellStyle name="Hyperlink 16 4" xfId="9194"/>
    <cellStyle name="Hyperlink 16 5" xfId="9133"/>
    <cellStyle name="Hyperlink 16 6" xfId="11512"/>
    <cellStyle name="Hyperlink 16 7" xfId="11451"/>
    <cellStyle name="Hyperlink 16 8" xfId="13832"/>
    <cellStyle name="Hyperlink 16 9" xfId="13771"/>
    <cellStyle name="Hyperlink 160" xfId="1433"/>
    <cellStyle name="Hyperlink 160 10" xfId="22439"/>
    <cellStyle name="Hyperlink 160 11" xfId="24851"/>
    <cellStyle name="Hyperlink 160 12" xfId="27169"/>
    <cellStyle name="Hyperlink 160 13" xfId="29225"/>
    <cellStyle name="Hyperlink 160 14" xfId="31637"/>
    <cellStyle name="Hyperlink 160 15" xfId="33955"/>
    <cellStyle name="Hyperlink 160 16" xfId="36075"/>
    <cellStyle name="Hyperlink 160 17" xfId="38487"/>
    <cellStyle name="Hyperlink 160 18" xfId="40805"/>
    <cellStyle name="Hyperlink 160 2" xfId="42932"/>
    <cellStyle name="Hyperlink 160 3" xfId="6148"/>
    <cellStyle name="Hyperlink 160 4" xfId="8561"/>
    <cellStyle name="Hyperlink 160 5" xfId="10879"/>
    <cellStyle name="Hyperlink 160 6" xfId="13199"/>
    <cellStyle name="Hyperlink 160 7" xfId="15576"/>
    <cellStyle name="Hyperlink 160 8" xfId="17989"/>
    <cellStyle name="Hyperlink 160 9" xfId="20307"/>
    <cellStyle name="Hyperlink 1600" xfId="3510"/>
    <cellStyle name="Hyperlink 1601" xfId="3512"/>
    <cellStyle name="Hyperlink 1602" xfId="3514"/>
    <cellStyle name="Hyperlink 1603" xfId="3516"/>
    <cellStyle name="Hyperlink 1604" xfId="3518"/>
    <cellStyle name="Hyperlink 1605" xfId="3520"/>
    <cellStyle name="Hyperlink 1606" xfId="3522"/>
    <cellStyle name="Hyperlink 1607" xfId="3524"/>
    <cellStyle name="Hyperlink 1608" xfId="3526"/>
    <cellStyle name="Hyperlink 1609" xfId="3528"/>
    <cellStyle name="Hyperlink 161" xfId="1434"/>
    <cellStyle name="Hyperlink 161 10" xfId="22440"/>
    <cellStyle name="Hyperlink 161 11" xfId="24847"/>
    <cellStyle name="Hyperlink 161 12" xfId="27165"/>
    <cellStyle name="Hyperlink 161 13" xfId="29226"/>
    <cellStyle name="Hyperlink 161 14" xfId="31633"/>
    <cellStyle name="Hyperlink 161 15" xfId="33951"/>
    <cellStyle name="Hyperlink 161 16" xfId="36076"/>
    <cellStyle name="Hyperlink 161 17" xfId="38483"/>
    <cellStyle name="Hyperlink 161 18" xfId="40801"/>
    <cellStyle name="Hyperlink 161 2" xfId="42933"/>
    <cellStyle name="Hyperlink 161 3" xfId="6149"/>
    <cellStyle name="Hyperlink 161 4" xfId="8557"/>
    <cellStyle name="Hyperlink 161 5" xfId="10875"/>
    <cellStyle name="Hyperlink 161 6" xfId="13195"/>
    <cellStyle name="Hyperlink 161 7" xfId="15577"/>
    <cellStyle name="Hyperlink 161 8" xfId="17985"/>
    <cellStyle name="Hyperlink 161 9" xfId="20303"/>
    <cellStyle name="Hyperlink 1610" xfId="3530"/>
    <cellStyle name="Hyperlink 1611" xfId="3532"/>
    <cellStyle name="Hyperlink 1612" xfId="3534"/>
    <cellStyle name="Hyperlink 1613" xfId="3536"/>
    <cellStyle name="Hyperlink 1614" xfId="3538"/>
    <cellStyle name="Hyperlink 1615" xfId="3540"/>
    <cellStyle name="Hyperlink 1616" xfId="3542"/>
    <cellStyle name="Hyperlink 1617" xfId="3544"/>
    <cellStyle name="Hyperlink 1618" xfId="3546"/>
    <cellStyle name="Hyperlink 1619" xfId="3549"/>
    <cellStyle name="Hyperlink 162" xfId="1435"/>
    <cellStyle name="Hyperlink 162 10" xfId="22441"/>
    <cellStyle name="Hyperlink 162 11" xfId="24843"/>
    <cellStyle name="Hyperlink 162 12" xfId="27161"/>
    <cellStyle name="Hyperlink 162 13" xfId="29227"/>
    <cellStyle name="Hyperlink 162 14" xfId="31629"/>
    <cellStyle name="Hyperlink 162 15" xfId="33947"/>
    <cellStyle name="Hyperlink 162 16" xfId="36077"/>
    <cellStyle name="Hyperlink 162 17" xfId="38479"/>
    <cellStyle name="Hyperlink 162 18" xfId="40797"/>
    <cellStyle name="Hyperlink 162 2" xfId="42934"/>
    <cellStyle name="Hyperlink 162 3" xfId="6150"/>
    <cellStyle name="Hyperlink 162 4" xfId="8553"/>
    <cellStyle name="Hyperlink 162 5" xfId="10871"/>
    <cellStyle name="Hyperlink 162 6" xfId="13191"/>
    <cellStyle name="Hyperlink 162 7" xfId="15578"/>
    <cellStyle name="Hyperlink 162 8" xfId="17981"/>
    <cellStyle name="Hyperlink 162 9" xfId="20299"/>
    <cellStyle name="Hyperlink 1620" xfId="3551"/>
    <cellStyle name="Hyperlink 1621" xfId="3553"/>
    <cellStyle name="Hyperlink 1622" xfId="3555"/>
    <cellStyle name="Hyperlink 1623" xfId="3557"/>
    <cellStyle name="Hyperlink 1624" xfId="3559"/>
    <cellStyle name="Hyperlink 1625" xfId="3561"/>
    <cellStyle name="Hyperlink 1626" xfId="3563"/>
    <cellStyle name="Hyperlink 1627" xfId="3565"/>
    <cellStyle name="Hyperlink 1628" xfId="3567"/>
    <cellStyle name="Hyperlink 1629" xfId="3569"/>
    <cellStyle name="Hyperlink 163" xfId="1436"/>
    <cellStyle name="Hyperlink 163 10" xfId="22442"/>
    <cellStyle name="Hyperlink 163 11" xfId="24838"/>
    <cellStyle name="Hyperlink 163 12" xfId="27156"/>
    <cellStyle name="Hyperlink 163 13" xfId="29228"/>
    <cellStyle name="Hyperlink 163 14" xfId="31624"/>
    <cellStyle name="Hyperlink 163 15" xfId="33942"/>
    <cellStyle name="Hyperlink 163 16" xfId="36078"/>
    <cellStyle name="Hyperlink 163 17" xfId="38474"/>
    <cellStyle name="Hyperlink 163 18" xfId="40792"/>
    <cellStyle name="Hyperlink 163 2" xfId="42935"/>
    <cellStyle name="Hyperlink 163 3" xfId="6151"/>
    <cellStyle name="Hyperlink 163 4" xfId="8548"/>
    <cellStyle name="Hyperlink 163 5" xfId="10866"/>
    <cellStyle name="Hyperlink 163 6" xfId="13186"/>
    <cellStyle name="Hyperlink 163 7" xfId="15579"/>
    <cellStyle name="Hyperlink 163 8" xfId="17976"/>
    <cellStyle name="Hyperlink 163 9" xfId="20294"/>
    <cellStyle name="Hyperlink 1630" xfId="3571"/>
    <cellStyle name="Hyperlink 1631" xfId="3573"/>
    <cellStyle name="Hyperlink 1632" xfId="3575"/>
    <cellStyle name="Hyperlink 1633" xfId="3577"/>
    <cellStyle name="Hyperlink 1634" xfId="3579"/>
    <cellStyle name="Hyperlink 1635" xfId="3581"/>
    <cellStyle name="Hyperlink 1636" xfId="3583"/>
    <cellStyle name="Hyperlink 1637" xfId="3585"/>
    <cellStyle name="Hyperlink 1638" xfId="3587"/>
    <cellStyle name="Hyperlink 1639" xfId="3589"/>
    <cellStyle name="Hyperlink 164" xfId="1437"/>
    <cellStyle name="Hyperlink 164 10" xfId="22443"/>
    <cellStyle name="Hyperlink 164 11" xfId="24834"/>
    <cellStyle name="Hyperlink 164 12" xfId="27152"/>
    <cellStyle name="Hyperlink 164 13" xfId="29229"/>
    <cellStyle name="Hyperlink 164 14" xfId="31620"/>
    <cellStyle name="Hyperlink 164 15" xfId="33938"/>
    <cellStyle name="Hyperlink 164 16" xfId="36079"/>
    <cellStyle name="Hyperlink 164 17" xfId="38470"/>
    <cellStyle name="Hyperlink 164 18" xfId="40788"/>
    <cellStyle name="Hyperlink 164 2" xfId="42936"/>
    <cellStyle name="Hyperlink 164 3" xfId="6152"/>
    <cellStyle name="Hyperlink 164 4" xfId="8544"/>
    <cellStyle name="Hyperlink 164 5" xfId="10862"/>
    <cellStyle name="Hyperlink 164 6" xfId="13182"/>
    <cellStyle name="Hyperlink 164 7" xfId="15580"/>
    <cellStyle name="Hyperlink 164 8" xfId="17972"/>
    <cellStyle name="Hyperlink 164 9" xfId="20290"/>
    <cellStyle name="Hyperlink 1640" xfId="3591"/>
    <cellStyle name="Hyperlink 1641" xfId="3593"/>
    <cellStyle name="Hyperlink 1642" xfId="3595"/>
    <cellStyle name="Hyperlink 1643" xfId="3597"/>
    <cellStyle name="Hyperlink 1644" xfId="3599"/>
    <cellStyle name="Hyperlink 1645" xfId="3601"/>
    <cellStyle name="Hyperlink 1646" xfId="3603"/>
    <cellStyle name="Hyperlink 1647" xfId="3605"/>
    <cellStyle name="Hyperlink 1648" xfId="3607"/>
    <cellStyle name="Hyperlink 1649" xfId="3609"/>
    <cellStyle name="Hyperlink 165" xfId="1438"/>
    <cellStyle name="Hyperlink 165 10" xfId="22444"/>
    <cellStyle name="Hyperlink 165 11" xfId="24830"/>
    <cellStyle name="Hyperlink 165 12" xfId="27148"/>
    <cellStyle name="Hyperlink 165 13" xfId="29230"/>
    <cellStyle name="Hyperlink 165 14" xfId="31616"/>
    <cellStyle name="Hyperlink 165 15" xfId="33934"/>
    <cellStyle name="Hyperlink 165 16" xfId="36080"/>
    <cellStyle name="Hyperlink 165 17" xfId="38466"/>
    <cellStyle name="Hyperlink 165 18" xfId="40784"/>
    <cellStyle name="Hyperlink 165 2" xfId="42937"/>
    <cellStyle name="Hyperlink 165 3" xfId="6153"/>
    <cellStyle name="Hyperlink 165 4" xfId="8540"/>
    <cellStyle name="Hyperlink 165 5" xfId="10858"/>
    <cellStyle name="Hyperlink 165 6" xfId="13178"/>
    <cellStyle name="Hyperlink 165 7" xfId="15581"/>
    <cellStyle name="Hyperlink 165 8" xfId="17968"/>
    <cellStyle name="Hyperlink 165 9" xfId="20286"/>
    <cellStyle name="Hyperlink 1650" xfId="3611"/>
    <cellStyle name="Hyperlink 1651" xfId="3613"/>
    <cellStyle name="Hyperlink 1652" xfId="3615"/>
    <cellStyle name="Hyperlink 1653" xfId="3617"/>
    <cellStyle name="Hyperlink 1654" xfId="3619"/>
    <cellStyle name="Hyperlink 1655" xfId="3621"/>
    <cellStyle name="Hyperlink 1656" xfId="3623"/>
    <cellStyle name="Hyperlink 1657" xfId="3625"/>
    <cellStyle name="Hyperlink 1658" xfId="3627"/>
    <cellStyle name="Hyperlink 1659" xfId="3629"/>
    <cellStyle name="Hyperlink 166" xfId="1439"/>
    <cellStyle name="Hyperlink 166 10" xfId="22445"/>
    <cellStyle name="Hyperlink 166 11" xfId="24826"/>
    <cellStyle name="Hyperlink 166 12" xfId="27144"/>
    <cellStyle name="Hyperlink 166 13" xfId="29231"/>
    <cellStyle name="Hyperlink 166 14" xfId="31612"/>
    <cellStyle name="Hyperlink 166 15" xfId="33930"/>
    <cellStyle name="Hyperlink 166 16" xfId="36081"/>
    <cellStyle name="Hyperlink 166 17" xfId="38462"/>
    <cellStyle name="Hyperlink 166 18" xfId="40780"/>
    <cellStyle name="Hyperlink 166 2" xfId="42938"/>
    <cellStyle name="Hyperlink 166 3" xfId="6154"/>
    <cellStyle name="Hyperlink 166 4" xfId="8536"/>
    <cellStyle name="Hyperlink 166 5" xfId="10854"/>
    <cellStyle name="Hyperlink 166 6" xfId="13174"/>
    <cellStyle name="Hyperlink 166 7" xfId="15582"/>
    <cellStyle name="Hyperlink 166 8" xfId="17964"/>
    <cellStyle name="Hyperlink 166 9" xfId="20282"/>
    <cellStyle name="Hyperlink 1660" xfId="3631"/>
    <cellStyle name="Hyperlink 1661" xfId="3633"/>
    <cellStyle name="Hyperlink 1662" xfId="3635"/>
    <cellStyle name="Hyperlink 1663" xfId="3637"/>
    <cellStyle name="Hyperlink 1664" xfId="3639"/>
    <cellStyle name="Hyperlink 1665" xfId="3641"/>
    <cellStyle name="Hyperlink 1666" xfId="3643"/>
    <cellStyle name="Hyperlink 1667" xfId="3645"/>
    <cellStyle name="Hyperlink 1668" xfId="3647"/>
    <cellStyle name="Hyperlink 1669" xfId="3649"/>
    <cellStyle name="Hyperlink 167" xfId="1440"/>
    <cellStyle name="Hyperlink 167 10" xfId="22446"/>
    <cellStyle name="Hyperlink 167 11" xfId="24821"/>
    <cellStyle name="Hyperlink 167 12" xfId="27139"/>
    <cellStyle name="Hyperlink 167 13" xfId="29232"/>
    <cellStyle name="Hyperlink 167 14" xfId="31607"/>
    <cellStyle name="Hyperlink 167 15" xfId="33925"/>
    <cellStyle name="Hyperlink 167 16" xfId="36082"/>
    <cellStyle name="Hyperlink 167 17" xfId="38457"/>
    <cellStyle name="Hyperlink 167 18" xfId="40775"/>
    <cellStyle name="Hyperlink 167 2" xfId="42939"/>
    <cellStyle name="Hyperlink 167 3" xfId="6155"/>
    <cellStyle name="Hyperlink 167 4" xfId="8531"/>
    <cellStyle name="Hyperlink 167 5" xfId="10849"/>
    <cellStyle name="Hyperlink 167 6" xfId="13169"/>
    <cellStyle name="Hyperlink 167 7" xfId="15583"/>
    <cellStyle name="Hyperlink 167 8" xfId="17959"/>
    <cellStyle name="Hyperlink 167 9" xfId="20277"/>
    <cellStyle name="Hyperlink 1670" xfId="3651"/>
    <cellStyle name="Hyperlink 1671" xfId="3653"/>
    <cellStyle name="Hyperlink 1672" xfId="3655"/>
    <cellStyle name="Hyperlink 1673" xfId="3657"/>
    <cellStyle name="Hyperlink 1674" xfId="3659"/>
    <cellStyle name="Hyperlink 1675" xfId="3661"/>
    <cellStyle name="Hyperlink 1676" xfId="3663"/>
    <cellStyle name="Hyperlink 1677" xfId="3665"/>
    <cellStyle name="Hyperlink 1678" xfId="3667"/>
    <cellStyle name="Hyperlink 1679" xfId="3669"/>
    <cellStyle name="Hyperlink 168" xfId="1441"/>
    <cellStyle name="Hyperlink 168 10" xfId="22447"/>
    <cellStyle name="Hyperlink 168 11" xfId="24817"/>
    <cellStyle name="Hyperlink 168 12" xfId="27135"/>
    <cellStyle name="Hyperlink 168 13" xfId="29233"/>
    <cellStyle name="Hyperlink 168 14" xfId="31603"/>
    <cellStyle name="Hyperlink 168 15" xfId="33921"/>
    <cellStyle name="Hyperlink 168 16" xfId="36083"/>
    <cellStyle name="Hyperlink 168 17" xfId="38453"/>
    <cellStyle name="Hyperlink 168 18" xfId="40771"/>
    <cellStyle name="Hyperlink 168 2" xfId="42940"/>
    <cellStyle name="Hyperlink 168 3" xfId="6156"/>
    <cellStyle name="Hyperlink 168 4" xfId="8527"/>
    <cellStyle name="Hyperlink 168 5" xfId="10845"/>
    <cellStyle name="Hyperlink 168 6" xfId="13165"/>
    <cellStyle name="Hyperlink 168 7" xfId="15584"/>
    <cellStyle name="Hyperlink 168 8" xfId="17955"/>
    <cellStyle name="Hyperlink 168 9" xfId="20273"/>
    <cellStyle name="Hyperlink 1680" xfId="3671"/>
    <cellStyle name="Hyperlink 1681" xfId="3673"/>
    <cellStyle name="Hyperlink 1682" xfId="3675"/>
    <cellStyle name="Hyperlink 1683" xfId="3855"/>
    <cellStyle name="Hyperlink 1684" xfId="3854"/>
    <cellStyle name="Hyperlink 1685" xfId="3852"/>
    <cellStyle name="Hyperlink 1686" xfId="3849"/>
    <cellStyle name="Hyperlink 1687" xfId="3846"/>
    <cellStyle name="Hyperlink 1688" xfId="3847"/>
    <cellStyle name="Hyperlink 1689" xfId="3844"/>
    <cellStyle name="Hyperlink 169" xfId="1442"/>
    <cellStyle name="Hyperlink 169 10" xfId="22448"/>
    <cellStyle name="Hyperlink 169 11" xfId="24813"/>
    <cellStyle name="Hyperlink 169 12" xfId="27131"/>
    <cellStyle name="Hyperlink 169 13" xfId="29234"/>
    <cellStyle name="Hyperlink 169 14" xfId="31599"/>
    <cellStyle name="Hyperlink 169 15" xfId="33917"/>
    <cellStyle name="Hyperlink 169 16" xfId="36084"/>
    <cellStyle name="Hyperlink 169 17" xfId="38449"/>
    <cellStyle name="Hyperlink 169 18" xfId="40767"/>
    <cellStyle name="Hyperlink 169 2" xfId="42941"/>
    <cellStyle name="Hyperlink 169 3" xfId="6157"/>
    <cellStyle name="Hyperlink 169 4" xfId="8523"/>
    <cellStyle name="Hyperlink 169 5" xfId="10841"/>
    <cellStyle name="Hyperlink 169 6" xfId="13161"/>
    <cellStyle name="Hyperlink 169 7" xfId="15585"/>
    <cellStyle name="Hyperlink 169 8" xfId="17951"/>
    <cellStyle name="Hyperlink 169 9" xfId="20269"/>
    <cellStyle name="Hyperlink 1690" xfId="3842"/>
    <cellStyle name="Hyperlink 1691" xfId="3840"/>
    <cellStyle name="Hyperlink 1692" xfId="3838"/>
    <cellStyle name="Hyperlink 1693" xfId="3836"/>
    <cellStyle name="Hyperlink 1694" xfId="3834"/>
    <cellStyle name="Hyperlink 1695" xfId="3832"/>
    <cellStyle name="Hyperlink 1696" xfId="3830"/>
    <cellStyle name="Hyperlink 1697" xfId="3828"/>
    <cellStyle name="Hyperlink 1698" xfId="3826"/>
    <cellStyle name="Hyperlink 1699" xfId="3824"/>
    <cellStyle name="Hyperlink 17" xfId="1443"/>
    <cellStyle name="Hyperlink 17 10" xfId="15586"/>
    <cellStyle name="Hyperlink 17 11" xfId="18624"/>
    <cellStyle name="Hyperlink 17 12" xfId="18557"/>
    <cellStyle name="Hyperlink 17 13" xfId="20942"/>
    <cellStyle name="Hyperlink 17 14" xfId="20875"/>
    <cellStyle name="Hyperlink 17 15" xfId="22449"/>
    <cellStyle name="Hyperlink 17 16" xfId="25486"/>
    <cellStyle name="Hyperlink 17 17" xfId="25419"/>
    <cellStyle name="Hyperlink 17 18" xfId="27804"/>
    <cellStyle name="Hyperlink 17 19" xfId="27737"/>
    <cellStyle name="Hyperlink 17 2" xfId="42942"/>
    <cellStyle name="Hyperlink 17 20" xfId="29235"/>
    <cellStyle name="Hyperlink 17 21" xfId="32272"/>
    <cellStyle name="Hyperlink 17 22" xfId="32205"/>
    <cellStyle name="Hyperlink 17 23" xfId="34590"/>
    <cellStyle name="Hyperlink 17 24" xfId="34523"/>
    <cellStyle name="Hyperlink 17 25" xfId="36085"/>
    <cellStyle name="Hyperlink 17 26" xfId="39122"/>
    <cellStyle name="Hyperlink 17 27" xfId="39055"/>
    <cellStyle name="Hyperlink 17 28" xfId="41440"/>
    <cellStyle name="Hyperlink 17 29" xfId="41373"/>
    <cellStyle name="Hyperlink 17 3" xfId="6158"/>
    <cellStyle name="Hyperlink 17 4" xfId="9196"/>
    <cellStyle name="Hyperlink 17 5" xfId="9129"/>
    <cellStyle name="Hyperlink 17 6" xfId="11514"/>
    <cellStyle name="Hyperlink 17 7" xfId="11447"/>
    <cellStyle name="Hyperlink 17 8" xfId="13834"/>
    <cellStyle name="Hyperlink 17 9" xfId="13767"/>
    <cellStyle name="Hyperlink 170" xfId="1444"/>
    <cellStyle name="Hyperlink 170 10" xfId="22450"/>
    <cellStyle name="Hyperlink 170 11" xfId="24809"/>
    <cellStyle name="Hyperlink 170 12" xfId="27127"/>
    <cellStyle name="Hyperlink 170 13" xfId="29236"/>
    <cellStyle name="Hyperlink 170 14" xfId="31595"/>
    <cellStyle name="Hyperlink 170 15" xfId="33913"/>
    <cellStyle name="Hyperlink 170 16" xfId="36086"/>
    <cellStyle name="Hyperlink 170 17" xfId="38445"/>
    <cellStyle name="Hyperlink 170 18" xfId="40763"/>
    <cellStyle name="Hyperlink 170 2" xfId="42943"/>
    <cellStyle name="Hyperlink 170 3" xfId="6159"/>
    <cellStyle name="Hyperlink 170 4" xfId="8519"/>
    <cellStyle name="Hyperlink 170 5" xfId="10837"/>
    <cellStyle name="Hyperlink 170 6" xfId="13157"/>
    <cellStyle name="Hyperlink 170 7" xfId="15587"/>
    <cellStyle name="Hyperlink 170 8" xfId="17947"/>
    <cellStyle name="Hyperlink 170 9" xfId="20265"/>
    <cellStyle name="Hyperlink 1700" xfId="3822"/>
    <cellStyle name="Hyperlink 1701" xfId="3820"/>
    <cellStyle name="Hyperlink 1702" xfId="3818"/>
    <cellStyle name="Hyperlink 1703" xfId="3816"/>
    <cellStyle name="Hyperlink 1704" xfId="3814"/>
    <cellStyle name="Hyperlink 1705" xfId="3812"/>
    <cellStyle name="Hyperlink 1706" xfId="3810"/>
    <cellStyle name="Hyperlink 1707" xfId="3808"/>
    <cellStyle name="Hyperlink 1708" xfId="3806"/>
    <cellStyle name="Hyperlink 1709" xfId="3804"/>
    <cellStyle name="Hyperlink 171" xfId="1445"/>
    <cellStyle name="Hyperlink 171 10" xfId="22451"/>
    <cellStyle name="Hyperlink 171 11" xfId="24805"/>
    <cellStyle name="Hyperlink 171 12" xfId="27123"/>
    <cellStyle name="Hyperlink 171 13" xfId="29237"/>
    <cellStyle name="Hyperlink 171 14" xfId="31591"/>
    <cellStyle name="Hyperlink 171 15" xfId="33909"/>
    <cellStyle name="Hyperlink 171 16" xfId="36087"/>
    <cellStyle name="Hyperlink 171 17" xfId="38441"/>
    <cellStyle name="Hyperlink 171 18" xfId="40759"/>
    <cellStyle name="Hyperlink 171 2" xfId="42944"/>
    <cellStyle name="Hyperlink 171 3" xfId="6160"/>
    <cellStyle name="Hyperlink 171 4" xfId="8515"/>
    <cellStyle name="Hyperlink 171 5" xfId="10833"/>
    <cellStyle name="Hyperlink 171 6" xfId="13153"/>
    <cellStyle name="Hyperlink 171 7" xfId="15588"/>
    <cellStyle name="Hyperlink 171 8" xfId="17943"/>
    <cellStyle name="Hyperlink 171 9" xfId="20261"/>
    <cellStyle name="Hyperlink 1710" xfId="3548"/>
    <cellStyle name="Hyperlink 1711" xfId="3802"/>
    <cellStyle name="Hyperlink 1712" xfId="3800"/>
    <cellStyle name="Hyperlink 1713" xfId="3798"/>
    <cellStyle name="Hyperlink 1714" xfId="3796"/>
    <cellStyle name="Hyperlink 1715" xfId="3794"/>
    <cellStyle name="Hyperlink 1716" xfId="3792"/>
    <cellStyle name="Hyperlink 1717" xfId="3790"/>
    <cellStyle name="Hyperlink 1718" xfId="3788"/>
    <cellStyle name="Hyperlink 1719" xfId="3786"/>
    <cellStyle name="Hyperlink 172" xfId="1446"/>
    <cellStyle name="Hyperlink 172 10" xfId="22452"/>
    <cellStyle name="Hyperlink 172 11" xfId="24801"/>
    <cellStyle name="Hyperlink 172 12" xfId="27119"/>
    <cellStyle name="Hyperlink 172 13" xfId="29238"/>
    <cellStyle name="Hyperlink 172 14" xfId="31587"/>
    <cellStyle name="Hyperlink 172 15" xfId="33905"/>
    <cellStyle name="Hyperlink 172 16" xfId="36088"/>
    <cellStyle name="Hyperlink 172 17" xfId="38437"/>
    <cellStyle name="Hyperlink 172 18" xfId="40755"/>
    <cellStyle name="Hyperlink 172 2" xfId="42945"/>
    <cellStyle name="Hyperlink 172 3" xfId="6161"/>
    <cellStyle name="Hyperlink 172 4" xfId="8511"/>
    <cellStyle name="Hyperlink 172 5" xfId="10829"/>
    <cellStyle name="Hyperlink 172 6" xfId="13149"/>
    <cellStyle name="Hyperlink 172 7" xfId="15589"/>
    <cellStyle name="Hyperlink 172 8" xfId="17939"/>
    <cellStyle name="Hyperlink 172 9" xfId="20257"/>
    <cellStyle name="Hyperlink 1720" xfId="3784"/>
    <cellStyle name="Hyperlink 1721" xfId="3782"/>
    <cellStyle name="Hyperlink 1722" xfId="3780"/>
    <cellStyle name="Hyperlink 1723" xfId="3778"/>
    <cellStyle name="Hyperlink 1724" xfId="3777"/>
    <cellStyle name="Hyperlink 1725" xfId="3775"/>
    <cellStyle name="Hyperlink 1726" xfId="3773"/>
    <cellStyle name="Hyperlink 1727" xfId="3771"/>
    <cellStyle name="Hyperlink 1728" xfId="3768"/>
    <cellStyle name="Hyperlink 1729" xfId="3766"/>
    <cellStyle name="Hyperlink 173" xfId="1447"/>
    <cellStyle name="Hyperlink 173 10" xfId="22453"/>
    <cellStyle name="Hyperlink 173 11" xfId="24797"/>
    <cellStyle name="Hyperlink 173 12" xfId="27115"/>
    <cellStyle name="Hyperlink 173 13" xfId="29239"/>
    <cellStyle name="Hyperlink 173 14" xfId="31583"/>
    <cellStyle name="Hyperlink 173 15" xfId="33901"/>
    <cellStyle name="Hyperlink 173 16" xfId="36089"/>
    <cellStyle name="Hyperlink 173 17" xfId="38433"/>
    <cellStyle name="Hyperlink 173 18" xfId="40751"/>
    <cellStyle name="Hyperlink 173 2" xfId="42946"/>
    <cellStyle name="Hyperlink 173 3" xfId="6162"/>
    <cellStyle name="Hyperlink 173 4" xfId="8507"/>
    <cellStyle name="Hyperlink 173 5" xfId="10825"/>
    <cellStyle name="Hyperlink 173 6" xfId="13145"/>
    <cellStyle name="Hyperlink 173 7" xfId="15590"/>
    <cellStyle name="Hyperlink 173 8" xfId="17935"/>
    <cellStyle name="Hyperlink 173 9" xfId="20253"/>
    <cellStyle name="Hyperlink 1730" xfId="3764"/>
    <cellStyle name="Hyperlink 1731" xfId="3762"/>
    <cellStyle name="Hyperlink 1732" xfId="3760"/>
    <cellStyle name="Hyperlink 1733" xfId="3759"/>
    <cellStyle name="Hyperlink 1734" xfId="3757"/>
    <cellStyle name="Hyperlink 1735" xfId="3755"/>
    <cellStyle name="Hyperlink 1736" xfId="3753"/>
    <cellStyle name="Hyperlink 1737" xfId="3752"/>
    <cellStyle name="Hyperlink 1738" xfId="3749"/>
    <cellStyle name="Hyperlink 1739" xfId="3747"/>
    <cellStyle name="Hyperlink 174" xfId="1448"/>
    <cellStyle name="Hyperlink 174 10" xfId="22454"/>
    <cellStyle name="Hyperlink 174 11" xfId="24793"/>
    <cellStyle name="Hyperlink 174 12" xfId="27111"/>
    <cellStyle name="Hyperlink 174 13" xfId="29240"/>
    <cellStyle name="Hyperlink 174 14" xfId="31579"/>
    <cellStyle name="Hyperlink 174 15" xfId="33897"/>
    <cellStyle name="Hyperlink 174 16" xfId="36090"/>
    <cellStyle name="Hyperlink 174 17" xfId="38429"/>
    <cellStyle name="Hyperlink 174 18" xfId="40747"/>
    <cellStyle name="Hyperlink 174 2" xfId="42947"/>
    <cellStyle name="Hyperlink 174 3" xfId="6163"/>
    <cellStyle name="Hyperlink 174 4" xfId="8503"/>
    <cellStyle name="Hyperlink 174 5" xfId="10821"/>
    <cellStyle name="Hyperlink 174 6" xfId="13141"/>
    <cellStyle name="Hyperlink 174 7" xfId="15591"/>
    <cellStyle name="Hyperlink 174 8" xfId="17931"/>
    <cellStyle name="Hyperlink 174 9" xfId="20249"/>
    <cellStyle name="Hyperlink 1740" xfId="3745"/>
    <cellStyle name="Hyperlink 1741" xfId="3743"/>
    <cellStyle name="Hyperlink 1742" xfId="3741"/>
    <cellStyle name="Hyperlink 1743" xfId="3740"/>
    <cellStyle name="Hyperlink 1744" xfId="3738"/>
    <cellStyle name="Hyperlink 1745" xfId="3736"/>
    <cellStyle name="Hyperlink 1746" xfId="3734"/>
    <cellStyle name="Hyperlink 1747" xfId="3732"/>
    <cellStyle name="Hyperlink 1748" xfId="3730"/>
    <cellStyle name="Hyperlink 1749" xfId="3728"/>
    <cellStyle name="Hyperlink 175" xfId="1449"/>
    <cellStyle name="Hyperlink 175 10" xfId="22455"/>
    <cellStyle name="Hyperlink 175 11" xfId="24789"/>
    <cellStyle name="Hyperlink 175 12" xfId="27107"/>
    <cellStyle name="Hyperlink 175 13" xfId="29241"/>
    <cellStyle name="Hyperlink 175 14" xfId="31575"/>
    <cellStyle name="Hyperlink 175 15" xfId="33893"/>
    <cellStyle name="Hyperlink 175 16" xfId="36091"/>
    <cellStyle name="Hyperlink 175 17" xfId="38425"/>
    <cellStyle name="Hyperlink 175 18" xfId="40743"/>
    <cellStyle name="Hyperlink 175 2" xfId="42948"/>
    <cellStyle name="Hyperlink 175 3" xfId="6164"/>
    <cellStyle name="Hyperlink 175 4" xfId="8499"/>
    <cellStyle name="Hyperlink 175 5" xfId="10817"/>
    <cellStyle name="Hyperlink 175 6" xfId="13137"/>
    <cellStyle name="Hyperlink 175 7" xfId="15592"/>
    <cellStyle name="Hyperlink 175 8" xfId="17927"/>
    <cellStyle name="Hyperlink 175 9" xfId="20245"/>
    <cellStyle name="Hyperlink 1750" xfId="3726"/>
    <cellStyle name="Hyperlink 1751" xfId="3724"/>
    <cellStyle name="Hyperlink 1752" xfId="3722"/>
    <cellStyle name="Hyperlink 1753" xfId="3720"/>
    <cellStyle name="Hyperlink 1754" xfId="3718"/>
    <cellStyle name="Hyperlink 1755" xfId="3716"/>
    <cellStyle name="Hyperlink 1756" xfId="3714"/>
    <cellStyle name="Hyperlink 1757" xfId="3712"/>
    <cellStyle name="Hyperlink 1758" xfId="3710"/>
    <cellStyle name="Hyperlink 1759" xfId="3708"/>
    <cellStyle name="Hyperlink 176" xfId="1450"/>
    <cellStyle name="Hyperlink 176 10" xfId="22456"/>
    <cellStyle name="Hyperlink 176 11" xfId="24785"/>
    <cellStyle name="Hyperlink 176 12" xfId="27103"/>
    <cellStyle name="Hyperlink 176 13" xfId="29242"/>
    <cellStyle name="Hyperlink 176 14" xfId="31571"/>
    <cellStyle name="Hyperlink 176 15" xfId="33889"/>
    <cellStyle name="Hyperlink 176 16" xfId="36092"/>
    <cellStyle name="Hyperlink 176 17" xfId="38421"/>
    <cellStyle name="Hyperlink 176 18" xfId="40739"/>
    <cellStyle name="Hyperlink 176 2" xfId="42949"/>
    <cellStyle name="Hyperlink 176 3" xfId="6165"/>
    <cellStyle name="Hyperlink 176 4" xfId="8495"/>
    <cellStyle name="Hyperlink 176 5" xfId="10813"/>
    <cellStyle name="Hyperlink 176 6" xfId="13133"/>
    <cellStyle name="Hyperlink 176 7" xfId="15593"/>
    <cellStyle name="Hyperlink 176 8" xfId="17923"/>
    <cellStyle name="Hyperlink 176 9" xfId="20241"/>
    <cellStyle name="Hyperlink 1760" xfId="3706"/>
    <cellStyle name="Hyperlink 1761" xfId="3704"/>
    <cellStyle name="Hyperlink 1762" xfId="3702"/>
    <cellStyle name="Hyperlink 1763" xfId="3700"/>
    <cellStyle name="Hyperlink 1764" xfId="3696"/>
    <cellStyle name="Hyperlink 1765" xfId="3694"/>
    <cellStyle name="Hyperlink 1766" xfId="3692"/>
    <cellStyle name="Hyperlink 1767" xfId="3690"/>
    <cellStyle name="Hyperlink 1768" xfId="3688"/>
    <cellStyle name="Hyperlink 1769" xfId="3686"/>
    <cellStyle name="Hyperlink 177" xfId="1451"/>
    <cellStyle name="Hyperlink 177 10" xfId="22457"/>
    <cellStyle name="Hyperlink 177 11" xfId="24781"/>
    <cellStyle name="Hyperlink 177 12" xfId="27099"/>
    <cellStyle name="Hyperlink 177 13" xfId="29243"/>
    <cellStyle name="Hyperlink 177 14" xfId="31567"/>
    <cellStyle name="Hyperlink 177 15" xfId="33885"/>
    <cellStyle name="Hyperlink 177 16" xfId="36093"/>
    <cellStyle name="Hyperlink 177 17" xfId="38417"/>
    <cellStyle name="Hyperlink 177 18" xfId="40735"/>
    <cellStyle name="Hyperlink 177 2" xfId="42950"/>
    <cellStyle name="Hyperlink 177 3" xfId="6166"/>
    <cellStyle name="Hyperlink 177 4" xfId="8491"/>
    <cellStyle name="Hyperlink 177 5" xfId="10809"/>
    <cellStyle name="Hyperlink 177 6" xfId="13129"/>
    <cellStyle name="Hyperlink 177 7" xfId="15594"/>
    <cellStyle name="Hyperlink 177 8" xfId="17919"/>
    <cellStyle name="Hyperlink 177 9" xfId="20237"/>
    <cellStyle name="Hyperlink 1770" xfId="3685"/>
    <cellStyle name="Hyperlink 1771" xfId="3683"/>
    <cellStyle name="Hyperlink 1772" xfId="3681"/>
    <cellStyle name="Hyperlink 1773" xfId="3679"/>
    <cellStyle name="Hyperlink 1774" xfId="3859"/>
    <cellStyle name="Hyperlink 1775" xfId="3861"/>
    <cellStyle name="Hyperlink 1776" xfId="3863"/>
    <cellStyle name="Hyperlink 1777" xfId="3865"/>
    <cellStyle name="Hyperlink 1778" xfId="3867"/>
    <cellStyle name="Hyperlink 1779" xfId="3869"/>
    <cellStyle name="Hyperlink 178" xfId="1452"/>
    <cellStyle name="Hyperlink 178 10" xfId="22458"/>
    <cellStyle name="Hyperlink 178 11" xfId="24777"/>
    <cellStyle name="Hyperlink 178 12" xfId="27095"/>
    <cellStyle name="Hyperlink 178 13" xfId="29244"/>
    <cellStyle name="Hyperlink 178 14" xfId="31563"/>
    <cellStyle name="Hyperlink 178 15" xfId="33881"/>
    <cellStyle name="Hyperlink 178 16" xfId="36094"/>
    <cellStyle name="Hyperlink 178 17" xfId="38413"/>
    <cellStyle name="Hyperlink 178 18" xfId="40731"/>
    <cellStyle name="Hyperlink 178 2" xfId="42951"/>
    <cellStyle name="Hyperlink 178 3" xfId="6167"/>
    <cellStyle name="Hyperlink 178 4" xfId="8487"/>
    <cellStyle name="Hyperlink 178 5" xfId="10805"/>
    <cellStyle name="Hyperlink 178 6" xfId="13125"/>
    <cellStyle name="Hyperlink 178 7" xfId="15595"/>
    <cellStyle name="Hyperlink 178 8" xfId="17915"/>
    <cellStyle name="Hyperlink 178 9" xfId="20233"/>
    <cellStyle name="Hyperlink 1780" xfId="3871"/>
    <cellStyle name="Hyperlink 1781" xfId="3873"/>
    <cellStyle name="Hyperlink 1782" xfId="3875"/>
    <cellStyle name="Hyperlink 1783" xfId="3877"/>
    <cellStyle name="Hyperlink 1784" xfId="3879"/>
    <cellStyle name="Hyperlink 1785" xfId="3881"/>
    <cellStyle name="Hyperlink 1786" xfId="3883"/>
    <cellStyle name="Hyperlink 1787" xfId="3885"/>
    <cellStyle name="Hyperlink 1788" xfId="3887"/>
    <cellStyle name="Hyperlink 1789" xfId="3889"/>
    <cellStyle name="Hyperlink 179" xfId="1453"/>
    <cellStyle name="Hyperlink 179 10" xfId="22459"/>
    <cellStyle name="Hyperlink 179 11" xfId="24773"/>
    <cellStyle name="Hyperlink 179 12" xfId="27091"/>
    <cellStyle name="Hyperlink 179 13" xfId="29245"/>
    <cellStyle name="Hyperlink 179 14" xfId="31559"/>
    <cellStyle name="Hyperlink 179 15" xfId="33877"/>
    <cellStyle name="Hyperlink 179 16" xfId="36095"/>
    <cellStyle name="Hyperlink 179 17" xfId="38409"/>
    <cellStyle name="Hyperlink 179 18" xfId="40727"/>
    <cellStyle name="Hyperlink 179 2" xfId="42952"/>
    <cellStyle name="Hyperlink 179 3" xfId="6168"/>
    <cellStyle name="Hyperlink 179 4" xfId="8483"/>
    <cellStyle name="Hyperlink 179 5" xfId="10801"/>
    <cellStyle name="Hyperlink 179 6" xfId="13121"/>
    <cellStyle name="Hyperlink 179 7" xfId="15596"/>
    <cellStyle name="Hyperlink 179 8" xfId="17911"/>
    <cellStyle name="Hyperlink 179 9" xfId="20229"/>
    <cellStyle name="Hyperlink 1790" xfId="3891"/>
    <cellStyle name="Hyperlink 1791" xfId="3893"/>
    <cellStyle name="Hyperlink 1792" xfId="3895"/>
    <cellStyle name="Hyperlink 1793" xfId="3897"/>
    <cellStyle name="Hyperlink 1794" xfId="3899"/>
    <cellStyle name="Hyperlink 1795" xfId="3901"/>
    <cellStyle name="Hyperlink 1796" xfId="3903"/>
    <cellStyle name="Hyperlink 1797" xfId="3905"/>
    <cellStyle name="Hyperlink 1798" xfId="3907"/>
    <cellStyle name="Hyperlink 1799" xfId="3909"/>
    <cellStyle name="Hyperlink 18" xfId="1454"/>
    <cellStyle name="Hyperlink 18 10" xfId="15597"/>
    <cellStyle name="Hyperlink 18 11" xfId="18626"/>
    <cellStyle name="Hyperlink 18 12" xfId="18553"/>
    <cellStyle name="Hyperlink 18 13" xfId="20944"/>
    <cellStyle name="Hyperlink 18 14" xfId="20871"/>
    <cellStyle name="Hyperlink 18 15" xfId="22460"/>
    <cellStyle name="Hyperlink 18 16" xfId="25488"/>
    <cellStyle name="Hyperlink 18 17" xfId="25415"/>
    <cellStyle name="Hyperlink 18 18" xfId="27806"/>
    <cellStyle name="Hyperlink 18 19" xfId="27733"/>
    <cellStyle name="Hyperlink 18 2" xfId="42953"/>
    <cellStyle name="Hyperlink 18 20" xfId="29246"/>
    <cellStyle name="Hyperlink 18 21" xfId="32274"/>
    <cellStyle name="Hyperlink 18 22" xfId="32201"/>
    <cellStyle name="Hyperlink 18 23" xfId="34592"/>
    <cellStyle name="Hyperlink 18 24" xfId="34519"/>
    <cellStyle name="Hyperlink 18 25" xfId="36096"/>
    <cellStyle name="Hyperlink 18 26" xfId="39124"/>
    <cellStyle name="Hyperlink 18 27" xfId="39051"/>
    <cellStyle name="Hyperlink 18 28" xfId="41442"/>
    <cellStyle name="Hyperlink 18 29" xfId="41369"/>
    <cellStyle name="Hyperlink 18 3" xfId="6169"/>
    <cellStyle name="Hyperlink 18 4" xfId="9198"/>
    <cellStyle name="Hyperlink 18 5" xfId="9125"/>
    <cellStyle name="Hyperlink 18 6" xfId="11516"/>
    <cellStyle name="Hyperlink 18 7" xfId="11443"/>
    <cellStyle name="Hyperlink 18 8" xfId="13836"/>
    <cellStyle name="Hyperlink 18 9" xfId="13763"/>
    <cellStyle name="Hyperlink 180" xfId="1455"/>
    <cellStyle name="Hyperlink 180 10" xfId="22461"/>
    <cellStyle name="Hyperlink 180 11" xfId="24769"/>
    <cellStyle name="Hyperlink 180 12" xfId="27087"/>
    <cellStyle name="Hyperlink 180 13" xfId="29247"/>
    <cellStyle name="Hyperlink 180 14" xfId="31555"/>
    <cellStyle name="Hyperlink 180 15" xfId="33873"/>
    <cellStyle name="Hyperlink 180 16" xfId="36097"/>
    <cellStyle name="Hyperlink 180 17" xfId="38405"/>
    <cellStyle name="Hyperlink 180 18" xfId="40723"/>
    <cellStyle name="Hyperlink 180 2" xfId="42954"/>
    <cellStyle name="Hyperlink 180 3" xfId="6170"/>
    <cellStyle name="Hyperlink 180 4" xfId="8479"/>
    <cellStyle name="Hyperlink 180 5" xfId="10797"/>
    <cellStyle name="Hyperlink 180 6" xfId="13117"/>
    <cellStyle name="Hyperlink 180 7" xfId="15598"/>
    <cellStyle name="Hyperlink 180 8" xfId="17907"/>
    <cellStyle name="Hyperlink 180 9" xfId="20225"/>
    <cellStyle name="Hyperlink 1800" xfId="3911"/>
    <cellStyle name="Hyperlink 1801" xfId="3913"/>
    <cellStyle name="Hyperlink 1802" xfId="3915"/>
    <cellStyle name="Hyperlink 1803" xfId="3917"/>
    <cellStyle name="Hyperlink 1804" xfId="3919"/>
    <cellStyle name="Hyperlink 1805" xfId="3921"/>
    <cellStyle name="Hyperlink 1806" xfId="3923"/>
    <cellStyle name="Hyperlink 1807" xfId="3925"/>
    <cellStyle name="Hyperlink 1808" xfId="3927"/>
    <cellStyle name="Hyperlink 1809" xfId="3929"/>
    <cellStyle name="Hyperlink 181" xfId="1456"/>
    <cellStyle name="Hyperlink 181 10" xfId="22462"/>
    <cellStyle name="Hyperlink 181 11" xfId="24765"/>
    <cellStyle name="Hyperlink 181 12" xfId="27083"/>
    <cellStyle name="Hyperlink 181 13" xfId="29248"/>
    <cellStyle name="Hyperlink 181 14" xfId="31551"/>
    <cellStyle name="Hyperlink 181 15" xfId="33869"/>
    <cellStyle name="Hyperlink 181 16" xfId="36098"/>
    <cellStyle name="Hyperlink 181 17" xfId="38401"/>
    <cellStyle name="Hyperlink 181 18" xfId="40719"/>
    <cellStyle name="Hyperlink 181 2" xfId="42955"/>
    <cellStyle name="Hyperlink 181 3" xfId="6171"/>
    <cellStyle name="Hyperlink 181 4" xfId="8475"/>
    <cellStyle name="Hyperlink 181 5" xfId="10793"/>
    <cellStyle name="Hyperlink 181 6" xfId="13113"/>
    <cellStyle name="Hyperlink 181 7" xfId="15599"/>
    <cellStyle name="Hyperlink 181 8" xfId="17903"/>
    <cellStyle name="Hyperlink 181 9" xfId="20221"/>
    <cellStyle name="Hyperlink 1810" xfId="3931"/>
    <cellStyle name="Hyperlink 1811" xfId="3933"/>
    <cellStyle name="Hyperlink 1812" xfId="3935"/>
    <cellStyle name="Hyperlink 1813" xfId="3937"/>
    <cellStyle name="Hyperlink 1814" xfId="3939"/>
    <cellStyle name="Hyperlink 1815" xfId="3941"/>
    <cellStyle name="Hyperlink 1816" xfId="3943"/>
    <cellStyle name="Hyperlink 1817" xfId="3945"/>
    <cellStyle name="Hyperlink 1818" xfId="3947"/>
    <cellStyle name="Hyperlink 1819" xfId="3949"/>
    <cellStyle name="Hyperlink 182" xfId="1457"/>
    <cellStyle name="Hyperlink 182 10" xfId="22463"/>
    <cellStyle name="Hyperlink 182 11" xfId="24761"/>
    <cellStyle name="Hyperlink 182 12" xfId="27079"/>
    <cellStyle name="Hyperlink 182 13" xfId="29249"/>
    <cellStyle name="Hyperlink 182 14" xfId="31547"/>
    <cellStyle name="Hyperlink 182 15" xfId="33865"/>
    <cellStyle name="Hyperlink 182 16" xfId="36099"/>
    <cellStyle name="Hyperlink 182 17" xfId="38397"/>
    <cellStyle name="Hyperlink 182 18" xfId="40715"/>
    <cellStyle name="Hyperlink 182 2" xfId="42956"/>
    <cellStyle name="Hyperlink 182 3" xfId="6172"/>
    <cellStyle name="Hyperlink 182 4" xfId="8471"/>
    <cellStyle name="Hyperlink 182 5" xfId="10789"/>
    <cellStyle name="Hyperlink 182 6" xfId="13109"/>
    <cellStyle name="Hyperlink 182 7" xfId="15600"/>
    <cellStyle name="Hyperlink 182 8" xfId="17899"/>
    <cellStyle name="Hyperlink 182 9" xfId="20217"/>
    <cellStyle name="Hyperlink 1820" xfId="3951"/>
    <cellStyle name="Hyperlink 1821" xfId="3953"/>
    <cellStyle name="Hyperlink 1822" xfId="3955"/>
    <cellStyle name="Hyperlink 1823" xfId="3957"/>
    <cellStyle name="Hyperlink 1824" xfId="3959"/>
    <cellStyle name="Hyperlink 1825" xfId="3961"/>
    <cellStyle name="Hyperlink 1826" xfId="3963"/>
    <cellStyle name="Hyperlink 1827" xfId="3965"/>
    <cellStyle name="Hyperlink 1828" xfId="3967"/>
    <cellStyle name="Hyperlink 1829" xfId="3969"/>
    <cellStyle name="Hyperlink 183" xfId="1458"/>
    <cellStyle name="Hyperlink 183 10" xfId="22464"/>
    <cellStyle name="Hyperlink 183 11" xfId="24757"/>
    <cellStyle name="Hyperlink 183 12" xfId="27075"/>
    <cellStyle name="Hyperlink 183 13" xfId="29250"/>
    <cellStyle name="Hyperlink 183 14" xfId="31543"/>
    <cellStyle name="Hyperlink 183 15" xfId="33861"/>
    <cellStyle name="Hyperlink 183 16" xfId="36100"/>
    <cellStyle name="Hyperlink 183 17" xfId="38393"/>
    <cellStyle name="Hyperlink 183 18" xfId="40711"/>
    <cellStyle name="Hyperlink 183 2" xfId="42957"/>
    <cellStyle name="Hyperlink 183 3" xfId="6173"/>
    <cellStyle name="Hyperlink 183 4" xfId="8467"/>
    <cellStyle name="Hyperlink 183 5" xfId="10785"/>
    <cellStyle name="Hyperlink 183 6" xfId="13105"/>
    <cellStyle name="Hyperlink 183 7" xfId="15601"/>
    <cellStyle name="Hyperlink 183 8" xfId="17895"/>
    <cellStyle name="Hyperlink 183 9" xfId="20213"/>
    <cellStyle name="Hyperlink 1830" xfId="3971"/>
    <cellStyle name="Hyperlink 1831" xfId="3973"/>
    <cellStyle name="Hyperlink 1832" xfId="3975"/>
    <cellStyle name="Hyperlink 1833" xfId="3977"/>
    <cellStyle name="Hyperlink 1834" xfId="3979"/>
    <cellStyle name="Hyperlink 1835" xfId="3981"/>
    <cellStyle name="Hyperlink 1836" xfId="3983"/>
    <cellStyle name="Hyperlink 1837" xfId="3985"/>
    <cellStyle name="Hyperlink 1838" xfId="3987"/>
    <cellStyle name="Hyperlink 1839" xfId="3989"/>
    <cellStyle name="Hyperlink 184" xfId="1459"/>
    <cellStyle name="Hyperlink 184 10" xfId="22465"/>
    <cellStyle name="Hyperlink 184 11" xfId="24753"/>
    <cellStyle name="Hyperlink 184 12" xfId="27071"/>
    <cellStyle name="Hyperlink 184 13" xfId="29251"/>
    <cellStyle name="Hyperlink 184 14" xfId="31539"/>
    <cellStyle name="Hyperlink 184 15" xfId="33857"/>
    <cellStyle name="Hyperlink 184 16" xfId="36101"/>
    <cellStyle name="Hyperlink 184 17" xfId="38389"/>
    <cellStyle name="Hyperlink 184 18" xfId="40707"/>
    <cellStyle name="Hyperlink 184 2" xfId="42958"/>
    <cellStyle name="Hyperlink 184 3" xfId="6174"/>
    <cellStyle name="Hyperlink 184 4" xfId="8463"/>
    <cellStyle name="Hyperlink 184 5" xfId="10781"/>
    <cellStyle name="Hyperlink 184 6" xfId="13101"/>
    <cellStyle name="Hyperlink 184 7" xfId="15602"/>
    <cellStyle name="Hyperlink 184 8" xfId="17891"/>
    <cellStyle name="Hyperlink 184 9" xfId="20209"/>
    <cellStyle name="Hyperlink 1840" xfId="3991"/>
    <cellStyle name="Hyperlink 1841" xfId="3993"/>
    <cellStyle name="Hyperlink 1842" xfId="3995"/>
    <cellStyle name="Hyperlink 1843" xfId="3997"/>
    <cellStyle name="Hyperlink 1844" xfId="3999"/>
    <cellStyle name="Hyperlink 1845" xfId="4001"/>
    <cellStyle name="Hyperlink 1846" xfId="4003"/>
    <cellStyle name="Hyperlink 1847" xfId="4005"/>
    <cellStyle name="Hyperlink 1848" xfId="4007"/>
    <cellStyle name="Hyperlink 1849" xfId="4009"/>
    <cellStyle name="Hyperlink 185" xfId="1460"/>
    <cellStyle name="Hyperlink 185 10" xfId="22466"/>
    <cellStyle name="Hyperlink 185 11" xfId="24749"/>
    <cellStyle name="Hyperlink 185 12" xfId="27067"/>
    <cellStyle name="Hyperlink 185 13" xfId="29252"/>
    <cellStyle name="Hyperlink 185 14" xfId="31535"/>
    <cellStyle name="Hyperlink 185 15" xfId="33853"/>
    <cellStyle name="Hyperlink 185 16" xfId="36102"/>
    <cellStyle name="Hyperlink 185 17" xfId="38385"/>
    <cellStyle name="Hyperlink 185 18" xfId="40703"/>
    <cellStyle name="Hyperlink 185 2" xfId="42959"/>
    <cellStyle name="Hyperlink 185 3" xfId="6175"/>
    <cellStyle name="Hyperlink 185 4" xfId="8459"/>
    <cellStyle name="Hyperlink 185 5" xfId="10777"/>
    <cellStyle name="Hyperlink 185 6" xfId="13097"/>
    <cellStyle name="Hyperlink 185 7" xfId="15603"/>
    <cellStyle name="Hyperlink 185 8" xfId="17887"/>
    <cellStyle name="Hyperlink 185 9" xfId="20205"/>
    <cellStyle name="Hyperlink 1850" xfId="4011"/>
    <cellStyle name="Hyperlink 1851" xfId="4013"/>
    <cellStyle name="Hyperlink 1852" xfId="4015"/>
    <cellStyle name="Hyperlink 1853" xfId="4017"/>
    <cellStyle name="Hyperlink 1854" xfId="4019"/>
    <cellStyle name="Hyperlink 1855" xfId="4021"/>
    <cellStyle name="Hyperlink 1856" xfId="4023"/>
    <cellStyle name="Hyperlink 1857" xfId="4025"/>
    <cellStyle name="Hyperlink 1858" xfId="4027"/>
    <cellStyle name="Hyperlink 1859" xfId="4029"/>
    <cellStyle name="Hyperlink 186" xfId="1461"/>
    <cellStyle name="Hyperlink 186 10" xfId="22467"/>
    <cellStyle name="Hyperlink 186 11" xfId="24745"/>
    <cellStyle name="Hyperlink 186 12" xfId="27063"/>
    <cellStyle name="Hyperlink 186 13" xfId="29253"/>
    <cellStyle name="Hyperlink 186 14" xfId="31531"/>
    <cellStyle name="Hyperlink 186 15" xfId="33849"/>
    <cellStyle name="Hyperlink 186 16" xfId="36103"/>
    <cellStyle name="Hyperlink 186 17" xfId="38381"/>
    <cellStyle name="Hyperlink 186 18" xfId="40699"/>
    <cellStyle name="Hyperlink 186 2" xfId="42960"/>
    <cellStyle name="Hyperlink 186 3" xfId="6176"/>
    <cellStyle name="Hyperlink 186 4" xfId="8455"/>
    <cellStyle name="Hyperlink 186 5" xfId="10773"/>
    <cellStyle name="Hyperlink 186 6" xfId="13093"/>
    <cellStyle name="Hyperlink 186 7" xfId="15604"/>
    <cellStyle name="Hyperlink 186 8" xfId="17883"/>
    <cellStyle name="Hyperlink 186 9" xfId="20201"/>
    <cellStyle name="Hyperlink 1860" xfId="4031"/>
    <cellStyle name="Hyperlink 1861" xfId="4033"/>
    <cellStyle name="Hyperlink 1862" xfId="4035"/>
    <cellStyle name="Hyperlink 1863" xfId="4037"/>
    <cellStyle name="Hyperlink 1864" xfId="4039"/>
    <cellStyle name="Hyperlink 1865" xfId="4041"/>
    <cellStyle name="Hyperlink 1866" xfId="4043"/>
    <cellStyle name="Hyperlink 1867" xfId="4045"/>
    <cellStyle name="Hyperlink 1868" xfId="4047"/>
    <cellStyle name="Hyperlink 1869" xfId="4049"/>
    <cellStyle name="Hyperlink 187" xfId="1462"/>
    <cellStyle name="Hyperlink 187 10" xfId="22468"/>
    <cellStyle name="Hyperlink 187 11" xfId="24741"/>
    <cellStyle name="Hyperlink 187 12" xfId="27059"/>
    <cellStyle name="Hyperlink 187 13" xfId="29254"/>
    <cellStyle name="Hyperlink 187 14" xfId="31527"/>
    <cellStyle name="Hyperlink 187 15" xfId="33845"/>
    <cellStyle name="Hyperlink 187 16" xfId="36104"/>
    <cellStyle name="Hyperlink 187 17" xfId="38377"/>
    <cellStyle name="Hyperlink 187 18" xfId="40695"/>
    <cellStyle name="Hyperlink 187 2" xfId="42961"/>
    <cellStyle name="Hyperlink 187 3" xfId="6177"/>
    <cellStyle name="Hyperlink 187 4" xfId="8451"/>
    <cellStyle name="Hyperlink 187 5" xfId="10769"/>
    <cellStyle name="Hyperlink 187 6" xfId="13089"/>
    <cellStyle name="Hyperlink 187 7" xfId="15605"/>
    <cellStyle name="Hyperlink 187 8" xfId="17879"/>
    <cellStyle name="Hyperlink 187 9" xfId="20197"/>
    <cellStyle name="Hyperlink 1870" xfId="4051"/>
    <cellStyle name="Hyperlink 1871" xfId="4053"/>
    <cellStyle name="Hyperlink 1872" xfId="4055"/>
    <cellStyle name="Hyperlink 1873" xfId="4057"/>
    <cellStyle name="Hyperlink 1874" xfId="4059"/>
    <cellStyle name="Hyperlink 1875" xfId="4061"/>
    <cellStyle name="Hyperlink 1876" xfId="4063"/>
    <cellStyle name="Hyperlink 1877" xfId="4065"/>
    <cellStyle name="Hyperlink 1878" xfId="4067"/>
    <cellStyle name="Hyperlink 1879" xfId="4069"/>
    <cellStyle name="Hyperlink 188" xfId="1463"/>
    <cellStyle name="Hyperlink 188 10" xfId="22469"/>
    <cellStyle name="Hyperlink 188 11" xfId="24737"/>
    <cellStyle name="Hyperlink 188 12" xfId="27055"/>
    <cellStyle name="Hyperlink 188 13" xfId="29255"/>
    <cellStyle name="Hyperlink 188 14" xfId="31523"/>
    <cellStyle name="Hyperlink 188 15" xfId="33841"/>
    <cellStyle name="Hyperlink 188 16" xfId="36105"/>
    <cellStyle name="Hyperlink 188 17" xfId="38373"/>
    <cellStyle name="Hyperlink 188 18" xfId="40691"/>
    <cellStyle name="Hyperlink 188 2" xfId="42962"/>
    <cellStyle name="Hyperlink 188 3" xfId="6178"/>
    <cellStyle name="Hyperlink 188 4" xfId="8447"/>
    <cellStyle name="Hyperlink 188 5" xfId="10765"/>
    <cellStyle name="Hyperlink 188 6" xfId="13085"/>
    <cellStyle name="Hyperlink 188 7" xfId="15606"/>
    <cellStyle name="Hyperlink 188 8" xfId="17875"/>
    <cellStyle name="Hyperlink 188 9" xfId="20193"/>
    <cellStyle name="Hyperlink 1880" xfId="4071"/>
    <cellStyle name="Hyperlink 1881" xfId="4073"/>
    <cellStyle name="Hyperlink 1882" xfId="4075"/>
    <cellStyle name="Hyperlink 1883" xfId="4077"/>
    <cellStyle name="Hyperlink 1884" xfId="4079"/>
    <cellStyle name="Hyperlink 1885" xfId="4081"/>
    <cellStyle name="Hyperlink 1886" xfId="4083"/>
    <cellStyle name="Hyperlink 1887" xfId="4085"/>
    <cellStyle name="Hyperlink 1888" xfId="4087"/>
    <cellStyle name="Hyperlink 1889" xfId="4090"/>
    <cellStyle name="Hyperlink 189" xfId="1464"/>
    <cellStyle name="Hyperlink 189 10" xfId="22470"/>
    <cellStyle name="Hyperlink 189 11" xfId="24733"/>
    <cellStyle name="Hyperlink 189 12" xfId="27051"/>
    <cellStyle name="Hyperlink 189 13" xfId="29256"/>
    <cellStyle name="Hyperlink 189 14" xfId="31519"/>
    <cellStyle name="Hyperlink 189 15" xfId="33837"/>
    <cellStyle name="Hyperlink 189 16" xfId="36106"/>
    <cellStyle name="Hyperlink 189 17" xfId="38369"/>
    <cellStyle name="Hyperlink 189 18" xfId="40687"/>
    <cellStyle name="Hyperlink 189 2" xfId="42963"/>
    <cellStyle name="Hyperlink 189 3" xfId="6179"/>
    <cellStyle name="Hyperlink 189 4" xfId="8443"/>
    <cellStyle name="Hyperlink 189 5" xfId="10761"/>
    <cellStyle name="Hyperlink 189 6" xfId="13081"/>
    <cellStyle name="Hyperlink 189 7" xfId="15607"/>
    <cellStyle name="Hyperlink 189 8" xfId="17871"/>
    <cellStyle name="Hyperlink 189 9" xfId="20189"/>
    <cellStyle name="Hyperlink 1890" xfId="4092"/>
    <cellStyle name="Hyperlink 1891" xfId="4094"/>
    <cellStyle name="Hyperlink 1892" xfId="4096"/>
    <cellStyle name="Hyperlink 1893" xfId="4098"/>
    <cellStyle name="Hyperlink 1894" xfId="4100"/>
    <cellStyle name="Hyperlink 1895" xfId="4102"/>
    <cellStyle name="Hyperlink 1896" xfId="4104"/>
    <cellStyle name="Hyperlink 1897" xfId="4106"/>
    <cellStyle name="Hyperlink 1898" xfId="4108"/>
    <cellStyle name="Hyperlink 1899" xfId="4110"/>
    <cellStyle name="Hyperlink 19" xfId="1465"/>
    <cellStyle name="Hyperlink 19 10" xfId="15608"/>
    <cellStyle name="Hyperlink 19 11" xfId="18628"/>
    <cellStyle name="Hyperlink 19 12" xfId="18549"/>
    <cellStyle name="Hyperlink 19 13" xfId="20946"/>
    <cellStyle name="Hyperlink 19 14" xfId="20867"/>
    <cellStyle name="Hyperlink 19 15" xfId="22471"/>
    <cellStyle name="Hyperlink 19 16" xfId="25490"/>
    <cellStyle name="Hyperlink 19 17" xfId="25411"/>
    <cellStyle name="Hyperlink 19 18" xfId="27808"/>
    <cellStyle name="Hyperlink 19 19" xfId="27729"/>
    <cellStyle name="Hyperlink 19 2" xfId="42964"/>
    <cellStyle name="Hyperlink 19 20" xfId="29257"/>
    <cellStyle name="Hyperlink 19 21" xfId="32276"/>
    <cellStyle name="Hyperlink 19 22" xfId="32197"/>
    <cellStyle name="Hyperlink 19 23" xfId="34594"/>
    <cellStyle name="Hyperlink 19 24" xfId="34515"/>
    <cellStyle name="Hyperlink 19 25" xfId="36107"/>
    <cellStyle name="Hyperlink 19 26" xfId="39126"/>
    <cellStyle name="Hyperlink 19 27" xfId="39047"/>
    <cellStyle name="Hyperlink 19 28" xfId="41444"/>
    <cellStyle name="Hyperlink 19 29" xfId="41365"/>
    <cellStyle name="Hyperlink 19 3" xfId="6180"/>
    <cellStyle name="Hyperlink 19 4" xfId="9200"/>
    <cellStyle name="Hyperlink 19 5" xfId="9121"/>
    <cellStyle name="Hyperlink 19 6" xfId="11518"/>
    <cellStyle name="Hyperlink 19 7" xfId="11439"/>
    <cellStyle name="Hyperlink 19 8" xfId="13838"/>
    <cellStyle name="Hyperlink 19 9" xfId="13759"/>
    <cellStyle name="Hyperlink 190" xfId="1466"/>
    <cellStyle name="Hyperlink 190 10" xfId="22472"/>
    <cellStyle name="Hyperlink 190 11" xfId="24729"/>
    <cellStyle name="Hyperlink 190 12" xfId="27047"/>
    <cellStyle name="Hyperlink 190 13" xfId="29258"/>
    <cellStyle name="Hyperlink 190 14" xfId="31515"/>
    <cellStyle name="Hyperlink 190 15" xfId="33833"/>
    <cellStyle name="Hyperlink 190 16" xfId="36108"/>
    <cellStyle name="Hyperlink 190 17" xfId="38365"/>
    <cellStyle name="Hyperlink 190 18" xfId="40683"/>
    <cellStyle name="Hyperlink 190 2" xfId="42965"/>
    <cellStyle name="Hyperlink 190 3" xfId="6181"/>
    <cellStyle name="Hyperlink 190 4" xfId="8439"/>
    <cellStyle name="Hyperlink 190 5" xfId="10757"/>
    <cellStyle name="Hyperlink 190 6" xfId="13077"/>
    <cellStyle name="Hyperlink 190 7" xfId="15609"/>
    <cellStyle name="Hyperlink 190 8" xfId="17867"/>
    <cellStyle name="Hyperlink 190 9" xfId="20185"/>
    <cellStyle name="Hyperlink 1900" xfId="4112"/>
    <cellStyle name="Hyperlink 1901" xfId="4114"/>
    <cellStyle name="Hyperlink 1902" xfId="4116"/>
    <cellStyle name="Hyperlink 1903" xfId="4118"/>
    <cellStyle name="Hyperlink 1904" xfId="4120"/>
    <cellStyle name="Hyperlink 1905" xfId="4122"/>
    <cellStyle name="Hyperlink 1906" xfId="4124"/>
    <cellStyle name="Hyperlink 1907" xfId="4126"/>
    <cellStyle name="Hyperlink 1908" xfId="4128"/>
    <cellStyle name="Hyperlink 1909" xfId="4130"/>
    <cellStyle name="Hyperlink 191" xfId="1467"/>
    <cellStyle name="Hyperlink 191 10" xfId="22473"/>
    <cellStyle name="Hyperlink 191 11" xfId="24725"/>
    <cellStyle name="Hyperlink 191 12" xfId="27043"/>
    <cellStyle name="Hyperlink 191 13" xfId="29259"/>
    <cellStyle name="Hyperlink 191 14" xfId="31511"/>
    <cellStyle name="Hyperlink 191 15" xfId="33829"/>
    <cellStyle name="Hyperlink 191 16" xfId="36109"/>
    <cellStyle name="Hyperlink 191 17" xfId="38361"/>
    <cellStyle name="Hyperlink 191 18" xfId="40679"/>
    <cellStyle name="Hyperlink 191 2" xfId="42966"/>
    <cellStyle name="Hyperlink 191 3" xfId="6182"/>
    <cellStyle name="Hyperlink 191 4" xfId="8435"/>
    <cellStyle name="Hyperlink 191 5" xfId="10753"/>
    <cellStyle name="Hyperlink 191 6" xfId="13073"/>
    <cellStyle name="Hyperlink 191 7" xfId="15610"/>
    <cellStyle name="Hyperlink 191 8" xfId="17863"/>
    <cellStyle name="Hyperlink 191 9" xfId="20181"/>
    <cellStyle name="Hyperlink 1910" xfId="4132"/>
    <cellStyle name="Hyperlink 1911" xfId="4134"/>
    <cellStyle name="Hyperlink 1912" xfId="4136"/>
    <cellStyle name="Hyperlink 1913" xfId="4138"/>
    <cellStyle name="Hyperlink 1914" xfId="4140"/>
    <cellStyle name="Hyperlink 1915" xfId="4142"/>
    <cellStyle name="Hyperlink 1916" xfId="4144"/>
    <cellStyle name="Hyperlink 1917" xfId="4146"/>
    <cellStyle name="Hyperlink 1918" xfId="4148"/>
    <cellStyle name="Hyperlink 1919" xfId="4150"/>
    <cellStyle name="Hyperlink 192" xfId="1468"/>
    <cellStyle name="Hyperlink 192 10" xfId="22474"/>
    <cellStyle name="Hyperlink 192 11" xfId="24721"/>
    <cellStyle name="Hyperlink 192 12" xfId="27039"/>
    <cellStyle name="Hyperlink 192 13" xfId="29260"/>
    <cellStyle name="Hyperlink 192 14" xfId="31507"/>
    <cellStyle name="Hyperlink 192 15" xfId="33825"/>
    <cellStyle name="Hyperlink 192 16" xfId="36110"/>
    <cellStyle name="Hyperlink 192 17" xfId="38357"/>
    <cellStyle name="Hyperlink 192 18" xfId="40675"/>
    <cellStyle name="Hyperlink 192 2" xfId="42967"/>
    <cellStyle name="Hyperlink 192 3" xfId="6183"/>
    <cellStyle name="Hyperlink 192 4" xfId="8431"/>
    <cellStyle name="Hyperlink 192 5" xfId="10749"/>
    <cellStyle name="Hyperlink 192 6" xfId="13069"/>
    <cellStyle name="Hyperlink 192 7" xfId="15611"/>
    <cellStyle name="Hyperlink 192 8" xfId="17859"/>
    <cellStyle name="Hyperlink 192 9" xfId="20177"/>
    <cellStyle name="Hyperlink 1920" xfId="4152"/>
    <cellStyle name="Hyperlink 1921" xfId="4154"/>
    <cellStyle name="Hyperlink 1922" xfId="4156"/>
    <cellStyle name="Hyperlink 1923" xfId="4158"/>
    <cellStyle name="Hyperlink 1924" xfId="4160"/>
    <cellStyle name="Hyperlink 1925" xfId="4162"/>
    <cellStyle name="Hyperlink 1926" xfId="4164"/>
    <cellStyle name="Hyperlink 1927" xfId="4166"/>
    <cellStyle name="Hyperlink 1928" xfId="4168"/>
    <cellStyle name="Hyperlink 1929" xfId="4170"/>
    <cellStyle name="Hyperlink 193" xfId="1469"/>
    <cellStyle name="Hyperlink 193 10" xfId="22475"/>
    <cellStyle name="Hyperlink 193 11" xfId="24717"/>
    <cellStyle name="Hyperlink 193 12" xfId="27035"/>
    <cellStyle name="Hyperlink 193 13" xfId="29261"/>
    <cellStyle name="Hyperlink 193 14" xfId="31503"/>
    <cellStyle name="Hyperlink 193 15" xfId="33821"/>
    <cellStyle name="Hyperlink 193 16" xfId="36111"/>
    <cellStyle name="Hyperlink 193 17" xfId="38353"/>
    <cellStyle name="Hyperlink 193 18" xfId="40671"/>
    <cellStyle name="Hyperlink 193 2" xfId="42968"/>
    <cellStyle name="Hyperlink 193 3" xfId="6184"/>
    <cellStyle name="Hyperlink 193 4" xfId="8427"/>
    <cellStyle name="Hyperlink 193 5" xfId="10745"/>
    <cellStyle name="Hyperlink 193 6" xfId="13065"/>
    <cellStyle name="Hyperlink 193 7" xfId="15612"/>
    <cellStyle name="Hyperlink 193 8" xfId="17855"/>
    <cellStyle name="Hyperlink 193 9" xfId="20173"/>
    <cellStyle name="Hyperlink 1930" xfId="4172"/>
    <cellStyle name="Hyperlink 1931" xfId="4174"/>
    <cellStyle name="Hyperlink 1932" xfId="4176"/>
    <cellStyle name="Hyperlink 1933" xfId="4178"/>
    <cellStyle name="Hyperlink 1934" xfId="4180"/>
    <cellStyle name="Hyperlink 1935" xfId="4182"/>
    <cellStyle name="Hyperlink 1936" xfId="4184"/>
    <cellStyle name="Hyperlink 1937" xfId="4186"/>
    <cellStyle name="Hyperlink 1938" xfId="4188"/>
    <cellStyle name="Hyperlink 1939" xfId="4190"/>
    <cellStyle name="Hyperlink 194" xfId="1470"/>
    <cellStyle name="Hyperlink 194 10" xfId="22476"/>
    <cellStyle name="Hyperlink 194 11" xfId="24713"/>
    <cellStyle name="Hyperlink 194 12" xfId="27031"/>
    <cellStyle name="Hyperlink 194 13" xfId="29262"/>
    <cellStyle name="Hyperlink 194 14" xfId="31499"/>
    <cellStyle name="Hyperlink 194 15" xfId="33817"/>
    <cellStyle name="Hyperlink 194 16" xfId="36112"/>
    <cellStyle name="Hyperlink 194 17" xfId="38349"/>
    <cellStyle name="Hyperlink 194 18" xfId="40667"/>
    <cellStyle name="Hyperlink 194 2" xfId="42969"/>
    <cellStyle name="Hyperlink 194 3" xfId="6185"/>
    <cellStyle name="Hyperlink 194 4" xfId="8423"/>
    <cellStyle name="Hyperlink 194 5" xfId="10741"/>
    <cellStyle name="Hyperlink 194 6" xfId="13061"/>
    <cellStyle name="Hyperlink 194 7" xfId="15613"/>
    <cellStyle name="Hyperlink 194 8" xfId="17851"/>
    <cellStyle name="Hyperlink 194 9" xfId="20169"/>
    <cellStyle name="Hyperlink 1940" xfId="4192"/>
    <cellStyle name="Hyperlink 1941" xfId="4194"/>
    <cellStyle name="Hyperlink 1942" xfId="4196"/>
    <cellStyle name="Hyperlink 1943" xfId="4198"/>
    <cellStyle name="Hyperlink 1944" xfId="4200"/>
    <cellStyle name="Hyperlink 1945" xfId="4202"/>
    <cellStyle name="Hyperlink 1946" xfId="4204"/>
    <cellStyle name="Hyperlink 1947" xfId="4206"/>
    <cellStyle name="Hyperlink 1948" xfId="4208"/>
    <cellStyle name="Hyperlink 1949" xfId="4210"/>
    <cellStyle name="Hyperlink 195" xfId="1471"/>
    <cellStyle name="Hyperlink 195 10" xfId="22477"/>
    <cellStyle name="Hyperlink 195 11" xfId="24709"/>
    <cellStyle name="Hyperlink 195 12" xfId="27027"/>
    <cellStyle name="Hyperlink 195 13" xfId="29263"/>
    <cellStyle name="Hyperlink 195 14" xfId="31495"/>
    <cellStyle name="Hyperlink 195 15" xfId="33813"/>
    <cellStyle name="Hyperlink 195 16" xfId="36113"/>
    <cellStyle name="Hyperlink 195 17" xfId="38345"/>
    <cellStyle name="Hyperlink 195 18" xfId="40663"/>
    <cellStyle name="Hyperlink 195 2" xfId="42970"/>
    <cellStyle name="Hyperlink 195 3" xfId="6186"/>
    <cellStyle name="Hyperlink 195 4" xfId="8419"/>
    <cellStyle name="Hyperlink 195 5" xfId="10737"/>
    <cellStyle name="Hyperlink 195 6" xfId="13057"/>
    <cellStyle name="Hyperlink 195 7" xfId="15614"/>
    <cellStyle name="Hyperlink 195 8" xfId="17847"/>
    <cellStyle name="Hyperlink 195 9" xfId="20165"/>
    <cellStyle name="Hyperlink 1950" xfId="4212"/>
    <cellStyle name="Hyperlink 1951" xfId="4214"/>
    <cellStyle name="Hyperlink 1952" xfId="4216"/>
    <cellStyle name="Hyperlink 1953" xfId="4396"/>
    <cellStyle name="Hyperlink 1954" xfId="4395"/>
    <cellStyle name="Hyperlink 1955" xfId="4393"/>
    <cellStyle name="Hyperlink 1956" xfId="4390"/>
    <cellStyle name="Hyperlink 1957" xfId="4387"/>
    <cellStyle name="Hyperlink 1958" xfId="4388"/>
    <cellStyle name="Hyperlink 1959" xfId="4386"/>
    <cellStyle name="Hyperlink 196" xfId="1472"/>
    <cellStyle name="Hyperlink 196 10" xfId="22478"/>
    <cellStyle name="Hyperlink 196 11" xfId="24705"/>
    <cellStyle name="Hyperlink 196 12" xfId="27023"/>
    <cellStyle name="Hyperlink 196 13" xfId="29264"/>
    <cellStyle name="Hyperlink 196 14" xfId="31491"/>
    <cellStyle name="Hyperlink 196 15" xfId="33809"/>
    <cellStyle name="Hyperlink 196 16" xfId="36114"/>
    <cellStyle name="Hyperlink 196 17" xfId="38341"/>
    <cellStyle name="Hyperlink 196 18" xfId="40659"/>
    <cellStyle name="Hyperlink 196 2" xfId="42971"/>
    <cellStyle name="Hyperlink 196 3" xfId="6187"/>
    <cellStyle name="Hyperlink 196 4" xfId="8415"/>
    <cellStyle name="Hyperlink 196 5" xfId="10733"/>
    <cellStyle name="Hyperlink 196 6" xfId="13053"/>
    <cellStyle name="Hyperlink 196 7" xfId="15615"/>
    <cellStyle name="Hyperlink 196 8" xfId="17843"/>
    <cellStyle name="Hyperlink 196 9" xfId="20161"/>
    <cellStyle name="Hyperlink 1960" xfId="4384"/>
    <cellStyle name="Hyperlink 1961" xfId="4382"/>
    <cellStyle name="Hyperlink 1962" xfId="4380"/>
    <cellStyle name="Hyperlink 1963" xfId="4378"/>
    <cellStyle name="Hyperlink 1964" xfId="4376"/>
    <cellStyle name="Hyperlink 1965" xfId="4374"/>
    <cellStyle name="Hyperlink 1966" xfId="4372"/>
    <cellStyle name="Hyperlink 1967" xfId="4370"/>
    <cellStyle name="Hyperlink 1968" xfId="4368"/>
    <cellStyle name="Hyperlink 1969" xfId="4366"/>
    <cellStyle name="Hyperlink 197" xfId="1473"/>
    <cellStyle name="Hyperlink 197 10" xfId="22479"/>
    <cellStyle name="Hyperlink 197 11" xfId="24701"/>
    <cellStyle name="Hyperlink 197 12" xfId="27019"/>
    <cellStyle name="Hyperlink 197 13" xfId="29265"/>
    <cellStyle name="Hyperlink 197 14" xfId="31487"/>
    <cellStyle name="Hyperlink 197 15" xfId="33805"/>
    <cellStyle name="Hyperlink 197 16" xfId="36115"/>
    <cellStyle name="Hyperlink 197 17" xfId="38337"/>
    <cellStyle name="Hyperlink 197 18" xfId="40655"/>
    <cellStyle name="Hyperlink 197 2" xfId="42972"/>
    <cellStyle name="Hyperlink 197 3" xfId="6188"/>
    <cellStyle name="Hyperlink 197 4" xfId="8411"/>
    <cellStyle name="Hyperlink 197 5" xfId="10729"/>
    <cellStyle name="Hyperlink 197 6" xfId="13049"/>
    <cellStyle name="Hyperlink 197 7" xfId="15616"/>
    <cellStyle name="Hyperlink 197 8" xfId="17839"/>
    <cellStyle name="Hyperlink 197 9" xfId="20157"/>
    <cellStyle name="Hyperlink 1970" xfId="4364"/>
    <cellStyle name="Hyperlink 1971" xfId="4362"/>
    <cellStyle name="Hyperlink 1972" xfId="4360"/>
    <cellStyle name="Hyperlink 1973" xfId="4358"/>
    <cellStyle name="Hyperlink 1974" xfId="4356"/>
    <cellStyle name="Hyperlink 1975" xfId="4354"/>
    <cellStyle name="Hyperlink 1976" xfId="4352"/>
    <cellStyle name="Hyperlink 1977" xfId="4350"/>
    <cellStyle name="Hyperlink 1978" xfId="4348"/>
    <cellStyle name="Hyperlink 1979" xfId="4346"/>
    <cellStyle name="Hyperlink 198" xfId="1474"/>
    <cellStyle name="Hyperlink 198 10" xfId="22480"/>
    <cellStyle name="Hyperlink 198 11" xfId="24697"/>
    <cellStyle name="Hyperlink 198 12" xfId="27015"/>
    <cellStyle name="Hyperlink 198 13" xfId="29266"/>
    <cellStyle name="Hyperlink 198 14" xfId="31483"/>
    <cellStyle name="Hyperlink 198 15" xfId="33801"/>
    <cellStyle name="Hyperlink 198 16" xfId="36116"/>
    <cellStyle name="Hyperlink 198 17" xfId="38333"/>
    <cellStyle name="Hyperlink 198 18" xfId="40651"/>
    <cellStyle name="Hyperlink 198 2" xfId="42973"/>
    <cellStyle name="Hyperlink 198 3" xfId="6189"/>
    <cellStyle name="Hyperlink 198 4" xfId="8407"/>
    <cellStyle name="Hyperlink 198 5" xfId="10725"/>
    <cellStyle name="Hyperlink 198 6" xfId="13045"/>
    <cellStyle name="Hyperlink 198 7" xfId="15617"/>
    <cellStyle name="Hyperlink 198 8" xfId="17835"/>
    <cellStyle name="Hyperlink 198 9" xfId="20153"/>
    <cellStyle name="Hyperlink 1980" xfId="4344"/>
    <cellStyle name="Hyperlink 1981" xfId="4218"/>
    <cellStyle name="Hyperlink 1982" xfId="4342"/>
    <cellStyle name="Hyperlink 1983" xfId="4340"/>
    <cellStyle name="Hyperlink 1984" xfId="4338"/>
    <cellStyle name="Hyperlink 1985" xfId="4336"/>
    <cellStyle name="Hyperlink 1986" xfId="4334"/>
    <cellStyle name="Hyperlink 1987" xfId="4332"/>
    <cellStyle name="Hyperlink 1988" xfId="4330"/>
    <cellStyle name="Hyperlink 1989" xfId="4328"/>
    <cellStyle name="Hyperlink 199" xfId="1475"/>
    <cellStyle name="Hyperlink 199 10" xfId="22481"/>
    <cellStyle name="Hyperlink 199 11" xfId="24693"/>
    <cellStyle name="Hyperlink 199 12" xfId="27011"/>
    <cellStyle name="Hyperlink 199 13" xfId="29267"/>
    <cellStyle name="Hyperlink 199 14" xfId="31479"/>
    <cellStyle name="Hyperlink 199 15" xfId="33797"/>
    <cellStyle name="Hyperlink 199 16" xfId="36117"/>
    <cellStyle name="Hyperlink 199 17" xfId="38329"/>
    <cellStyle name="Hyperlink 199 18" xfId="40647"/>
    <cellStyle name="Hyperlink 199 2" xfId="42974"/>
    <cellStyle name="Hyperlink 199 3" xfId="6190"/>
    <cellStyle name="Hyperlink 199 4" xfId="8403"/>
    <cellStyle name="Hyperlink 199 5" xfId="10721"/>
    <cellStyle name="Hyperlink 199 6" xfId="13041"/>
    <cellStyle name="Hyperlink 199 7" xfId="15618"/>
    <cellStyle name="Hyperlink 199 8" xfId="17831"/>
    <cellStyle name="Hyperlink 199 9" xfId="20149"/>
    <cellStyle name="Hyperlink 1990" xfId="4326"/>
    <cellStyle name="Hyperlink 1991" xfId="3857"/>
    <cellStyle name="Hyperlink 1992" xfId="4324"/>
    <cellStyle name="Hyperlink 1993" xfId="4322"/>
    <cellStyle name="Hyperlink 1994" xfId="4320"/>
    <cellStyle name="Hyperlink 1995" xfId="4317"/>
    <cellStyle name="Hyperlink 1996" xfId="4315"/>
    <cellStyle name="Hyperlink 1997" xfId="4313"/>
    <cellStyle name="Hyperlink 1998" xfId="4311"/>
    <cellStyle name="Hyperlink 1999" xfId="4310"/>
    <cellStyle name="Hyperlink 2" xfId="1476"/>
    <cellStyle name="Hyperlink 2 2" xfId="42975"/>
    <cellStyle name="Hyperlink 2 3" xfId="3072" hidden="1"/>
    <cellStyle name="Hyperlink 20" xfId="1477"/>
    <cellStyle name="Hyperlink 20 10" xfId="15619"/>
    <cellStyle name="Hyperlink 20 11" xfId="18630"/>
    <cellStyle name="Hyperlink 20 12" xfId="18545"/>
    <cellStyle name="Hyperlink 20 13" xfId="20948"/>
    <cellStyle name="Hyperlink 20 14" xfId="20863"/>
    <cellStyle name="Hyperlink 20 15" xfId="22482"/>
    <cellStyle name="Hyperlink 20 16" xfId="25492"/>
    <cellStyle name="Hyperlink 20 17" xfId="25407"/>
    <cellStyle name="Hyperlink 20 18" xfId="27810"/>
    <cellStyle name="Hyperlink 20 19" xfId="27725"/>
    <cellStyle name="Hyperlink 20 2" xfId="42976"/>
    <cellStyle name="Hyperlink 20 20" xfId="29268"/>
    <cellStyle name="Hyperlink 20 21" xfId="32278"/>
    <cellStyle name="Hyperlink 20 22" xfId="32193"/>
    <cellStyle name="Hyperlink 20 23" xfId="34596"/>
    <cellStyle name="Hyperlink 20 24" xfId="34511"/>
    <cellStyle name="Hyperlink 20 25" xfId="36118"/>
    <cellStyle name="Hyperlink 20 26" xfId="39128"/>
    <cellStyle name="Hyperlink 20 27" xfId="39043"/>
    <cellStyle name="Hyperlink 20 28" xfId="41446"/>
    <cellStyle name="Hyperlink 20 29" xfId="41361"/>
    <cellStyle name="Hyperlink 20 3" xfId="6191"/>
    <cellStyle name="Hyperlink 20 4" xfId="9202"/>
    <cellStyle name="Hyperlink 20 5" xfId="9117"/>
    <cellStyle name="Hyperlink 20 6" xfId="11520"/>
    <cellStyle name="Hyperlink 20 7" xfId="11435"/>
    <cellStyle name="Hyperlink 20 8" xfId="13840"/>
    <cellStyle name="Hyperlink 20 9" xfId="13755"/>
    <cellStyle name="Hyperlink 200" xfId="1478"/>
    <cellStyle name="Hyperlink 200 10" xfId="22483"/>
    <cellStyle name="Hyperlink 200 11" xfId="24689"/>
    <cellStyle name="Hyperlink 200 12" xfId="27007"/>
    <cellStyle name="Hyperlink 200 13" xfId="29269"/>
    <cellStyle name="Hyperlink 200 14" xfId="31475"/>
    <cellStyle name="Hyperlink 200 15" xfId="33793"/>
    <cellStyle name="Hyperlink 200 16" xfId="36119"/>
    <cellStyle name="Hyperlink 200 17" xfId="38325"/>
    <cellStyle name="Hyperlink 200 18" xfId="40643"/>
    <cellStyle name="Hyperlink 200 2" xfId="42977"/>
    <cellStyle name="Hyperlink 200 3" xfId="6192"/>
    <cellStyle name="Hyperlink 200 4" xfId="8399"/>
    <cellStyle name="Hyperlink 200 5" xfId="10717"/>
    <cellStyle name="Hyperlink 200 6" xfId="13037"/>
    <cellStyle name="Hyperlink 200 7" xfId="15620"/>
    <cellStyle name="Hyperlink 200 8" xfId="17827"/>
    <cellStyle name="Hyperlink 200 9" xfId="20145"/>
    <cellStyle name="Hyperlink 2000" xfId="4308"/>
    <cellStyle name="Hyperlink 2001" xfId="4306"/>
    <cellStyle name="Hyperlink 2002" xfId="4304"/>
    <cellStyle name="Hyperlink 2003" xfId="4302"/>
    <cellStyle name="Hyperlink 2004" xfId="4299"/>
    <cellStyle name="Hyperlink 2005" xfId="4297"/>
    <cellStyle name="Hyperlink 2006" xfId="4295"/>
    <cellStyle name="Hyperlink 2007" xfId="4292"/>
    <cellStyle name="Hyperlink 2008" xfId="4291"/>
    <cellStyle name="Hyperlink 2009" xfId="4289"/>
    <cellStyle name="Hyperlink 201" xfId="1479"/>
    <cellStyle name="Hyperlink 201 10" xfId="22484"/>
    <cellStyle name="Hyperlink 201 11" xfId="24685"/>
    <cellStyle name="Hyperlink 201 12" xfId="27003"/>
    <cellStyle name="Hyperlink 201 13" xfId="29270"/>
    <cellStyle name="Hyperlink 201 14" xfId="31471"/>
    <cellStyle name="Hyperlink 201 15" xfId="33789"/>
    <cellStyle name="Hyperlink 201 16" xfId="36120"/>
    <cellStyle name="Hyperlink 201 17" xfId="38321"/>
    <cellStyle name="Hyperlink 201 18" xfId="40639"/>
    <cellStyle name="Hyperlink 201 2" xfId="42978"/>
    <cellStyle name="Hyperlink 201 3" xfId="6193"/>
    <cellStyle name="Hyperlink 201 4" xfId="8395"/>
    <cellStyle name="Hyperlink 201 5" xfId="10713"/>
    <cellStyle name="Hyperlink 201 6" xfId="13033"/>
    <cellStyle name="Hyperlink 201 7" xfId="15621"/>
    <cellStyle name="Hyperlink 201 8" xfId="17823"/>
    <cellStyle name="Hyperlink 201 9" xfId="20141"/>
    <cellStyle name="Hyperlink 2010" xfId="4287"/>
    <cellStyle name="Hyperlink 2011" xfId="4285"/>
    <cellStyle name="Hyperlink 2012" xfId="4283"/>
    <cellStyle name="Hyperlink 2013" xfId="4280"/>
    <cellStyle name="Hyperlink 2014" xfId="4278"/>
    <cellStyle name="Hyperlink 2015" xfId="4276"/>
    <cellStyle name="Hyperlink 2016" xfId="4274"/>
    <cellStyle name="Hyperlink 2017" xfId="4272"/>
    <cellStyle name="Hyperlink 2018" xfId="4270"/>
    <cellStyle name="Hyperlink 2019" xfId="4268"/>
    <cellStyle name="Hyperlink 202" xfId="1480"/>
    <cellStyle name="Hyperlink 202 10" xfId="22485"/>
    <cellStyle name="Hyperlink 202 11" xfId="24681"/>
    <cellStyle name="Hyperlink 202 12" xfId="26999"/>
    <cellStyle name="Hyperlink 202 13" xfId="29271"/>
    <cellStyle name="Hyperlink 202 14" xfId="31467"/>
    <cellStyle name="Hyperlink 202 15" xfId="33785"/>
    <cellStyle name="Hyperlink 202 16" xfId="36121"/>
    <cellStyle name="Hyperlink 202 17" xfId="38317"/>
    <cellStyle name="Hyperlink 202 18" xfId="40635"/>
    <cellStyle name="Hyperlink 202 2" xfId="42979"/>
    <cellStyle name="Hyperlink 202 3" xfId="6194"/>
    <cellStyle name="Hyperlink 202 4" xfId="8391"/>
    <cellStyle name="Hyperlink 202 5" xfId="10709"/>
    <cellStyle name="Hyperlink 202 6" xfId="13029"/>
    <cellStyle name="Hyperlink 202 7" xfId="15622"/>
    <cellStyle name="Hyperlink 202 8" xfId="17819"/>
    <cellStyle name="Hyperlink 202 9" xfId="20137"/>
    <cellStyle name="Hyperlink 2020" xfId="4266"/>
    <cellStyle name="Hyperlink 2021" xfId="4264"/>
    <cellStyle name="Hyperlink 2022" xfId="4262"/>
    <cellStyle name="Hyperlink 2023" xfId="4260"/>
    <cellStyle name="Hyperlink 2024" xfId="4258"/>
    <cellStyle name="Hyperlink 2025" xfId="4256"/>
    <cellStyle name="Hyperlink 2026" xfId="4254"/>
    <cellStyle name="Hyperlink 2027" xfId="4252"/>
    <cellStyle name="Hyperlink 2028" xfId="4250"/>
    <cellStyle name="Hyperlink 2029" xfId="4248"/>
    <cellStyle name="Hyperlink 203" xfId="1481"/>
    <cellStyle name="Hyperlink 203 10" xfId="22486"/>
    <cellStyle name="Hyperlink 203 11" xfId="24677"/>
    <cellStyle name="Hyperlink 203 12" xfId="26995"/>
    <cellStyle name="Hyperlink 203 13" xfId="29272"/>
    <cellStyle name="Hyperlink 203 14" xfId="31463"/>
    <cellStyle name="Hyperlink 203 15" xfId="33781"/>
    <cellStyle name="Hyperlink 203 16" xfId="36122"/>
    <cellStyle name="Hyperlink 203 17" xfId="38313"/>
    <cellStyle name="Hyperlink 203 18" xfId="40631"/>
    <cellStyle name="Hyperlink 203 2" xfId="42980"/>
    <cellStyle name="Hyperlink 203 3" xfId="6195"/>
    <cellStyle name="Hyperlink 203 4" xfId="8387"/>
    <cellStyle name="Hyperlink 203 5" xfId="10705"/>
    <cellStyle name="Hyperlink 203 6" xfId="13025"/>
    <cellStyle name="Hyperlink 203 7" xfId="15623"/>
    <cellStyle name="Hyperlink 203 8" xfId="17815"/>
    <cellStyle name="Hyperlink 203 9" xfId="20133"/>
    <cellStyle name="Hyperlink 2030" xfId="4246"/>
    <cellStyle name="Hyperlink 2031" xfId="4244"/>
    <cellStyle name="Hyperlink 2032" xfId="4242"/>
    <cellStyle name="Hyperlink 2033" xfId="4240"/>
    <cellStyle name="Hyperlink 2034" xfId="4239"/>
    <cellStyle name="Hyperlink 2035" xfId="4238"/>
    <cellStyle name="Hyperlink 2036" xfId="4236"/>
    <cellStyle name="Hyperlink 2037" xfId="4234"/>
    <cellStyle name="Hyperlink 2038" xfId="4232"/>
    <cellStyle name="Hyperlink 2039" xfId="4230"/>
    <cellStyle name="Hyperlink 204" xfId="1482"/>
    <cellStyle name="Hyperlink 204 10" xfId="22487"/>
    <cellStyle name="Hyperlink 204 11" xfId="24673"/>
    <cellStyle name="Hyperlink 204 12" xfId="26991"/>
    <cellStyle name="Hyperlink 204 13" xfId="29273"/>
    <cellStyle name="Hyperlink 204 14" xfId="31459"/>
    <cellStyle name="Hyperlink 204 15" xfId="33777"/>
    <cellStyle name="Hyperlink 204 16" xfId="36123"/>
    <cellStyle name="Hyperlink 204 17" xfId="38309"/>
    <cellStyle name="Hyperlink 204 18" xfId="40627"/>
    <cellStyle name="Hyperlink 204 2" xfId="42981"/>
    <cellStyle name="Hyperlink 204 3" xfId="6196"/>
    <cellStyle name="Hyperlink 204 4" xfId="8383"/>
    <cellStyle name="Hyperlink 204 5" xfId="10701"/>
    <cellStyle name="Hyperlink 204 6" xfId="13021"/>
    <cellStyle name="Hyperlink 204 7" xfId="15624"/>
    <cellStyle name="Hyperlink 204 8" xfId="17811"/>
    <cellStyle name="Hyperlink 204 9" xfId="20129"/>
    <cellStyle name="Hyperlink 2040" xfId="4228"/>
    <cellStyle name="Hyperlink 2041" xfId="4225"/>
    <cellStyle name="Hyperlink 2042" xfId="4223"/>
    <cellStyle name="Hyperlink 2043" xfId="4221"/>
    <cellStyle name="Hyperlink 2044" xfId="4219"/>
    <cellStyle name="Hyperlink 2045" xfId="4398"/>
    <cellStyle name="Hyperlink 2046" xfId="4400"/>
    <cellStyle name="Hyperlink 2047" xfId="4402"/>
    <cellStyle name="Hyperlink 2048" xfId="4404"/>
    <cellStyle name="Hyperlink 2049" xfId="4406"/>
    <cellStyle name="Hyperlink 205" xfId="1483"/>
    <cellStyle name="Hyperlink 205 10" xfId="22488"/>
    <cellStyle name="Hyperlink 205 11" xfId="24669"/>
    <cellStyle name="Hyperlink 205 12" xfId="26987"/>
    <cellStyle name="Hyperlink 205 13" xfId="29274"/>
    <cellStyle name="Hyperlink 205 14" xfId="31455"/>
    <cellStyle name="Hyperlink 205 15" xfId="33773"/>
    <cellStyle name="Hyperlink 205 16" xfId="36124"/>
    <cellStyle name="Hyperlink 205 17" xfId="38305"/>
    <cellStyle name="Hyperlink 205 18" xfId="40623"/>
    <cellStyle name="Hyperlink 205 2" xfId="42982"/>
    <cellStyle name="Hyperlink 205 3" xfId="6197"/>
    <cellStyle name="Hyperlink 205 4" xfId="8379"/>
    <cellStyle name="Hyperlink 205 5" xfId="10697"/>
    <cellStyle name="Hyperlink 205 6" xfId="13017"/>
    <cellStyle name="Hyperlink 205 7" xfId="15625"/>
    <cellStyle name="Hyperlink 205 8" xfId="17807"/>
    <cellStyle name="Hyperlink 205 9" xfId="20125"/>
    <cellStyle name="Hyperlink 2050" xfId="4408"/>
    <cellStyle name="Hyperlink 2051" xfId="4410"/>
    <cellStyle name="Hyperlink 2052" xfId="4412"/>
    <cellStyle name="Hyperlink 2053" xfId="4414"/>
    <cellStyle name="Hyperlink 2054" xfId="4416"/>
    <cellStyle name="Hyperlink 2055" xfId="4418"/>
    <cellStyle name="Hyperlink 2056" xfId="4420"/>
    <cellStyle name="Hyperlink 2057" xfId="4422"/>
    <cellStyle name="Hyperlink 2058" xfId="4424"/>
    <cellStyle name="Hyperlink 2059" xfId="4426"/>
    <cellStyle name="Hyperlink 206" xfId="1484"/>
    <cellStyle name="Hyperlink 206 10" xfId="22489"/>
    <cellStyle name="Hyperlink 206 11" xfId="24665"/>
    <cellStyle name="Hyperlink 206 12" xfId="26983"/>
    <cellStyle name="Hyperlink 206 13" xfId="29275"/>
    <cellStyle name="Hyperlink 206 14" xfId="31451"/>
    <cellStyle name="Hyperlink 206 15" xfId="33769"/>
    <cellStyle name="Hyperlink 206 16" xfId="36125"/>
    <cellStyle name="Hyperlink 206 17" xfId="38301"/>
    <cellStyle name="Hyperlink 206 18" xfId="40619"/>
    <cellStyle name="Hyperlink 206 2" xfId="42983"/>
    <cellStyle name="Hyperlink 206 3" xfId="6198"/>
    <cellStyle name="Hyperlink 206 4" xfId="8375"/>
    <cellStyle name="Hyperlink 206 5" xfId="10693"/>
    <cellStyle name="Hyperlink 206 6" xfId="13013"/>
    <cellStyle name="Hyperlink 206 7" xfId="15626"/>
    <cellStyle name="Hyperlink 206 8" xfId="17803"/>
    <cellStyle name="Hyperlink 206 9" xfId="20121"/>
    <cellStyle name="Hyperlink 2060" xfId="4428"/>
    <cellStyle name="Hyperlink 2061" xfId="4430"/>
    <cellStyle name="Hyperlink 2062" xfId="4432"/>
    <cellStyle name="Hyperlink 2063" xfId="4434"/>
    <cellStyle name="Hyperlink 2064" xfId="4436"/>
    <cellStyle name="Hyperlink 2065" xfId="4438"/>
    <cellStyle name="Hyperlink 2066" xfId="4440"/>
    <cellStyle name="Hyperlink 2067" xfId="4442"/>
    <cellStyle name="Hyperlink 2068" xfId="4444"/>
    <cellStyle name="Hyperlink 2069" xfId="4446"/>
    <cellStyle name="Hyperlink 207" xfId="1485"/>
    <cellStyle name="Hyperlink 207 10" xfId="22490"/>
    <cellStyle name="Hyperlink 207 11" xfId="24661"/>
    <cellStyle name="Hyperlink 207 12" xfId="26979"/>
    <cellStyle name="Hyperlink 207 13" xfId="29276"/>
    <cellStyle name="Hyperlink 207 14" xfId="31447"/>
    <cellStyle name="Hyperlink 207 15" xfId="33765"/>
    <cellStyle name="Hyperlink 207 16" xfId="36126"/>
    <cellStyle name="Hyperlink 207 17" xfId="38297"/>
    <cellStyle name="Hyperlink 207 18" xfId="40615"/>
    <cellStyle name="Hyperlink 207 2" xfId="42984"/>
    <cellStyle name="Hyperlink 207 3" xfId="6199"/>
    <cellStyle name="Hyperlink 207 4" xfId="8371"/>
    <cellStyle name="Hyperlink 207 5" xfId="10689"/>
    <cellStyle name="Hyperlink 207 6" xfId="13009"/>
    <cellStyle name="Hyperlink 207 7" xfId="15627"/>
    <cellStyle name="Hyperlink 207 8" xfId="17799"/>
    <cellStyle name="Hyperlink 207 9" xfId="20117"/>
    <cellStyle name="Hyperlink 2070" xfId="4448"/>
    <cellStyle name="Hyperlink 2071" xfId="4450"/>
    <cellStyle name="Hyperlink 2072" xfId="4452"/>
    <cellStyle name="Hyperlink 2073" xfId="4454"/>
    <cellStyle name="Hyperlink 2074" xfId="4456"/>
    <cellStyle name="Hyperlink 2075" xfId="4458"/>
    <cellStyle name="Hyperlink 2076" xfId="4460"/>
    <cellStyle name="Hyperlink 2077" xfId="4462"/>
    <cellStyle name="Hyperlink 2078" xfId="4464"/>
    <cellStyle name="Hyperlink 2079" xfId="4466"/>
    <cellStyle name="Hyperlink 208" xfId="1486"/>
    <cellStyle name="Hyperlink 208 10" xfId="22491"/>
    <cellStyle name="Hyperlink 208 11" xfId="24657"/>
    <cellStyle name="Hyperlink 208 12" xfId="26975"/>
    <cellStyle name="Hyperlink 208 13" xfId="29277"/>
    <cellStyle name="Hyperlink 208 14" xfId="31443"/>
    <cellStyle name="Hyperlink 208 15" xfId="33761"/>
    <cellStyle name="Hyperlink 208 16" xfId="36127"/>
    <cellStyle name="Hyperlink 208 17" xfId="38293"/>
    <cellStyle name="Hyperlink 208 18" xfId="40611"/>
    <cellStyle name="Hyperlink 208 2" xfId="42985"/>
    <cellStyle name="Hyperlink 208 3" xfId="6200"/>
    <cellStyle name="Hyperlink 208 4" xfId="8367"/>
    <cellStyle name="Hyperlink 208 5" xfId="10685"/>
    <cellStyle name="Hyperlink 208 6" xfId="13005"/>
    <cellStyle name="Hyperlink 208 7" xfId="15628"/>
    <cellStyle name="Hyperlink 208 8" xfId="17795"/>
    <cellStyle name="Hyperlink 208 9" xfId="20113"/>
    <cellStyle name="Hyperlink 2080" xfId="4468"/>
    <cellStyle name="Hyperlink 2081" xfId="4470"/>
    <cellStyle name="Hyperlink 2082" xfId="4472"/>
    <cellStyle name="Hyperlink 2083" xfId="4474"/>
    <cellStyle name="Hyperlink 2084" xfId="4476"/>
    <cellStyle name="Hyperlink 2085" xfId="4478"/>
    <cellStyle name="Hyperlink 2086" xfId="4480"/>
    <cellStyle name="Hyperlink 2087" xfId="4482"/>
    <cellStyle name="Hyperlink 2088" xfId="4484"/>
    <cellStyle name="Hyperlink 2089" xfId="4486"/>
    <cellStyle name="Hyperlink 209" xfId="1487"/>
    <cellStyle name="Hyperlink 209 10" xfId="22492"/>
    <cellStyle name="Hyperlink 209 11" xfId="24653"/>
    <cellStyle name="Hyperlink 209 12" xfId="26971"/>
    <cellStyle name="Hyperlink 209 13" xfId="29278"/>
    <cellStyle name="Hyperlink 209 14" xfId="31439"/>
    <cellStyle name="Hyperlink 209 15" xfId="33757"/>
    <cellStyle name="Hyperlink 209 16" xfId="36128"/>
    <cellStyle name="Hyperlink 209 17" xfId="38289"/>
    <cellStyle name="Hyperlink 209 18" xfId="40607"/>
    <cellStyle name="Hyperlink 209 2" xfId="42986"/>
    <cellStyle name="Hyperlink 209 3" xfId="6201"/>
    <cellStyle name="Hyperlink 209 4" xfId="8363"/>
    <cellStyle name="Hyperlink 209 5" xfId="10681"/>
    <cellStyle name="Hyperlink 209 6" xfId="13001"/>
    <cellStyle name="Hyperlink 209 7" xfId="15629"/>
    <cellStyle name="Hyperlink 209 8" xfId="17791"/>
    <cellStyle name="Hyperlink 209 9" xfId="20109"/>
    <cellStyle name="Hyperlink 2090" xfId="4488"/>
    <cellStyle name="Hyperlink 2091" xfId="4490"/>
    <cellStyle name="Hyperlink 2092" xfId="4492"/>
    <cellStyle name="Hyperlink 2093" xfId="4494"/>
    <cellStyle name="Hyperlink 2094" xfId="4496"/>
    <cellStyle name="Hyperlink 2095" xfId="4498"/>
    <cellStyle name="Hyperlink 2096" xfId="4500"/>
    <cellStyle name="Hyperlink 2097" xfId="4502"/>
    <cellStyle name="Hyperlink 2098" xfId="4504"/>
    <cellStyle name="Hyperlink 2099" xfId="4506"/>
    <cellStyle name="Hyperlink 21" xfId="1488"/>
    <cellStyle name="Hyperlink 21 10" xfId="15630"/>
    <cellStyle name="Hyperlink 21 11" xfId="18632"/>
    <cellStyle name="Hyperlink 21 12" xfId="18541"/>
    <cellStyle name="Hyperlink 21 13" xfId="20950"/>
    <cellStyle name="Hyperlink 21 14" xfId="20859"/>
    <cellStyle name="Hyperlink 21 15" xfId="22493"/>
    <cellStyle name="Hyperlink 21 16" xfId="25494"/>
    <cellStyle name="Hyperlink 21 17" xfId="25403"/>
    <cellStyle name="Hyperlink 21 18" xfId="27812"/>
    <cellStyle name="Hyperlink 21 19" xfId="27721"/>
    <cellStyle name="Hyperlink 21 2" xfId="42987"/>
    <cellStyle name="Hyperlink 21 20" xfId="29279"/>
    <cellStyle name="Hyperlink 21 21" xfId="32280"/>
    <cellStyle name="Hyperlink 21 22" xfId="32189"/>
    <cellStyle name="Hyperlink 21 23" xfId="34598"/>
    <cellStyle name="Hyperlink 21 24" xfId="34507"/>
    <cellStyle name="Hyperlink 21 25" xfId="36129"/>
    <cellStyle name="Hyperlink 21 26" xfId="39130"/>
    <cellStyle name="Hyperlink 21 27" xfId="39039"/>
    <cellStyle name="Hyperlink 21 28" xfId="41448"/>
    <cellStyle name="Hyperlink 21 29" xfId="41357"/>
    <cellStyle name="Hyperlink 21 3" xfId="6202"/>
    <cellStyle name="Hyperlink 21 4" xfId="9204"/>
    <cellStyle name="Hyperlink 21 5" xfId="9113"/>
    <cellStyle name="Hyperlink 21 6" xfId="11522"/>
    <cellStyle name="Hyperlink 21 7" xfId="11431"/>
    <cellStyle name="Hyperlink 21 8" xfId="13842"/>
    <cellStyle name="Hyperlink 21 9" xfId="13751"/>
    <cellStyle name="Hyperlink 210" xfId="1489"/>
    <cellStyle name="Hyperlink 210 10" xfId="22494"/>
    <cellStyle name="Hyperlink 210 11" xfId="24649"/>
    <cellStyle name="Hyperlink 210 12" xfId="26967"/>
    <cellStyle name="Hyperlink 210 13" xfId="29280"/>
    <cellStyle name="Hyperlink 210 14" xfId="31435"/>
    <cellStyle name="Hyperlink 210 15" xfId="33753"/>
    <cellStyle name="Hyperlink 210 16" xfId="36130"/>
    <cellStyle name="Hyperlink 210 17" xfId="38285"/>
    <cellStyle name="Hyperlink 210 18" xfId="40603"/>
    <cellStyle name="Hyperlink 210 2" xfId="42988"/>
    <cellStyle name="Hyperlink 210 3" xfId="6203"/>
    <cellStyle name="Hyperlink 210 4" xfId="8359"/>
    <cellStyle name="Hyperlink 210 5" xfId="10677"/>
    <cellStyle name="Hyperlink 210 6" xfId="12997"/>
    <cellStyle name="Hyperlink 210 7" xfId="15631"/>
    <cellStyle name="Hyperlink 210 8" xfId="17787"/>
    <cellStyle name="Hyperlink 210 9" xfId="20105"/>
    <cellStyle name="Hyperlink 2100" xfId="4508"/>
    <cellStyle name="Hyperlink 2101" xfId="4510"/>
    <cellStyle name="Hyperlink 2102" xfId="4512"/>
    <cellStyle name="Hyperlink 2103" xfId="4514"/>
    <cellStyle name="Hyperlink 2104" xfId="4516"/>
    <cellStyle name="Hyperlink 2105" xfId="4518"/>
    <cellStyle name="Hyperlink 2106" xfId="4520"/>
    <cellStyle name="Hyperlink 2107" xfId="4522"/>
    <cellStyle name="Hyperlink 2108" xfId="4524"/>
    <cellStyle name="Hyperlink 2109" xfId="4526"/>
    <cellStyle name="Hyperlink 211" xfId="1490"/>
    <cellStyle name="Hyperlink 211 10" xfId="22495"/>
    <cellStyle name="Hyperlink 211 11" xfId="24645"/>
    <cellStyle name="Hyperlink 211 12" xfId="26963"/>
    <cellStyle name="Hyperlink 211 13" xfId="29281"/>
    <cellStyle name="Hyperlink 211 14" xfId="31431"/>
    <cellStyle name="Hyperlink 211 15" xfId="33749"/>
    <cellStyle name="Hyperlink 211 16" xfId="36131"/>
    <cellStyle name="Hyperlink 211 17" xfId="38281"/>
    <cellStyle name="Hyperlink 211 18" xfId="40599"/>
    <cellStyle name="Hyperlink 211 2" xfId="42989"/>
    <cellStyle name="Hyperlink 211 3" xfId="6204"/>
    <cellStyle name="Hyperlink 211 4" xfId="8355"/>
    <cellStyle name="Hyperlink 211 5" xfId="10673"/>
    <cellStyle name="Hyperlink 211 6" xfId="12993"/>
    <cellStyle name="Hyperlink 211 7" xfId="15632"/>
    <cellStyle name="Hyperlink 211 8" xfId="17783"/>
    <cellStyle name="Hyperlink 211 9" xfId="20101"/>
    <cellStyle name="Hyperlink 2110" xfId="4528"/>
    <cellStyle name="Hyperlink 2111" xfId="4530"/>
    <cellStyle name="Hyperlink 2112" xfId="4532"/>
    <cellStyle name="Hyperlink 2113" xfId="4534"/>
    <cellStyle name="Hyperlink 2114" xfId="4536"/>
    <cellStyle name="Hyperlink 2115" xfId="4538"/>
    <cellStyle name="Hyperlink 2116" xfId="4540"/>
    <cellStyle name="Hyperlink 2117" xfId="4542"/>
    <cellStyle name="Hyperlink 2118" xfId="4544"/>
    <cellStyle name="Hyperlink 2119" xfId="4546"/>
    <cellStyle name="Hyperlink 212" xfId="1491"/>
    <cellStyle name="Hyperlink 212 10" xfId="22496"/>
    <cellStyle name="Hyperlink 212 11" xfId="24641"/>
    <cellStyle name="Hyperlink 212 12" xfId="26959"/>
    <cellStyle name="Hyperlink 212 13" xfId="29282"/>
    <cellStyle name="Hyperlink 212 14" xfId="31427"/>
    <cellStyle name="Hyperlink 212 15" xfId="33745"/>
    <cellStyle name="Hyperlink 212 16" xfId="36132"/>
    <cellStyle name="Hyperlink 212 17" xfId="38277"/>
    <cellStyle name="Hyperlink 212 18" xfId="40595"/>
    <cellStyle name="Hyperlink 212 2" xfId="42990"/>
    <cellStyle name="Hyperlink 212 3" xfId="6205"/>
    <cellStyle name="Hyperlink 212 4" xfId="8351"/>
    <cellStyle name="Hyperlink 212 5" xfId="10669"/>
    <cellStyle name="Hyperlink 212 6" xfId="12989"/>
    <cellStyle name="Hyperlink 212 7" xfId="15633"/>
    <cellStyle name="Hyperlink 212 8" xfId="17779"/>
    <cellStyle name="Hyperlink 212 9" xfId="20097"/>
    <cellStyle name="Hyperlink 2120" xfId="4548"/>
    <cellStyle name="Hyperlink 2121" xfId="4550"/>
    <cellStyle name="Hyperlink 2122" xfId="4552"/>
    <cellStyle name="Hyperlink 2123" xfId="4554"/>
    <cellStyle name="Hyperlink 2124" xfId="4556"/>
    <cellStyle name="Hyperlink 2125" xfId="4558"/>
    <cellStyle name="Hyperlink 2126" xfId="4560"/>
    <cellStyle name="Hyperlink 2127" xfId="4562"/>
    <cellStyle name="Hyperlink 2128" xfId="4564"/>
    <cellStyle name="Hyperlink 2129" xfId="4566"/>
    <cellStyle name="Hyperlink 213" xfId="1492"/>
    <cellStyle name="Hyperlink 213 10" xfId="22497"/>
    <cellStyle name="Hyperlink 213 11" xfId="24637"/>
    <cellStyle name="Hyperlink 213 12" xfId="26955"/>
    <cellStyle name="Hyperlink 213 13" xfId="29283"/>
    <cellStyle name="Hyperlink 213 14" xfId="31423"/>
    <cellStyle name="Hyperlink 213 15" xfId="33741"/>
    <cellStyle name="Hyperlink 213 16" xfId="36133"/>
    <cellStyle name="Hyperlink 213 17" xfId="38273"/>
    <cellStyle name="Hyperlink 213 18" xfId="40591"/>
    <cellStyle name="Hyperlink 213 2" xfId="42991"/>
    <cellStyle name="Hyperlink 213 3" xfId="6206"/>
    <cellStyle name="Hyperlink 213 4" xfId="8347"/>
    <cellStyle name="Hyperlink 213 5" xfId="10665"/>
    <cellStyle name="Hyperlink 213 6" xfId="12985"/>
    <cellStyle name="Hyperlink 213 7" xfId="15634"/>
    <cellStyle name="Hyperlink 213 8" xfId="17775"/>
    <cellStyle name="Hyperlink 213 9" xfId="20093"/>
    <cellStyle name="Hyperlink 2130" xfId="4568"/>
    <cellStyle name="Hyperlink 2131" xfId="4570"/>
    <cellStyle name="Hyperlink 2132" xfId="4572"/>
    <cellStyle name="Hyperlink 2133" xfId="4574"/>
    <cellStyle name="Hyperlink 2134" xfId="4576"/>
    <cellStyle name="Hyperlink 2135" xfId="4578"/>
    <cellStyle name="Hyperlink 2136" xfId="4580"/>
    <cellStyle name="Hyperlink 2137" xfId="4582"/>
    <cellStyle name="Hyperlink 2138" xfId="4584"/>
    <cellStyle name="Hyperlink 2139" xfId="4586"/>
    <cellStyle name="Hyperlink 214" xfId="1493"/>
    <cellStyle name="Hyperlink 214 10" xfId="22498"/>
    <cellStyle name="Hyperlink 214 11" xfId="24633"/>
    <cellStyle name="Hyperlink 214 12" xfId="26951"/>
    <cellStyle name="Hyperlink 214 13" xfId="29284"/>
    <cellStyle name="Hyperlink 214 14" xfId="31419"/>
    <cellStyle name="Hyperlink 214 15" xfId="33737"/>
    <cellStyle name="Hyperlink 214 16" xfId="36134"/>
    <cellStyle name="Hyperlink 214 17" xfId="38269"/>
    <cellStyle name="Hyperlink 214 18" xfId="40587"/>
    <cellStyle name="Hyperlink 214 2" xfId="42992"/>
    <cellStyle name="Hyperlink 214 3" xfId="6207"/>
    <cellStyle name="Hyperlink 214 4" xfId="8343"/>
    <cellStyle name="Hyperlink 214 5" xfId="10661"/>
    <cellStyle name="Hyperlink 214 6" xfId="12981"/>
    <cellStyle name="Hyperlink 214 7" xfId="15635"/>
    <cellStyle name="Hyperlink 214 8" xfId="17771"/>
    <cellStyle name="Hyperlink 214 9" xfId="20089"/>
    <cellStyle name="Hyperlink 2140" xfId="4588"/>
    <cellStyle name="Hyperlink 2141" xfId="4590"/>
    <cellStyle name="Hyperlink 2142" xfId="4592"/>
    <cellStyle name="Hyperlink 2143" xfId="4594"/>
    <cellStyle name="Hyperlink 2144" xfId="4596"/>
    <cellStyle name="Hyperlink 2145" xfId="4598"/>
    <cellStyle name="Hyperlink 2146" xfId="4600"/>
    <cellStyle name="Hyperlink 2147" xfId="4602"/>
    <cellStyle name="Hyperlink 2148" xfId="4604"/>
    <cellStyle name="Hyperlink 2149" xfId="4606"/>
    <cellStyle name="Hyperlink 215" xfId="1494"/>
    <cellStyle name="Hyperlink 215 10" xfId="22499"/>
    <cellStyle name="Hyperlink 215 11" xfId="24629"/>
    <cellStyle name="Hyperlink 215 12" xfId="26947"/>
    <cellStyle name="Hyperlink 215 13" xfId="29285"/>
    <cellStyle name="Hyperlink 215 14" xfId="31415"/>
    <cellStyle name="Hyperlink 215 15" xfId="33733"/>
    <cellStyle name="Hyperlink 215 16" xfId="36135"/>
    <cellStyle name="Hyperlink 215 17" xfId="38265"/>
    <cellStyle name="Hyperlink 215 18" xfId="40583"/>
    <cellStyle name="Hyperlink 215 2" xfId="42993"/>
    <cellStyle name="Hyperlink 215 3" xfId="6208"/>
    <cellStyle name="Hyperlink 215 4" xfId="8339"/>
    <cellStyle name="Hyperlink 215 5" xfId="10657"/>
    <cellStyle name="Hyperlink 215 6" xfId="12977"/>
    <cellStyle name="Hyperlink 215 7" xfId="15636"/>
    <cellStyle name="Hyperlink 215 8" xfId="17767"/>
    <cellStyle name="Hyperlink 215 9" xfId="20085"/>
    <cellStyle name="Hyperlink 2150" xfId="4608"/>
    <cellStyle name="Hyperlink 2151" xfId="4610"/>
    <cellStyle name="Hyperlink 2152" xfId="4612"/>
    <cellStyle name="Hyperlink 2153" xfId="4614"/>
    <cellStyle name="Hyperlink 2154" xfId="4616"/>
    <cellStyle name="Hyperlink 2155" xfId="4618"/>
    <cellStyle name="Hyperlink 2156" xfId="4620"/>
    <cellStyle name="Hyperlink 2157" xfId="4622"/>
    <cellStyle name="Hyperlink 2158" xfId="4624"/>
    <cellStyle name="Hyperlink 2159" xfId="4626"/>
    <cellStyle name="Hyperlink 216" xfId="1495"/>
    <cellStyle name="Hyperlink 216 10" xfId="22500"/>
    <cellStyle name="Hyperlink 216 11" xfId="24625"/>
    <cellStyle name="Hyperlink 216 12" xfId="26943"/>
    <cellStyle name="Hyperlink 216 13" xfId="29286"/>
    <cellStyle name="Hyperlink 216 14" xfId="31411"/>
    <cellStyle name="Hyperlink 216 15" xfId="33729"/>
    <cellStyle name="Hyperlink 216 16" xfId="36136"/>
    <cellStyle name="Hyperlink 216 17" xfId="38261"/>
    <cellStyle name="Hyperlink 216 18" xfId="40579"/>
    <cellStyle name="Hyperlink 216 2" xfId="42994"/>
    <cellStyle name="Hyperlink 216 3" xfId="6209"/>
    <cellStyle name="Hyperlink 216 4" xfId="8335"/>
    <cellStyle name="Hyperlink 216 5" xfId="10653"/>
    <cellStyle name="Hyperlink 216 6" xfId="12973"/>
    <cellStyle name="Hyperlink 216 7" xfId="15637"/>
    <cellStyle name="Hyperlink 216 8" xfId="17763"/>
    <cellStyle name="Hyperlink 216 9" xfId="20081"/>
    <cellStyle name="Hyperlink 2160" xfId="4628"/>
    <cellStyle name="Hyperlink 2161" xfId="4630"/>
    <cellStyle name="Hyperlink 2162" xfId="4632"/>
    <cellStyle name="Hyperlink 2163" xfId="4634"/>
    <cellStyle name="Hyperlink 2164" xfId="4636"/>
    <cellStyle name="Hyperlink 2165" xfId="4638"/>
    <cellStyle name="Hyperlink 2166" xfId="4640"/>
    <cellStyle name="Hyperlink 2167" xfId="4642"/>
    <cellStyle name="Hyperlink 2168" xfId="4644"/>
    <cellStyle name="Hyperlink 2169" xfId="4646"/>
    <cellStyle name="Hyperlink 217" xfId="1496"/>
    <cellStyle name="Hyperlink 217 10" xfId="22501"/>
    <cellStyle name="Hyperlink 217 11" xfId="24621"/>
    <cellStyle name="Hyperlink 217 12" xfId="26939"/>
    <cellStyle name="Hyperlink 217 13" xfId="29287"/>
    <cellStyle name="Hyperlink 217 14" xfId="31407"/>
    <cellStyle name="Hyperlink 217 15" xfId="33725"/>
    <cellStyle name="Hyperlink 217 16" xfId="36137"/>
    <cellStyle name="Hyperlink 217 17" xfId="38257"/>
    <cellStyle name="Hyperlink 217 18" xfId="40575"/>
    <cellStyle name="Hyperlink 217 2" xfId="42995"/>
    <cellStyle name="Hyperlink 217 3" xfId="6210"/>
    <cellStyle name="Hyperlink 217 4" xfId="8331"/>
    <cellStyle name="Hyperlink 217 5" xfId="10649"/>
    <cellStyle name="Hyperlink 217 6" xfId="12969"/>
    <cellStyle name="Hyperlink 217 7" xfId="15638"/>
    <cellStyle name="Hyperlink 217 8" xfId="17759"/>
    <cellStyle name="Hyperlink 217 9" xfId="20077"/>
    <cellStyle name="Hyperlink 2170" xfId="4648"/>
    <cellStyle name="Hyperlink 2171" xfId="4650"/>
    <cellStyle name="Hyperlink 2172" xfId="4652"/>
    <cellStyle name="Hyperlink 2173" xfId="4654"/>
    <cellStyle name="Hyperlink 2174" xfId="4656"/>
    <cellStyle name="Hyperlink 2175" xfId="4658"/>
    <cellStyle name="Hyperlink 2176" xfId="4660"/>
    <cellStyle name="Hyperlink 2177" xfId="4662"/>
    <cellStyle name="Hyperlink 2178" xfId="4664"/>
    <cellStyle name="Hyperlink 2179" xfId="4666"/>
    <cellStyle name="Hyperlink 218" xfId="1497"/>
    <cellStyle name="Hyperlink 218 10" xfId="22502"/>
    <cellStyle name="Hyperlink 218 11" xfId="24617"/>
    <cellStyle name="Hyperlink 218 12" xfId="26935"/>
    <cellStyle name="Hyperlink 218 13" xfId="29288"/>
    <cellStyle name="Hyperlink 218 14" xfId="31403"/>
    <cellStyle name="Hyperlink 218 15" xfId="33721"/>
    <cellStyle name="Hyperlink 218 16" xfId="36138"/>
    <cellStyle name="Hyperlink 218 17" xfId="38253"/>
    <cellStyle name="Hyperlink 218 18" xfId="40571"/>
    <cellStyle name="Hyperlink 218 2" xfId="42996"/>
    <cellStyle name="Hyperlink 218 3" xfId="6211"/>
    <cellStyle name="Hyperlink 218 4" xfId="8327"/>
    <cellStyle name="Hyperlink 218 5" xfId="10645"/>
    <cellStyle name="Hyperlink 218 6" xfId="12965"/>
    <cellStyle name="Hyperlink 218 7" xfId="15639"/>
    <cellStyle name="Hyperlink 218 8" xfId="17755"/>
    <cellStyle name="Hyperlink 218 9" xfId="20073"/>
    <cellStyle name="Hyperlink 2180" xfId="4668"/>
    <cellStyle name="Hyperlink 2181" xfId="4670"/>
    <cellStyle name="Hyperlink 2182" xfId="4672"/>
    <cellStyle name="Hyperlink 2183" xfId="4674"/>
    <cellStyle name="Hyperlink 2184" xfId="4676"/>
    <cellStyle name="Hyperlink 2185" xfId="4678"/>
    <cellStyle name="Hyperlink 2186" xfId="4680"/>
    <cellStyle name="Hyperlink 2187" xfId="4682"/>
    <cellStyle name="Hyperlink 2188" xfId="4684"/>
    <cellStyle name="Hyperlink 2189" xfId="4686"/>
    <cellStyle name="Hyperlink 219" xfId="1498"/>
    <cellStyle name="Hyperlink 219 10" xfId="22503"/>
    <cellStyle name="Hyperlink 219 11" xfId="24613"/>
    <cellStyle name="Hyperlink 219 12" xfId="26931"/>
    <cellStyle name="Hyperlink 219 13" xfId="29289"/>
    <cellStyle name="Hyperlink 219 14" xfId="31399"/>
    <cellStyle name="Hyperlink 219 15" xfId="33717"/>
    <cellStyle name="Hyperlink 219 16" xfId="36139"/>
    <cellStyle name="Hyperlink 219 17" xfId="38249"/>
    <cellStyle name="Hyperlink 219 18" xfId="40567"/>
    <cellStyle name="Hyperlink 219 2" xfId="42997"/>
    <cellStyle name="Hyperlink 219 3" xfId="6212"/>
    <cellStyle name="Hyperlink 219 4" xfId="8323"/>
    <cellStyle name="Hyperlink 219 5" xfId="10641"/>
    <cellStyle name="Hyperlink 219 6" xfId="12961"/>
    <cellStyle name="Hyperlink 219 7" xfId="15640"/>
    <cellStyle name="Hyperlink 219 8" xfId="17751"/>
    <cellStyle name="Hyperlink 219 9" xfId="20069"/>
    <cellStyle name="Hyperlink 2190" xfId="4688"/>
    <cellStyle name="Hyperlink 2191" xfId="4690"/>
    <cellStyle name="Hyperlink 2192" xfId="4692"/>
    <cellStyle name="Hyperlink 2193" xfId="4694"/>
    <cellStyle name="Hyperlink 2194" xfId="4696"/>
    <cellStyle name="Hyperlink 2195" xfId="4698"/>
    <cellStyle name="Hyperlink 2196" xfId="4700"/>
    <cellStyle name="Hyperlink 2197" xfId="4702"/>
    <cellStyle name="Hyperlink 2198" xfId="4704"/>
    <cellStyle name="Hyperlink 2199" xfId="4706"/>
    <cellStyle name="Hyperlink 22" xfId="1499"/>
    <cellStyle name="Hyperlink 22 10" xfId="15641"/>
    <cellStyle name="Hyperlink 22 11" xfId="18634"/>
    <cellStyle name="Hyperlink 22 12" xfId="18537"/>
    <cellStyle name="Hyperlink 22 13" xfId="20952"/>
    <cellStyle name="Hyperlink 22 14" xfId="20855"/>
    <cellStyle name="Hyperlink 22 15" xfId="22504"/>
    <cellStyle name="Hyperlink 22 16" xfId="25496"/>
    <cellStyle name="Hyperlink 22 17" xfId="25399"/>
    <cellStyle name="Hyperlink 22 18" xfId="27814"/>
    <cellStyle name="Hyperlink 22 19" xfId="27717"/>
    <cellStyle name="Hyperlink 22 2" xfId="42998"/>
    <cellStyle name="Hyperlink 22 20" xfId="29290"/>
    <cellStyle name="Hyperlink 22 21" xfId="32282"/>
    <cellStyle name="Hyperlink 22 22" xfId="32185"/>
    <cellStyle name="Hyperlink 22 23" xfId="34600"/>
    <cellStyle name="Hyperlink 22 24" xfId="34503"/>
    <cellStyle name="Hyperlink 22 25" xfId="36140"/>
    <cellStyle name="Hyperlink 22 26" xfId="39132"/>
    <cellStyle name="Hyperlink 22 27" xfId="39035"/>
    <cellStyle name="Hyperlink 22 28" xfId="41450"/>
    <cellStyle name="Hyperlink 22 29" xfId="41353"/>
    <cellStyle name="Hyperlink 22 3" xfId="6213"/>
    <cellStyle name="Hyperlink 22 4" xfId="9206"/>
    <cellStyle name="Hyperlink 22 5" xfId="9109"/>
    <cellStyle name="Hyperlink 22 6" xfId="11524"/>
    <cellStyle name="Hyperlink 22 7" xfId="11427"/>
    <cellStyle name="Hyperlink 22 8" xfId="13844"/>
    <cellStyle name="Hyperlink 22 9" xfId="13747"/>
    <cellStyle name="Hyperlink 220" xfId="1500"/>
    <cellStyle name="Hyperlink 220 10" xfId="22505"/>
    <cellStyle name="Hyperlink 220 11" xfId="24609"/>
    <cellStyle name="Hyperlink 220 12" xfId="26927"/>
    <cellStyle name="Hyperlink 220 13" xfId="29291"/>
    <cellStyle name="Hyperlink 220 14" xfId="31395"/>
    <cellStyle name="Hyperlink 220 15" xfId="33713"/>
    <cellStyle name="Hyperlink 220 16" xfId="36141"/>
    <cellStyle name="Hyperlink 220 17" xfId="38245"/>
    <cellStyle name="Hyperlink 220 18" xfId="40563"/>
    <cellStyle name="Hyperlink 220 2" xfId="42999"/>
    <cellStyle name="Hyperlink 220 3" xfId="6214"/>
    <cellStyle name="Hyperlink 220 4" xfId="8319"/>
    <cellStyle name="Hyperlink 220 5" xfId="10637"/>
    <cellStyle name="Hyperlink 220 6" xfId="12957"/>
    <cellStyle name="Hyperlink 220 7" xfId="15642"/>
    <cellStyle name="Hyperlink 220 8" xfId="17747"/>
    <cellStyle name="Hyperlink 220 9" xfId="20065"/>
    <cellStyle name="Hyperlink 2200" xfId="4708"/>
    <cellStyle name="Hyperlink 2201" xfId="4710"/>
    <cellStyle name="Hyperlink 2202" xfId="4712"/>
    <cellStyle name="Hyperlink 2203" xfId="4714"/>
    <cellStyle name="Hyperlink 2204" xfId="4716"/>
    <cellStyle name="Hyperlink 2205" xfId="4718"/>
    <cellStyle name="Hyperlink 2206" xfId="4720"/>
    <cellStyle name="Hyperlink 2207" xfId="4722"/>
    <cellStyle name="Hyperlink 2208" xfId="4724"/>
    <cellStyle name="Hyperlink 2209" xfId="4726"/>
    <cellStyle name="Hyperlink 221" xfId="1501"/>
    <cellStyle name="Hyperlink 221 10" xfId="22506"/>
    <cellStyle name="Hyperlink 221 11" xfId="24605"/>
    <cellStyle name="Hyperlink 221 12" xfId="26923"/>
    <cellStyle name="Hyperlink 221 13" xfId="29292"/>
    <cellStyle name="Hyperlink 221 14" xfId="31391"/>
    <cellStyle name="Hyperlink 221 15" xfId="33709"/>
    <cellStyle name="Hyperlink 221 16" xfId="36142"/>
    <cellStyle name="Hyperlink 221 17" xfId="38241"/>
    <cellStyle name="Hyperlink 221 18" xfId="40559"/>
    <cellStyle name="Hyperlink 221 2" xfId="43000"/>
    <cellStyle name="Hyperlink 221 3" xfId="6215"/>
    <cellStyle name="Hyperlink 221 4" xfId="8315"/>
    <cellStyle name="Hyperlink 221 5" xfId="10633"/>
    <cellStyle name="Hyperlink 221 6" xfId="12953"/>
    <cellStyle name="Hyperlink 221 7" xfId="15643"/>
    <cellStyle name="Hyperlink 221 8" xfId="17743"/>
    <cellStyle name="Hyperlink 221 9" xfId="20061"/>
    <cellStyle name="Hyperlink 2210" xfId="4728"/>
    <cellStyle name="Hyperlink 2211" xfId="4730"/>
    <cellStyle name="Hyperlink 2212" xfId="4732"/>
    <cellStyle name="Hyperlink 2213" xfId="4734"/>
    <cellStyle name="Hyperlink 2214" xfId="4736"/>
    <cellStyle name="Hyperlink 2215" xfId="4738"/>
    <cellStyle name="Hyperlink 2216" xfId="4740"/>
    <cellStyle name="Hyperlink 2217" xfId="4742"/>
    <cellStyle name="Hyperlink 2218" xfId="4744"/>
    <cellStyle name="Hyperlink 2219" xfId="4746"/>
    <cellStyle name="Hyperlink 222" xfId="1502"/>
    <cellStyle name="Hyperlink 222 10" xfId="22507"/>
    <cellStyle name="Hyperlink 222 11" xfId="24601"/>
    <cellStyle name="Hyperlink 222 12" xfId="26919"/>
    <cellStyle name="Hyperlink 222 13" xfId="29293"/>
    <cellStyle name="Hyperlink 222 14" xfId="31387"/>
    <cellStyle name="Hyperlink 222 15" xfId="33705"/>
    <cellStyle name="Hyperlink 222 16" xfId="36143"/>
    <cellStyle name="Hyperlink 222 17" xfId="38237"/>
    <cellStyle name="Hyperlink 222 18" xfId="40555"/>
    <cellStyle name="Hyperlink 222 2" xfId="43001"/>
    <cellStyle name="Hyperlink 222 3" xfId="6216"/>
    <cellStyle name="Hyperlink 222 4" xfId="8311"/>
    <cellStyle name="Hyperlink 222 5" xfId="10629"/>
    <cellStyle name="Hyperlink 222 6" xfId="12949"/>
    <cellStyle name="Hyperlink 222 7" xfId="15644"/>
    <cellStyle name="Hyperlink 222 8" xfId="17739"/>
    <cellStyle name="Hyperlink 222 9" xfId="20057"/>
    <cellStyle name="Hyperlink 2220" xfId="4748"/>
    <cellStyle name="Hyperlink 2221" xfId="4750"/>
    <cellStyle name="Hyperlink 2222" xfId="4752"/>
    <cellStyle name="Hyperlink 2223" xfId="4754"/>
    <cellStyle name="Hyperlink 2224" xfId="4756"/>
    <cellStyle name="Hyperlink 2225" xfId="4758"/>
    <cellStyle name="Hyperlink 2226" xfId="4760"/>
    <cellStyle name="Hyperlink 2227" xfId="4762"/>
    <cellStyle name="Hyperlink 2228" xfId="4764"/>
    <cellStyle name="Hyperlink 2229" xfId="4766"/>
    <cellStyle name="Hyperlink 223" xfId="1503"/>
    <cellStyle name="Hyperlink 223 10" xfId="22508"/>
    <cellStyle name="Hyperlink 223 11" xfId="24597"/>
    <cellStyle name="Hyperlink 223 12" xfId="26915"/>
    <cellStyle name="Hyperlink 223 13" xfId="29294"/>
    <cellStyle name="Hyperlink 223 14" xfId="31383"/>
    <cellStyle name="Hyperlink 223 15" xfId="33701"/>
    <cellStyle name="Hyperlink 223 16" xfId="36144"/>
    <cellStyle name="Hyperlink 223 17" xfId="38233"/>
    <cellStyle name="Hyperlink 223 18" xfId="40551"/>
    <cellStyle name="Hyperlink 223 2" xfId="43002"/>
    <cellStyle name="Hyperlink 223 3" xfId="6217"/>
    <cellStyle name="Hyperlink 223 4" xfId="8307"/>
    <cellStyle name="Hyperlink 223 5" xfId="10625"/>
    <cellStyle name="Hyperlink 223 6" xfId="12945"/>
    <cellStyle name="Hyperlink 223 7" xfId="15645"/>
    <cellStyle name="Hyperlink 223 8" xfId="17735"/>
    <cellStyle name="Hyperlink 223 9" xfId="20053"/>
    <cellStyle name="Hyperlink 2230" xfId="4768"/>
    <cellStyle name="Hyperlink 2231" xfId="4770"/>
    <cellStyle name="Hyperlink 2232" xfId="4772"/>
    <cellStyle name="Hyperlink 2233" xfId="4774"/>
    <cellStyle name="Hyperlink 2234" xfId="4776"/>
    <cellStyle name="Hyperlink 2235" xfId="4778"/>
    <cellStyle name="Hyperlink 2236" xfId="4780"/>
    <cellStyle name="Hyperlink 2237" xfId="4782"/>
    <cellStyle name="Hyperlink 2238" xfId="4784"/>
    <cellStyle name="Hyperlink 2239" xfId="4786"/>
    <cellStyle name="Hyperlink 224" xfId="1504"/>
    <cellStyle name="Hyperlink 224 10" xfId="22509"/>
    <cellStyle name="Hyperlink 224 11" xfId="24593"/>
    <cellStyle name="Hyperlink 224 12" xfId="26911"/>
    <cellStyle name="Hyperlink 224 13" xfId="29295"/>
    <cellStyle name="Hyperlink 224 14" xfId="31379"/>
    <cellStyle name="Hyperlink 224 15" xfId="33697"/>
    <cellStyle name="Hyperlink 224 16" xfId="36145"/>
    <cellStyle name="Hyperlink 224 17" xfId="38229"/>
    <cellStyle name="Hyperlink 224 18" xfId="40547"/>
    <cellStyle name="Hyperlink 224 2" xfId="43003"/>
    <cellStyle name="Hyperlink 224 3" xfId="6218"/>
    <cellStyle name="Hyperlink 224 4" xfId="8303"/>
    <cellStyle name="Hyperlink 224 5" xfId="10621"/>
    <cellStyle name="Hyperlink 224 6" xfId="12941"/>
    <cellStyle name="Hyperlink 224 7" xfId="15646"/>
    <cellStyle name="Hyperlink 224 8" xfId="17731"/>
    <cellStyle name="Hyperlink 224 9" xfId="20049"/>
    <cellStyle name="Hyperlink 2240" xfId="4788"/>
    <cellStyle name="Hyperlink 2241" xfId="4790"/>
    <cellStyle name="Hyperlink 2242" xfId="4792"/>
    <cellStyle name="Hyperlink 2243" xfId="4794"/>
    <cellStyle name="Hyperlink 2244" xfId="4796"/>
    <cellStyle name="Hyperlink 2245" xfId="4798"/>
    <cellStyle name="Hyperlink 2246" xfId="4800"/>
    <cellStyle name="Hyperlink 2247" xfId="4802"/>
    <cellStyle name="Hyperlink 2248" xfId="4804"/>
    <cellStyle name="Hyperlink 2249" xfId="4806"/>
    <cellStyle name="Hyperlink 225" xfId="1505"/>
    <cellStyle name="Hyperlink 225 10" xfId="22510"/>
    <cellStyle name="Hyperlink 225 11" xfId="24500"/>
    <cellStyle name="Hyperlink 225 12" xfId="26818"/>
    <cellStyle name="Hyperlink 225 13" xfId="29296"/>
    <cellStyle name="Hyperlink 225 14" xfId="31286"/>
    <cellStyle name="Hyperlink 225 15" xfId="33604"/>
    <cellStyle name="Hyperlink 225 16" xfId="36146"/>
    <cellStyle name="Hyperlink 225 17" xfId="38136"/>
    <cellStyle name="Hyperlink 225 18" xfId="40454"/>
    <cellStyle name="Hyperlink 225 2" xfId="43004"/>
    <cellStyle name="Hyperlink 225 3" xfId="6219"/>
    <cellStyle name="Hyperlink 225 4" xfId="8210"/>
    <cellStyle name="Hyperlink 225 5" xfId="10528"/>
    <cellStyle name="Hyperlink 225 6" xfId="12848"/>
    <cellStyle name="Hyperlink 225 7" xfId="15647"/>
    <cellStyle name="Hyperlink 225 8" xfId="17638"/>
    <cellStyle name="Hyperlink 225 9" xfId="19956"/>
    <cellStyle name="Hyperlink 2250" xfId="4808"/>
    <cellStyle name="Hyperlink 2251" xfId="4810"/>
    <cellStyle name="Hyperlink 2252" xfId="4812"/>
    <cellStyle name="Hyperlink 2253" xfId="4814"/>
    <cellStyle name="Hyperlink 2254" xfId="4816"/>
    <cellStyle name="Hyperlink 2255" xfId="4818"/>
    <cellStyle name="Hyperlink 2256" xfId="4820"/>
    <cellStyle name="Hyperlink 2257" xfId="4822"/>
    <cellStyle name="Hyperlink 2258" xfId="4824"/>
    <cellStyle name="Hyperlink 2259" xfId="4826"/>
    <cellStyle name="Hyperlink 226" xfId="1506"/>
    <cellStyle name="Hyperlink 226 10" xfId="22511"/>
    <cellStyle name="Hyperlink 226 11" xfId="24504"/>
    <cellStyle name="Hyperlink 226 12" xfId="26822"/>
    <cellStyle name="Hyperlink 226 13" xfId="29297"/>
    <cellStyle name="Hyperlink 226 14" xfId="31290"/>
    <cellStyle name="Hyperlink 226 15" xfId="33608"/>
    <cellStyle name="Hyperlink 226 16" xfId="36147"/>
    <cellStyle name="Hyperlink 226 17" xfId="38140"/>
    <cellStyle name="Hyperlink 226 18" xfId="40458"/>
    <cellStyle name="Hyperlink 226 2" xfId="43005"/>
    <cellStyle name="Hyperlink 226 3" xfId="6220"/>
    <cellStyle name="Hyperlink 226 4" xfId="8214"/>
    <cellStyle name="Hyperlink 226 5" xfId="10532"/>
    <cellStyle name="Hyperlink 226 6" xfId="12852"/>
    <cellStyle name="Hyperlink 226 7" xfId="15648"/>
    <cellStyle name="Hyperlink 226 8" xfId="17642"/>
    <cellStyle name="Hyperlink 226 9" xfId="19960"/>
    <cellStyle name="Hyperlink 2260" xfId="4828"/>
    <cellStyle name="Hyperlink 2261" xfId="4830"/>
    <cellStyle name="Hyperlink 2262" xfId="4832"/>
    <cellStyle name="Hyperlink 2263" xfId="4834"/>
    <cellStyle name="Hyperlink 2264" xfId="4836"/>
    <cellStyle name="Hyperlink 2265" xfId="4838"/>
    <cellStyle name="Hyperlink 2266" xfId="4840"/>
    <cellStyle name="Hyperlink 2267" xfId="4842"/>
    <cellStyle name="Hyperlink 2268" xfId="4844"/>
    <cellStyle name="Hyperlink 2269" xfId="4846"/>
    <cellStyle name="Hyperlink 227" xfId="1507"/>
    <cellStyle name="Hyperlink 227 10" xfId="22512"/>
    <cellStyle name="Hyperlink 227 11" xfId="24399"/>
    <cellStyle name="Hyperlink 227 12" xfId="26717"/>
    <cellStyle name="Hyperlink 227 13" xfId="29298"/>
    <cellStyle name="Hyperlink 227 14" xfId="31185"/>
    <cellStyle name="Hyperlink 227 15" xfId="33503"/>
    <cellStyle name="Hyperlink 227 16" xfId="36148"/>
    <cellStyle name="Hyperlink 227 17" xfId="38035"/>
    <cellStyle name="Hyperlink 227 18" xfId="40353"/>
    <cellStyle name="Hyperlink 227 2" xfId="43006"/>
    <cellStyle name="Hyperlink 227 3" xfId="6221"/>
    <cellStyle name="Hyperlink 227 4" xfId="8109"/>
    <cellStyle name="Hyperlink 227 5" xfId="10427"/>
    <cellStyle name="Hyperlink 227 6" xfId="12745"/>
    <cellStyle name="Hyperlink 227 7" xfId="15649"/>
    <cellStyle name="Hyperlink 227 8" xfId="17537"/>
    <cellStyle name="Hyperlink 227 9" xfId="19855"/>
    <cellStyle name="Hyperlink 2270" xfId="4848"/>
    <cellStyle name="Hyperlink 2271" xfId="4850"/>
    <cellStyle name="Hyperlink 2272" xfId="4852"/>
    <cellStyle name="Hyperlink 2273" xfId="4854"/>
    <cellStyle name="Hyperlink 2274" xfId="4856"/>
    <cellStyle name="Hyperlink 2275" xfId="43868" hidden="1"/>
    <cellStyle name="Hyperlink 2275" xfId="45304" hidden="1"/>
    <cellStyle name="Hyperlink 2275" xfId="45305" hidden="1"/>
    <cellStyle name="Hyperlink 2275" xfId="46383" hidden="1"/>
    <cellStyle name="Hyperlink 2275" xfId="47463" hidden="1"/>
    <cellStyle name="Hyperlink 2275" xfId="47775"/>
    <cellStyle name="Hyperlink 2276" xfId="43870" hidden="1"/>
    <cellStyle name="Hyperlink 2276" xfId="45302" hidden="1"/>
    <cellStyle name="Hyperlink 2276" xfId="45307" hidden="1"/>
    <cellStyle name="Hyperlink 2276" xfId="46385" hidden="1"/>
    <cellStyle name="Hyperlink 2276" xfId="47465" hidden="1"/>
    <cellStyle name="Hyperlink 2276" xfId="47777"/>
    <cellStyle name="Hyperlink 2277" xfId="43872" hidden="1"/>
    <cellStyle name="Hyperlink 2277" xfId="45298" hidden="1"/>
    <cellStyle name="Hyperlink 2277" xfId="45309" hidden="1"/>
    <cellStyle name="Hyperlink 2277" xfId="46387" hidden="1"/>
    <cellStyle name="Hyperlink 2277" xfId="47467" hidden="1"/>
    <cellStyle name="Hyperlink 2277" xfId="47779"/>
    <cellStyle name="Hyperlink 2278" xfId="43874" hidden="1"/>
    <cellStyle name="Hyperlink 2278" xfId="45294" hidden="1"/>
    <cellStyle name="Hyperlink 2278" xfId="45311" hidden="1"/>
    <cellStyle name="Hyperlink 2278" xfId="46389" hidden="1"/>
    <cellStyle name="Hyperlink 2278" xfId="47469" hidden="1"/>
    <cellStyle name="Hyperlink 2278" xfId="47781"/>
    <cellStyle name="Hyperlink 2279" xfId="43876" hidden="1"/>
    <cellStyle name="Hyperlink 2279" xfId="45290" hidden="1"/>
    <cellStyle name="Hyperlink 2279" xfId="45313" hidden="1"/>
    <cellStyle name="Hyperlink 2279" xfId="46391" hidden="1"/>
    <cellStyle name="Hyperlink 2279" xfId="47471" hidden="1"/>
    <cellStyle name="Hyperlink 2279" xfId="47783"/>
    <cellStyle name="Hyperlink 228" xfId="1508"/>
    <cellStyle name="Hyperlink 228 10" xfId="22513"/>
    <cellStyle name="Hyperlink 228 11" xfId="24395"/>
    <cellStyle name="Hyperlink 228 12" xfId="26713"/>
    <cellStyle name="Hyperlink 228 13" xfId="29299"/>
    <cellStyle name="Hyperlink 228 14" xfId="31181"/>
    <cellStyle name="Hyperlink 228 15" xfId="33499"/>
    <cellStyle name="Hyperlink 228 16" xfId="36149"/>
    <cellStyle name="Hyperlink 228 17" xfId="38031"/>
    <cellStyle name="Hyperlink 228 18" xfId="40349"/>
    <cellStyle name="Hyperlink 228 2" xfId="43007"/>
    <cellStyle name="Hyperlink 228 3" xfId="6222"/>
    <cellStyle name="Hyperlink 228 4" xfId="8105"/>
    <cellStyle name="Hyperlink 228 5" xfId="10423"/>
    <cellStyle name="Hyperlink 228 6" xfId="12741"/>
    <cellStyle name="Hyperlink 228 7" xfId="15650"/>
    <cellStyle name="Hyperlink 228 8" xfId="17533"/>
    <cellStyle name="Hyperlink 228 9" xfId="19851"/>
    <cellStyle name="Hyperlink 2280" xfId="43878" hidden="1"/>
    <cellStyle name="Hyperlink 2280" xfId="45286" hidden="1"/>
    <cellStyle name="Hyperlink 2280" xfId="45315" hidden="1"/>
    <cellStyle name="Hyperlink 2280" xfId="46393" hidden="1"/>
    <cellStyle name="Hyperlink 2280" xfId="47473" hidden="1"/>
    <cellStyle name="Hyperlink 2280" xfId="47785"/>
    <cellStyle name="Hyperlink 2281" xfId="43880" hidden="1"/>
    <cellStyle name="Hyperlink 2281" xfId="45282" hidden="1"/>
    <cellStyle name="Hyperlink 2281" xfId="45317" hidden="1"/>
    <cellStyle name="Hyperlink 2281" xfId="46395" hidden="1"/>
    <cellStyle name="Hyperlink 2281" xfId="47475" hidden="1"/>
    <cellStyle name="Hyperlink 2281" xfId="47787"/>
    <cellStyle name="Hyperlink 2282" xfId="43882" hidden="1"/>
    <cellStyle name="Hyperlink 2282" xfId="45278" hidden="1"/>
    <cellStyle name="Hyperlink 2282" xfId="45319" hidden="1"/>
    <cellStyle name="Hyperlink 2282" xfId="46397" hidden="1"/>
    <cellStyle name="Hyperlink 2282" xfId="47477" hidden="1"/>
    <cellStyle name="Hyperlink 2282" xfId="47789"/>
    <cellStyle name="Hyperlink 2283" xfId="43884" hidden="1"/>
    <cellStyle name="Hyperlink 2283" xfId="45274" hidden="1"/>
    <cellStyle name="Hyperlink 2283" xfId="45321" hidden="1"/>
    <cellStyle name="Hyperlink 2283" xfId="46399" hidden="1"/>
    <cellStyle name="Hyperlink 2283" xfId="47479" hidden="1"/>
    <cellStyle name="Hyperlink 2283" xfId="47791"/>
    <cellStyle name="Hyperlink 2284" xfId="43886" hidden="1"/>
    <cellStyle name="Hyperlink 2284" xfId="45270" hidden="1"/>
    <cellStyle name="Hyperlink 2284" xfId="45323" hidden="1"/>
    <cellStyle name="Hyperlink 2284" xfId="46401" hidden="1"/>
    <cellStyle name="Hyperlink 2284" xfId="47481" hidden="1"/>
    <cellStyle name="Hyperlink 2284" xfId="47793"/>
    <cellStyle name="Hyperlink 2285" xfId="43888" hidden="1"/>
    <cellStyle name="Hyperlink 2285" xfId="45266" hidden="1"/>
    <cellStyle name="Hyperlink 2285" xfId="45325" hidden="1"/>
    <cellStyle name="Hyperlink 2285" xfId="46403" hidden="1"/>
    <cellStyle name="Hyperlink 2285" xfId="47483" hidden="1"/>
    <cellStyle name="Hyperlink 2285" xfId="47795"/>
    <cellStyle name="Hyperlink 2286" xfId="43890" hidden="1"/>
    <cellStyle name="Hyperlink 2286" xfId="45262" hidden="1"/>
    <cellStyle name="Hyperlink 2286" xfId="45327" hidden="1"/>
    <cellStyle name="Hyperlink 2286" xfId="46405" hidden="1"/>
    <cellStyle name="Hyperlink 2286" xfId="47485" hidden="1"/>
    <cellStyle name="Hyperlink 2286" xfId="47797"/>
    <cellStyle name="Hyperlink 2287" xfId="43892" hidden="1"/>
    <cellStyle name="Hyperlink 2287" xfId="45258" hidden="1"/>
    <cellStyle name="Hyperlink 2287" xfId="45329" hidden="1"/>
    <cellStyle name="Hyperlink 2287" xfId="46407" hidden="1"/>
    <cellStyle name="Hyperlink 2287" xfId="47487" hidden="1"/>
    <cellStyle name="Hyperlink 2287" xfId="47799"/>
    <cellStyle name="Hyperlink 2288" xfId="43894" hidden="1"/>
    <cellStyle name="Hyperlink 2288" xfId="45254" hidden="1"/>
    <cellStyle name="Hyperlink 2288" xfId="45331" hidden="1"/>
    <cellStyle name="Hyperlink 2288" xfId="46409" hidden="1"/>
    <cellStyle name="Hyperlink 2288" xfId="47489" hidden="1"/>
    <cellStyle name="Hyperlink 2288" xfId="47801"/>
    <cellStyle name="Hyperlink 2289" xfId="43896" hidden="1"/>
    <cellStyle name="Hyperlink 2289" xfId="45250" hidden="1"/>
    <cellStyle name="Hyperlink 2289" xfId="45333" hidden="1"/>
    <cellStyle name="Hyperlink 2289" xfId="46411" hidden="1"/>
    <cellStyle name="Hyperlink 2289" xfId="47491" hidden="1"/>
    <cellStyle name="Hyperlink 2289" xfId="47803"/>
    <cellStyle name="Hyperlink 229" xfId="1509"/>
    <cellStyle name="Hyperlink 229 10" xfId="22514"/>
    <cellStyle name="Hyperlink 229 11" xfId="24391"/>
    <cellStyle name="Hyperlink 229 12" xfId="26709"/>
    <cellStyle name="Hyperlink 229 13" xfId="29300"/>
    <cellStyle name="Hyperlink 229 14" xfId="31177"/>
    <cellStyle name="Hyperlink 229 15" xfId="33495"/>
    <cellStyle name="Hyperlink 229 16" xfId="36150"/>
    <cellStyle name="Hyperlink 229 17" xfId="38027"/>
    <cellStyle name="Hyperlink 229 18" xfId="40345"/>
    <cellStyle name="Hyperlink 229 2" xfId="43008"/>
    <cellStyle name="Hyperlink 229 3" xfId="6223"/>
    <cellStyle name="Hyperlink 229 4" xfId="8101"/>
    <cellStyle name="Hyperlink 229 5" xfId="10419"/>
    <cellStyle name="Hyperlink 229 6" xfId="12737"/>
    <cellStyle name="Hyperlink 229 7" xfId="15651"/>
    <cellStyle name="Hyperlink 229 8" xfId="17529"/>
    <cellStyle name="Hyperlink 229 9" xfId="19847"/>
    <cellStyle name="Hyperlink 2290" xfId="43898" hidden="1"/>
    <cellStyle name="Hyperlink 2290" xfId="45246" hidden="1"/>
    <cellStyle name="Hyperlink 2290" xfId="45335" hidden="1"/>
    <cellStyle name="Hyperlink 2290" xfId="46413" hidden="1"/>
    <cellStyle name="Hyperlink 2290" xfId="47493" hidden="1"/>
    <cellStyle name="Hyperlink 2290" xfId="47805"/>
    <cellStyle name="Hyperlink 2291" xfId="43900" hidden="1"/>
    <cellStyle name="Hyperlink 2291" xfId="45242" hidden="1"/>
    <cellStyle name="Hyperlink 2291" xfId="45337" hidden="1"/>
    <cellStyle name="Hyperlink 2291" xfId="46415" hidden="1"/>
    <cellStyle name="Hyperlink 2291" xfId="47495" hidden="1"/>
    <cellStyle name="Hyperlink 2291" xfId="47807"/>
    <cellStyle name="Hyperlink 2292" xfId="43902" hidden="1"/>
    <cellStyle name="Hyperlink 2292" xfId="45238" hidden="1"/>
    <cellStyle name="Hyperlink 2292" xfId="45339" hidden="1"/>
    <cellStyle name="Hyperlink 2292" xfId="46417" hidden="1"/>
    <cellStyle name="Hyperlink 2292" xfId="47497" hidden="1"/>
    <cellStyle name="Hyperlink 2292" xfId="47809"/>
    <cellStyle name="Hyperlink 2293" xfId="43904" hidden="1"/>
    <cellStyle name="Hyperlink 2293" xfId="45234" hidden="1"/>
    <cellStyle name="Hyperlink 2293" xfId="45341" hidden="1"/>
    <cellStyle name="Hyperlink 2293" xfId="46419" hidden="1"/>
    <cellStyle name="Hyperlink 2293" xfId="47499" hidden="1"/>
    <cellStyle name="Hyperlink 2293" xfId="47811"/>
    <cellStyle name="Hyperlink 2294" xfId="43906" hidden="1"/>
    <cellStyle name="Hyperlink 2294" xfId="45230" hidden="1"/>
    <cellStyle name="Hyperlink 2294" xfId="45343" hidden="1"/>
    <cellStyle name="Hyperlink 2294" xfId="46421" hidden="1"/>
    <cellStyle name="Hyperlink 2294" xfId="47501" hidden="1"/>
    <cellStyle name="Hyperlink 2294" xfId="47813"/>
    <cellStyle name="Hyperlink 2295" xfId="43908" hidden="1"/>
    <cellStyle name="Hyperlink 2295" xfId="45226" hidden="1"/>
    <cellStyle name="Hyperlink 2295" xfId="45345" hidden="1"/>
    <cellStyle name="Hyperlink 2295" xfId="46423" hidden="1"/>
    <cellStyle name="Hyperlink 2295" xfId="47503" hidden="1"/>
    <cellStyle name="Hyperlink 2295" xfId="47815"/>
    <cellStyle name="Hyperlink 2296" xfId="43910" hidden="1"/>
    <cellStyle name="Hyperlink 2296" xfId="45222" hidden="1"/>
    <cellStyle name="Hyperlink 2296" xfId="45347" hidden="1"/>
    <cellStyle name="Hyperlink 2296" xfId="46425" hidden="1"/>
    <cellStyle name="Hyperlink 2296" xfId="47505" hidden="1"/>
    <cellStyle name="Hyperlink 2296" xfId="47817"/>
    <cellStyle name="Hyperlink 2297" xfId="43912" hidden="1"/>
    <cellStyle name="Hyperlink 2297" xfId="45218" hidden="1"/>
    <cellStyle name="Hyperlink 2297" xfId="45349" hidden="1"/>
    <cellStyle name="Hyperlink 2297" xfId="46427" hidden="1"/>
    <cellStyle name="Hyperlink 2297" xfId="47507" hidden="1"/>
    <cellStyle name="Hyperlink 2297" xfId="47819"/>
    <cellStyle name="Hyperlink 2298" xfId="43914" hidden="1"/>
    <cellStyle name="Hyperlink 2298" xfId="45214" hidden="1"/>
    <cellStyle name="Hyperlink 2298" xfId="45351" hidden="1"/>
    <cellStyle name="Hyperlink 2298" xfId="46429" hidden="1"/>
    <cellStyle name="Hyperlink 2298" xfId="47509" hidden="1"/>
    <cellStyle name="Hyperlink 2298" xfId="47821"/>
    <cellStyle name="Hyperlink 2299" xfId="43916" hidden="1"/>
    <cellStyle name="Hyperlink 2299" xfId="45210" hidden="1"/>
    <cellStyle name="Hyperlink 2299" xfId="45353" hidden="1"/>
    <cellStyle name="Hyperlink 2299" xfId="46431" hidden="1"/>
    <cellStyle name="Hyperlink 2299" xfId="47511" hidden="1"/>
    <cellStyle name="Hyperlink 2299" xfId="47823"/>
    <cellStyle name="Hyperlink 23" xfId="1510"/>
    <cellStyle name="Hyperlink 23 10" xfId="15652"/>
    <cellStyle name="Hyperlink 23 11" xfId="18636"/>
    <cellStyle name="Hyperlink 23 12" xfId="18533"/>
    <cellStyle name="Hyperlink 23 13" xfId="20954"/>
    <cellStyle name="Hyperlink 23 14" xfId="20851"/>
    <cellStyle name="Hyperlink 23 15" xfId="22515"/>
    <cellStyle name="Hyperlink 23 16" xfId="25498"/>
    <cellStyle name="Hyperlink 23 17" xfId="25395"/>
    <cellStyle name="Hyperlink 23 18" xfId="27816"/>
    <cellStyle name="Hyperlink 23 19" xfId="27713"/>
    <cellStyle name="Hyperlink 23 2" xfId="43009"/>
    <cellStyle name="Hyperlink 23 20" xfId="29301"/>
    <cellStyle name="Hyperlink 23 21" xfId="32284"/>
    <cellStyle name="Hyperlink 23 22" xfId="32181"/>
    <cellStyle name="Hyperlink 23 23" xfId="34602"/>
    <cellStyle name="Hyperlink 23 24" xfId="34499"/>
    <cellStyle name="Hyperlink 23 25" xfId="36151"/>
    <cellStyle name="Hyperlink 23 26" xfId="39134"/>
    <cellStyle name="Hyperlink 23 27" xfId="39031"/>
    <cellStyle name="Hyperlink 23 28" xfId="41452"/>
    <cellStyle name="Hyperlink 23 29" xfId="41349"/>
    <cellStyle name="Hyperlink 23 3" xfId="6224"/>
    <cellStyle name="Hyperlink 23 4" xfId="9208"/>
    <cellStyle name="Hyperlink 23 5" xfId="9105"/>
    <cellStyle name="Hyperlink 23 6" xfId="11526"/>
    <cellStyle name="Hyperlink 23 7" xfId="11423"/>
    <cellStyle name="Hyperlink 23 8" xfId="13846"/>
    <cellStyle name="Hyperlink 23 9" xfId="13743"/>
    <cellStyle name="Hyperlink 230" xfId="1511"/>
    <cellStyle name="Hyperlink 230 10" xfId="22516"/>
    <cellStyle name="Hyperlink 230 11" xfId="24387"/>
    <cellStyle name="Hyperlink 230 12" xfId="26705"/>
    <cellStyle name="Hyperlink 230 13" xfId="29302"/>
    <cellStyle name="Hyperlink 230 14" xfId="31173"/>
    <cellStyle name="Hyperlink 230 15" xfId="33491"/>
    <cellStyle name="Hyperlink 230 16" xfId="36152"/>
    <cellStyle name="Hyperlink 230 17" xfId="38023"/>
    <cellStyle name="Hyperlink 230 18" xfId="40341"/>
    <cellStyle name="Hyperlink 230 2" xfId="43010"/>
    <cellStyle name="Hyperlink 230 3" xfId="6225"/>
    <cellStyle name="Hyperlink 230 4" xfId="8097"/>
    <cellStyle name="Hyperlink 230 5" xfId="10415"/>
    <cellStyle name="Hyperlink 230 6" xfId="12733"/>
    <cellStyle name="Hyperlink 230 7" xfId="15653"/>
    <cellStyle name="Hyperlink 230 8" xfId="17525"/>
    <cellStyle name="Hyperlink 230 9" xfId="19843"/>
    <cellStyle name="Hyperlink 2300" xfId="43918" hidden="1"/>
    <cellStyle name="Hyperlink 2300" xfId="45206" hidden="1"/>
    <cellStyle name="Hyperlink 2300" xfId="45355" hidden="1"/>
    <cellStyle name="Hyperlink 2300" xfId="46433" hidden="1"/>
    <cellStyle name="Hyperlink 2300" xfId="47513" hidden="1"/>
    <cellStyle name="Hyperlink 2300" xfId="47825"/>
    <cellStyle name="Hyperlink 2301" xfId="43920" hidden="1"/>
    <cellStyle name="Hyperlink 2301" xfId="45202" hidden="1"/>
    <cellStyle name="Hyperlink 2301" xfId="45357" hidden="1"/>
    <cellStyle name="Hyperlink 2301" xfId="46435" hidden="1"/>
    <cellStyle name="Hyperlink 2301" xfId="47515" hidden="1"/>
    <cellStyle name="Hyperlink 2301" xfId="47827"/>
    <cellStyle name="Hyperlink 2302" xfId="43922" hidden="1"/>
    <cellStyle name="Hyperlink 2302" xfId="45198" hidden="1"/>
    <cellStyle name="Hyperlink 2302" xfId="45359" hidden="1"/>
    <cellStyle name="Hyperlink 2302" xfId="46437" hidden="1"/>
    <cellStyle name="Hyperlink 2302" xfId="47517" hidden="1"/>
    <cellStyle name="Hyperlink 2302" xfId="47829"/>
    <cellStyle name="Hyperlink 2303" xfId="43924" hidden="1"/>
    <cellStyle name="Hyperlink 2303" xfId="45194" hidden="1"/>
    <cellStyle name="Hyperlink 2303" xfId="45361" hidden="1"/>
    <cellStyle name="Hyperlink 2303" xfId="46439" hidden="1"/>
    <cellStyle name="Hyperlink 2303" xfId="47519" hidden="1"/>
    <cellStyle name="Hyperlink 2303" xfId="47831"/>
    <cellStyle name="Hyperlink 2304" xfId="43926" hidden="1"/>
    <cellStyle name="Hyperlink 2304" xfId="45190" hidden="1"/>
    <cellStyle name="Hyperlink 2304" xfId="45363" hidden="1"/>
    <cellStyle name="Hyperlink 2304" xfId="46441" hidden="1"/>
    <cellStyle name="Hyperlink 2304" xfId="47521" hidden="1"/>
    <cellStyle name="Hyperlink 2304" xfId="47833"/>
    <cellStyle name="Hyperlink 2305" xfId="43928" hidden="1"/>
    <cellStyle name="Hyperlink 2305" xfId="45186" hidden="1"/>
    <cellStyle name="Hyperlink 2305" xfId="45365" hidden="1"/>
    <cellStyle name="Hyperlink 2305" xfId="46443" hidden="1"/>
    <cellStyle name="Hyperlink 2305" xfId="47523" hidden="1"/>
    <cellStyle name="Hyperlink 2305" xfId="47835"/>
    <cellStyle name="Hyperlink 2306" xfId="43930" hidden="1"/>
    <cellStyle name="Hyperlink 2306" xfId="45182" hidden="1"/>
    <cellStyle name="Hyperlink 2306" xfId="45367" hidden="1"/>
    <cellStyle name="Hyperlink 2306" xfId="46445" hidden="1"/>
    <cellStyle name="Hyperlink 2306" xfId="47525" hidden="1"/>
    <cellStyle name="Hyperlink 2306" xfId="47837"/>
    <cellStyle name="Hyperlink 2307" xfId="43932" hidden="1"/>
    <cellStyle name="Hyperlink 2307" xfId="45178" hidden="1"/>
    <cellStyle name="Hyperlink 2307" xfId="45369" hidden="1"/>
    <cellStyle name="Hyperlink 2307" xfId="46447" hidden="1"/>
    <cellStyle name="Hyperlink 2307" xfId="47527" hidden="1"/>
    <cellStyle name="Hyperlink 2307" xfId="47839"/>
    <cellStyle name="Hyperlink 2308" xfId="43934" hidden="1"/>
    <cellStyle name="Hyperlink 2308" xfId="45174" hidden="1"/>
    <cellStyle name="Hyperlink 2308" xfId="45371" hidden="1"/>
    <cellStyle name="Hyperlink 2308" xfId="46449" hidden="1"/>
    <cellStyle name="Hyperlink 2308" xfId="47529" hidden="1"/>
    <cellStyle name="Hyperlink 2308" xfId="47841"/>
    <cellStyle name="Hyperlink 2309" xfId="43936" hidden="1"/>
    <cellStyle name="Hyperlink 2309" xfId="45170" hidden="1"/>
    <cellStyle name="Hyperlink 2309" xfId="45373" hidden="1"/>
    <cellStyle name="Hyperlink 2309" xfId="46451" hidden="1"/>
    <cellStyle name="Hyperlink 2309" xfId="47531" hidden="1"/>
    <cellStyle name="Hyperlink 2309" xfId="47843"/>
    <cellStyle name="Hyperlink 231" xfId="1512"/>
    <cellStyle name="Hyperlink 231 10" xfId="22517"/>
    <cellStyle name="Hyperlink 231 11" xfId="24383"/>
    <cellStyle name="Hyperlink 231 12" xfId="26701"/>
    <cellStyle name="Hyperlink 231 13" xfId="29303"/>
    <cellStyle name="Hyperlink 231 14" xfId="31169"/>
    <cellStyle name="Hyperlink 231 15" xfId="33487"/>
    <cellStyle name="Hyperlink 231 16" xfId="36153"/>
    <cellStyle name="Hyperlink 231 17" xfId="38019"/>
    <cellStyle name="Hyperlink 231 18" xfId="40337"/>
    <cellStyle name="Hyperlink 231 2" xfId="43011"/>
    <cellStyle name="Hyperlink 231 3" xfId="6226"/>
    <cellStyle name="Hyperlink 231 4" xfId="8093"/>
    <cellStyle name="Hyperlink 231 5" xfId="10411"/>
    <cellStyle name="Hyperlink 231 6" xfId="12729"/>
    <cellStyle name="Hyperlink 231 7" xfId="15654"/>
    <cellStyle name="Hyperlink 231 8" xfId="17521"/>
    <cellStyle name="Hyperlink 231 9" xfId="19839"/>
    <cellStyle name="Hyperlink 2310" xfId="43938" hidden="1"/>
    <cellStyle name="Hyperlink 2310" xfId="45166" hidden="1"/>
    <cellStyle name="Hyperlink 2310" xfId="45375" hidden="1"/>
    <cellStyle name="Hyperlink 2310" xfId="46453" hidden="1"/>
    <cellStyle name="Hyperlink 2310" xfId="47533" hidden="1"/>
    <cellStyle name="Hyperlink 2310" xfId="47845"/>
    <cellStyle name="Hyperlink 2311" xfId="43940" hidden="1"/>
    <cellStyle name="Hyperlink 2311" xfId="45162" hidden="1"/>
    <cellStyle name="Hyperlink 2311" xfId="45377" hidden="1"/>
    <cellStyle name="Hyperlink 2311" xfId="46455" hidden="1"/>
    <cellStyle name="Hyperlink 2311" xfId="47535" hidden="1"/>
    <cellStyle name="Hyperlink 2311" xfId="47847"/>
    <cellStyle name="Hyperlink 2312" xfId="43942" hidden="1"/>
    <cellStyle name="Hyperlink 2312" xfId="45158" hidden="1"/>
    <cellStyle name="Hyperlink 2312" xfId="45379" hidden="1"/>
    <cellStyle name="Hyperlink 2312" xfId="46457" hidden="1"/>
    <cellStyle name="Hyperlink 2312" xfId="47537" hidden="1"/>
    <cellStyle name="Hyperlink 2312" xfId="47849"/>
    <cellStyle name="Hyperlink 2313" xfId="43944" hidden="1"/>
    <cellStyle name="Hyperlink 2313" xfId="45154" hidden="1"/>
    <cellStyle name="Hyperlink 2313" xfId="45381" hidden="1"/>
    <cellStyle name="Hyperlink 2313" xfId="46459" hidden="1"/>
    <cellStyle name="Hyperlink 2313" xfId="47539" hidden="1"/>
    <cellStyle name="Hyperlink 2313" xfId="47851"/>
    <cellStyle name="Hyperlink 2314" xfId="43946" hidden="1"/>
    <cellStyle name="Hyperlink 2314" xfId="45150" hidden="1"/>
    <cellStyle name="Hyperlink 2314" xfId="45383" hidden="1"/>
    <cellStyle name="Hyperlink 2314" xfId="46461" hidden="1"/>
    <cellStyle name="Hyperlink 2314" xfId="47541" hidden="1"/>
    <cellStyle name="Hyperlink 2314" xfId="47853"/>
    <cellStyle name="Hyperlink 2315" xfId="43948" hidden="1"/>
    <cellStyle name="Hyperlink 2315" xfId="45146" hidden="1"/>
    <cellStyle name="Hyperlink 2315" xfId="45385" hidden="1"/>
    <cellStyle name="Hyperlink 2315" xfId="46463" hidden="1"/>
    <cellStyle name="Hyperlink 2315" xfId="47543" hidden="1"/>
    <cellStyle name="Hyperlink 2315" xfId="47855"/>
    <cellStyle name="Hyperlink 2316" xfId="43950" hidden="1"/>
    <cellStyle name="Hyperlink 2316" xfId="45142" hidden="1"/>
    <cellStyle name="Hyperlink 2316" xfId="45387" hidden="1"/>
    <cellStyle name="Hyperlink 2316" xfId="46465" hidden="1"/>
    <cellStyle name="Hyperlink 2316" xfId="47545" hidden="1"/>
    <cellStyle name="Hyperlink 2316" xfId="47857"/>
    <cellStyle name="Hyperlink 2317" xfId="43952" hidden="1"/>
    <cellStyle name="Hyperlink 2317" xfId="45138" hidden="1"/>
    <cellStyle name="Hyperlink 2317" xfId="45389" hidden="1"/>
    <cellStyle name="Hyperlink 2317" xfId="46467" hidden="1"/>
    <cellStyle name="Hyperlink 2317" xfId="47547" hidden="1"/>
    <cellStyle name="Hyperlink 2317" xfId="47859"/>
    <cellStyle name="Hyperlink 2318" xfId="43954" hidden="1"/>
    <cellStyle name="Hyperlink 2318" xfId="45134" hidden="1"/>
    <cellStyle name="Hyperlink 2318" xfId="45391" hidden="1"/>
    <cellStyle name="Hyperlink 2318" xfId="46469" hidden="1"/>
    <cellStyle name="Hyperlink 2318" xfId="47549" hidden="1"/>
    <cellStyle name="Hyperlink 2318" xfId="47861"/>
    <cellStyle name="Hyperlink 2319" xfId="43956" hidden="1"/>
    <cellStyle name="Hyperlink 2319" xfId="45130" hidden="1"/>
    <cellStyle name="Hyperlink 2319" xfId="45393" hidden="1"/>
    <cellStyle name="Hyperlink 2319" xfId="46471" hidden="1"/>
    <cellStyle name="Hyperlink 2319" xfId="47551" hidden="1"/>
    <cellStyle name="Hyperlink 2319" xfId="47863"/>
    <cellStyle name="Hyperlink 232" xfId="1513"/>
    <cellStyle name="Hyperlink 232 10" xfId="22518"/>
    <cellStyle name="Hyperlink 232 11" xfId="24379"/>
    <cellStyle name="Hyperlink 232 12" xfId="26697"/>
    <cellStyle name="Hyperlink 232 13" xfId="29304"/>
    <cellStyle name="Hyperlink 232 14" xfId="31165"/>
    <cellStyle name="Hyperlink 232 15" xfId="33483"/>
    <cellStyle name="Hyperlink 232 16" xfId="36154"/>
    <cellStyle name="Hyperlink 232 17" xfId="38015"/>
    <cellStyle name="Hyperlink 232 18" xfId="40333"/>
    <cellStyle name="Hyperlink 232 2" xfId="43012"/>
    <cellStyle name="Hyperlink 232 3" xfId="6227"/>
    <cellStyle name="Hyperlink 232 4" xfId="8089"/>
    <cellStyle name="Hyperlink 232 5" xfId="10407"/>
    <cellStyle name="Hyperlink 232 6" xfId="12725"/>
    <cellStyle name="Hyperlink 232 7" xfId="15655"/>
    <cellStyle name="Hyperlink 232 8" xfId="17517"/>
    <cellStyle name="Hyperlink 232 9" xfId="19835"/>
    <cellStyle name="Hyperlink 2320" xfId="43958" hidden="1"/>
    <cellStyle name="Hyperlink 2320" xfId="45126" hidden="1"/>
    <cellStyle name="Hyperlink 2320" xfId="45395" hidden="1"/>
    <cellStyle name="Hyperlink 2320" xfId="46473" hidden="1"/>
    <cellStyle name="Hyperlink 2320" xfId="47553" hidden="1"/>
    <cellStyle name="Hyperlink 2320" xfId="47865"/>
    <cellStyle name="Hyperlink 2321" xfId="43960" hidden="1"/>
    <cellStyle name="Hyperlink 2321" xfId="45122" hidden="1"/>
    <cellStyle name="Hyperlink 2321" xfId="45397" hidden="1"/>
    <cellStyle name="Hyperlink 2321" xfId="46475" hidden="1"/>
    <cellStyle name="Hyperlink 2321" xfId="47555" hidden="1"/>
    <cellStyle name="Hyperlink 2321" xfId="47867"/>
    <cellStyle name="Hyperlink 2322" xfId="43962" hidden="1"/>
    <cellStyle name="Hyperlink 2322" xfId="45118" hidden="1"/>
    <cellStyle name="Hyperlink 2322" xfId="45399" hidden="1"/>
    <cellStyle name="Hyperlink 2322" xfId="46477" hidden="1"/>
    <cellStyle name="Hyperlink 2322" xfId="47557" hidden="1"/>
    <cellStyle name="Hyperlink 2322" xfId="47869"/>
    <cellStyle name="Hyperlink 2323" xfId="43964" hidden="1"/>
    <cellStyle name="Hyperlink 2323" xfId="45114" hidden="1"/>
    <cellStyle name="Hyperlink 2323" xfId="45401" hidden="1"/>
    <cellStyle name="Hyperlink 2323" xfId="46479" hidden="1"/>
    <cellStyle name="Hyperlink 2323" xfId="47559" hidden="1"/>
    <cellStyle name="Hyperlink 2323" xfId="47871"/>
    <cellStyle name="Hyperlink 2324" xfId="43966" hidden="1"/>
    <cellStyle name="Hyperlink 2324" xfId="45110" hidden="1"/>
    <cellStyle name="Hyperlink 2324" xfId="45403" hidden="1"/>
    <cellStyle name="Hyperlink 2324" xfId="46481" hidden="1"/>
    <cellStyle name="Hyperlink 2324" xfId="47561" hidden="1"/>
    <cellStyle name="Hyperlink 2324" xfId="47873"/>
    <cellStyle name="Hyperlink 2325" xfId="43968" hidden="1"/>
    <cellStyle name="Hyperlink 2325" xfId="45106" hidden="1"/>
    <cellStyle name="Hyperlink 2325" xfId="45405" hidden="1"/>
    <cellStyle name="Hyperlink 2325" xfId="46483" hidden="1"/>
    <cellStyle name="Hyperlink 2325" xfId="47563" hidden="1"/>
    <cellStyle name="Hyperlink 2325" xfId="47875"/>
    <cellStyle name="Hyperlink 2326" xfId="43970" hidden="1"/>
    <cellStyle name="Hyperlink 2326" xfId="45102" hidden="1"/>
    <cellStyle name="Hyperlink 2326" xfId="45407" hidden="1"/>
    <cellStyle name="Hyperlink 2326" xfId="46485" hidden="1"/>
    <cellStyle name="Hyperlink 2326" xfId="47565" hidden="1"/>
    <cellStyle name="Hyperlink 2326" xfId="47877"/>
    <cellStyle name="Hyperlink 2327" xfId="43972" hidden="1"/>
    <cellStyle name="Hyperlink 2327" xfId="45098" hidden="1"/>
    <cellStyle name="Hyperlink 2327" xfId="45409" hidden="1"/>
    <cellStyle name="Hyperlink 2327" xfId="46487" hidden="1"/>
    <cellStyle name="Hyperlink 2327" xfId="47567" hidden="1"/>
    <cellStyle name="Hyperlink 2327" xfId="47879"/>
    <cellStyle name="Hyperlink 2328" xfId="43974" hidden="1"/>
    <cellStyle name="Hyperlink 2328" xfId="45094" hidden="1"/>
    <cellStyle name="Hyperlink 2328" xfId="45411" hidden="1"/>
    <cellStyle name="Hyperlink 2328" xfId="46489" hidden="1"/>
    <cellStyle name="Hyperlink 2328" xfId="47569" hidden="1"/>
    <cellStyle name="Hyperlink 2328" xfId="47881"/>
    <cellStyle name="Hyperlink 2329" xfId="43976" hidden="1"/>
    <cellStyle name="Hyperlink 2329" xfId="45090" hidden="1"/>
    <cellStyle name="Hyperlink 2329" xfId="45413" hidden="1"/>
    <cellStyle name="Hyperlink 2329" xfId="46491" hidden="1"/>
    <cellStyle name="Hyperlink 2329" xfId="47571" hidden="1"/>
    <cellStyle name="Hyperlink 2329" xfId="47883"/>
    <cellStyle name="Hyperlink 233" xfId="1514"/>
    <cellStyle name="Hyperlink 233 10" xfId="22519"/>
    <cellStyle name="Hyperlink 233 11" xfId="24375"/>
    <cellStyle name="Hyperlink 233 12" xfId="26693"/>
    <cellStyle name="Hyperlink 233 13" xfId="29305"/>
    <cellStyle name="Hyperlink 233 14" xfId="31161"/>
    <cellStyle name="Hyperlink 233 15" xfId="33479"/>
    <cellStyle name="Hyperlink 233 16" xfId="36155"/>
    <cellStyle name="Hyperlink 233 17" xfId="38011"/>
    <cellStyle name="Hyperlink 233 18" xfId="40329"/>
    <cellStyle name="Hyperlink 233 2" xfId="43013"/>
    <cellStyle name="Hyperlink 233 3" xfId="6228"/>
    <cellStyle name="Hyperlink 233 4" xfId="8085"/>
    <cellStyle name="Hyperlink 233 5" xfId="10403"/>
    <cellStyle name="Hyperlink 233 6" xfId="12721"/>
    <cellStyle name="Hyperlink 233 7" xfId="15656"/>
    <cellStyle name="Hyperlink 233 8" xfId="17513"/>
    <cellStyle name="Hyperlink 233 9" xfId="19831"/>
    <cellStyle name="Hyperlink 2330" xfId="43978" hidden="1"/>
    <cellStyle name="Hyperlink 2330" xfId="45086" hidden="1"/>
    <cellStyle name="Hyperlink 2330" xfId="45415" hidden="1"/>
    <cellStyle name="Hyperlink 2330" xfId="46493" hidden="1"/>
    <cellStyle name="Hyperlink 2330" xfId="47573" hidden="1"/>
    <cellStyle name="Hyperlink 2330" xfId="47885"/>
    <cellStyle name="Hyperlink 2331" xfId="43980" hidden="1"/>
    <cellStyle name="Hyperlink 2331" xfId="45082" hidden="1"/>
    <cellStyle name="Hyperlink 2331" xfId="45417" hidden="1"/>
    <cellStyle name="Hyperlink 2331" xfId="46495" hidden="1"/>
    <cellStyle name="Hyperlink 2331" xfId="47575" hidden="1"/>
    <cellStyle name="Hyperlink 2331" xfId="47887"/>
    <cellStyle name="Hyperlink 2332" xfId="43982" hidden="1"/>
    <cellStyle name="Hyperlink 2332" xfId="45078" hidden="1"/>
    <cellStyle name="Hyperlink 2332" xfId="45419" hidden="1"/>
    <cellStyle name="Hyperlink 2332" xfId="46497" hidden="1"/>
    <cellStyle name="Hyperlink 2332" xfId="47577" hidden="1"/>
    <cellStyle name="Hyperlink 2332" xfId="47889"/>
    <cellStyle name="Hyperlink 2333" xfId="43984" hidden="1"/>
    <cellStyle name="Hyperlink 2333" xfId="45074" hidden="1"/>
    <cellStyle name="Hyperlink 2333" xfId="45421" hidden="1"/>
    <cellStyle name="Hyperlink 2333" xfId="46499" hidden="1"/>
    <cellStyle name="Hyperlink 2333" xfId="47579" hidden="1"/>
    <cellStyle name="Hyperlink 2333" xfId="47891"/>
    <cellStyle name="Hyperlink 2334" xfId="43986" hidden="1"/>
    <cellStyle name="Hyperlink 2334" xfId="45070" hidden="1"/>
    <cellStyle name="Hyperlink 2334" xfId="45423" hidden="1"/>
    <cellStyle name="Hyperlink 2334" xfId="46501" hidden="1"/>
    <cellStyle name="Hyperlink 2334" xfId="47581" hidden="1"/>
    <cellStyle name="Hyperlink 2334" xfId="47893"/>
    <cellStyle name="Hyperlink 2335" xfId="43988" hidden="1"/>
    <cellStyle name="Hyperlink 2335" xfId="45066" hidden="1"/>
    <cellStyle name="Hyperlink 2335" xfId="45425" hidden="1"/>
    <cellStyle name="Hyperlink 2335" xfId="46503" hidden="1"/>
    <cellStyle name="Hyperlink 2335" xfId="47583" hidden="1"/>
    <cellStyle name="Hyperlink 2335" xfId="47895"/>
    <cellStyle name="Hyperlink 2336" xfId="43990" hidden="1"/>
    <cellStyle name="Hyperlink 2336" xfId="45062" hidden="1"/>
    <cellStyle name="Hyperlink 2336" xfId="45427" hidden="1"/>
    <cellStyle name="Hyperlink 2336" xfId="46505" hidden="1"/>
    <cellStyle name="Hyperlink 2336" xfId="47585" hidden="1"/>
    <cellStyle name="Hyperlink 2336" xfId="47897"/>
    <cellStyle name="Hyperlink 2337" xfId="43992" hidden="1"/>
    <cellStyle name="Hyperlink 2337" xfId="45058" hidden="1"/>
    <cellStyle name="Hyperlink 2337" xfId="45429" hidden="1"/>
    <cellStyle name="Hyperlink 2337" xfId="46507" hidden="1"/>
    <cellStyle name="Hyperlink 2337" xfId="47587" hidden="1"/>
    <cellStyle name="Hyperlink 2337" xfId="47899"/>
    <cellStyle name="Hyperlink 2338" xfId="43994" hidden="1"/>
    <cellStyle name="Hyperlink 2338" xfId="45054" hidden="1"/>
    <cellStyle name="Hyperlink 2338" xfId="45431" hidden="1"/>
    <cellStyle name="Hyperlink 2338" xfId="46509" hidden="1"/>
    <cellStyle name="Hyperlink 2338" xfId="47589" hidden="1"/>
    <cellStyle name="Hyperlink 2338" xfId="47901"/>
    <cellStyle name="Hyperlink 2339" xfId="43996" hidden="1"/>
    <cellStyle name="Hyperlink 2339" xfId="45050" hidden="1"/>
    <cellStyle name="Hyperlink 2339" xfId="45433" hidden="1"/>
    <cellStyle name="Hyperlink 2339" xfId="46511" hidden="1"/>
    <cellStyle name="Hyperlink 2339" xfId="47591" hidden="1"/>
    <cellStyle name="Hyperlink 2339" xfId="47903"/>
    <cellStyle name="Hyperlink 234" xfId="1515"/>
    <cellStyle name="Hyperlink 234 10" xfId="22520"/>
    <cellStyle name="Hyperlink 234 11" xfId="24371"/>
    <cellStyle name="Hyperlink 234 12" xfId="26689"/>
    <cellStyle name="Hyperlink 234 13" xfId="29306"/>
    <cellStyle name="Hyperlink 234 14" xfId="31157"/>
    <cellStyle name="Hyperlink 234 15" xfId="33475"/>
    <cellStyle name="Hyperlink 234 16" xfId="36156"/>
    <cellStyle name="Hyperlink 234 17" xfId="38007"/>
    <cellStyle name="Hyperlink 234 18" xfId="40325"/>
    <cellStyle name="Hyperlink 234 2" xfId="43014"/>
    <cellStyle name="Hyperlink 234 3" xfId="6229"/>
    <cellStyle name="Hyperlink 234 4" xfId="8081"/>
    <cellStyle name="Hyperlink 234 5" xfId="10399"/>
    <cellStyle name="Hyperlink 234 6" xfId="12717"/>
    <cellStyle name="Hyperlink 234 7" xfId="15657"/>
    <cellStyle name="Hyperlink 234 8" xfId="17509"/>
    <cellStyle name="Hyperlink 234 9" xfId="19827"/>
    <cellStyle name="Hyperlink 2340" xfId="43998" hidden="1"/>
    <cellStyle name="Hyperlink 2340" xfId="45046" hidden="1"/>
    <cellStyle name="Hyperlink 2340" xfId="45435" hidden="1"/>
    <cellStyle name="Hyperlink 2340" xfId="46513" hidden="1"/>
    <cellStyle name="Hyperlink 2340" xfId="47593" hidden="1"/>
    <cellStyle name="Hyperlink 2340" xfId="47905"/>
    <cellStyle name="Hyperlink 2341" xfId="44000" hidden="1"/>
    <cellStyle name="Hyperlink 2341" xfId="45042" hidden="1"/>
    <cellStyle name="Hyperlink 2341" xfId="45437" hidden="1"/>
    <cellStyle name="Hyperlink 2341" xfId="46515" hidden="1"/>
    <cellStyle name="Hyperlink 2341" xfId="47595" hidden="1"/>
    <cellStyle name="Hyperlink 2341" xfId="47907"/>
    <cellStyle name="Hyperlink 2342" xfId="44002" hidden="1"/>
    <cellStyle name="Hyperlink 2342" xfId="45038" hidden="1"/>
    <cellStyle name="Hyperlink 2342" xfId="45439" hidden="1"/>
    <cellStyle name="Hyperlink 2342" xfId="46517" hidden="1"/>
    <cellStyle name="Hyperlink 2342" xfId="47597" hidden="1"/>
    <cellStyle name="Hyperlink 2342" xfId="47909"/>
    <cellStyle name="Hyperlink 2343" xfId="44004" hidden="1"/>
    <cellStyle name="Hyperlink 2343" xfId="45034" hidden="1"/>
    <cellStyle name="Hyperlink 2343" xfId="45441" hidden="1"/>
    <cellStyle name="Hyperlink 2343" xfId="46519" hidden="1"/>
    <cellStyle name="Hyperlink 2343" xfId="47599" hidden="1"/>
    <cellStyle name="Hyperlink 2343" xfId="47911"/>
    <cellStyle name="Hyperlink 2344" xfId="44006" hidden="1"/>
    <cellStyle name="Hyperlink 2344" xfId="45030" hidden="1"/>
    <cellStyle name="Hyperlink 2344" xfId="45443" hidden="1"/>
    <cellStyle name="Hyperlink 2344" xfId="46521" hidden="1"/>
    <cellStyle name="Hyperlink 2344" xfId="47601" hidden="1"/>
    <cellStyle name="Hyperlink 2344" xfId="47913"/>
    <cellStyle name="Hyperlink 2345" xfId="44008" hidden="1"/>
    <cellStyle name="Hyperlink 2345" xfId="45026" hidden="1"/>
    <cellStyle name="Hyperlink 2345" xfId="45445" hidden="1"/>
    <cellStyle name="Hyperlink 2345" xfId="46523" hidden="1"/>
    <cellStyle name="Hyperlink 2345" xfId="47603" hidden="1"/>
    <cellStyle name="Hyperlink 2345" xfId="47915"/>
    <cellStyle name="Hyperlink 2346" xfId="44010" hidden="1"/>
    <cellStyle name="Hyperlink 2346" xfId="45022" hidden="1"/>
    <cellStyle name="Hyperlink 2346" xfId="45447" hidden="1"/>
    <cellStyle name="Hyperlink 2346" xfId="46525" hidden="1"/>
    <cellStyle name="Hyperlink 2346" xfId="47605" hidden="1"/>
    <cellStyle name="Hyperlink 2346" xfId="47917"/>
    <cellStyle name="Hyperlink 2347" xfId="44012" hidden="1"/>
    <cellStyle name="Hyperlink 2347" xfId="45018" hidden="1"/>
    <cellStyle name="Hyperlink 2347" xfId="45449" hidden="1"/>
    <cellStyle name="Hyperlink 2347" xfId="46527" hidden="1"/>
    <cellStyle name="Hyperlink 2347" xfId="47607" hidden="1"/>
    <cellStyle name="Hyperlink 2347" xfId="47919"/>
    <cellStyle name="Hyperlink 2348" xfId="44014" hidden="1"/>
    <cellStyle name="Hyperlink 2348" xfId="45014" hidden="1"/>
    <cellStyle name="Hyperlink 2348" xfId="45451" hidden="1"/>
    <cellStyle name="Hyperlink 2348" xfId="46529" hidden="1"/>
    <cellStyle name="Hyperlink 2348" xfId="47609" hidden="1"/>
    <cellStyle name="Hyperlink 2348" xfId="47921"/>
    <cellStyle name="Hyperlink 2349" xfId="44016" hidden="1"/>
    <cellStyle name="Hyperlink 2349" xfId="45010" hidden="1"/>
    <cellStyle name="Hyperlink 2349" xfId="45453" hidden="1"/>
    <cellStyle name="Hyperlink 2349" xfId="46531" hidden="1"/>
    <cellStyle name="Hyperlink 2349" xfId="47611" hidden="1"/>
    <cellStyle name="Hyperlink 2349" xfId="47923"/>
    <cellStyle name="Hyperlink 235" xfId="1516"/>
    <cellStyle name="Hyperlink 235 10" xfId="22521"/>
    <cellStyle name="Hyperlink 235 11" xfId="24367"/>
    <cellStyle name="Hyperlink 235 12" xfId="26685"/>
    <cellStyle name="Hyperlink 235 13" xfId="29307"/>
    <cellStyle name="Hyperlink 235 14" xfId="31153"/>
    <cellStyle name="Hyperlink 235 15" xfId="33471"/>
    <cellStyle name="Hyperlink 235 16" xfId="36157"/>
    <cellStyle name="Hyperlink 235 17" xfId="38003"/>
    <cellStyle name="Hyperlink 235 18" xfId="40321"/>
    <cellStyle name="Hyperlink 235 2" xfId="43015"/>
    <cellStyle name="Hyperlink 235 3" xfId="6230"/>
    <cellStyle name="Hyperlink 235 4" xfId="8077"/>
    <cellStyle name="Hyperlink 235 5" xfId="10395"/>
    <cellStyle name="Hyperlink 235 6" xfId="12713"/>
    <cellStyle name="Hyperlink 235 7" xfId="15658"/>
    <cellStyle name="Hyperlink 235 8" xfId="17505"/>
    <cellStyle name="Hyperlink 235 9" xfId="19823"/>
    <cellStyle name="Hyperlink 2350" xfId="44018" hidden="1"/>
    <cellStyle name="Hyperlink 2350" xfId="45006" hidden="1"/>
    <cellStyle name="Hyperlink 2350" xfId="45455" hidden="1"/>
    <cellStyle name="Hyperlink 2350" xfId="46533" hidden="1"/>
    <cellStyle name="Hyperlink 2350" xfId="47613" hidden="1"/>
    <cellStyle name="Hyperlink 2350" xfId="47925"/>
    <cellStyle name="Hyperlink 2351" xfId="44020" hidden="1"/>
    <cellStyle name="Hyperlink 2351" xfId="45002" hidden="1"/>
    <cellStyle name="Hyperlink 2351" xfId="45457" hidden="1"/>
    <cellStyle name="Hyperlink 2351" xfId="46535" hidden="1"/>
    <cellStyle name="Hyperlink 2351" xfId="47615" hidden="1"/>
    <cellStyle name="Hyperlink 2351" xfId="47927"/>
    <cellStyle name="Hyperlink 2352" xfId="44022" hidden="1"/>
    <cellStyle name="Hyperlink 2352" xfId="44998" hidden="1"/>
    <cellStyle name="Hyperlink 2352" xfId="45459" hidden="1"/>
    <cellStyle name="Hyperlink 2352" xfId="46537" hidden="1"/>
    <cellStyle name="Hyperlink 2352" xfId="47617" hidden="1"/>
    <cellStyle name="Hyperlink 2352" xfId="47929"/>
    <cellStyle name="Hyperlink 2353" xfId="44024" hidden="1"/>
    <cellStyle name="Hyperlink 2353" xfId="44994" hidden="1"/>
    <cellStyle name="Hyperlink 2353" xfId="45461" hidden="1"/>
    <cellStyle name="Hyperlink 2353" xfId="46539" hidden="1"/>
    <cellStyle name="Hyperlink 2353" xfId="47619" hidden="1"/>
    <cellStyle name="Hyperlink 2353" xfId="47931"/>
    <cellStyle name="Hyperlink 2354" xfId="44026" hidden="1"/>
    <cellStyle name="Hyperlink 2354" xfId="44990" hidden="1"/>
    <cellStyle name="Hyperlink 2354" xfId="45463" hidden="1"/>
    <cellStyle name="Hyperlink 2354" xfId="46541" hidden="1"/>
    <cellStyle name="Hyperlink 2354" xfId="47621" hidden="1"/>
    <cellStyle name="Hyperlink 2354" xfId="47933"/>
    <cellStyle name="Hyperlink 2355" xfId="44028" hidden="1"/>
    <cellStyle name="Hyperlink 2355" xfId="44986" hidden="1"/>
    <cellStyle name="Hyperlink 2355" xfId="45465" hidden="1"/>
    <cellStyle name="Hyperlink 2355" xfId="46543" hidden="1"/>
    <cellStyle name="Hyperlink 2355" xfId="47623" hidden="1"/>
    <cellStyle name="Hyperlink 2355" xfId="47935"/>
    <cellStyle name="Hyperlink 2356" xfId="44030" hidden="1"/>
    <cellStyle name="Hyperlink 2356" xfId="44982" hidden="1"/>
    <cellStyle name="Hyperlink 2356" xfId="45467" hidden="1"/>
    <cellStyle name="Hyperlink 2356" xfId="46545" hidden="1"/>
    <cellStyle name="Hyperlink 2356" xfId="47625" hidden="1"/>
    <cellStyle name="Hyperlink 2356" xfId="47937"/>
    <cellStyle name="Hyperlink 2357" xfId="44032" hidden="1"/>
    <cellStyle name="Hyperlink 2357" xfId="44978" hidden="1"/>
    <cellStyle name="Hyperlink 2357" xfId="45469" hidden="1"/>
    <cellStyle name="Hyperlink 2357" xfId="46547" hidden="1"/>
    <cellStyle name="Hyperlink 2357" xfId="47627" hidden="1"/>
    <cellStyle name="Hyperlink 2357" xfId="47939"/>
    <cellStyle name="Hyperlink 2358" xfId="44034" hidden="1"/>
    <cellStyle name="Hyperlink 2358" xfId="44974" hidden="1"/>
    <cellStyle name="Hyperlink 2358" xfId="45471" hidden="1"/>
    <cellStyle name="Hyperlink 2358" xfId="46549" hidden="1"/>
    <cellStyle name="Hyperlink 2358" xfId="47629" hidden="1"/>
    <cellStyle name="Hyperlink 2358" xfId="47941"/>
    <cellStyle name="Hyperlink 2359" xfId="44036" hidden="1"/>
    <cellStyle name="Hyperlink 2359" xfId="44970" hidden="1"/>
    <cellStyle name="Hyperlink 2359" xfId="45473" hidden="1"/>
    <cellStyle name="Hyperlink 2359" xfId="46551" hidden="1"/>
    <cellStyle name="Hyperlink 2359" xfId="47631" hidden="1"/>
    <cellStyle name="Hyperlink 2359" xfId="47943"/>
    <cellStyle name="Hyperlink 236" xfId="1517"/>
    <cellStyle name="Hyperlink 236 10" xfId="22522"/>
    <cellStyle name="Hyperlink 236 11" xfId="24363"/>
    <cellStyle name="Hyperlink 236 12" xfId="26681"/>
    <cellStyle name="Hyperlink 236 13" xfId="29308"/>
    <cellStyle name="Hyperlink 236 14" xfId="31149"/>
    <cellStyle name="Hyperlink 236 15" xfId="33467"/>
    <cellStyle name="Hyperlink 236 16" xfId="36158"/>
    <cellStyle name="Hyperlink 236 17" xfId="37999"/>
    <cellStyle name="Hyperlink 236 18" xfId="40317"/>
    <cellStyle name="Hyperlink 236 2" xfId="43016"/>
    <cellStyle name="Hyperlink 236 3" xfId="6231"/>
    <cellStyle name="Hyperlink 236 4" xfId="8073"/>
    <cellStyle name="Hyperlink 236 5" xfId="10391"/>
    <cellStyle name="Hyperlink 236 6" xfId="12709"/>
    <cellStyle name="Hyperlink 236 7" xfId="15659"/>
    <cellStyle name="Hyperlink 236 8" xfId="17501"/>
    <cellStyle name="Hyperlink 236 9" xfId="19819"/>
    <cellStyle name="Hyperlink 2360" xfId="44038" hidden="1"/>
    <cellStyle name="Hyperlink 2360" xfId="44966" hidden="1"/>
    <cellStyle name="Hyperlink 2360" xfId="45475" hidden="1"/>
    <cellStyle name="Hyperlink 2360" xfId="46553" hidden="1"/>
    <cellStyle name="Hyperlink 2360" xfId="47633" hidden="1"/>
    <cellStyle name="Hyperlink 2360" xfId="47945"/>
    <cellStyle name="Hyperlink 2361" xfId="44040" hidden="1"/>
    <cellStyle name="Hyperlink 2361" xfId="44962" hidden="1"/>
    <cellStyle name="Hyperlink 2361" xfId="45477" hidden="1"/>
    <cellStyle name="Hyperlink 2361" xfId="46555" hidden="1"/>
    <cellStyle name="Hyperlink 2361" xfId="47635" hidden="1"/>
    <cellStyle name="Hyperlink 2361" xfId="47947"/>
    <cellStyle name="Hyperlink 2362" xfId="44042" hidden="1"/>
    <cellStyle name="Hyperlink 2362" xfId="44958" hidden="1"/>
    <cellStyle name="Hyperlink 2362" xfId="45479" hidden="1"/>
    <cellStyle name="Hyperlink 2362" xfId="46557" hidden="1"/>
    <cellStyle name="Hyperlink 2362" xfId="47637" hidden="1"/>
    <cellStyle name="Hyperlink 2362" xfId="47949"/>
    <cellStyle name="Hyperlink 2363" xfId="44044" hidden="1"/>
    <cellStyle name="Hyperlink 2363" xfId="44954" hidden="1"/>
    <cellStyle name="Hyperlink 2363" xfId="45481" hidden="1"/>
    <cellStyle name="Hyperlink 2363" xfId="46559" hidden="1"/>
    <cellStyle name="Hyperlink 2363" xfId="47639" hidden="1"/>
    <cellStyle name="Hyperlink 2363" xfId="47951"/>
    <cellStyle name="Hyperlink 2364" xfId="44046" hidden="1"/>
    <cellStyle name="Hyperlink 2364" xfId="44950" hidden="1"/>
    <cellStyle name="Hyperlink 2364" xfId="45483" hidden="1"/>
    <cellStyle name="Hyperlink 2364" xfId="46561" hidden="1"/>
    <cellStyle name="Hyperlink 2364" xfId="47641" hidden="1"/>
    <cellStyle name="Hyperlink 2364" xfId="47953"/>
    <cellStyle name="Hyperlink 2365" xfId="44048" hidden="1"/>
    <cellStyle name="Hyperlink 2365" xfId="44946" hidden="1"/>
    <cellStyle name="Hyperlink 2365" xfId="45485" hidden="1"/>
    <cellStyle name="Hyperlink 2365" xfId="46563" hidden="1"/>
    <cellStyle name="Hyperlink 2365" xfId="47643" hidden="1"/>
    <cellStyle name="Hyperlink 2365" xfId="47955"/>
    <cellStyle name="Hyperlink 2366" xfId="44050" hidden="1"/>
    <cellStyle name="Hyperlink 2366" xfId="44942" hidden="1"/>
    <cellStyle name="Hyperlink 2366" xfId="45487" hidden="1"/>
    <cellStyle name="Hyperlink 2366" xfId="46565" hidden="1"/>
    <cellStyle name="Hyperlink 2366" xfId="47645" hidden="1"/>
    <cellStyle name="Hyperlink 2366" xfId="47957"/>
    <cellStyle name="Hyperlink 2367" xfId="44052" hidden="1"/>
    <cellStyle name="Hyperlink 2367" xfId="44938" hidden="1"/>
    <cellStyle name="Hyperlink 2367" xfId="45489" hidden="1"/>
    <cellStyle name="Hyperlink 2367" xfId="46567" hidden="1"/>
    <cellStyle name="Hyperlink 2367" xfId="47647" hidden="1"/>
    <cellStyle name="Hyperlink 2367" xfId="47959"/>
    <cellStyle name="Hyperlink 2368" xfId="44054" hidden="1"/>
    <cellStyle name="Hyperlink 2368" xfId="44934" hidden="1"/>
    <cellStyle name="Hyperlink 2368" xfId="45491" hidden="1"/>
    <cellStyle name="Hyperlink 2368" xfId="46569" hidden="1"/>
    <cellStyle name="Hyperlink 2368" xfId="47649" hidden="1"/>
    <cellStyle name="Hyperlink 2368" xfId="47961"/>
    <cellStyle name="Hyperlink 2369" xfId="44056" hidden="1"/>
    <cellStyle name="Hyperlink 2369" xfId="44930" hidden="1"/>
    <cellStyle name="Hyperlink 2369" xfId="45493" hidden="1"/>
    <cellStyle name="Hyperlink 2369" xfId="46571" hidden="1"/>
    <cellStyle name="Hyperlink 2369" xfId="47651" hidden="1"/>
    <cellStyle name="Hyperlink 2369" xfId="47963"/>
    <cellStyle name="Hyperlink 237" xfId="1518"/>
    <cellStyle name="Hyperlink 237 10" xfId="22523"/>
    <cellStyle name="Hyperlink 237 11" xfId="24359"/>
    <cellStyle name="Hyperlink 237 12" xfId="26677"/>
    <cellStyle name="Hyperlink 237 13" xfId="29309"/>
    <cellStyle name="Hyperlink 237 14" xfId="31145"/>
    <cellStyle name="Hyperlink 237 15" xfId="33463"/>
    <cellStyle name="Hyperlink 237 16" xfId="36159"/>
    <cellStyle name="Hyperlink 237 17" xfId="37995"/>
    <cellStyle name="Hyperlink 237 18" xfId="40313"/>
    <cellStyle name="Hyperlink 237 2" xfId="43017"/>
    <cellStyle name="Hyperlink 237 3" xfId="6232"/>
    <cellStyle name="Hyperlink 237 4" xfId="8069"/>
    <cellStyle name="Hyperlink 237 5" xfId="10387"/>
    <cellStyle name="Hyperlink 237 6" xfId="12705"/>
    <cellStyle name="Hyperlink 237 7" xfId="15660"/>
    <cellStyle name="Hyperlink 237 8" xfId="17497"/>
    <cellStyle name="Hyperlink 237 9" xfId="19815"/>
    <cellStyle name="Hyperlink 2370" xfId="44058" hidden="1"/>
    <cellStyle name="Hyperlink 2370" xfId="44926" hidden="1"/>
    <cellStyle name="Hyperlink 2370" xfId="45495" hidden="1"/>
    <cellStyle name="Hyperlink 2370" xfId="46573" hidden="1"/>
    <cellStyle name="Hyperlink 2370" xfId="47653" hidden="1"/>
    <cellStyle name="Hyperlink 2370" xfId="47965"/>
    <cellStyle name="Hyperlink 2371" xfId="44060" hidden="1"/>
    <cellStyle name="Hyperlink 2371" xfId="44922" hidden="1"/>
    <cellStyle name="Hyperlink 2371" xfId="45497" hidden="1"/>
    <cellStyle name="Hyperlink 2371" xfId="46575" hidden="1"/>
    <cellStyle name="Hyperlink 2371" xfId="47655" hidden="1"/>
    <cellStyle name="Hyperlink 2371" xfId="47967"/>
    <cellStyle name="Hyperlink 2372" xfId="44062" hidden="1"/>
    <cellStyle name="Hyperlink 2372" xfId="44918" hidden="1"/>
    <cellStyle name="Hyperlink 2372" xfId="45499" hidden="1"/>
    <cellStyle name="Hyperlink 2372" xfId="46577" hidden="1"/>
    <cellStyle name="Hyperlink 2372" xfId="47657" hidden="1"/>
    <cellStyle name="Hyperlink 2372" xfId="47969"/>
    <cellStyle name="Hyperlink 2373" xfId="44064" hidden="1"/>
    <cellStyle name="Hyperlink 2373" xfId="44914" hidden="1"/>
    <cellStyle name="Hyperlink 2373" xfId="45501" hidden="1"/>
    <cellStyle name="Hyperlink 2373" xfId="46579" hidden="1"/>
    <cellStyle name="Hyperlink 2373" xfId="47659" hidden="1"/>
    <cellStyle name="Hyperlink 2373" xfId="47971"/>
    <cellStyle name="Hyperlink 2374" xfId="44066" hidden="1"/>
    <cellStyle name="Hyperlink 2374" xfId="44910" hidden="1"/>
    <cellStyle name="Hyperlink 2374" xfId="45503" hidden="1"/>
    <cellStyle name="Hyperlink 2374" xfId="46581" hidden="1"/>
    <cellStyle name="Hyperlink 2374" xfId="47661" hidden="1"/>
    <cellStyle name="Hyperlink 2374" xfId="47973"/>
    <cellStyle name="Hyperlink 2375" xfId="44068" hidden="1"/>
    <cellStyle name="Hyperlink 2375" xfId="44906" hidden="1"/>
    <cellStyle name="Hyperlink 2375" xfId="45505" hidden="1"/>
    <cellStyle name="Hyperlink 2375" xfId="46583" hidden="1"/>
    <cellStyle name="Hyperlink 2375" xfId="47663" hidden="1"/>
    <cellStyle name="Hyperlink 2375" xfId="47975"/>
    <cellStyle name="Hyperlink 2376" xfId="44070" hidden="1"/>
    <cellStyle name="Hyperlink 2376" xfId="44902" hidden="1"/>
    <cellStyle name="Hyperlink 2376" xfId="45507" hidden="1"/>
    <cellStyle name="Hyperlink 2376" xfId="46585" hidden="1"/>
    <cellStyle name="Hyperlink 2376" xfId="47665" hidden="1"/>
    <cellStyle name="Hyperlink 2376" xfId="47977"/>
    <cellStyle name="Hyperlink 2377" xfId="44072" hidden="1"/>
    <cellStyle name="Hyperlink 2377" xfId="44898" hidden="1"/>
    <cellStyle name="Hyperlink 2377" xfId="45509" hidden="1"/>
    <cellStyle name="Hyperlink 2377" xfId="46587" hidden="1"/>
    <cellStyle name="Hyperlink 2377" xfId="47667" hidden="1"/>
    <cellStyle name="Hyperlink 2377" xfId="47979"/>
    <cellStyle name="Hyperlink 2378" xfId="44074" hidden="1"/>
    <cellStyle name="Hyperlink 2378" xfId="44894" hidden="1"/>
    <cellStyle name="Hyperlink 2378" xfId="45511" hidden="1"/>
    <cellStyle name="Hyperlink 2378" xfId="46589" hidden="1"/>
    <cellStyle name="Hyperlink 2378" xfId="47669" hidden="1"/>
    <cellStyle name="Hyperlink 2378" xfId="47981"/>
    <cellStyle name="Hyperlink 2379" xfId="44076" hidden="1"/>
    <cellStyle name="Hyperlink 2379" xfId="44890" hidden="1"/>
    <cellStyle name="Hyperlink 2379" xfId="45513" hidden="1"/>
    <cellStyle name="Hyperlink 2379" xfId="46591" hidden="1"/>
    <cellStyle name="Hyperlink 2379" xfId="47671" hidden="1"/>
    <cellStyle name="Hyperlink 2379" xfId="47983"/>
    <cellStyle name="Hyperlink 238" xfId="1519"/>
    <cellStyle name="Hyperlink 238 10" xfId="22524"/>
    <cellStyle name="Hyperlink 238 11" xfId="24355"/>
    <cellStyle name="Hyperlink 238 12" xfId="26673"/>
    <cellStyle name="Hyperlink 238 13" xfId="29310"/>
    <cellStyle name="Hyperlink 238 14" xfId="31141"/>
    <cellStyle name="Hyperlink 238 15" xfId="33459"/>
    <cellStyle name="Hyperlink 238 16" xfId="36160"/>
    <cellStyle name="Hyperlink 238 17" xfId="37991"/>
    <cellStyle name="Hyperlink 238 18" xfId="40309"/>
    <cellStyle name="Hyperlink 238 2" xfId="43018"/>
    <cellStyle name="Hyperlink 238 3" xfId="6233"/>
    <cellStyle name="Hyperlink 238 4" xfId="8065"/>
    <cellStyle name="Hyperlink 238 5" xfId="10383"/>
    <cellStyle name="Hyperlink 238 6" xfId="12701"/>
    <cellStyle name="Hyperlink 238 7" xfId="15661"/>
    <cellStyle name="Hyperlink 238 8" xfId="17493"/>
    <cellStyle name="Hyperlink 238 9" xfId="19811"/>
    <cellStyle name="Hyperlink 2380" xfId="44078" hidden="1"/>
    <cellStyle name="Hyperlink 2380" xfId="44886" hidden="1"/>
    <cellStyle name="Hyperlink 2380" xfId="45515" hidden="1"/>
    <cellStyle name="Hyperlink 2380" xfId="46593" hidden="1"/>
    <cellStyle name="Hyperlink 2380" xfId="47673" hidden="1"/>
    <cellStyle name="Hyperlink 2380" xfId="47985"/>
    <cellStyle name="Hyperlink 2381" xfId="44080" hidden="1"/>
    <cellStyle name="Hyperlink 2381" xfId="44882" hidden="1"/>
    <cellStyle name="Hyperlink 2381" xfId="45517" hidden="1"/>
    <cellStyle name="Hyperlink 2381" xfId="46595" hidden="1"/>
    <cellStyle name="Hyperlink 2381" xfId="47675" hidden="1"/>
    <cellStyle name="Hyperlink 2381" xfId="47987"/>
    <cellStyle name="Hyperlink 2382" xfId="44082" hidden="1"/>
    <cellStyle name="Hyperlink 2382" xfId="44878" hidden="1"/>
    <cellStyle name="Hyperlink 2382" xfId="45519" hidden="1"/>
    <cellStyle name="Hyperlink 2382" xfId="46597" hidden="1"/>
    <cellStyle name="Hyperlink 2382" xfId="47677" hidden="1"/>
    <cellStyle name="Hyperlink 2382" xfId="47989"/>
    <cellStyle name="Hyperlink 2383" xfId="44084" hidden="1"/>
    <cellStyle name="Hyperlink 2383" xfId="44874" hidden="1"/>
    <cellStyle name="Hyperlink 2383" xfId="45521" hidden="1"/>
    <cellStyle name="Hyperlink 2383" xfId="46599" hidden="1"/>
    <cellStyle name="Hyperlink 2383" xfId="47679" hidden="1"/>
    <cellStyle name="Hyperlink 2383" xfId="47991"/>
    <cellStyle name="Hyperlink 2384" xfId="44086" hidden="1"/>
    <cellStyle name="Hyperlink 2384" xfId="44870" hidden="1"/>
    <cellStyle name="Hyperlink 2384" xfId="45523" hidden="1"/>
    <cellStyle name="Hyperlink 2384" xfId="46601" hidden="1"/>
    <cellStyle name="Hyperlink 2384" xfId="47681" hidden="1"/>
    <cellStyle name="Hyperlink 2384" xfId="47993"/>
    <cellStyle name="Hyperlink 2385" xfId="44088" hidden="1"/>
    <cellStyle name="Hyperlink 2385" xfId="44866" hidden="1"/>
    <cellStyle name="Hyperlink 2385" xfId="45525" hidden="1"/>
    <cellStyle name="Hyperlink 2385" xfId="46603" hidden="1"/>
    <cellStyle name="Hyperlink 2385" xfId="47683" hidden="1"/>
    <cellStyle name="Hyperlink 2385" xfId="47995"/>
    <cellStyle name="Hyperlink 2386" xfId="44090" hidden="1"/>
    <cellStyle name="Hyperlink 2386" xfId="44862" hidden="1"/>
    <cellStyle name="Hyperlink 2386" xfId="45527" hidden="1"/>
    <cellStyle name="Hyperlink 2386" xfId="46605" hidden="1"/>
    <cellStyle name="Hyperlink 2386" xfId="47685" hidden="1"/>
    <cellStyle name="Hyperlink 2386" xfId="47997"/>
    <cellStyle name="Hyperlink 2387" xfId="44092" hidden="1"/>
    <cellStyle name="Hyperlink 2387" xfId="44858" hidden="1"/>
    <cellStyle name="Hyperlink 2387" xfId="45529" hidden="1"/>
    <cellStyle name="Hyperlink 2387" xfId="46607" hidden="1"/>
    <cellStyle name="Hyperlink 2387" xfId="47687" hidden="1"/>
    <cellStyle name="Hyperlink 2387" xfId="47999"/>
    <cellStyle name="Hyperlink 2388" xfId="44094" hidden="1"/>
    <cellStyle name="Hyperlink 2388" xfId="44854" hidden="1"/>
    <cellStyle name="Hyperlink 2388" xfId="45531" hidden="1"/>
    <cellStyle name="Hyperlink 2388" xfId="46609" hidden="1"/>
    <cellStyle name="Hyperlink 2388" xfId="47689" hidden="1"/>
    <cellStyle name="Hyperlink 2388" xfId="48001"/>
    <cellStyle name="Hyperlink 2389" xfId="44096" hidden="1"/>
    <cellStyle name="Hyperlink 2389" xfId="44850" hidden="1"/>
    <cellStyle name="Hyperlink 2389" xfId="45533" hidden="1"/>
    <cellStyle name="Hyperlink 2389" xfId="46611" hidden="1"/>
    <cellStyle name="Hyperlink 2389" xfId="47691" hidden="1"/>
    <cellStyle name="Hyperlink 2389" xfId="48003"/>
    <cellStyle name="Hyperlink 239" xfId="1520"/>
    <cellStyle name="Hyperlink 239 10" xfId="22525"/>
    <cellStyle name="Hyperlink 239 11" xfId="24351"/>
    <cellStyle name="Hyperlink 239 12" xfId="26669"/>
    <cellStyle name="Hyperlink 239 13" xfId="29311"/>
    <cellStyle name="Hyperlink 239 14" xfId="31137"/>
    <cellStyle name="Hyperlink 239 15" xfId="33455"/>
    <cellStyle name="Hyperlink 239 16" xfId="36161"/>
    <cellStyle name="Hyperlink 239 17" xfId="37987"/>
    <cellStyle name="Hyperlink 239 18" xfId="40305"/>
    <cellStyle name="Hyperlink 239 2" xfId="43019"/>
    <cellStyle name="Hyperlink 239 3" xfId="6234"/>
    <cellStyle name="Hyperlink 239 4" xfId="8061"/>
    <cellStyle name="Hyperlink 239 5" xfId="10379"/>
    <cellStyle name="Hyperlink 239 6" xfId="12697"/>
    <cellStyle name="Hyperlink 239 7" xfId="15662"/>
    <cellStyle name="Hyperlink 239 8" xfId="17489"/>
    <cellStyle name="Hyperlink 239 9" xfId="19807"/>
    <cellStyle name="Hyperlink 2390" xfId="44098" hidden="1"/>
    <cellStyle name="Hyperlink 2390" xfId="44846" hidden="1"/>
    <cellStyle name="Hyperlink 2390" xfId="45535" hidden="1"/>
    <cellStyle name="Hyperlink 2390" xfId="46613" hidden="1"/>
    <cellStyle name="Hyperlink 2390" xfId="47693" hidden="1"/>
    <cellStyle name="Hyperlink 2390" xfId="48005"/>
    <cellStyle name="Hyperlink 2391" xfId="44100" hidden="1"/>
    <cellStyle name="Hyperlink 2391" xfId="44842" hidden="1"/>
    <cellStyle name="Hyperlink 2391" xfId="45537" hidden="1"/>
    <cellStyle name="Hyperlink 2391" xfId="46615" hidden="1"/>
    <cellStyle name="Hyperlink 2391" xfId="47695" hidden="1"/>
    <cellStyle name="Hyperlink 2391" xfId="48007"/>
    <cellStyle name="Hyperlink 2392" xfId="44102" hidden="1"/>
    <cellStyle name="Hyperlink 2392" xfId="44838" hidden="1"/>
    <cellStyle name="Hyperlink 2392" xfId="45539" hidden="1"/>
    <cellStyle name="Hyperlink 2392" xfId="46617" hidden="1"/>
    <cellStyle name="Hyperlink 2392" xfId="47697" hidden="1"/>
    <cellStyle name="Hyperlink 2392" xfId="48009"/>
    <cellStyle name="Hyperlink 2393" xfId="44104" hidden="1"/>
    <cellStyle name="Hyperlink 2393" xfId="44834" hidden="1"/>
    <cellStyle name="Hyperlink 2393" xfId="45541" hidden="1"/>
    <cellStyle name="Hyperlink 2393" xfId="46619" hidden="1"/>
    <cellStyle name="Hyperlink 2393" xfId="47699" hidden="1"/>
    <cellStyle name="Hyperlink 2393" xfId="48011"/>
    <cellStyle name="Hyperlink 2394" xfId="44106" hidden="1"/>
    <cellStyle name="Hyperlink 2394" xfId="44830" hidden="1"/>
    <cellStyle name="Hyperlink 2394" xfId="45543" hidden="1"/>
    <cellStyle name="Hyperlink 2394" xfId="46621" hidden="1"/>
    <cellStyle name="Hyperlink 2394" xfId="47701" hidden="1"/>
    <cellStyle name="Hyperlink 2394" xfId="48013"/>
    <cellStyle name="Hyperlink 2395" xfId="44108" hidden="1"/>
    <cellStyle name="Hyperlink 2395" xfId="44826" hidden="1"/>
    <cellStyle name="Hyperlink 2395" xfId="45545" hidden="1"/>
    <cellStyle name="Hyperlink 2395" xfId="46623" hidden="1"/>
    <cellStyle name="Hyperlink 2395" xfId="47703" hidden="1"/>
    <cellStyle name="Hyperlink 2395" xfId="48015"/>
    <cellStyle name="Hyperlink 2396" xfId="44110" hidden="1"/>
    <cellStyle name="Hyperlink 2396" xfId="44822" hidden="1"/>
    <cellStyle name="Hyperlink 2396" xfId="45547" hidden="1"/>
    <cellStyle name="Hyperlink 2396" xfId="46625" hidden="1"/>
    <cellStyle name="Hyperlink 2396" xfId="47705" hidden="1"/>
    <cellStyle name="Hyperlink 2396" xfId="48017"/>
    <cellStyle name="Hyperlink 2397" xfId="44112" hidden="1"/>
    <cellStyle name="Hyperlink 2397" xfId="44818" hidden="1"/>
    <cellStyle name="Hyperlink 2397" xfId="45549" hidden="1"/>
    <cellStyle name="Hyperlink 2397" xfId="46627" hidden="1"/>
    <cellStyle name="Hyperlink 2397" xfId="47707" hidden="1"/>
    <cellStyle name="Hyperlink 2397" xfId="48019"/>
    <cellStyle name="Hyperlink 2398" xfId="44114" hidden="1"/>
    <cellStyle name="Hyperlink 2398" xfId="44814" hidden="1"/>
    <cellStyle name="Hyperlink 2398" xfId="45551" hidden="1"/>
    <cellStyle name="Hyperlink 2398" xfId="46629" hidden="1"/>
    <cellStyle name="Hyperlink 2398" xfId="47709" hidden="1"/>
    <cellStyle name="Hyperlink 2398" xfId="48021"/>
    <cellStyle name="Hyperlink 2399" xfId="44116" hidden="1"/>
    <cellStyle name="Hyperlink 2399" xfId="44810" hidden="1"/>
    <cellStyle name="Hyperlink 2399" xfId="45553" hidden="1"/>
    <cellStyle name="Hyperlink 2399" xfId="46631" hidden="1"/>
    <cellStyle name="Hyperlink 2399" xfId="47711" hidden="1"/>
    <cellStyle name="Hyperlink 2399" xfId="48023"/>
    <cellStyle name="Hyperlink 24" xfId="1521"/>
    <cellStyle name="Hyperlink 24 10" xfId="15663"/>
    <cellStyle name="Hyperlink 24 11" xfId="18638"/>
    <cellStyle name="Hyperlink 24 12" xfId="18529"/>
    <cellStyle name="Hyperlink 24 13" xfId="20956"/>
    <cellStyle name="Hyperlink 24 14" xfId="20847"/>
    <cellStyle name="Hyperlink 24 15" xfId="22526"/>
    <cellStyle name="Hyperlink 24 16" xfId="25500"/>
    <cellStyle name="Hyperlink 24 17" xfId="25391"/>
    <cellStyle name="Hyperlink 24 18" xfId="27818"/>
    <cellStyle name="Hyperlink 24 19" xfId="27709"/>
    <cellStyle name="Hyperlink 24 2" xfId="43020"/>
    <cellStyle name="Hyperlink 24 20" xfId="29312"/>
    <cellStyle name="Hyperlink 24 21" xfId="32286"/>
    <cellStyle name="Hyperlink 24 22" xfId="32177"/>
    <cellStyle name="Hyperlink 24 23" xfId="34604"/>
    <cellStyle name="Hyperlink 24 24" xfId="34495"/>
    <cellStyle name="Hyperlink 24 25" xfId="36162"/>
    <cellStyle name="Hyperlink 24 26" xfId="39136"/>
    <cellStyle name="Hyperlink 24 27" xfId="39027"/>
    <cellStyle name="Hyperlink 24 28" xfId="41454"/>
    <cellStyle name="Hyperlink 24 29" xfId="41345"/>
    <cellStyle name="Hyperlink 24 3" xfId="6235"/>
    <cellStyle name="Hyperlink 24 4" xfId="9210"/>
    <cellStyle name="Hyperlink 24 5" xfId="9101"/>
    <cellStyle name="Hyperlink 24 6" xfId="11528"/>
    <cellStyle name="Hyperlink 24 7" xfId="11419"/>
    <cellStyle name="Hyperlink 24 8" xfId="13848"/>
    <cellStyle name="Hyperlink 24 9" xfId="13739"/>
    <cellStyle name="Hyperlink 240" xfId="1522"/>
    <cellStyle name="Hyperlink 240 10" xfId="22527"/>
    <cellStyle name="Hyperlink 240 11" xfId="24347"/>
    <cellStyle name="Hyperlink 240 12" xfId="26665"/>
    <cellStyle name="Hyperlink 240 13" xfId="29313"/>
    <cellStyle name="Hyperlink 240 14" xfId="31133"/>
    <cellStyle name="Hyperlink 240 15" xfId="33451"/>
    <cellStyle name="Hyperlink 240 16" xfId="36163"/>
    <cellStyle name="Hyperlink 240 17" xfId="37983"/>
    <cellStyle name="Hyperlink 240 18" xfId="40301"/>
    <cellStyle name="Hyperlink 240 2" xfId="43021"/>
    <cellStyle name="Hyperlink 240 3" xfId="6236"/>
    <cellStyle name="Hyperlink 240 4" xfId="8057"/>
    <cellStyle name="Hyperlink 240 5" xfId="10375"/>
    <cellStyle name="Hyperlink 240 6" xfId="12693"/>
    <cellStyle name="Hyperlink 240 7" xfId="15664"/>
    <cellStyle name="Hyperlink 240 8" xfId="17485"/>
    <cellStyle name="Hyperlink 240 9" xfId="19803"/>
    <cellStyle name="Hyperlink 2400" xfId="44118" hidden="1"/>
    <cellStyle name="Hyperlink 2400" xfId="44806" hidden="1"/>
    <cellStyle name="Hyperlink 2400" xfId="45555" hidden="1"/>
    <cellStyle name="Hyperlink 2400" xfId="46633" hidden="1"/>
    <cellStyle name="Hyperlink 2400" xfId="47713" hidden="1"/>
    <cellStyle name="Hyperlink 2400" xfId="48025"/>
    <cellStyle name="Hyperlink 2401" xfId="44120" hidden="1"/>
    <cellStyle name="Hyperlink 2401" xfId="44802" hidden="1"/>
    <cellStyle name="Hyperlink 2401" xfId="45557" hidden="1"/>
    <cellStyle name="Hyperlink 2401" xfId="46635" hidden="1"/>
    <cellStyle name="Hyperlink 2401" xfId="47715" hidden="1"/>
    <cellStyle name="Hyperlink 2401" xfId="48027"/>
    <cellStyle name="Hyperlink 2402" xfId="44122" hidden="1"/>
    <cellStyle name="Hyperlink 2402" xfId="44798" hidden="1"/>
    <cellStyle name="Hyperlink 2402" xfId="45559" hidden="1"/>
    <cellStyle name="Hyperlink 2402" xfId="46637" hidden="1"/>
    <cellStyle name="Hyperlink 2402" xfId="47717" hidden="1"/>
    <cellStyle name="Hyperlink 2402" xfId="48029"/>
    <cellStyle name="Hyperlink 2403" xfId="44124" hidden="1"/>
    <cellStyle name="Hyperlink 2403" xfId="44794" hidden="1"/>
    <cellStyle name="Hyperlink 2403" xfId="45561" hidden="1"/>
    <cellStyle name="Hyperlink 2403" xfId="46639" hidden="1"/>
    <cellStyle name="Hyperlink 2403" xfId="47719" hidden="1"/>
    <cellStyle name="Hyperlink 2403" xfId="48031"/>
    <cellStyle name="Hyperlink 2404" xfId="44126" hidden="1"/>
    <cellStyle name="Hyperlink 2404" xfId="44790" hidden="1"/>
    <cellStyle name="Hyperlink 2404" xfId="45563" hidden="1"/>
    <cellStyle name="Hyperlink 2404" xfId="46641" hidden="1"/>
    <cellStyle name="Hyperlink 2404" xfId="47721" hidden="1"/>
    <cellStyle name="Hyperlink 2404" xfId="48033"/>
    <cellStyle name="Hyperlink 2405" xfId="44128" hidden="1"/>
    <cellStyle name="Hyperlink 2405" xfId="44786" hidden="1"/>
    <cellStyle name="Hyperlink 2405" xfId="45565" hidden="1"/>
    <cellStyle name="Hyperlink 2405" xfId="46643" hidden="1"/>
    <cellStyle name="Hyperlink 2405" xfId="47723" hidden="1"/>
    <cellStyle name="Hyperlink 2405" xfId="48035"/>
    <cellStyle name="Hyperlink 2406" xfId="44130" hidden="1"/>
    <cellStyle name="Hyperlink 2406" xfId="44782" hidden="1"/>
    <cellStyle name="Hyperlink 2406" xfId="45567" hidden="1"/>
    <cellStyle name="Hyperlink 2406" xfId="46645" hidden="1"/>
    <cellStyle name="Hyperlink 2406" xfId="47725" hidden="1"/>
    <cellStyle name="Hyperlink 2406" xfId="48037"/>
    <cellStyle name="Hyperlink 2407" xfId="44132" hidden="1"/>
    <cellStyle name="Hyperlink 2407" xfId="44778" hidden="1"/>
    <cellStyle name="Hyperlink 2407" xfId="45569" hidden="1"/>
    <cellStyle name="Hyperlink 2407" xfId="46647" hidden="1"/>
    <cellStyle name="Hyperlink 2407" xfId="47727" hidden="1"/>
    <cellStyle name="Hyperlink 2407" xfId="48039"/>
    <cellStyle name="Hyperlink 2408" xfId="44134" hidden="1"/>
    <cellStyle name="Hyperlink 2408" xfId="44774" hidden="1"/>
    <cellStyle name="Hyperlink 2408" xfId="45571" hidden="1"/>
    <cellStyle name="Hyperlink 2408" xfId="46649" hidden="1"/>
    <cellStyle name="Hyperlink 2408" xfId="47729" hidden="1"/>
    <cellStyle name="Hyperlink 2408" xfId="48041"/>
    <cellStyle name="Hyperlink 2409" xfId="44136" hidden="1"/>
    <cellStyle name="Hyperlink 2409" xfId="44770" hidden="1"/>
    <cellStyle name="Hyperlink 2409" xfId="45573" hidden="1"/>
    <cellStyle name="Hyperlink 2409" xfId="46651" hidden="1"/>
    <cellStyle name="Hyperlink 2409" xfId="47731" hidden="1"/>
    <cellStyle name="Hyperlink 2409" xfId="48043"/>
    <cellStyle name="Hyperlink 241" xfId="1523"/>
    <cellStyle name="Hyperlink 241 10" xfId="22528"/>
    <cellStyle name="Hyperlink 241 11" xfId="24343"/>
    <cellStyle name="Hyperlink 241 12" xfId="26661"/>
    <cellStyle name="Hyperlink 241 13" xfId="29314"/>
    <cellStyle name="Hyperlink 241 14" xfId="31129"/>
    <cellStyle name="Hyperlink 241 15" xfId="33447"/>
    <cellStyle name="Hyperlink 241 16" xfId="36164"/>
    <cellStyle name="Hyperlink 241 17" xfId="37979"/>
    <cellStyle name="Hyperlink 241 18" xfId="40297"/>
    <cellStyle name="Hyperlink 241 2" xfId="43022"/>
    <cellStyle name="Hyperlink 241 3" xfId="6237"/>
    <cellStyle name="Hyperlink 241 4" xfId="8053"/>
    <cellStyle name="Hyperlink 241 5" xfId="10371"/>
    <cellStyle name="Hyperlink 241 6" xfId="12689"/>
    <cellStyle name="Hyperlink 241 7" xfId="15665"/>
    <cellStyle name="Hyperlink 241 8" xfId="17481"/>
    <cellStyle name="Hyperlink 241 9" xfId="19799"/>
    <cellStyle name="Hyperlink 2410" xfId="44138" hidden="1"/>
    <cellStyle name="Hyperlink 2410" xfId="44766" hidden="1"/>
    <cellStyle name="Hyperlink 2410" xfId="45575" hidden="1"/>
    <cellStyle name="Hyperlink 2410" xfId="46653" hidden="1"/>
    <cellStyle name="Hyperlink 2410" xfId="47733" hidden="1"/>
    <cellStyle name="Hyperlink 2410" xfId="48045"/>
    <cellStyle name="Hyperlink 2411" xfId="44140" hidden="1"/>
    <cellStyle name="Hyperlink 2411" xfId="44762" hidden="1"/>
    <cellStyle name="Hyperlink 2411" xfId="45577" hidden="1"/>
    <cellStyle name="Hyperlink 2411" xfId="46655" hidden="1"/>
    <cellStyle name="Hyperlink 2411" xfId="47735" hidden="1"/>
    <cellStyle name="Hyperlink 2411" xfId="48047"/>
    <cellStyle name="Hyperlink 2412" xfId="44142" hidden="1"/>
    <cellStyle name="Hyperlink 2412" xfId="44758" hidden="1"/>
    <cellStyle name="Hyperlink 2412" xfId="45579" hidden="1"/>
    <cellStyle name="Hyperlink 2412" xfId="46657" hidden="1"/>
    <cellStyle name="Hyperlink 2412" xfId="47737" hidden="1"/>
    <cellStyle name="Hyperlink 2412" xfId="48049"/>
    <cellStyle name="Hyperlink 2413" xfId="44144" hidden="1"/>
    <cellStyle name="Hyperlink 2413" xfId="44754" hidden="1"/>
    <cellStyle name="Hyperlink 2413" xfId="45581" hidden="1"/>
    <cellStyle name="Hyperlink 2413" xfId="46659" hidden="1"/>
    <cellStyle name="Hyperlink 2413" xfId="47739" hidden="1"/>
    <cellStyle name="Hyperlink 2413" xfId="48051"/>
    <cellStyle name="Hyperlink 2414" xfId="44146" hidden="1"/>
    <cellStyle name="Hyperlink 2414" xfId="44750" hidden="1"/>
    <cellStyle name="Hyperlink 2414" xfId="45583" hidden="1"/>
    <cellStyle name="Hyperlink 2414" xfId="46661" hidden="1"/>
    <cellStyle name="Hyperlink 2414" xfId="47741" hidden="1"/>
    <cellStyle name="Hyperlink 2414" xfId="48053"/>
    <cellStyle name="Hyperlink 2415" xfId="44148" hidden="1"/>
    <cellStyle name="Hyperlink 2415" xfId="44746" hidden="1"/>
    <cellStyle name="Hyperlink 2415" xfId="45585" hidden="1"/>
    <cellStyle name="Hyperlink 2415" xfId="46663" hidden="1"/>
    <cellStyle name="Hyperlink 2415" xfId="47743" hidden="1"/>
    <cellStyle name="Hyperlink 2415" xfId="48055"/>
    <cellStyle name="Hyperlink 2416" xfId="44150" hidden="1"/>
    <cellStyle name="Hyperlink 2416" xfId="44742" hidden="1"/>
    <cellStyle name="Hyperlink 2416" xfId="45587" hidden="1"/>
    <cellStyle name="Hyperlink 2416" xfId="46665" hidden="1"/>
    <cellStyle name="Hyperlink 2416" xfId="47745" hidden="1"/>
    <cellStyle name="Hyperlink 2416" xfId="48057"/>
    <cellStyle name="Hyperlink 2417" xfId="44152" hidden="1"/>
    <cellStyle name="Hyperlink 2417" xfId="44738" hidden="1"/>
    <cellStyle name="Hyperlink 2417" xfId="45589" hidden="1"/>
    <cellStyle name="Hyperlink 2417" xfId="46667" hidden="1"/>
    <cellStyle name="Hyperlink 2417" xfId="47747" hidden="1"/>
    <cellStyle name="Hyperlink 2417" xfId="48059"/>
    <cellStyle name="Hyperlink 2418" xfId="44154" hidden="1"/>
    <cellStyle name="Hyperlink 2418" xfId="44734" hidden="1"/>
    <cellStyle name="Hyperlink 2418" xfId="45591" hidden="1"/>
    <cellStyle name="Hyperlink 2418" xfId="46669" hidden="1"/>
    <cellStyle name="Hyperlink 2418" xfId="47749" hidden="1"/>
    <cellStyle name="Hyperlink 2418" xfId="48061"/>
    <cellStyle name="Hyperlink 2419" xfId="44156" hidden="1"/>
    <cellStyle name="Hyperlink 2419" xfId="44730" hidden="1"/>
    <cellStyle name="Hyperlink 2419" xfId="45593" hidden="1"/>
    <cellStyle name="Hyperlink 2419" xfId="46671" hidden="1"/>
    <cellStyle name="Hyperlink 2419" xfId="47751" hidden="1"/>
    <cellStyle name="Hyperlink 2419" xfId="48063"/>
    <cellStyle name="Hyperlink 242" xfId="1524"/>
    <cellStyle name="Hyperlink 242 10" xfId="22529"/>
    <cellStyle name="Hyperlink 242 11" xfId="24339"/>
    <cellStyle name="Hyperlink 242 12" xfId="26657"/>
    <cellStyle name="Hyperlink 242 13" xfId="29315"/>
    <cellStyle name="Hyperlink 242 14" xfId="31125"/>
    <cellStyle name="Hyperlink 242 15" xfId="33443"/>
    <cellStyle name="Hyperlink 242 16" xfId="36165"/>
    <cellStyle name="Hyperlink 242 17" xfId="37975"/>
    <cellStyle name="Hyperlink 242 18" xfId="40293"/>
    <cellStyle name="Hyperlink 242 2" xfId="43023"/>
    <cellStyle name="Hyperlink 242 3" xfId="6238"/>
    <cellStyle name="Hyperlink 242 4" xfId="8049"/>
    <cellStyle name="Hyperlink 242 5" xfId="10367"/>
    <cellStyle name="Hyperlink 242 6" xfId="12685"/>
    <cellStyle name="Hyperlink 242 7" xfId="15666"/>
    <cellStyle name="Hyperlink 242 8" xfId="17477"/>
    <cellStyle name="Hyperlink 242 9" xfId="19795"/>
    <cellStyle name="Hyperlink 2420" xfId="44158" hidden="1"/>
    <cellStyle name="Hyperlink 2420" xfId="44726" hidden="1"/>
    <cellStyle name="Hyperlink 2420" xfId="45595" hidden="1"/>
    <cellStyle name="Hyperlink 2420" xfId="46673" hidden="1"/>
    <cellStyle name="Hyperlink 2420" xfId="47753" hidden="1"/>
    <cellStyle name="Hyperlink 2420" xfId="48065"/>
    <cellStyle name="Hyperlink 2421" xfId="44160" hidden="1"/>
    <cellStyle name="Hyperlink 2421" xfId="44722" hidden="1"/>
    <cellStyle name="Hyperlink 2421" xfId="45597" hidden="1"/>
    <cellStyle name="Hyperlink 2421" xfId="46675" hidden="1"/>
    <cellStyle name="Hyperlink 2421" xfId="47755" hidden="1"/>
    <cellStyle name="Hyperlink 2421" xfId="48067"/>
    <cellStyle name="Hyperlink 2422" xfId="44162" hidden="1"/>
    <cellStyle name="Hyperlink 2422" xfId="44718" hidden="1"/>
    <cellStyle name="Hyperlink 2422" xfId="45599" hidden="1"/>
    <cellStyle name="Hyperlink 2422" xfId="46677" hidden="1"/>
    <cellStyle name="Hyperlink 2422" xfId="47757" hidden="1"/>
    <cellStyle name="Hyperlink 2422" xfId="48069"/>
    <cellStyle name="Hyperlink 2423" xfId="44164" hidden="1"/>
    <cellStyle name="Hyperlink 2423" xfId="44714" hidden="1"/>
    <cellStyle name="Hyperlink 2423" xfId="45601" hidden="1"/>
    <cellStyle name="Hyperlink 2423" xfId="46679" hidden="1"/>
    <cellStyle name="Hyperlink 2423" xfId="47759" hidden="1"/>
    <cellStyle name="Hyperlink 2423" xfId="48071"/>
    <cellStyle name="Hyperlink 2424" xfId="44166" hidden="1"/>
    <cellStyle name="Hyperlink 2424" xfId="44710" hidden="1"/>
    <cellStyle name="Hyperlink 2424" xfId="45603" hidden="1"/>
    <cellStyle name="Hyperlink 2424" xfId="46681" hidden="1"/>
    <cellStyle name="Hyperlink 2424" xfId="47761" hidden="1"/>
    <cellStyle name="Hyperlink 2424" xfId="48073"/>
    <cellStyle name="Hyperlink 2425" xfId="44168" hidden="1"/>
    <cellStyle name="Hyperlink 2425" xfId="44706" hidden="1"/>
    <cellStyle name="Hyperlink 2425" xfId="45605" hidden="1"/>
    <cellStyle name="Hyperlink 2425" xfId="46683" hidden="1"/>
    <cellStyle name="Hyperlink 2425" xfId="47763" hidden="1"/>
    <cellStyle name="Hyperlink 2425" xfId="48075"/>
    <cellStyle name="Hyperlink 2426" xfId="44170" hidden="1"/>
    <cellStyle name="Hyperlink 2426" xfId="44702" hidden="1"/>
    <cellStyle name="Hyperlink 2426" xfId="45607" hidden="1"/>
    <cellStyle name="Hyperlink 2426" xfId="46685" hidden="1"/>
    <cellStyle name="Hyperlink 2426" xfId="47765" hidden="1"/>
    <cellStyle name="Hyperlink 2426" xfId="48077"/>
    <cellStyle name="Hyperlink 2427" xfId="44172" hidden="1"/>
    <cellStyle name="Hyperlink 2427" xfId="44698" hidden="1"/>
    <cellStyle name="Hyperlink 2427" xfId="45609" hidden="1"/>
    <cellStyle name="Hyperlink 2427" xfId="46687" hidden="1"/>
    <cellStyle name="Hyperlink 2427" xfId="47767" hidden="1"/>
    <cellStyle name="Hyperlink 2427" xfId="48079"/>
    <cellStyle name="Hyperlink 2428" xfId="44174" hidden="1"/>
    <cellStyle name="Hyperlink 2428" xfId="44694" hidden="1"/>
    <cellStyle name="Hyperlink 2428" xfId="45611" hidden="1"/>
    <cellStyle name="Hyperlink 2428" xfId="46689" hidden="1"/>
    <cellStyle name="Hyperlink 2428" xfId="47769" hidden="1"/>
    <cellStyle name="Hyperlink 2428" xfId="48081"/>
    <cellStyle name="Hyperlink 2429" xfId="44176" hidden="1"/>
    <cellStyle name="Hyperlink 2429" xfId="44690" hidden="1"/>
    <cellStyle name="Hyperlink 2429" xfId="45613" hidden="1"/>
    <cellStyle name="Hyperlink 2429" xfId="46691" hidden="1"/>
    <cellStyle name="Hyperlink 2429" xfId="47771" hidden="1"/>
    <cellStyle name="Hyperlink 2429" xfId="48083"/>
    <cellStyle name="Hyperlink 243" xfId="1525"/>
    <cellStyle name="Hyperlink 243 10" xfId="22530"/>
    <cellStyle name="Hyperlink 243 11" xfId="24335"/>
    <cellStyle name="Hyperlink 243 12" xfId="26653"/>
    <cellStyle name="Hyperlink 243 13" xfId="29316"/>
    <cellStyle name="Hyperlink 243 14" xfId="31121"/>
    <cellStyle name="Hyperlink 243 15" xfId="33439"/>
    <cellStyle name="Hyperlink 243 16" xfId="36166"/>
    <cellStyle name="Hyperlink 243 17" xfId="37971"/>
    <cellStyle name="Hyperlink 243 18" xfId="40289"/>
    <cellStyle name="Hyperlink 243 2" xfId="43024"/>
    <cellStyle name="Hyperlink 243 3" xfId="6239"/>
    <cellStyle name="Hyperlink 243 4" xfId="8045"/>
    <cellStyle name="Hyperlink 243 5" xfId="10363"/>
    <cellStyle name="Hyperlink 243 6" xfId="12681"/>
    <cellStyle name="Hyperlink 243 7" xfId="15667"/>
    <cellStyle name="Hyperlink 243 8" xfId="17473"/>
    <cellStyle name="Hyperlink 243 9" xfId="19791"/>
    <cellStyle name="Hyperlink 2430" xfId="44178" hidden="1"/>
    <cellStyle name="Hyperlink 2430" xfId="44686" hidden="1"/>
    <cellStyle name="Hyperlink 2430" xfId="45615" hidden="1"/>
    <cellStyle name="Hyperlink 2430" xfId="46693" hidden="1"/>
    <cellStyle name="Hyperlink 2430" xfId="47773" hidden="1"/>
    <cellStyle name="Hyperlink 2430" xfId="48085"/>
    <cellStyle name="Hyperlink 2431" xfId="44180" hidden="1"/>
    <cellStyle name="Hyperlink 2431" xfId="44682" hidden="1"/>
    <cellStyle name="Hyperlink 2431" xfId="45617" hidden="1"/>
    <cellStyle name="Hyperlink 2431" xfId="46695" hidden="1"/>
    <cellStyle name="Hyperlink 2431" xfId="48087"/>
    <cellStyle name="Hyperlink 2432" xfId="44182" hidden="1"/>
    <cellStyle name="Hyperlink 2432" xfId="44678" hidden="1"/>
    <cellStyle name="Hyperlink 2432" xfId="45619" hidden="1"/>
    <cellStyle name="Hyperlink 2432" xfId="46697" hidden="1"/>
    <cellStyle name="Hyperlink 2432" xfId="48089"/>
    <cellStyle name="Hyperlink 2433" xfId="44184" hidden="1"/>
    <cellStyle name="Hyperlink 2433" xfId="44674" hidden="1"/>
    <cellStyle name="Hyperlink 2433" xfId="45621" hidden="1"/>
    <cellStyle name="Hyperlink 2433" xfId="46699" hidden="1"/>
    <cellStyle name="Hyperlink 2433" xfId="48091"/>
    <cellStyle name="Hyperlink 2434" xfId="44186" hidden="1"/>
    <cellStyle name="Hyperlink 2434" xfId="44670" hidden="1"/>
    <cellStyle name="Hyperlink 2434" xfId="45623" hidden="1"/>
    <cellStyle name="Hyperlink 2434" xfId="46701" hidden="1"/>
    <cellStyle name="Hyperlink 2434" xfId="48093"/>
    <cellStyle name="Hyperlink 2435" xfId="44188" hidden="1"/>
    <cellStyle name="Hyperlink 2435" xfId="44666" hidden="1"/>
    <cellStyle name="Hyperlink 2435" xfId="45625" hidden="1"/>
    <cellStyle name="Hyperlink 2435" xfId="46703" hidden="1"/>
    <cellStyle name="Hyperlink 2435" xfId="48095"/>
    <cellStyle name="Hyperlink 2436" xfId="44190" hidden="1"/>
    <cellStyle name="Hyperlink 2436" xfId="44662" hidden="1"/>
    <cellStyle name="Hyperlink 2436" xfId="45627" hidden="1"/>
    <cellStyle name="Hyperlink 2436" xfId="46705" hidden="1"/>
    <cellStyle name="Hyperlink 2436" xfId="48097"/>
    <cellStyle name="Hyperlink 2437" xfId="44192" hidden="1"/>
    <cellStyle name="Hyperlink 2437" xfId="44658" hidden="1"/>
    <cellStyle name="Hyperlink 2437" xfId="45629" hidden="1"/>
    <cellStyle name="Hyperlink 2437" xfId="46707" hidden="1"/>
    <cellStyle name="Hyperlink 2437" xfId="48099"/>
    <cellStyle name="Hyperlink 2438" xfId="44194" hidden="1"/>
    <cellStyle name="Hyperlink 2438" xfId="44654" hidden="1"/>
    <cellStyle name="Hyperlink 2438" xfId="45631" hidden="1"/>
    <cellStyle name="Hyperlink 2438" xfId="46709" hidden="1"/>
    <cellStyle name="Hyperlink 2438" xfId="48101"/>
    <cellStyle name="Hyperlink 2439" xfId="44196" hidden="1"/>
    <cellStyle name="Hyperlink 2439" xfId="44650" hidden="1"/>
    <cellStyle name="Hyperlink 2439" xfId="45633" hidden="1"/>
    <cellStyle name="Hyperlink 2439" xfId="46711" hidden="1"/>
    <cellStyle name="Hyperlink 2439" xfId="48103"/>
    <cellStyle name="Hyperlink 244" xfId="1526"/>
    <cellStyle name="Hyperlink 244 10" xfId="22531"/>
    <cellStyle name="Hyperlink 244 11" xfId="24331"/>
    <cellStyle name="Hyperlink 244 12" xfId="26649"/>
    <cellStyle name="Hyperlink 244 13" xfId="29317"/>
    <cellStyle name="Hyperlink 244 14" xfId="31117"/>
    <cellStyle name="Hyperlink 244 15" xfId="33435"/>
    <cellStyle name="Hyperlink 244 16" xfId="36167"/>
    <cellStyle name="Hyperlink 244 17" xfId="37967"/>
    <cellStyle name="Hyperlink 244 18" xfId="40285"/>
    <cellStyle name="Hyperlink 244 2" xfId="43025"/>
    <cellStyle name="Hyperlink 244 3" xfId="6240"/>
    <cellStyle name="Hyperlink 244 4" xfId="8041"/>
    <cellStyle name="Hyperlink 244 5" xfId="10359"/>
    <cellStyle name="Hyperlink 244 6" xfId="12677"/>
    <cellStyle name="Hyperlink 244 7" xfId="15668"/>
    <cellStyle name="Hyperlink 244 8" xfId="17469"/>
    <cellStyle name="Hyperlink 244 9" xfId="19787"/>
    <cellStyle name="Hyperlink 2440" xfId="44198" hidden="1"/>
    <cellStyle name="Hyperlink 2440" xfId="44646" hidden="1"/>
    <cellStyle name="Hyperlink 2440" xfId="45635" hidden="1"/>
    <cellStyle name="Hyperlink 2440" xfId="46713" hidden="1"/>
    <cellStyle name="Hyperlink 2440" xfId="48105"/>
    <cellStyle name="Hyperlink 2441" xfId="44200" hidden="1"/>
    <cellStyle name="Hyperlink 2441" xfId="44642" hidden="1"/>
    <cellStyle name="Hyperlink 2441" xfId="45637" hidden="1"/>
    <cellStyle name="Hyperlink 2441" xfId="46715" hidden="1"/>
    <cellStyle name="Hyperlink 2441" xfId="48107"/>
    <cellStyle name="Hyperlink 2442" xfId="44202" hidden="1"/>
    <cellStyle name="Hyperlink 2442" xfId="44638" hidden="1"/>
    <cellStyle name="Hyperlink 2442" xfId="45639" hidden="1"/>
    <cellStyle name="Hyperlink 2442" xfId="46717" hidden="1"/>
    <cellStyle name="Hyperlink 2442" xfId="48109"/>
    <cellStyle name="Hyperlink 2443" xfId="44204" hidden="1"/>
    <cellStyle name="Hyperlink 2443" xfId="44634" hidden="1"/>
    <cellStyle name="Hyperlink 2443" xfId="45641" hidden="1"/>
    <cellStyle name="Hyperlink 2443" xfId="46719" hidden="1"/>
    <cellStyle name="Hyperlink 2443" xfId="48111"/>
    <cellStyle name="Hyperlink 2444" xfId="44206" hidden="1"/>
    <cellStyle name="Hyperlink 2444" xfId="44630" hidden="1"/>
    <cellStyle name="Hyperlink 2444" xfId="45643" hidden="1"/>
    <cellStyle name="Hyperlink 2444" xfId="46721" hidden="1"/>
    <cellStyle name="Hyperlink 2444" xfId="48113"/>
    <cellStyle name="Hyperlink 2445" xfId="44208" hidden="1"/>
    <cellStyle name="Hyperlink 2445" xfId="44626" hidden="1"/>
    <cellStyle name="Hyperlink 2445" xfId="45645" hidden="1"/>
    <cellStyle name="Hyperlink 2445" xfId="46723" hidden="1"/>
    <cellStyle name="Hyperlink 2445" xfId="48115"/>
    <cellStyle name="Hyperlink 2446" xfId="44210" hidden="1"/>
    <cellStyle name="Hyperlink 2446" xfId="44622" hidden="1"/>
    <cellStyle name="Hyperlink 2446" xfId="45647" hidden="1"/>
    <cellStyle name="Hyperlink 2446" xfId="46725" hidden="1"/>
    <cellStyle name="Hyperlink 2446" xfId="48117"/>
    <cellStyle name="Hyperlink 2447" xfId="44212" hidden="1"/>
    <cellStyle name="Hyperlink 2447" xfId="44618" hidden="1"/>
    <cellStyle name="Hyperlink 2447" xfId="45649" hidden="1"/>
    <cellStyle name="Hyperlink 2447" xfId="46727" hidden="1"/>
    <cellStyle name="Hyperlink 2447" xfId="48119"/>
    <cellStyle name="Hyperlink 2448" xfId="44214" hidden="1"/>
    <cellStyle name="Hyperlink 2448" xfId="44614" hidden="1"/>
    <cellStyle name="Hyperlink 2448" xfId="45651" hidden="1"/>
    <cellStyle name="Hyperlink 2448" xfId="46729" hidden="1"/>
    <cellStyle name="Hyperlink 2448" xfId="48121"/>
    <cellStyle name="Hyperlink 2449" xfId="44216" hidden="1"/>
    <cellStyle name="Hyperlink 2449" xfId="44610" hidden="1"/>
    <cellStyle name="Hyperlink 2449" xfId="45653" hidden="1"/>
    <cellStyle name="Hyperlink 2449" xfId="46731" hidden="1"/>
    <cellStyle name="Hyperlink 2449" xfId="48123"/>
    <cellStyle name="Hyperlink 245" xfId="1527"/>
    <cellStyle name="Hyperlink 245 10" xfId="22532"/>
    <cellStyle name="Hyperlink 245 11" xfId="24327"/>
    <cellStyle name="Hyperlink 245 12" xfId="26645"/>
    <cellStyle name="Hyperlink 245 13" xfId="29318"/>
    <cellStyle name="Hyperlink 245 14" xfId="31113"/>
    <cellStyle name="Hyperlink 245 15" xfId="33431"/>
    <cellStyle name="Hyperlink 245 16" xfId="36168"/>
    <cellStyle name="Hyperlink 245 17" xfId="37963"/>
    <cellStyle name="Hyperlink 245 18" xfId="40281"/>
    <cellStyle name="Hyperlink 245 2" xfId="43026"/>
    <cellStyle name="Hyperlink 245 3" xfId="6241"/>
    <cellStyle name="Hyperlink 245 4" xfId="8037"/>
    <cellStyle name="Hyperlink 245 5" xfId="10355"/>
    <cellStyle name="Hyperlink 245 6" xfId="12673"/>
    <cellStyle name="Hyperlink 245 7" xfId="15669"/>
    <cellStyle name="Hyperlink 245 8" xfId="17465"/>
    <cellStyle name="Hyperlink 245 9" xfId="19783"/>
    <cellStyle name="Hyperlink 2450" xfId="44218" hidden="1"/>
    <cellStyle name="Hyperlink 2450" xfId="44606" hidden="1"/>
    <cellStyle name="Hyperlink 2450" xfId="45655" hidden="1"/>
    <cellStyle name="Hyperlink 2450" xfId="46733" hidden="1"/>
    <cellStyle name="Hyperlink 2450" xfId="48125"/>
    <cellStyle name="Hyperlink 2451" xfId="44220" hidden="1"/>
    <cellStyle name="Hyperlink 2451" xfId="44602" hidden="1"/>
    <cellStyle name="Hyperlink 2451" xfId="45657" hidden="1"/>
    <cellStyle name="Hyperlink 2451" xfId="46735" hidden="1"/>
    <cellStyle name="Hyperlink 2451" xfId="48127"/>
    <cellStyle name="Hyperlink 2452" xfId="44222" hidden="1"/>
    <cellStyle name="Hyperlink 2452" xfId="44598" hidden="1"/>
    <cellStyle name="Hyperlink 2452" xfId="45659" hidden="1"/>
    <cellStyle name="Hyperlink 2452" xfId="46737" hidden="1"/>
    <cellStyle name="Hyperlink 2452" xfId="48129"/>
    <cellStyle name="Hyperlink 2453" xfId="44224" hidden="1"/>
    <cellStyle name="Hyperlink 2453" xfId="44594" hidden="1"/>
    <cellStyle name="Hyperlink 2453" xfId="45661" hidden="1"/>
    <cellStyle name="Hyperlink 2453" xfId="46739" hidden="1"/>
    <cellStyle name="Hyperlink 2453" xfId="48131"/>
    <cellStyle name="Hyperlink 2454" xfId="44226" hidden="1"/>
    <cellStyle name="Hyperlink 2454" xfId="44590" hidden="1"/>
    <cellStyle name="Hyperlink 2454" xfId="45663" hidden="1"/>
    <cellStyle name="Hyperlink 2454" xfId="46741" hidden="1"/>
    <cellStyle name="Hyperlink 2454" xfId="48133"/>
    <cellStyle name="Hyperlink 2455" xfId="44228" hidden="1"/>
    <cellStyle name="Hyperlink 2455" xfId="44588" hidden="1"/>
    <cellStyle name="Hyperlink 2455" xfId="45665" hidden="1"/>
    <cellStyle name="Hyperlink 2455" xfId="46743" hidden="1"/>
    <cellStyle name="Hyperlink 2455" xfId="48135"/>
    <cellStyle name="Hyperlink 2456" xfId="44230" hidden="1"/>
    <cellStyle name="Hyperlink 2456" xfId="45301" hidden="1"/>
    <cellStyle name="Hyperlink 2456" xfId="45667" hidden="1"/>
    <cellStyle name="Hyperlink 2456" xfId="46745" hidden="1"/>
    <cellStyle name="Hyperlink 2456" xfId="48137"/>
    <cellStyle name="Hyperlink 2457" xfId="44232" hidden="1"/>
    <cellStyle name="Hyperlink 2457" xfId="45297" hidden="1"/>
    <cellStyle name="Hyperlink 2457" xfId="45669" hidden="1"/>
    <cellStyle name="Hyperlink 2457" xfId="46747" hidden="1"/>
    <cellStyle name="Hyperlink 2457" xfId="48139"/>
    <cellStyle name="Hyperlink 2458" xfId="44234" hidden="1"/>
    <cellStyle name="Hyperlink 2458" xfId="45293" hidden="1"/>
    <cellStyle name="Hyperlink 2458" xfId="45671" hidden="1"/>
    <cellStyle name="Hyperlink 2458" xfId="46749" hidden="1"/>
    <cellStyle name="Hyperlink 2458" xfId="48141"/>
    <cellStyle name="Hyperlink 2459" xfId="44236" hidden="1"/>
    <cellStyle name="Hyperlink 2459" xfId="45289" hidden="1"/>
    <cellStyle name="Hyperlink 2459" xfId="45673" hidden="1"/>
    <cellStyle name="Hyperlink 2459" xfId="46751" hidden="1"/>
    <cellStyle name="Hyperlink 2459" xfId="48143"/>
    <cellStyle name="Hyperlink 246" xfId="1528"/>
    <cellStyle name="Hyperlink 246 10" xfId="22533"/>
    <cellStyle name="Hyperlink 246 11" xfId="24323"/>
    <cellStyle name="Hyperlink 246 12" xfId="26641"/>
    <cellStyle name="Hyperlink 246 13" xfId="29319"/>
    <cellStyle name="Hyperlink 246 14" xfId="31109"/>
    <cellStyle name="Hyperlink 246 15" xfId="33427"/>
    <cellStyle name="Hyperlink 246 16" xfId="36169"/>
    <cellStyle name="Hyperlink 246 17" xfId="37959"/>
    <cellStyle name="Hyperlink 246 18" xfId="40277"/>
    <cellStyle name="Hyperlink 246 2" xfId="43027"/>
    <cellStyle name="Hyperlink 246 3" xfId="6242"/>
    <cellStyle name="Hyperlink 246 4" xfId="8033"/>
    <cellStyle name="Hyperlink 246 5" xfId="10351"/>
    <cellStyle name="Hyperlink 246 6" xfId="12669"/>
    <cellStyle name="Hyperlink 246 7" xfId="15670"/>
    <cellStyle name="Hyperlink 246 8" xfId="17461"/>
    <cellStyle name="Hyperlink 246 9" xfId="19779"/>
    <cellStyle name="Hyperlink 2460" xfId="44238" hidden="1"/>
    <cellStyle name="Hyperlink 2460" xfId="45285" hidden="1"/>
    <cellStyle name="Hyperlink 2460" xfId="45675" hidden="1"/>
    <cellStyle name="Hyperlink 2460" xfId="46753" hidden="1"/>
    <cellStyle name="Hyperlink 2460" xfId="48145"/>
    <cellStyle name="Hyperlink 2461" xfId="44240" hidden="1"/>
    <cellStyle name="Hyperlink 2461" xfId="45281" hidden="1"/>
    <cellStyle name="Hyperlink 2461" xfId="45677" hidden="1"/>
    <cellStyle name="Hyperlink 2461" xfId="46755" hidden="1"/>
    <cellStyle name="Hyperlink 2461" xfId="48147"/>
    <cellStyle name="Hyperlink 2462" xfId="44242" hidden="1"/>
    <cellStyle name="Hyperlink 2462" xfId="45277" hidden="1"/>
    <cellStyle name="Hyperlink 2462" xfId="45679" hidden="1"/>
    <cellStyle name="Hyperlink 2462" xfId="46757" hidden="1"/>
    <cellStyle name="Hyperlink 2462" xfId="48149"/>
    <cellStyle name="Hyperlink 2463" xfId="44244" hidden="1"/>
    <cellStyle name="Hyperlink 2463" xfId="45273" hidden="1"/>
    <cellStyle name="Hyperlink 2463" xfId="45681" hidden="1"/>
    <cellStyle name="Hyperlink 2463" xfId="46759" hidden="1"/>
    <cellStyle name="Hyperlink 2463" xfId="48151"/>
    <cellStyle name="Hyperlink 2464" xfId="44246" hidden="1"/>
    <cellStyle name="Hyperlink 2464" xfId="45269" hidden="1"/>
    <cellStyle name="Hyperlink 2464" xfId="45683" hidden="1"/>
    <cellStyle name="Hyperlink 2464" xfId="46761" hidden="1"/>
    <cellStyle name="Hyperlink 2464" xfId="48153"/>
    <cellStyle name="Hyperlink 2465" xfId="44248" hidden="1"/>
    <cellStyle name="Hyperlink 2465" xfId="45265" hidden="1"/>
    <cellStyle name="Hyperlink 2465" xfId="45685" hidden="1"/>
    <cellStyle name="Hyperlink 2465" xfId="46763" hidden="1"/>
    <cellStyle name="Hyperlink 2465" xfId="48155"/>
    <cellStyle name="Hyperlink 2466" xfId="44250" hidden="1"/>
    <cellStyle name="Hyperlink 2466" xfId="45261" hidden="1"/>
    <cellStyle name="Hyperlink 2466" xfId="45687" hidden="1"/>
    <cellStyle name="Hyperlink 2466" xfId="46765" hidden="1"/>
    <cellStyle name="Hyperlink 2466" xfId="48157"/>
    <cellStyle name="Hyperlink 2467" xfId="44252" hidden="1"/>
    <cellStyle name="Hyperlink 2467" xfId="45257" hidden="1"/>
    <cellStyle name="Hyperlink 2467" xfId="45689" hidden="1"/>
    <cellStyle name="Hyperlink 2467" xfId="46767" hidden="1"/>
    <cellStyle name="Hyperlink 2467" xfId="48159"/>
    <cellStyle name="Hyperlink 2468" xfId="44254" hidden="1"/>
    <cellStyle name="Hyperlink 2468" xfId="45253" hidden="1"/>
    <cellStyle name="Hyperlink 2468" xfId="45691" hidden="1"/>
    <cellStyle name="Hyperlink 2468" xfId="46769" hidden="1"/>
    <cellStyle name="Hyperlink 2468" xfId="48161"/>
    <cellStyle name="Hyperlink 2469" xfId="44256" hidden="1"/>
    <cellStyle name="Hyperlink 2469" xfId="45249" hidden="1"/>
    <cellStyle name="Hyperlink 2469" xfId="45693" hidden="1"/>
    <cellStyle name="Hyperlink 2469" xfId="46771" hidden="1"/>
    <cellStyle name="Hyperlink 2469" xfId="48163"/>
    <cellStyle name="Hyperlink 247" xfId="1529"/>
    <cellStyle name="Hyperlink 247 10" xfId="22534"/>
    <cellStyle name="Hyperlink 247 11" xfId="24319"/>
    <cellStyle name="Hyperlink 247 12" xfId="26637"/>
    <cellStyle name="Hyperlink 247 13" xfId="29320"/>
    <cellStyle name="Hyperlink 247 14" xfId="31105"/>
    <cellStyle name="Hyperlink 247 15" xfId="33423"/>
    <cellStyle name="Hyperlink 247 16" xfId="36170"/>
    <cellStyle name="Hyperlink 247 17" xfId="37955"/>
    <cellStyle name="Hyperlink 247 18" xfId="40273"/>
    <cellStyle name="Hyperlink 247 2" xfId="43028"/>
    <cellStyle name="Hyperlink 247 3" xfId="6243"/>
    <cellStyle name="Hyperlink 247 4" xfId="8029"/>
    <cellStyle name="Hyperlink 247 5" xfId="10347"/>
    <cellStyle name="Hyperlink 247 6" xfId="12665"/>
    <cellStyle name="Hyperlink 247 7" xfId="15671"/>
    <cellStyle name="Hyperlink 247 8" xfId="17457"/>
    <cellStyle name="Hyperlink 247 9" xfId="19775"/>
    <cellStyle name="Hyperlink 2470" xfId="44258" hidden="1"/>
    <cellStyle name="Hyperlink 2470" xfId="45245" hidden="1"/>
    <cellStyle name="Hyperlink 2470" xfId="45695" hidden="1"/>
    <cellStyle name="Hyperlink 2470" xfId="46773" hidden="1"/>
    <cellStyle name="Hyperlink 2470" xfId="48165"/>
    <cellStyle name="Hyperlink 2471" xfId="44260" hidden="1"/>
    <cellStyle name="Hyperlink 2471" xfId="45241" hidden="1"/>
    <cellStyle name="Hyperlink 2471" xfId="45697" hidden="1"/>
    <cellStyle name="Hyperlink 2471" xfId="46775" hidden="1"/>
    <cellStyle name="Hyperlink 2471" xfId="48167"/>
    <cellStyle name="Hyperlink 2472" xfId="44262" hidden="1"/>
    <cellStyle name="Hyperlink 2472" xfId="45237" hidden="1"/>
    <cellStyle name="Hyperlink 2472" xfId="45699" hidden="1"/>
    <cellStyle name="Hyperlink 2472" xfId="46777" hidden="1"/>
    <cellStyle name="Hyperlink 2472" xfId="48169"/>
    <cellStyle name="Hyperlink 2473" xfId="44264" hidden="1"/>
    <cellStyle name="Hyperlink 2473" xfId="45233" hidden="1"/>
    <cellStyle name="Hyperlink 2473" xfId="45701" hidden="1"/>
    <cellStyle name="Hyperlink 2473" xfId="46779" hidden="1"/>
    <cellStyle name="Hyperlink 2473" xfId="48171"/>
    <cellStyle name="Hyperlink 2474" xfId="44266" hidden="1"/>
    <cellStyle name="Hyperlink 2474" xfId="45229" hidden="1"/>
    <cellStyle name="Hyperlink 2474" xfId="45703" hidden="1"/>
    <cellStyle name="Hyperlink 2474" xfId="46781" hidden="1"/>
    <cellStyle name="Hyperlink 2474" xfId="48173"/>
    <cellStyle name="Hyperlink 2475" xfId="44268" hidden="1"/>
    <cellStyle name="Hyperlink 2475" xfId="45225" hidden="1"/>
    <cellStyle name="Hyperlink 2475" xfId="45705" hidden="1"/>
    <cellStyle name="Hyperlink 2475" xfId="46783" hidden="1"/>
    <cellStyle name="Hyperlink 2475" xfId="48175"/>
    <cellStyle name="Hyperlink 2476" xfId="44270" hidden="1"/>
    <cellStyle name="Hyperlink 2476" xfId="45221" hidden="1"/>
    <cellStyle name="Hyperlink 2476" xfId="45707" hidden="1"/>
    <cellStyle name="Hyperlink 2476" xfId="46785" hidden="1"/>
    <cellStyle name="Hyperlink 2476" xfId="48177"/>
    <cellStyle name="Hyperlink 2477" xfId="44272" hidden="1"/>
    <cellStyle name="Hyperlink 2477" xfId="45217" hidden="1"/>
    <cellStyle name="Hyperlink 2477" xfId="45709" hidden="1"/>
    <cellStyle name="Hyperlink 2477" xfId="46787" hidden="1"/>
    <cellStyle name="Hyperlink 2477" xfId="48179"/>
    <cellStyle name="Hyperlink 2478" xfId="44274" hidden="1"/>
    <cellStyle name="Hyperlink 2478" xfId="45213" hidden="1"/>
    <cellStyle name="Hyperlink 2478" xfId="45711" hidden="1"/>
    <cellStyle name="Hyperlink 2478" xfId="46789" hidden="1"/>
    <cellStyle name="Hyperlink 2478" xfId="48181"/>
    <cellStyle name="Hyperlink 2479" xfId="44276" hidden="1"/>
    <cellStyle name="Hyperlink 2479" xfId="45209" hidden="1"/>
    <cellStyle name="Hyperlink 2479" xfId="45713" hidden="1"/>
    <cellStyle name="Hyperlink 2479" xfId="46791" hidden="1"/>
    <cellStyle name="Hyperlink 2479" xfId="48183"/>
    <cellStyle name="Hyperlink 248" xfId="1530"/>
    <cellStyle name="Hyperlink 248 10" xfId="22535"/>
    <cellStyle name="Hyperlink 248 11" xfId="24315"/>
    <cellStyle name="Hyperlink 248 12" xfId="26633"/>
    <cellStyle name="Hyperlink 248 13" xfId="29321"/>
    <cellStyle name="Hyperlink 248 14" xfId="31101"/>
    <cellStyle name="Hyperlink 248 15" xfId="33419"/>
    <cellStyle name="Hyperlink 248 16" xfId="36171"/>
    <cellStyle name="Hyperlink 248 17" xfId="37951"/>
    <cellStyle name="Hyperlink 248 18" xfId="40269"/>
    <cellStyle name="Hyperlink 248 2" xfId="43029"/>
    <cellStyle name="Hyperlink 248 3" xfId="6244"/>
    <cellStyle name="Hyperlink 248 4" xfId="8025"/>
    <cellStyle name="Hyperlink 248 5" xfId="10343"/>
    <cellStyle name="Hyperlink 248 6" xfId="12661"/>
    <cellStyle name="Hyperlink 248 7" xfId="15672"/>
    <cellStyle name="Hyperlink 248 8" xfId="17453"/>
    <cellStyle name="Hyperlink 248 9" xfId="19771"/>
    <cellStyle name="Hyperlink 2480" xfId="44278" hidden="1"/>
    <cellStyle name="Hyperlink 2480" xfId="45205" hidden="1"/>
    <cellStyle name="Hyperlink 2480" xfId="45715" hidden="1"/>
    <cellStyle name="Hyperlink 2480" xfId="46793" hidden="1"/>
    <cellStyle name="Hyperlink 2480" xfId="48185"/>
    <cellStyle name="Hyperlink 2481" xfId="44280" hidden="1"/>
    <cellStyle name="Hyperlink 2481" xfId="45201" hidden="1"/>
    <cellStyle name="Hyperlink 2481" xfId="45717" hidden="1"/>
    <cellStyle name="Hyperlink 2481" xfId="46795" hidden="1"/>
    <cellStyle name="Hyperlink 2481" xfId="48187"/>
    <cellStyle name="Hyperlink 2482" xfId="44282" hidden="1"/>
    <cellStyle name="Hyperlink 2482" xfId="45197" hidden="1"/>
    <cellStyle name="Hyperlink 2482" xfId="45719" hidden="1"/>
    <cellStyle name="Hyperlink 2482" xfId="46797" hidden="1"/>
    <cellStyle name="Hyperlink 2482" xfId="48189"/>
    <cellStyle name="Hyperlink 2483" xfId="44284" hidden="1"/>
    <cellStyle name="Hyperlink 2483" xfId="45193" hidden="1"/>
    <cellStyle name="Hyperlink 2483" xfId="45721" hidden="1"/>
    <cellStyle name="Hyperlink 2483" xfId="46799" hidden="1"/>
    <cellStyle name="Hyperlink 2483" xfId="48191"/>
    <cellStyle name="Hyperlink 2484" xfId="44286" hidden="1"/>
    <cellStyle name="Hyperlink 2484" xfId="45189" hidden="1"/>
    <cellStyle name="Hyperlink 2484" xfId="45723" hidden="1"/>
    <cellStyle name="Hyperlink 2484" xfId="46801" hidden="1"/>
    <cellStyle name="Hyperlink 2484" xfId="48193"/>
    <cellStyle name="Hyperlink 2485" xfId="44288" hidden="1"/>
    <cellStyle name="Hyperlink 2485" xfId="45185" hidden="1"/>
    <cellStyle name="Hyperlink 2485" xfId="45725" hidden="1"/>
    <cellStyle name="Hyperlink 2485" xfId="46803" hidden="1"/>
    <cellStyle name="Hyperlink 2485" xfId="48195"/>
    <cellStyle name="Hyperlink 2486" xfId="44290" hidden="1"/>
    <cellStyle name="Hyperlink 2486" xfId="45181" hidden="1"/>
    <cellStyle name="Hyperlink 2486" xfId="45727" hidden="1"/>
    <cellStyle name="Hyperlink 2486" xfId="46805" hidden="1"/>
    <cellStyle name="Hyperlink 2486" xfId="48197"/>
    <cellStyle name="Hyperlink 2487" xfId="44292" hidden="1"/>
    <cellStyle name="Hyperlink 2487" xfId="45177" hidden="1"/>
    <cellStyle name="Hyperlink 2487" xfId="45729" hidden="1"/>
    <cellStyle name="Hyperlink 2487" xfId="46807" hidden="1"/>
    <cellStyle name="Hyperlink 2487" xfId="48199"/>
    <cellStyle name="Hyperlink 2488" xfId="44294" hidden="1"/>
    <cellStyle name="Hyperlink 2488" xfId="45173" hidden="1"/>
    <cellStyle name="Hyperlink 2488" xfId="45731" hidden="1"/>
    <cellStyle name="Hyperlink 2488" xfId="46809" hidden="1"/>
    <cellStyle name="Hyperlink 2488" xfId="48201"/>
    <cellStyle name="Hyperlink 2489" xfId="44296" hidden="1"/>
    <cellStyle name="Hyperlink 2489" xfId="45169" hidden="1"/>
    <cellStyle name="Hyperlink 2489" xfId="45733" hidden="1"/>
    <cellStyle name="Hyperlink 2489" xfId="46811" hidden="1"/>
    <cellStyle name="Hyperlink 2489" xfId="48203"/>
    <cellStyle name="Hyperlink 249" xfId="1531"/>
    <cellStyle name="Hyperlink 249 10" xfId="22536"/>
    <cellStyle name="Hyperlink 249 11" xfId="24311"/>
    <cellStyle name="Hyperlink 249 12" xfId="26629"/>
    <cellStyle name="Hyperlink 249 13" xfId="29322"/>
    <cellStyle name="Hyperlink 249 14" xfId="31097"/>
    <cellStyle name="Hyperlink 249 15" xfId="33415"/>
    <cellStyle name="Hyperlink 249 16" xfId="36172"/>
    <cellStyle name="Hyperlink 249 17" xfId="37947"/>
    <cellStyle name="Hyperlink 249 18" xfId="40265"/>
    <cellStyle name="Hyperlink 249 2" xfId="43030"/>
    <cellStyle name="Hyperlink 249 3" xfId="6245"/>
    <cellStyle name="Hyperlink 249 4" xfId="8021"/>
    <cellStyle name="Hyperlink 249 5" xfId="10339"/>
    <cellStyle name="Hyperlink 249 6" xfId="12657"/>
    <cellStyle name="Hyperlink 249 7" xfId="15673"/>
    <cellStyle name="Hyperlink 249 8" xfId="17449"/>
    <cellStyle name="Hyperlink 249 9" xfId="19767"/>
    <cellStyle name="Hyperlink 2490" xfId="44298" hidden="1"/>
    <cellStyle name="Hyperlink 2490" xfId="45165" hidden="1"/>
    <cellStyle name="Hyperlink 2490" xfId="45735" hidden="1"/>
    <cellStyle name="Hyperlink 2490" xfId="46813" hidden="1"/>
    <cellStyle name="Hyperlink 2490" xfId="48205"/>
    <cellStyle name="Hyperlink 2491" xfId="44300" hidden="1"/>
    <cellStyle name="Hyperlink 2491" xfId="45161" hidden="1"/>
    <cellStyle name="Hyperlink 2491" xfId="45737" hidden="1"/>
    <cellStyle name="Hyperlink 2491" xfId="46815" hidden="1"/>
    <cellStyle name="Hyperlink 2491" xfId="48207"/>
    <cellStyle name="Hyperlink 2492" xfId="44302" hidden="1"/>
    <cellStyle name="Hyperlink 2492" xfId="45157" hidden="1"/>
    <cellStyle name="Hyperlink 2492" xfId="45739" hidden="1"/>
    <cellStyle name="Hyperlink 2492" xfId="46817" hidden="1"/>
    <cellStyle name="Hyperlink 2492" xfId="48209"/>
    <cellStyle name="Hyperlink 2493" xfId="44304" hidden="1"/>
    <cellStyle name="Hyperlink 2493" xfId="45153" hidden="1"/>
    <cellStyle name="Hyperlink 2493" xfId="45741" hidden="1"/>
    <cellStyle name="Hyperlink 2493" xfId="46819" hidden="1"/>
    <cellStyle name="Hyperlink 2493" xfId="48211"/>
    <cellStyle name="Hyperlink 2494" xfId="44306" hidden="1"/>
    <cellStyle name="Hyperlink 2494" xfId="45149" hidden="1"/>
    <cellStyle name="Hyperlink 2494" xfId="45743" hidden="1"/>
    <cellStyle name="Hyperlink 2494" xfId="46821" hidden="1"/>
    <cellStyle name="Hyperlink 2494" xfId="48213"/>
    <cellStyle name="Hyperlink 2495" xfId="44308" hidden="1"/>
    <cellStyle name="Hyperlink 2495" xfId="45145" hidden="1"/>
    <cellStyle name="Hyperlink 2495" xfId="45745" hidden="1"/>
    <cellStyle name="Hyperlink 2495" xfId="46823" hidden="1"/>
    <cellStyle name="Hyperlink 2495" xfId="48215"/>
    <cellStyle name="Hyperlink 2496" xfId="44310" hidden="1"/>
    <cellStyle name="Hyperlink 2496" xfId="45141" hidden="1"/>
    <cellStyle name="Hyperlink 2496" xfId="45747" hidden="1"/>
    <cellStyle name="Hyperlink 2496" xfId="46825" hidden="1"/>
    <cellStyle name="Hyperlink 2496" xfId="48217"/>
    <cellStyle name="Hyperlink 2497" xfId="44312" hidden="1"/>
    <cellStyle name="Hyperlink 2497" xfId="45137" hidden="1"/>
    <cellStyle name="Hyperlink 2497" xfId="45749" hidden="1"/>
    <cellStyle name="Hyperlink 2497" xfId="46827" hidden="1"/>
    <cellStyle name="Hyperlink 2497" xfId="48219"/>
    <cellStyle name="Hyperlink 2498" xfId="44314" hidden="1"/>
    <cellStyle name="Hyperlink 2498" xfId="45133" hidden="1"/>
    <cellStyle name="Hyperlink 2498" xfId="45751" hidden="1"/>
    <cellStyle name="Hyperlink 2498" xfId="46829" hidden="1"/>
    <cellStyle name="Hyperlink 2498" xfId="48221"/>
    <cellStyle name="Hyperlink 2499" xfId="44316" hidden="1"/>
    <cellStyle name="Hyperlink 2499" xfId="45129" hidden="1"/>
    <cellStyle name="Hyperlink 2499" xfId="45753" hidden="1"/>
    <cellStyle name="Hyperlink 2499" xfId="46831" hidden="1"/>
    <cellStyle name="Hyperlink 2499" xfId="48223"/>
    <cellStyle name="Hyperlink 25" xfId="1532"/>
    <cellStyle name="Hyperlink 25 10" xfId="15674"/>
    <cellStyle name="Hyperlink 25 11" xfId="18640"/>
    <cellStyle name="Hyperlink 25 12" xfId="18525"/>
    <cellStyle name="Hyperlink 25 13" xfId="20958"/>
    <cellStyle name="Hyperlink 25 14" xfId="20843"/>
    <cellStyle name="Hyperlink 25 15" xfId="22537"/>
    <cellStyle name="Hyperlink 25 16" xfId="25502"/>
    <cellStyle name="Hyperlink 25 17" xfId="25387"/>
    <cellStyle name="Hyperlink 25 18" xfId="27820"/>
    <cellStyle name="Hyperlink 25 19" xfId="27705"/>
    <cellStyle name="Hyperlink 25 2" xfId="43031"/>
    <cellStyle name="Hyperlink 25 20" xfId="29323"/>
    <cellStyle name="Hyperlink 25 21" xfId="32288"/>
    <cellStyle name="Hyperlink 25 22" xfId="32173"/>
    <cellStyle name="Hyperlink 25 23" xfId="34606"/>
    <cellStyle name="Hyperlink 25 24" xfId="34491"/>
    <cellStyle name="Hyperlink 25 25" xfId="36173"/>
    <cellStyle name="Hyperlink 25 26" xfId="39138"/>
    <cellStyle name="Hyperlink 25 27" xfId="39023"/>
    <cellStyle name="Hyperlink 25 28" xfId="41456"/>
    <cellStyle name="Hyperlink 25 29" xfId="41341"/>
    <cellStyle name="Hyperlink 25 3" xfId="6246"/>
    <cellStyle name="Hyperlink 25 4" xfId="9212"/>
    <cellStyle name="Hyperlink 25 5" xfId="9097"/>
    <cellStyle name="Hyperlink 25 6" xfId="11530"/>
    <cellStyle name="Hyperlink 25 7" xfId="11415"/>
    <cellStyle name="Hyperlink 25 8" xfId="13850"/>
    <cellStyle name="Hyperlink 25 9" xfId="13735"/>
    <cellStyle name="Hyperlink 250" xfId="1533"/>
    <cellStyle name="Hyperlink 250 10" xfId="22538"/>
    <cellStyle name="Hyperlink 250 11" xfId="24307"/>
    <cellStyle name="Hyperlink 250 12" xfId="26625"/>
    <cellStyle name="Hyperlink 250 13" xfId="29324"/>
    <cellStyle name="Hyperlink 250 14" xfId="31093"/>
    <cellStyle name="Hyperlink 250 15" xfId="33411"/>
    <cellStyle name="Hyperlink 250 16" xfId="36174"/>
    <cellStyle name="Hyperlink 250 17" xfId="37943"/>
    <cellStyle name="Hyperlink 250 18" xfId="40261"/>
    <cellStyle name="Hyperlink 250 2" xfId="43032"/>
    <cellStyle name="Hyperlink 250 3" xfId="6247"/>
    <cellStyle name="Hyperlink 250 4" xfId="8017"/>
    <cellStyle name="Hyperlink 250 5" xfId="10335"/>
    <cellStyle name="Hyperlink 250 6" xfId="12653"/>
    <cellStyle name="Hyperlink 250 7" xfId="15675"/>
    <cellStyle name="Hyperlink 250 8" xfId="17445"/>
    <cellStyle name="Hyperlink 250 9" xfId="19763"/>
    <cellStyle name="Hyperlink 2500" xfId="44318" hidden="1"/>
    <cellStyle name="Hyperlink 2500" xfId="45125" hidden="1"/>
    <cellStyle name="Hyperlink 2500" xfId="45755" hidden="1"/>
    <cellStyle name="Hyperlink 2500" xfId="46833" hidden="1"/>
    <cellStyle name="Hyperlink 2500" xfId="48225"/>
    <cellStyle name="Hyperlink 2501" xfId="44320" hidden="1"/>
    <cellStyle name="Hyperlink 2501" xfId="45121" hidden="1"/>
    <cellStyle name="Hyperlink 2501" xfId="45757" hidden="1"/>
    <cellStyle name="Hyperlink 2501" xfId="46835" hidden="1"/>
    <cellStyle name="Hyperlink 2501" xfId="48227"/>
    <cellStyle name="Hyperlink 2502" xfId="44322" hidden="1"/>
    <cellStyle name="Hyperlink 2502" xfId="45117" hidden="1"/>
    <cellStyle name="Hyperlink 2502" xfId="45759" hidden="1"/>
    <cellStyle name="Hyperlink 2502" xfId="46837" hidden="1"/>
    <cellStyle name="Hyperlink 2502" xfId="48229"/>
    <cellStyle name="Hyperlink 2503" xfId="44324" hidden="1"/>
    <cellStyle name="Hyperlink 2503" xfId="45113" hidden="1"/>
    <cellStyle name="Hyperlink 2503" xfId="45761" hidden="1"/>
    <cellStyle name="Hyperlink 2503" xfId="46839" hidden="1"/>
    <cellStyle name="Hyperlink 2503" xfId="48231"/>
    <cellStyle name="Hyperlink 2504" xfId="44326" hidden="1"/>
    <cellStyle name="Hyperlink 2504" xfId="45109" hidden="1"/>
    <cellStyle name="Hyperlink 2504" xfId="45763" hidden="1"/>
    <cellStyle name="Hyperlink 2504" xfId="46841" hidden="1"/>
    <cellStyle name="Hyperlink 2504" xfId="48233"/>
    <cellStyle name="Hyperlink 2505" xfId="44328" hidden="1"/>
    <cellStyle name="Hyperlink 2505" xfId="45105" hidden="1"/>
    <cellStyle name="Hyperlink 2505" xfId="45765" hidden="1"/>
    <cellStyle name="Hyperlink 2505" xfId="46843" hidden="1"/>
    <cellStyle name="Hyperlink 2505" xfId="48235"/>
    <cellStyle name="Hyperlink 2506" xfId="44330" hidden="1"/>
    <cellStyle name="Hyperlink 2506" xfId="45101" hidden="1"/>
    <cellStyle name="Hyperlink 2506" xfId="45767" hidden="1"/>
    <cellStyle name="Hyperlink 2506" xfId="46845" hidden="1"/>
    <cellStyle name="Hyperlink 2506" xfId="48237"/>
    <cellStyle name="Hyperlink 2507" xfId="44332" hidden="1"/>
    <cellStyle name="Hyperlink 2507" xfId="45097" hidden="1"/>
    <cellStyle name="Hyperlink 2507" xfId="45769" hidden="1"/>
    <cellStyle name="Hyperlink 2507" xfId="46847" hidden="1"/>
    <cellStyle name="Hyperlink 2507" xfId="48239"/>
    <cellStyle name="Hyperlink 2508" xfId="44334" hidden="1"/>
    <cellStyle name="Hyperlink 2508" xfId="45093" hidden="1"/>
    <cellStyle name="Hyperlink 2508" xfId="45771" hidden="1"/>
    <cellStyle name="Hyperlink 2508" xfId="46849" hidden="1"/>
    <cellStyle name="Hyperlink 2508" xfId="48241"/>
    <cellStyle name="Hyperlink 2509" xfId="44336" hidden="1"/>
    <cellStyle name="Hyperlink 2509" xfId="45089" hidden="1"/>
    <cellStyle name="Hyperlink 2509" xfId="45773" hidden="1"/>
    <cellStyle name="Hyperlink 2509" xfId="46851" hidden="1"/>
    <cellStyle name="Hyperlink 2509" xfId="48243"/>
    <cellStyle name="Hyperlink 251" xfId="1534"/>
    <cellStyle name="Hyperlink 251 10" xfId="22539"/>
    <cellStyle name="Hyperlink 251 11" xfId="24303"/>
    <cellStyle name="Hyperlink 251 12" xfId="26621"/>
    <cellStyle name="Hyperlink 251 13" xfId="29325"/>
    <cellStyle name="Hyperlink 251 14" xfId="31089"/>
    <cellStyle name="Hyperlink 251 15" xfId="33407"/>
    <cellStyle name="Hyperlink 251 16" xfId="36175"/>
    <cellStyle name="Hyperlink 251 17" xfId="37939"/>
    <cellStyle name="Hyperlink 251 18" xfId="40257"/>
    <cellStyle name="Hyperlink 251 2" xfId="43033"/>
    <cellStyle name="Hyperlink 251 3" xfId="6248"/>
    <cellStyle name="Hyperlink 251 4" xfId="8013"/>
    <cellStyle name="Hyperlink 251 5" xfId="10331"/>
    <cellStyle name="Hyperlink 251 6" xfId="12649"/>
    <cellStyle name="Hyperlink 251 7" xfId="15676"/>
    <cellStyle name="Hyperlink 251 8" xfId="17441"/>
    <cellStyle name="Hyperlink 251 9" xfId="19759"/>
    <cellStyle name="Hyperlink 2510" xfId="44338" hidden="1"/>
    <cellStyle name="Hyperlink 2510" xfId="45085" hidden="1"/>
    <cellStyle name="Hyperlink 2510" xfId="45775" hidden="1"/>
    <cellStyle name="Hyperlink 2510" xfId="46853" hidden="1"/>
    <cellStyle name="Hyperlink 2510" xfId="48245"/>
    <cellStyle name="Hyperlink 2511" xfId="44340" hidden="1"/>
    <cellStyle name="Hyperlink 2511" xfId="45081" hidden="1"/>
    <cellStyle name="Hyperlink 2511" xfId="45777" hidden="1"/>
    <cellStyle name="Hyperlink 2511" xfId="46855" hidden="1"/>
    <cellStyle name="Hyperlink 2511" xfId="48247"/>
    <cellStyle name="Hyperlink 2512" xfId="44342" hidden="1"/>
    <cellStyle name="Hyperlink 2512" xfId="45077" hidden="1"/>
    <cellStyle name="Hyperlink 2512" xfId="45779" hidden="1"/>
    <cellStyle name="Hyperlink 2512" xfId="46857" hidden="1"/>
    <cellStyle name="Hyperlink 2512" xfId="48249"/>
    <cellStyle name="Hyperlink 2513" xfId="44344" hidden="1"/>
    <cellStyle name="Hyperlink 2513" xfId="45073" hidden="1"/>
    <cellStyle name="Hyperlink 2513" xfId="45781" hidden="1"/>
    <cellStyle name="Hyperlink 2513" xfId="46859" hidden="1"/>
    <cellStyle name="Hyperlink 2513" xfId="48251"/>
    <cellStyle name="Hyperlink 2514" xfId="44346" hidden="1"/>
    <cellStyle name="Hyperlink 2514" xfId="45069" hidden="1"/>
    <cellStyle name="Hyperlink 2514" xfId="45783" hidden="1"/>
    <cellStyle name="Hyperlink 2514" xfId="46861" hidden="1"/>
    <cellStyle name="Hyperlink 2514" xfId="48253"/>
    <cellStyle name="Hyperlink 2515" xfId="44348" hidden="1"/>
    <cellStyle name="Hyperlink 2515" xfId="45065" hidden="1"/>
    <cellStyle name="Hyperlink 2515" xfId="45785" hidden="1"/>
    <cellStyle name="Hyperlink 2515" xfId="46863" hidden="1"/>
    <cellStyle name="Hyperlink 2515" xfId="48255"/>
    <cellStyle name="Hyperlink 2516" xfId="44350" hidden="1"/>
    <cellStyle name="Hyperlink 2516" xfId="45061" hidden="1"/>
    <cellStyle name="Hyperlink 2516" xfId="45787" hidden="1"/>
    <cellStyle name="Hyperlink 2516" xfId="46865" hidden="1"/>
    <cellStyle name="Hyperlink 2516" xfId="48257"/>
    <cellStyle name="Hyperlink 2517" xfId="44352" hidden="1"/>
    <cellStyle name="Hyperlink 2517" xfId="45057" hidden="1"/>
    <cellStyle name="Hyperlink 2517" xfId="45789" hidden="1"/>
    <cellStyle name="Hyperlink 2517" xfId="46867" hidden="1"/>
    <cellStyle name="Hyperlink 2517" xfId="48259"/>
    <cellStyle name="Hyperlink 2518" xfId="44354" hidden="1"/>
    <cellStyle name="Hyperlink 2518" xfId="45053" hidden="1"/>
    <cellStyle name="Hyperlink 2518" xfId="45791" hidden="1"/>
    <cellStyle name="Hyperlink 2518" xfId="46869" hidden="1"/>
    <cellStyle name="Hyperlink 2518" xfId="48261"/>
    <cellStyle name="Hyperlink 2519" xfId="44356" hidden="1"/>
    <cellStyle name="Hyperlink 2519" xfId="45049" hidden="1"/>
    <cellStyle name="Hyperlink 2519" xfId="45793" hidden="1"/>
    <cellStyle name="Hyperlink 2519" xfId="46871" hidden="1"/>
    <cellStyle name="Hyperlink 2519" xfId="48263"/>
    <cellStyle name="Hyperlink 252" xfId="1535"/>
    <cellStyle name="Hyperlink 252 10" xfId="22540"/>
    <cellStyle name="Hyperlink 252 11" xfId="24299"/>
    <cellStyle name="Hyperlink 252 12" xfId="26617"/>
    <cellStyle name="Hyperlink 252 13" xfId="29326"/>
    <cellStyle name="Hyperlink 252 14" xfId="31085"/>
    <cellStyle name="Hyperlink 252 15" xfId="33403"/>
    <cellStyle name="Hyperlink 252 16" xfId="36176"/>
    <cellStyle name="Hyperlink 252 17" xfId="37935"/>
    <cellStyle name="Hyperlink 252 18" xfId="40253"/>
    <cellStyle name="Hyperlink 252 2" xfId="43034"/>
    <cellStyle name="Hyperlink 252 3" xfId="6249"/>
    <cellStyle name="Hyperlink 252 4" xfId="8009"/>
    <cellStyle name="Hyperlink 252 5" xfId="10327"/>
    <cellStyle name="Hyperlink 252 6" xfId="12645"/>
    <cellStyle name="Hyperlink 252 7" xfId="15677"/>
    <cellStyle name="Hyperlink 252 8" xfId="17437"/>
    <cellStyle name="Hyperlink 252 9" xfId="19755"/>
    <cellStyle name="Hyperlink 2520" xfId="44358" hidden="1"/>
    <cellStyle name="Hyperlink 2520" xfId="45045" hidden="1"/>
    <cellStyle name="Hyperlink 2520" xfId="45795" hidden="1"/>
    <cellStyle name="Hyperlink 2520" xfId="46873" hidden="1"/>
    <cellStyle name="Hyperlink 2520" xfId="48265"/>
    <cellStyle name="Hyperlink 2521" xfId="44360" hidden="1"/>
    <cellStyle name="Hyperlink 2521" xfId="45041" hidden="1"/>
    <cellStyle name="Hyperlink 2521" xfId="45797" hidden="1"/>
    <cellStyle name="Hyperlink 2521" xfId="46875" hidden="1"/>
    <cellStyle name="Hyperlink 2521" xfId="48267"/>
    <cellStyle name="Hyperlink 2522" xfId="44362" hidden="1"/>
    <cellStyle name="Hyperlink 2522" xfId="45037" hidden="1"/>
    <cellStyle name="Hyperlink 2522" xfId="45799" hidden="1"/>
    <cellStyle name="Hyperlink 2522" xfId="46877" hidden="1"/>
    <cellStyle name="Hyperlink 2522" xfId="48269"/>
    <cellStyle name="Hyperlink 2523" xfId="44364" hidden="1"/>
    <cellStyle name="Hyperlink 2523" xfId="45033" hidden="1"/>
    <cellStyle name="Hyperlink 2523" xfId="45801" hidden="1"/>
    <cellStyle name="Hyperlink 2523" xfId="46879" hidden="1"/>
    <cellStyle name="Hyperlink 2523" xfId="48271"/>
    <cellStyle name="Hyperlink 2524" xfId="44366" hidden="1"/>
    <cellStyle name="Hyperlink 2524" xfId="45029" hidden="1"/>
    <cellStyle name="Hyperlink 2524" xfId="45803" hidden="1"/>
    <cellStyle name="Hyperlink 2524" xfId="46881" hidden="1"/>
    <cellStyle name="Hyperlink 2524" xfId="48273"/>
    <cellStyle name="Hyperlink 2525" xfId="44368" hidden="1"/>
    <cellStyle name="Hyperlink 2525" xfId="45025" hidden="1"/>
    <cellStyle name="Hyperlink 2525" xfId="45805" hidden="1"/>
    <cellStyle name="Hyperlink 2525" xfId="46883" hidden="1"/>
    <cellStyle name="Hyperlink 2525" xfId="48275"/>
    <cellStyle name="Hyperlink 2526" xfId="44370" hidden="1"/>
    <cellStyle name="Hyperlink 2526" xfId="45021" hidden="1"/>
    <cellStyle name="Hyperlink 2526" xfId="45807" hidden="1"/>
    <cellStyle name="Hyperlink 2526" xfId="46885" hidden="1"/>
    <cellStyle name="Hyperlink 2526" xfId="48277"/>
    <cellStyle name="Hyperlink 2527" xfId="44372" hidden="1"/>
    <cellStyle name="Hyperlink 2527" xfId="45017" hidden="1"/>
    <cellStyle name="Hyperlink 2527" xfId="45809" hidden="1"/>
    <cellStyle name="Hyperlink 2527" xfId="46887" hidden="1"/>
    <cellStyle name="Hyperlink 2527" xfId="48279"/>
    <cellStyle name="Hyperlink 2528" xfId="44374" hidden="1"/>
    <cellStyle name="Hyperlink 2528" xfId="45013" hidden="1"/>
    <cellStyle name="Hyperlink 2528" xfId="45811" hidden="1"/>
    <cellStyle name="Hyperlink 2528" xfId="46889" hidden="1"/>
    <cellStyle name="Hyperlink 2528" xfId="48281"/>
    <cellStyle name="Hyperlink 2529" xfId="44376" hidden="1"/>
    <cellStyle name="Hyperlink 2529" xfId="45009" hidden="1"/>
    <cellStyle name="Hyperlink 2529" xfId="45813" hidden="1"/>
    <cellStyle name="Hyperlink 2529" xfId="46891" hidden="1"/>
    <cellStyle name="Hyperlink 2529" xfId="48283"/>
    <cellStyle name="Hyperlink 253" xfId="1536"/>
    <cellStyle name="Hyperlink 253 10" xfId="22541"/>
    <cellStyle name="Hyperlink 253 11" xfId="24295"/>
    <cellStyle name="Hyperlink 253 12" xfId="26613"/>
    <cellStyle name="Hyperlink 253 13" xfId="29327"/>
    <cellStyle name="Hyperlink 253 14" xfId="31081"/>
    <cellStyle name="Hyperlink 253 15" xfId="33399"/>
    <cellStyle name="Hyperlink 253 16" xfId="36177"/>
    <cellStyle name="Hyperlink 253 17" xfId="37931"/>
    <cellStyle name="Hyperlink 253 18" xfId="40249"/>
    <cellStyle name="Hyperlink 253 2" xfId="43035"/>
    <cellStyle name="Hyperlink 253 3" xfId="6250"/>
    <cellStyle name="Hyperlink 253 4" xfId="8005"/>
    <cellStyle name="Hyperlink 253 5" xfId="10323"/>
    <cellStyle name="Hyperlink 253 6" xfId="12641"/>
    <cellStyle name="Hyperlink 253 7" xfId="15678"/>
    <cellStyle name="Hyperlink 253 8" xfId="17433"/>
    <cellStyle name="Hyperlink 253 9" xfId="19751"/>
    <cellStyle name="Hyperlink 2530" xfId="44378" hidden="1"/>
    <cellStyle name="Hyperlink 2530" xfId="45005" hidden="1"/>
    <cellStyle name="Hyperlink 2530" xfId="45815" hidden="1"/>
    <cellStyle name="Hyperlink 2530" xfId="46893" hidden="1"/>
    <cellStyle name="Hyperlink 2530" xfId="48285"/>
    <cellStyle name="Hyperlink 2531" xfId="44380" hidden="1"/>
    <cellStyle name="Hyperlink 2531" xfId="45001" hidden="1"/>
    <cellStyle name="Hyperlink 2531" xfId="45817" hidden="1"/>
    <cellStyle name="Hyperlink 2531" xfId="46895" hidden="1"/>
    <cellStyle name="Hyperlink 2531" xfId="48287"/>
    <cellStyle name="Hyperlink 2532" xfId="44382" hidden="1"/>
    <cellStyle name="Hyperlink 2532" xfId="44997" hidden="1"/>
    <cellStyle name="Hyperlink 2532" xfId="45819" hidden="1"/>
    <cellStyle name="Hyperlink 2532" xfId="46897" hidden="1"/>
    <cellStyle name="Hyperlink 2532" xfId="48289"/>
    <cellStyle name="Hyperlink 2533" xfId="44384" hidden="1"/>
    <cellStyle name="Hyperlink 2533" xfId="44993" hidden="1"/>
    <cellStyle name="Hyperlink 2533" xfId="45821" hidden="1"/>
    <cellStyle name="Hyperlink 2533" xfId="46899" hidden="1"/>
    <cellStyle name="Hyperlink 2533" xfId="48291"/>
    <cellStyle name="Hyperlink 2534" xfId="44386" hidden="1"/>
    <cellStyle name="Hyperlink 2534" xfId="44989" hidden="1"/>
    <cellStyle name="Hyperlink 2534" xfId="45823" hidden="1"/>
    <cellStyle name="Hyperlink 2534" xfId="46901" hidden="1"/>
    <cellStyle name="Hyperlink 2534" xfId="48293"/>
    <cellStyle name="Hyperlink 2535" xfId="44388" hidden="1"/>
    <cellStyle name="Hyperlink 2535" xfId="44985" hidden="1"/>
    <cellStyle name="Hyperlink 2535" xfId="45825" hidden="1"/>
    <cellStyle name="Hyperlink 2535" xfId="46903" hidden="1"/>
    <cellStyle name="Hyperlink 2535" xfId="48295"/>
    <cellStyle name="Hyperlink 2536" xfId="44390" hidden="1"/>
    <cellStyle name="Hyperlink 2536" xfId="44981" hidden="1"/>
    <cellStyle name="Hyperlink 2536" xfId="45827" hidden="1"/>
    <cellStyle name="Hyperlink 2536" xfId="46905" hidden="1"/>
    <cellStyle name="Hyperlink 2536" xfId="48297"/>
    <cellStyle name="Hyperlink 2537" xfId="44392" hidden="1"/>
    <cellStyle name="Hyperlink 2537" xfId="44977" hidden="1"/>
    <cellStyle name="Hyperlink 2537" xfId="45829" hidden="1"/>
    <cellStyle name="Hyperlink 2537" xfId="46907" hidden="1"/>
    <cellStyle name="Hyperlink 2537" xfId="48299"/>
    <cellStyle name="Hyperlink 2538" xfId="44394" hidden="1"/>
    <cellStyle name="Hyperlink 2538" xfId="44973" hidden="1"/>
    <cellStyle name="Hyperlink 2538" xfId="45831" hidden="1"/>
    <cellStyle name="Hyperlink 2538" xfId="46909" hidden="1"/>
    <cellStyle name="Hyperlink 2538" xfId="48301"/>
    <cellStyle name="Hyperlink 2539" xfId="44396" hidden="1"/>
    <cellStyle name="Hyperlink 2539" xfId="44969" hidden="1"/>
    <cellStyle name="Hyperlink 2539" xfId="45833" hidden="1"/>
    <cellStyle name="Hyperlink 2539" xfId="46911" hidden="1"/>
    <cellStyle name="Hyperlink 2539" xfId="48303"/>
    <cellStyle name="Hyperlink 254" xfId="1537"/>
    <cellStyle name="Hyperlink 254 10" xfId="22542"/>
    <cellStyle name="Hyperlink 254 11" xfId="24287"/>
    <cellStyle name="Hyperlink 254 12" xfId="26605"/>
    <cellStyle name="Hyperlink 254 13" xfId="29328"/>
    <cellStyle name="Hyperlink 254 14" xfId="31073"/>
    <cellStyle name="Hyperlink 254 15" xfId="33391"/>
    <cellStyle name="Hyperlink 254 16" xfId="36178"/>
    <cellStyle name="Hyperlink 254 17" xfId="37923"/>
    <cellStyle name="Hyperlink 254 18" xfId="40241"/>
    <cellStyle name="Hyperlink 254 2" xfId="43036"/>
    <cellStyle name="Hyperlink 254 3" xfId="6251"/>
    <cellStyle name="Hyperlink 254 4" xfId="7997"/>
    <cellStyle name="Hyperlink 254 5" xfId="10315"/>
    <cellStyle name="Hyperlink 254 6" xfId="12633"/>
    <cellStyle name="Hyperlink 254 7" xfId="15679"/>
    <cellStyle name="Hyperlink 254 8" xfId="17425"/>
    <cellStyle name="Hyperlink 254 9" xfId="19743"/>
    <cellStyle name="Hyperlink 2540" xfId="44398" hidden="1"/>
    <cellStyle name="Hyperlink 2540" xfId="44965" hidden="1"/>
    <cellStyle name="Hyperlink 2540" xfId="45835" hidden="1"/>
    <cellStyle name="Hyperlink 2540" xfId="46913" hidden="1"/>
    <cellStyle name="Hyperlink 2540" xfId="48305"/>
    <cellStyle name="Hyperlink 2541" xfId="44400" hidden="1"/>
    <cellStyle name="Hyperlink 2541" xfId="44961" hidden="1"/>
    <cellStyle name="Hyperlink 2541" xfId="45837" hidden="1"/>
    <cellStyle name="Hyperlink 2541" xfId="46915" hidden="1"/>
    <cellStyle name="Hyperlink 2541" xfId="48307"/>
    <cellStyle name="Hyperlink 2542" xfId="44402" hidden="1"/>
    <cellStyle name="Hyperlink 2542" xfId="44957" hidden="1"/>
    <cellStyle name="Hyperlink 2542" xfId="45839" hidden="1"/>
    <cellStyle name="Hyperlink 2542" xfId="46917" hidden="1"/>
    <cellStyle name="Hyperlink 2542" xfId="48309"/>
    <cellStyle name="Hyperlink 2543" xfId="44404" hidden="1"/>
    <cellStyle name="Hyperlink 2543" xfId="44953" hidden="1"/>
    <cellStyle name="Hyperlink 2543" xfId="45841" hidden="1"/>
    <cellStyle name="Hyperlink 2543" xfId="46919" hidden="1"/>
    <cellStyle name="Hyperlink 2543" xfId="48311"/>
    <cellStyle name="Hyperlink 2544" xfId="44406" hidden="1"/>
    <cellStyle name="Hyperlink 2544" xfId="44949" hidden="1"/>
    <cellStyle name="Hyperlink 2544" xfId="45843" hidden="1"/>
    <cellStyle name="Hyperlink 2544" xfId="46921" hidden="1"/>
    <cellStyle name="Hyperlink 2544" xfId="48313"/>
    <cellStyle name="Hyperlink 2545" xfId="44408" hidden="1"/>
    <cellStyle name="Hyperlink 2545" xfId="44945" hidden="1"/>
    <cellStyle name="Hyperlink 2545" xfId="45845" hidden="1"/>
    <cellStyle name="Hyperlink 2545" xfId="46923" hidden="1"/>
    <cellStyle name="Hyperlink 2545" xfId="48315"/>
    <cellStyle name="Hyperlink 2546" xfId="44410" hidden="1"/>
    <cellStyle name="Hyperlink 2546" xfId="44941" hidden="1"/>
    <cellStyle name="Hyperlink 2546" xfId="45847" hidden="1"/>
    <cellStyle name="Hyperlink 2546" xfId="46925" hidden="1"/>
    <cellStyle name="Hyperlink 2546" xfId="48317"/>
    <cellStyle name="Hyperlink 2547" xfId="44412" hidden="1"/>
    <cellStyle name="Hyperlink 2547" xfId="44937" hidden="1"/>
    <cellStyle name="Hyperlink 2547" xfId="45849" hidden="1"/>
    <cellStyle name="Hyperlink 2547" xfId="46927" hidden="1"/>
    <cellStyle name="Hyperlink 2547" xfId="48319"/>
    <cellStyle name="Hyperlink 2548" xfId="44414" hidden="1"/>
    <cellStyle name="Hyperlink 2548" xfId="44933" hidden="1"/>
    <cellStyle name="Hyperlink 2548" xfId="45851" hidden="1"/>
    <cellStyle name="Hyperlink 2548" xfId="46929" hidden="1"/>
    <cellStyle name="Hyperlink 2548" xfId="48321"/>
    <cellStyle name="Hyperlink 2549" xfId="44416" hidden="1"/>
    <cellStyle name="Hyperlink 2549" xfId="44929" hidden="1"/>
    <cellStyle name="Hyperlink 2549" xfId="45853" hidden="1"/>
    <cellStyle name="Hyperlink 2549" xfId="46931" hidden="1"/>
    <cellStyle name="Hyperlink 2549" xfId="48323"/>
    <cellStyle name="Hyperlink 255" xfId="1538"/>
    <cellStyle name="Hyperlink 255 10" xfId="22543"/>
    <cellStyle name="Hyperlink 255 11" xfId="24283"/>
    <cellStyle name="Hyperlink 255 12" xfId="26601"/>
    <cellStyle name="Hyperlink 255 13" xfId="29329"/>
    <cellStyle name="Hyperlink 255 14" xfId="31069"/>
    <cellStyle name="Hyperlink 255 15" xfId="33387"/>
    <cellStyle name="Hyperlink 255 16" xfId="36179"/>
    <cellStyle name="Hyperlink 255 17" xfId="37919"/>
    <cellStyle name="Hyperlink 255 18" xfId="40237"/>
    <cellStyle name="Hyperlink 255 2" xfId="43037"/>
    <cellStyle name="Hyperlink 255 3" xfId="6252"/>
    <cellStyle name="Hyperlink 255 4" xfId="7993"/>
    <cellStyle name="Hyperlink 255 5" xfId="10311"/>
    <cellStyle name="Hyperlink 255 6" xfId="12629"/>
    <cellStyle name="Hyperlink 255 7" xfId="15680"/>
    <cellStyle name="Hyperlink 255 8" xfId="17421"/>
    <cellStyle name="Hyperlink 255 9" xfId="19739"/>
    <cellStyle name="Hyperlink 2550" xfId="44418" hidden="1"/>
    <cellStyle name="Hyperlink 2550" xfId="44925" hidden="1"/>
    <cellStyle name="Hyperlink 2550" xfId="45855" hidden="1"/>
    <cellStyle name="Hyperlink 2550" xfId="46933" hidden="1"/>
    <cellStyle name="Hyperlink 2550" xfId="48325"/>
    <cellStyle name="Hyperlink 2551" xfId="44420" hidden="1"/>
    <cellStyle name="Hyperlink 2551" xfId="44921" hidden="1"/>
    <cellStyle name="Hyperlink 2551" xfId="45857" hidden="1"/>
    <cellStyle name="Hyperlink 2551" xfId="46935" hidden="1"/>
    <cellStyle name="Hyperlink 2551" xfId="48327"/>
    <cellStyle name="Hyperlink 2552" xfId="44422" hidden="1"/>
    <cellStyle name="Hyperlink 2552" xfId="44917" hidden="1"/>
    <cellStyle name="Hyperlink 2552" xfId="45859" hidden="1"/>
    <cellStyle name="Hyperlink 2552" xfId="46937" hidden="1"/>
    <cellStyle name="Hyperlink 2552" xfId="48329"/>
    <cellStyle name="Hyperlink 2553" xfId="44424" hidden="1"/>
    <cellStyle name="Hyperlink 2553" xfId="44913" hidden="1"/>
    <cellStyle name="Hyperlink 2553" xfId="45861" hidden="1"/>
    <cellStyle name="Hyperlink 2553" xfId="46939" hidden="1"/>
    <cellStyle name="Hyperlink 2553" xfId="48331"/>
    <cellStyle name="Hyperlink 2554" xfId="44426" hidden="1"/>
    <cellStyle name="Hyperlink 2554" xfId="44909" hidden="1"/>
    <cellStyle name="Hyperlink 2554" xfId="45863" hidden="1"/>
    <cellStyle name="Hyperlink 2554" xfId="46941" hidden="1"/>
    <cellStyle name="Hyperlink 2554" xfId="48333"/>
    <cellStyle name="Hyperlink 2555" xfId="44428" hidden="1"/>
    <cellStyle name="Hyperlink 2555" xfId="44905" hidden="1"/>
    <cellStyle name="Hyperlink 2555" xfId="45865" hidden="1"/>
    <cellStyle name="Hyperlink 2555" xfId="46943" hidden="1"/>
    <cellStyle name="Hyperlink 2555" xfId="48335"/>
    <cellStyle name="Hyperlink 2556" xfId="44430" hidden="1"/>
    <cellStyle name="Hyperlink 2556" xfId="44901" hidden="1"/>
    <cellStyle name="Hyperlink 2556" xfId="45867" hidden="1"/>
    <cellStyle name="Hyperlink 2556" xfId="46945" hidden="1"/>
    <cellStyle name="Hyperlink 2556" xfId="48337"/>
    <cellStyle name="Hyperlink 2557" xfId="44432" hidden="1"/>
    <cellStyle name="Hyperlink 2557" xfId="44897" hidden="1"/>
    <cellStyle name="Hyperlink 2557" xfId="45869" hidden="1"/>
    <cellStyle name="Hyperlink 2557" xfId="46947" hidden="1"/>
    <cellStyle name="Hyperlink 2557" xfId="48339"/>
    <cellStyle name="Hyperlink 2558" xfId="44434" hidden="1"/>
    <cellStyle name="Hyperlink 2558" xfId="44893" hidden="1"/>
    <cellStyle name="Hyperlink 2558" xfId="45871" hidden="1"/>
    <cellStyle name="Hyperlink 2558" xfId="46949" hidden="1"/>
    <cellStyle name="Hyperlink 2558" xfId="48341"/>
    <cellStyle name="Hyperlink 2559" xfId="44436" hidden="1"/>
    <cellStyle name="Hyperlink 2559" xfId="44889" hidden="1"/>
    <cellStyle name="Hyperlink 2559" xfId="45873" hidden="1"/>
    <cellStyle name="Hyperlink 2559" xfId="46951" hidden="1"/>
    <cellStyle name="Hyperlink 2559" xfId="48343"/>
    <cellStyle name="Hyperlink 256" xfId="1539"/>
    <cellStyle name="Hyperlink 256 10" xfId="22544"/>
    <cellStyle name="Hyperlink 256 11" xfId="24279"/>
    <cellStyle name="Hyperlink 256 12" xfId="26597"/>
    <cellStyle name="Hyperlink 256 13" xfId="29330"/>
    <cellStyle name="Hyperlink 256 14" xfId="31065"/>
    <cellStyle name="Hyperlink 256 15" xfId="33383"/>
    <cellStyle name="Hyperlink 256 16" xfId="36180"/>
    <cellStyle name="Hyperlink 256 17" xfId="37915"/>
    <cellStyle name="Hyperlink 256 18" xfId="40233"/>
    <cellStyle name="Hyperlink 256 2" xfId="43038"/>
    <cellStyle name="Hyperlink 256 3" xfId="6253"/>
    <cellStyle name="Hyperlink 256 4" xfId="7989"/>
    <cellStyle name="Hyperlink 256 5" xfId="10307"/>
    <cellStyle name="Hyperlink 256 6" xfId="12625"/>
    <cellStyle name="Hyperlink 256 7" xfId="15681"/>
    <cellStyle name="Hyperlink 256 8" xfId="17417"/>
    <cellStyle name="Hyperlink 256 9" xfId="19735"/>
    <cellStyle name="Hyperlink 2560" xfId="44438" hidden="1"/>
    <cellStyle name="Hyperlink 2560" xfId="44885" hidden="1"/>
    <cellStyle name="Hyperlink 2560" xfId="45875" hidden="1"/>
    <cellStyle name="Hyperlink 2560" xfId="46953" hidden="1"/>
    <cellStyle name="Hyperlink 2560" xfId="48345"/>
    <cellStyle name="Hyperlink 2561" xfId="44440" hidden="1"/>
    <cellStyle name="Hyperlink 2561" xfId="44881" hidden="1"/>
    <cellStyle name="Hyperlink 2561" xfId="45877" hidden="1"/>
    <cellStyle name="Hyperlink 2561" xfId="46955" hidden="1"/>
    <cellStyle name="Hyperlink 2561" xfId="48347"/>
    <cellStyle name="Hyperlink 2562" xfId="44442" hidden="1"/>
    <cellStyle name="Hyperlink 2562" xfId="44877" hidden="1"/>
    <cellStyle name="Hyperlink 2562" xfId="45879" hidden="1"/>
    <cellStyle name="Hyperlink 2562" xfId="46957" hidden="1"/>
    <cellStyle name="Hyperlink 2562" xfId="48349"/>
    <cellStyle name="Hyperlink 2563" xfId="44444" hidden="1"/>
    <cellStyle name="Hyperlink 2563" xfId="44873" hidden="1"/>
    <cellStyle name="Hyperlink 2563" xfId="45881" hidden="1"/>
    <cellStyle name="Hyperlink 2563" xfId="46959" hidden="1"/>
    <cellStyle name="Hyperlink 2563" xfId="48351"/>
    <cellStyle name="Hyperlink 2564" xfId="44446" hidden="1"/>
    <cellStyle name="Hyperlink 2564" xfId="44869" hidden="1"/>
    <cellStyle name="Hyperlink 2564" xfId="45883" hidden="1"/>
    <cellStyle name="Hyperlink 2564" xfId="46961" hidden="1"/>
    <cellStyle name="Hyperlink 2564" xfId="48353"/>
    <cellStyle name="Hyperlink 2565" xfId="44448" hidden="1"/>
    <cellStyle name="Hyperlink 2565" xfId="44865" hidden="1"/>
    <cellStyle name="Hyperlink 2565" xfId="45885" hidden="1"/>
    <cellStyle name="Hyperlink 2565" xfId="46963" hidden="1"/>
    <cellStyle name="Hyperlink 2565" xfId="48355"/>
    <cellStyle name="Hyperlink 2566" xfId="44450" hidden="1"/>
    <cellStyle name="Hyperlink 2566" xfId="44861" hidden="1"/>
    <cellStyle name="Hyperlink 2566" xfId="45887" hidden="1"/>
    <cellStyle name="Hyperlink 2566" xfId="46965" hidden="1"/>
    <cellStyle name="Hyperlink 2566" xfId="48357"/>
    <cellStyle name="Hyperlink 2567" xfId="44452" hidden="1"/>
    <cellStyle name="Hyperlink 2567" xfId="44857" hidden="1"/>
    <cellStyle name="Hyperlink 2567" xfId="45889" hidden="1"/>
    <cellStyle name="Hyperlink 2567" xfId="46967" hidden="1"/>
    <cellStyle name="Hyperlink 2567" xfId="48359"/>
    <cellStyle name="Hyperlink 2568" xfId="44454" hidden="1"/>
    <cellStyle name="Hyperlink 2568" xfId="44853" hidden="1"/>
    <cellStyle name="Hyperlink 2568" xfId="45891" hidden="1"/>
    <cellStyle name="Hyperlink 2568" xfId="46969" hidden="1"/>
    <cellStyle name="Hyperlink 2568" xfId="48361"/>
    <cellStyle name="Hyperlink 2569" xfId="44456" hidden="1"/>
    <cellStyle name="Hyperlink 2569" xfId="44849" hidden="1"/>
    <cellStyle name="Hyperlink 2569" xfId="45893" hidden="1"/>
    <cellStyle name="Hyperlink 2569" xfId="46971" hidden="1"/>
    <cellStyle name="Hyperlink 2569" xfId="48363"/>
    <cellStyle name="Hyperlink 257" xfId="1540"/>
    <cellStyle name="Hyperlink 257 10" xfId="22545"/>
    <cellStyle name="Hyperlink 257 11" xfId="24275"/>
    <cellStyle name="Hyperlink 257 12" xfId="26593"/>
    <cellStyle name="Hyperlink 257 13" xfId="29331"/>
    <cellStyle name="Hyperlink 257 14" xfId="31061"/>
    <cellStyle name="Hyperlink 257 15" xfId="33379"/>
    <cellStyle name="Hyperlink 257 16" xfId="36181"/>
    <cellStyle name="Hyperlink 257 17" xfId="37911"/>
    <cellStyle name="Hyperlink 257 18" xfId="40229"/>
    <cellStyle name="Hyperlink 257 2" xfId="43039"/>
    <cellStyle name="Hyperlink 257 3" xfId="6254"/>
    <cellStyle name="Hyperlink 257 4" xfId="7985"/>
    <cellStyle name="Hyperlink 257 5" xfId="10303"/>
    <cellStyle name="Hyperlink 257 6" xfId="12621"/>
    <cellStyle name="Hyperlink 257 7" xfId="15682"/>
    <cellStyle name="Hyperlink 257 8" xfId="17413"/>
    <cellStyle name="Hyperlink 257 9" xfId="19731"/>
    <cellStyle name="Hyperlink 2570" xfId="44458" hidden="1"/>
    <cellStyle name="Hyperlink 2570" xfId="44845" hidden="1"/>
    <cellStyle name="Hyperlink 2570" xfId="45895" hidden="1"/>
    <cellStyle name="Hyperlink 2570" xfId="46973" hidden="1"/>
    <cellStyle name="Hyperlink 2570" xfId="48365"/>
    <cellStyle name="Hyperlink 2571" xfId="44460" hidden="1"/>
    <cellStyle name="Hyperlink 2571" xfId="44841" hidden="1"/>
    <cellStyle name="Hyperlink 2571" xfId="45897" hidden="1"/>
    <cellStyle name="Hyperlink 2571" xfId="46975" hidden="1"/>
    <cellStyle name="Hyperlink 2571" xfId="48367"/>
    <cellStyle name="Hyperlink 2572" xfId="44462" hidden="1"/>
    <cellStyle name="Hyperlink 2572" xfId="44837" hidden="1"/>
    <cellStyle name="Hyperlink 2572" xfId="45899" hidden="1"/>
    <cellStyle name="Hyperlink 2572" xfId="46977" hidden="1"/>
    <cellStyle name="Hyperlink 2572" xfId="48369"/>
    <cellStyle name="Hyperlink 2573" xfId="44464" hidden="1"/>
    <cellStyle name="Hyperlink 2573" xfId="44833" hidden="1"/>
    <cellStyle name="Hyperlink 2573" xfId="45901" hidden="1"/>
    <cellStyle name="Hyperlink 2573" xfId="46979" hidden="1"/>
    <cellStyle name="Hyperlink 2573" xfId="48371"/>
    <cellStyle name="Hyperlink 2574" xfId="44466" hidden="1"/>
    <cellStyle name="Hyperlink 2574" xfId="44829" hidden="1"/>
    <cellStyle name="Hyperlink 2574" xfId="45903" hidden="1"/>
    <cellStyle name="Hyperlink 2574" xfId="46981" hidden="1"/>
    <cellStyle name="Hyperlink 2574" xfId="48373"/>
    <cellStyle name="Hyperlink 2575" xfId="44468" hidden="1"/>
    <cellStyle name="Hyperlink 2575" xfId="44825" hidden="1"/>
    <cellStyle name="Hyperlink 2575" xfId="45905" hidden="1"/>
    <cellStyle name="Hyperlink 2575" xfId="46983" hidden="1"/>
    <cellStyle name="Hyperlink 2575" xfId="48375"/>
    <cellStyle name="Hyperlink 2576" xfId="44470" hidden="1"/>
    <cellStyle name="Hyperlink 2576" xfId="44821" hidden="1"/>
    <cellStyle name="Hyperlink 2576" xfId="45907" hidden="1"/>
    <cellStyle name="Hyperlink 2576" xfId="46985" hidden="1"/>
    <cellStyle name="Hyperlink 2576" xfId="48377"/>
    <cellStyle name="Hyperlink 2577" xfId="44472" hidden="1"/>
    <cellStyle name="Hyperlink 2577" xfId="44817" hidden="1"/>
    <cellStyle name="Hyperlink 2577" xfId="45909" hidden="1"/>
    <cellStyle name="Hyperlink 2577" xfId="46987" hidden="1"/>
    <cellStyle name="Hyperlink 2577" xfId="48379"/>
    <cellStyle name="Hyperlink 2578" xfId="44474" hidden="1"/>
    <cellStyle name="Hyperlink 2578" xfId="44813" hidden="1"/>
    <cellStyle name="Hyperlink 2578" xfId="45911" hidden="1"/>
    <cellStyle name="Hyperlink 2578" xfId="46989" hidden="1"/>
    <cellStyle name="Hyperlink 2578" xfId="48381"/>
    <cellStyle name="Hyperlink 2579" xfId="44476" hidden="1"/>
    <cellStyle name="Hyperlink 2579" xfId="44809" hidden="1"/>
    <cellStyle name="Hyperlink 2579" xfId="45913" hidden="1"/>
    <cellStyle name="Hyperlink 2579" xfId="46991" hidden="1"/>
    <cellStyle name="Hyperlink 2579" xfId="48383"/>
    <cellStyle name="Hyperlink 258" xfId="1541"/>
    <cellStyle name="Hyperlink 258 10" xfId="22546"/>
    <cellStyle name="Hyperlink 258 11" xfId="24271"/>
    <cellStyle name="Hyperlink 258 12" xfId="26589"/>
    <cellStyle name="Hyperlink 258 13" xfId="29332"/>
    <cellStyle name="Hyperlink 258 14" xfId="31057"/>
    <cellStyle name="Hyperlink 258 15" xfId="33375"/>
    <cellStyle name="Hyperlink 258 16" xfId="36182"/>
    <cellStyle name="Hyperlink 258 17" xfId="37907"/>
    <cellStyle name="Hyperlink 258 18" xfId="40225"/>
    <cellStyle name="Hyperlink 258 2" xfId="43040"/>
    <cellStyle name="Hyperlink 258 3" xfId="6255"/>
    <cellStyle name="Hyperlink 258 4" xfId="7981"/>
    <cellStyle name="Hyperlink 258 5" xfId="10299"/>
    <cellStyle name="Hyperlink 258 6" xfId="12617"/>
    <cellStyle name="Hyperlink 258 7" xfId="15683"/>
    <cellStyle name="Hyperlink 258 8" xfId="17409"/>
    <cellStyle name="Hyperlink 258 9" xfId="19727"/>
    <cellStyle name="Hyperlink 2580" xfId="44478" hidden="1"/>
    <cellStyle name="Hyperlink 2580" xfId="44805" hidden="1"/>
    <cellStyle name="Hyperlink 2580" xfId="45915" hidden="1"/>
    <cellStyle name="Hyperlink 2580" xfId="46993" hidden="1"/>
    <cellStyle name="Hyperlink 2580" xfId="48385"/>
    <cellStyle name="Hyperlink 2581" xfId="44480" hidden="1"/>
    <cellStyle name="Hyperlink 2581" xfId="44801" hidden="1"/>
    <cellStyle name="Hyperlink 2581" xfId="45917" hidden="1"/>
    <cellStyle name="Hyperlink 2581" xfId="46995" hidden="1"/>
    <cellStyle name="Hyperlink 2581" xfId="48387"/>
    <cellStyle name="Hyperlink 2582" xfId="44482" hidden="1"/>
    <cellStyle name="Hyperlink 2582" xfId="44797" hidden="1"/>
    <cellStyle name="Hyperlink 2582" xfId="45919" hidden="1"/>
    <cellStyle name="Hyperlink 2582" xfId="46997" hidden="1"/>
    <cellStyle name="Hyperlink 2582" xfId="48389"/>
    <cellStyle name="Hyperlink 2583" xfId="44484" hidden="1"/>
    <cellStyle name="Hyperlink 2583" xfId="44793" hidden="1"/>
    <cellStyle name="Hyperlink 2583" xfId="45921" hidden="1"/>
    <cellStyle name="Hyperlink 2583" xfId="46999" hidden="1"/>
    <cellStyle name="Hyperlink 2583" xfId="48391"/>
    <cellStyle name="Hyperlink 2584" xfId="44486" hidden="1"/>
    <cellStyle name="Hyperlink 2584" xfId="44789" hidden="1"/>
    <cellStyle name="Hyperlink 2584" xfId="45923" hidden="1"/>
    <cellStyle name="Hyperlink 2584" xfId="47001" hidden="1"/>
    <cellStyle name="Hyperlink 2584" xfId="48393"/>
    <cellStyle name="Hyperlink 2585" xfId="44488" hidden="1"/>
    <cellStyle name="Hyperlink 2585" xfId="44785" hidden="1"/>
    <cellStyle name="Hyperlink 2585" xfId="45925" hidden="1"/>
    <cellStyle name="Hyperlink 2585" xfId="47003" hidden="1"/>
    <cellStyle name="Hyperlink 2585" xfId="48395"/>
    <cellStyle name="Hyperlink 2586" xfId="44490" hidden="1"/>
    <cellStyle name="Hyperlink 2586" xfId="44781" hidden="1"/>
    <cellStyle name="Hyperlink 2586" xfId="45927" hidden="1"/>
    <cellStyle name="Hyperlink 2586" xfId="47005" hidden="1"/>
    <cellStyle name="Hyperlink 2586" xfId="48397"/>
    <cellStyle name="Hyperlink 2587" xfId="44492" hidden="1"/>
    <cellStyle name="Hyperlink 2587" xfId="44777" hidden="1"/>
    <cellStyle name="Hyperlink 2587" xfId="45929" hidden="1"/>
    <cellStyle name="Hyperlink 2587" xfId="47007" hidden="1"/>
    <cellStyle name="Hyperlink 2587" xfId="48399"/>
    <cellStyle name="Hyperlink 2588" xfId="44494" hidden="1"/>
    <cellStyle name="Hyperlink 2588" xfId="44773" hidden="1"/>
    <cellStyle name="Hyperlink 2588" xfId="45931" hidden="1"/>
    <cellStyle name="Hyperlink 2588" xfId="47009" hidden="1"/>
    <cellStyle name="Hyperlink 2588" xfId="48401"/>
    <cellStyle name="Hyperlink 2589" xfId="44496" hidden="1"/>
    <cellStyle name="Hyperlink 2589" xfId="44769" hidden="1"/>
    <cellStyle name="Hyperlink 2589" xfId="45933" hidden="1"/>
    <cellStyle name="Hyperlink 2589" xfId="47011" hidden="1"/>
    <cellStyle name="Hyperlink 2589" xfId="48403"/>
    <cellStyle name="Hyperlink 259" xfId="1542"/>
    <cellStyle name="Hyperlink 259 10" xfId="22547"/>
    <cellStyle name="Hyperlink 259 11" xfId="24267"/>
    <cellStyle name="Hyperlink 259 12" xfId="26585"/>
    <cellStyle name="Hyperlink 259 13" xfId="29333"/>
    <cellStyle name="Hyperlink 259 14" xfId="31053"/>
    <cellStyle name="Hyperlink 259 15" xfId="33371"/>
    <cellStyle name="Hyperlink 259 16" xfId="36183"/>
    <cellStyle name="Hyperlink 259 17" xfId="37903"/>
    <cellStyle name="Hyperlink 259 18" xfId="40221"/>
    <cellStyle name="Hyperlink 259 2" xfId="43041"/>
    <cellStyle name="Hyperlink 259 3" xfId="6256"/>
    <cellStyle name="Hyperlink 259 4" xfId="7977"/>
    <cellStyle name="Hyperlink 259 5" xfId="10295"/>
    <cellStyle name="Hyperlink 259 6" xfId="12613"/>
    <cellStyle name="Hyperlink 259 7" xfId="15684"/>
    <cellStyle name="Hyperlink 259 8" xfId="17405"/>
    <cellStyle name="Hyperlink 259 9" xfId="19723"/>
    <cellStyle name="Hyperlink 2590" xfId="44498" hidden="1"/>
    <cellStyle name="Hyperlink 2590" xfId="44765" hidden="1"/>
    <cellStyle name="Hyperlink 2590" xfId="45935" hidden="1"/>
    <cellStyle name="Hyperlink 2590" xfId="47013" hidden="1"/>
    <cellStyle name="Hyperlink 2590" xfId="48405"/>
    <cellStyle name="Hyperlink 2591" xfId="44500" hidden="1"/>
    <cellStyle name="Hyperlink 2591" xfId="44761" hidden="1"/>
    <cellStyle name="Hyperlink 2591" xfId="45937" hidden="1"/>
    <cellStyle name="Hyperlink 2591" xfId="47015" hidden="1"/>
    <cellStyle name="Hyperlink 2591" xfId="48407"/>
    <cellStyle name="Hyperlink 2592" xfId="44502" hidden="1"/>
    <cellStyle name="Hyperlink 2592" xfId="44757" hidden="1"/>
    <cellStyle name="Hyperlink 2592" xfId="45939" hidden="1"/>
    <cellStyle name="Hyperlink 2592" xfId="47017" hidden="1"/>
    <cellStyle name="Hyperlink 2592" xfId="48409"/>
    <cellStyle name="Hyperlink 2593" xfId="44504" hidden="1"/>
    <cellStyle name="Hyperlink 2593" xfId="44753" hidden="1"/>
    <cellStyle name="Hyperlink 2593" xfId="45941" hidden="1"/>
    <cellStyle name="Hyperlink 2593" xfId="47019" hidden="1"/>
    <cellStyle name="Hyperlink 2593" xfId="48411"/>
    <cellStyle name="Hyperlink 2594" xfId="44506" hidden="1"/>
    <cellStyle name="Hyperlink 2594" xfId="44749" hidden="1"/>
    <cellStyle name="Hyperlink 2594" xfId="45943" hidden="1"/>
    <cellStyle name="Hyperlink 2594" xfId="47021" hidden="1"/>
    <cellStyle name="Hyperlink 2594" xfId="48413"/>
    <cellStyle name="Hyperlink 2595" xfId="44508" hidden="1"/>
    <cellStyle name="Hyperlink 2595" xfId="44745" hidden="1"/>
    <cellStyle name="Hyperlink 2595" xfId="45945" hidden="1"/>
    <cellStyle name="Hyperlink 2595" xfId="47023" hidden="1"/>
    <cellStyle name="Hyperlink 2595" xfId="48415"/>
    <cellStyle name="Hyperlink 2596" xfId="44510" hidden="1"/>
    <cellStyle name="Hyperlink 2596" xfId="44741" hidden="1"/>
    <cellStyle name="Hyperlink 2596" xfId="45947" hidden="1"/>
    <cellStyle name="Hyperlink 2596" xfId="47025" hidden="1"/>
    <cellStyle name="Hyperlink 2596" xfId="48417"/>
    <cellStyle name="Hyperlink 2597" xfId="44512" hidden="1"/>
    <cellStyle name="Hyperlink 2597" xfId="44737" hidden="1"/>
    <cellStyle name="Hyperlink 2597" xfId="45949" hidden="1"/>
    <cellStyle name="Hyperlink 2597" xfId="47027" hidden="1"/>
    <cellStyle name="Hyperlink 2597" xfId="48419"/>
    <cellStyle name="Hyperlink 2598" xfId="44514" hidden="1"/>
    <cellStyle name="Hyperlink 2598" xfId="44733" hidden="1"/>
    <cellStyle name="Hyperlink 2598" xfId="45951" hidden="1"/>
    <cellStyle name="Hyperlink 2598" xfId="47029" hidden="1"/>
    <cellStyle name="Hyperlink 2598" xfId="48421"/>
    <cellStyle name="Hyperlink 2599" xfId="44516" hidden="1"/>
    <cellStyle name="Hyperlink 2599" xfId="44729" hidden="1"/>
    <cellStyle name="Hyperlink 2599" xfId="45953" hidden="1"/>
    <cellStyle name="Hyperlink 2599" xfId="47031" hidden="1"/>
    <cellStyle name="Hyperlink 2599" xfId="48423"/>
    <cellStyle name="Hyperlink 26" xfId="1543"/>
    <cellStyle name="Hyperlink 26 10" xfId="15685"/>
    <cellStyle name="Hyperlink 26 11" xfId="18642"/>
    <cellStyle name="Hyperlink 26 12" xfId="18521"/>
    <cellStyle name="Hyperlink 26 13" xfId="20960"/>
    <cellStyle name="Hyperlink 26 14" xfId="20839"/>
    <cellStyle name="Hyperlink 26 15" xfId="22548"/>
    <cellStyle name="Hyperlink 26 16" xfId="25504"/>
    <cellStyle name="Hyperlink 26 17" xfId="25383"/>
    <cellStyle name="Hyperlink 26 18" xfId="27822"/>
    <cellStyle name="Hyperlink 26 19" xfId="27701"/>
    <cellStyle name="Hyperlink 26 2" xfId="43042"/>
    <cellStyle name="Hyperlink 26 20" xfId="29334"/>
    <cellStyle name="Hyperlink 26 21" xfId="32290"/>
    <cellStyle name="Hyperlink 26 22" xfId="32169"/>
    <cellStyle name="Hyperlink 26 23" xfId="34608"/>
    <cellStyle name="Hyperlink 26 24" xfId="34487"/>
    <cellStyle name="Hyperlink 26 25" xfId="36184"/>
    <cellStyle name="Hyperlink 26 26" xfId="39140"/>
    <cellStyle name="Hyperlink 26 27" xfId="39019"/>
    <cellStyle name="Hyperlink 26 28" xfId="41458"/>
    <cellStyle name="Hyperlink 26 29" xfId="41337"/>
    <cellStyle name="Hyperlink 26 3" xfId="6257"/>
    <cellStyle name="Hyperlink 26 4" xfId="9214"/>
    <cellStyle name="Hyperlink 26 5" xfId="9093"/>
    <cellStyle name="Hyperlink 26 6" xfId="11532"/>
    <cellStyle name="Hyperlink 26 7" xfId="11411"/>
    <cellStyle name="Hyperlink 26 8" xfId="13852"/>
    <cellStyle name="Hyperlink 26 9" xfId="13731"/>
    <cellStyle name="Hyperlink 260" xfId="1544"/>
    <cellStyle name="Hyperlink 260 10" xfId="22549"/>
    <cellStyle name="Hyperlink 260 11" xfId="24263"/>
    <cellStyle name="Hyperlink 260 12" xfId="26581"/>
    <cellStyle name="Hyperlink 260 13" xfId="29335"/>
    <cellStyle name="Hyperlink 260 14" xfId="31049"/>
    <cellStyle name="Hyperlink 260 15" xfId="33367"/>
    <cellStyle name="Hyperlink 260 16" xfId="36185"/>
    <cellStyle name="Hyperlink 260 17" xfId="37899"/>
    <cellStyle name="Hyperlink 260 18" xfId="40217"/>
    <cellStyle name="Hyperlink 260 2" xfId="43043"/>
    <cellStyle name="Hyperlink 260 3" xfId="6258"/>
    <cellStyle name="Hyperlink 260 4" xfId="7973"/>
    <cellStyle name="Hyperlink 260 5" xfId="10291"/>
    <cellStyle name="Hyperlink 260 6" xfId="12609"/>
    <cellStyle name="Hyperlink 260 7" xfId="15686"/>
    <cellStyle name="Hyperlink 260 8" xfId="17401"/>
    <cellStyle name="Hyperlink 260 9" xfId="19719"/>
    <cellStyle name="Hyperlink 2600" xfId="44518" hidden="1"/>
    <cellStyle name="Hyperlink 2600" xfId="44725" hidden="1"/>
    <cellStyle name="Hyperlink 2600" xfId="45955" hidden="1"/>
    <cellStyle name="Hyperlink 2600" xfId="47033" hidden="1"/>
    <cellStyle name="Hyperlink 2600" xfId="48425"/>
    <cellStyle name="Hyperlink 2601" xfId="44520" hidden="1"/>
    <cellStyle name="Hyperlink 2601" xfId="44721" hidden="1"/>
    <cellStyle name="Hyperlink 2601" xfId="45957" hidden="1"/>
    <cellStyle name="Hyperlink 2601" xfId="47035" hidden="1"/>
    <cellStyle name="Hyperlink 2601" xfId="48427"/>
    <cellStyle name="Hyperlink 2602" xfId="44522" hidden="1"/>
    <cellStyle name="Hyperlink 2602" xfId="44717" hidden="1"/>
    <cellStyle name="Hyperlink 2602" xfId="45959" hidden="1"/>
    <cellStyle name="Hyperlink 2602" xfId="47037" hidden="1"/>
    <cellStyle name="Hyperlink 2602" xfId="48429"/>
    <cellStyle name="Hyperlink 2603" xfId="44524" hidden="1"/>
    <cellStyle name="Hyperlink 2603" xfId="44713" hidden="1"/>
    <cellStyle name="Hyperlink 2603" xfId="45961" hidden="1"/>
    <cellStyle name="Hyperlink 2603" xfId="47039" hidden="1"/>
    <cellStyle name="Hyperlink 2603" xfId="48431"/>
    <cellStyle name="Hyperlink 2604" xfId="44526" hidden="1"/>
    <cellStyle name="Hyperlink 2604" xfId="44709" hidden="1"/>
    <cellStyle name="Hyperlink 2604" xfId="45963" hidden="1"/>
    <cellStyle name="Hyperlink 2604" xfId="47041" hidden="1"/>
    <cellStyle name="Hyperlink 2604" xfId="48433"/>
    <cellStyle name="Hyperlink 2605" xfId="44528" hidden="1"/>
    <cellStyle name="Hyperlink 2605" xfId="44705" hidden="1"/>
    <cellStyle name="Hyperlink 2605" xfId="45965" hidden="1"/>
    <cellStyle name="Hyperlink 2605" xfId="47043" hidden="1"/>
    <cellStyle name="Hyperlink 2605" xfId="48435"/>
    <cellStyle name="Hyperlink 2606" xfId="44530" hidden="1"/>
    <cellStyle name="Hyperlink 2606" xfId="44701" hidden="1"/>
    <cellStyle name="Hyperlink 2606" xfId="45967" hidden="1"/>
    <cellStyle name="Hyperlink 2606" xfId="47045" hidden="1"/>
    <cellStyle name="Hyperlink 2606" xfId="48437"/>
    <cellStyle name="Hyperlink 2607" xfId="44532" hidden="1"/>
    <cellStyle name="Hyperlink 2607" xfId="44697" hidden="1"/>
    <cellStyle name="Hyperlink 2607" xfId="45969" hidden="1"/>
    <cellStyle name="Hyperlink 2607" xfId="47047" hidden="1"/>
    <cellStyle name="Hyperlink 2607" xfId="48439"/>
    <cellStyle name="Hyperlink 2608" xfId="44534" hidden="1"/>
    <cellStyle name="Hyperlink 2608" xfId="44693" hidden="1"/>
    <cellStyle name="Hyperlink 2608" xfId="45971" hidden="1"/>
    <cellStyle name="Hyperlink 2608" xfId="47049" hidden="1"/>
    <cellStyle name="Hyperlink 2608" xfId="48441"/>
    <cellStyle name="Hyperlink 2609" xfId="44536" hidden="1"/>
    <cellStyle name="Hyperlink 2609" xfId="44689" hidden="1"/>
    <cellStyle name="Hyperlink 2609" xfId="45973" hidden="1"/>
    <cellStyle name="Hyperlink 2609" xfId="47051" hidden="1"/>
    <cellStyle name="Hyperlink 2609" xfId="48443"/>
    <cellStyle name="Hyperlink 261" xfId="1545"/>
    <cellStyle name="Hyperlink 261 10" xfId="22550"/>
    <cellStyle name="Hyperlink 261 11" xfId="24259"/>
    <cellStyle name="Hyperlink 261 12" xfId="26577"/>
    <cellStyle name="Hyperlink 261 13" xfId="29336"/>
    <cellStyle name="Hyperlink 261 14" xfId="31045"/>
    <cellStyle name="Hyperlink 261 15" xfId="33363"/>
    <cellStyle name="Hyperlink 261 16" xfId="36186"/>
    <cellStyle name="Hyperlink 261 17" xfId="37895"/>
    <cellStyle name="Hyperlink 261 18" xfId="40213"/>
    <cellStyle name="Hyperlink 261 2" xfId="43044"/>
    <cellStyle name="Hyperlink 261 3" xfId="6259"/>
    <cellStyle name="Hyperlink 261 4" xfId="7969"/>
    <cellStyle name="Hyperlink 261 5" xfId="10287"/>
    <cellStyle name="Hyperlink 261 6" xfId="12605"/>
    <cellStyle name="Hyperlink 261 7" xfId="15687"/>
    <cellStyle name="Hyperlink 261 8" xfId="17397"/>
    <cellStyle name="Hyperlink 261 9" xfId="19715"/>
    <cellStyle name="Hyperlink 2610" xfId="44538" hidden="1"/>
    <cellStyle name="Hyperlink 2610" xfId="44685" hidden="1"/>
    <cellStyle name="Hyperlink 2610" xfId="45975" hidden="1"/>
    <cellStyle name="Hyperlink 2610" xfId="47053" hidden="1"/>
    <cellStyle name="Hyperlink 2610" xfId="48445"/>
    <cellStyle name="Hyperlink 2611" xfId="44540" hidden="1"/>
    <cellStyle name="Hyperlink 2611" xfId="44681" hidden="1"/>
    <cellStyle name="Hyperlink 2611" xfId="45977" hidden="1"/>
    <cellStyle name="Hyperlink 2611" xfId="47055" hidden="1"/>
    <cellStyle name="Hyperlink 2611" xfId="48447"/>
    <cellStyle name="Hyperlink 2612" xfId="44542" hidden="1"/>
    <cellStyle name="Hyperlink 2612" xfId="44677" hidden="1"/>
    <cellStyle name="Hyperlink 2612" xfId="45979" hidden="1"/>
    <cellStyle name="Hyperlink 2612" xfId="47057" hidden="1"/>
    <cellStyle name="Hyperlink 2612" xfId="48449"/>
    <cellStyle name="Hyperlink 2613" xfId="44544" hidden="1"/>
    <cellStyle name="Hyperlink 2613" xfId="44673" hidden="1"/>
    <cellStyle name="Hyperlink 2613" xfId="45981" hidden="1"/>
    <cellStyle name="Hyperlink 2613" xfId="47059" hidden="1"/>
    <cellStyle name="Hyperlink 2613" xfId="48451"/>
    <cellStyle name="Hyperlink 2614" xfId="44546" hidden="1"/>
    <cellStyle name="Hyperlink 2614" xfId="44669" hidden="1"/>
    <cellStyle name="Hyperlink 2614" xfId="45983" hidden="1"/>
    <cellStyle name="Hyperlink 2614" xfId="47061" hidden="1"/>
    <cellStyle name="Hyperlink 2614" xfId="48453"/>
    <cellStyle name="Hyperlink 2615" xfId="44548" hidden="1"/>
    <cellStyle name="Hyperlink 2615" xfId="44665" hidden="1"/>
    <cellStyle name="Hyperlink 2615" xfId="45985" hidden="1"/>
    <cellStyle name="Hyperlink 2615" xfId="47063" hidden="1"/>
    <cellStyle name="Hyperlink 2615" xfId="48455"/>
    <cellStyle name="Hyperlink 2616" xfId="44550" hidden="1"/>
    <cellStyle name="Hyperlink 2616" xfId="44661" hidden="1"/>
    <cellStyle name="Hyperlink 2616" xfId="45987" hidden="1"/>
    <cellStyle name="Hyperlink 2616" xfId="47065" hidden="1"/>
    <cellStyle name="Hyperlink 2616" xfId="48457"/>
    <cellStyle name="Hyperlink 2617" xfId="44552" hidden="1"/>
    <cellStyle name="Hyperlink 2617" xfId="44657" hidden="1"/>
    <cellStyle name="Hyperlink 2617" xfId="45989" hidden="1"/>
    <cellStyle name="Hyperlink 2617" xfId="47067" hidden="1"/>
    <cellStyle name="Hyperlink 2617" xfId="48459"/>
    <cellStyle name="Hyperlink 2618" xfId="44554" hidden="1"/>
    <cellStyle name="Hyperlink 2618" xfId="44653" hidden="1"/>
    <cellStyle name="Hyperlink 2618" xfId="45991" hidden="1"/>
    <cellStyle name="Hyperlink 2618" xfId="47069" hidden="1"/>
    <cellStyle name="Hyperlink 2618" xfId="48461"/>
    <cellStyle name="Hyperlink 2619" xfId="44556" hidden="1"/>
    <cellStyle name="Hyperlink 2619" xfId="44649" hidden="1"/>
    <cellStyle name="Hyperlink 2619" xfId="45993" hidden="1"/>
    <cellStyle name="Hyperlink 2619" xfId="47071" hidden="1"/>
    <cellStyle name="Hyperlink 2619" xfId="48463"/>
    <cellStyle name="Hyperlink 262" xfId="1546"/>
    <cellStyle name="Hyperlink 262 10" xfId="22551"/>
    <cellStyle name="Hyperlink 262 11" xfId="24255"/>
    <cellStyle name="Hyperlink 262 12" xfId="26573"/>
    <cellStyle name="Hyperlink 262 13" xfId="29337"/>
    <cellStyle name="Hyperlink 262 14" xfId="31041"/>
    <cellStyle name="Hyperlink 262 15" xfId="33359"/>
    <cellStyle name="Hyperlink 262 16" xfId="36187"/>
    <cellStyle name="Hyperlink 262 17" xfId="37891"/>
    <cellStyle name="Hyperlink 262 18" xfId="40209"/>
    <cellStyle name="Hyperlink 262 2" xfId="43045"/>
    <cellStyle name="Hyperlink 262 3" xfId="6260"/>
    <cellStyle name="Hyperlink 262 4" xfId="7965"/>
    <cellStyle name="Hyperlink 262 5" xfId="10283"/>
    <cellStyle name="Hyperlink 262 6" xfId="12601"/>
    <cellStyle name="Hyperlink 262 7" xfId="15688"/>
    <cellStyle name="Hyperlink 262 8" xfId="17393"/>
    <cellStyle name="Hyperlink 262 9" xfId="19711"/>
    <cellStyle name="Hyperlink 2620" xfId="44558" hidden="1"/>
    <cellStyle name="Hyperlink 2620" xfId="44645" hidden="1"/>
    <cellStyle name="Hyperlink 2620" xfId="45995" hidden="1"/>
    <cellStyle name="Hyperlink 2620" xfId="47073" hidden="1"/>
    <cellStyle name="Hyperlink 2620" xfId="48465"/>
    <cellStyle name="Hyperlink 2621" xfId="44560" hidden="1"/>
    <cellStyle name="Hyperlink 2621" xfId="44641" hidden="1"/>
    <cellStyle name="Hyperlink 2621" xfId="45997" hidden="1"/>
    <cellStyle name="Hyperlink 2621" xfId="47075" hidden="1"/>
    <cellStyle name="Hyperlink 2621" xfId="48467"/>
    <cellStyle name="Hyperlink 2622" xfId="44562" hidden="1"/>
    <cellStyle name="Hyperlink 2622" xfId="44637" hidden="1"/>
    <cellStyle name="Hyperlink 2622" xfId="45999" hidden="1"/>
    <cellStyle name="Hyperlink 2622" xfId="47077" hidden="1"/>
    <cellStyle name="Hyperlink 2622" xfId="48469"/>
    <cellStyle name="Hyperlink 2623" xfId="44564" hidden="1"/>
    <cellStyle name="Hyperlink 2623" xfId="44633" hidden="1"/>
    <cellStyle name="Hyperlink 2623" xfId="46001" hidden="1"/>
    <cellStyle name="Hyperlink 2623" xfId="47079" hidden="1"/>
    <cellStyle name="Hyperlink 2623" xfId="48471"/>
    <cellStyle name="Hyperlink 2624" xfId="44566" hidden="1"/>
    <cellStyle name="Hyperlink 2624" xfId="44629" hidden="1"/>
    <cellStyle name="Hyperlink 2624" xfId="46003" hidden="1"/>
    <cellStyle name="Hyperlink 2624" xfId="47081" hidden="1"/>
    <cellStyle name="Hyperlink 2624" xfId="48473"/>
    <cellStyle name="Hyperlink 2625" xfId="44568" hidden="1"/>
    <cellStyle name="Hyperlink 2625" xfId="44625" hidden="1"/>
    <cellStyle name="Hyperlink 2625" xfId="46005" hidden="1"/>
    <cellStyle name="Hyperlink 2625" xfId="47083" hidden="1"/>
    <cellStyle name="Hyperlink 2625" xfId="48475"/>
    <cellStyle name="Hyperlink 2626" xfId="44570" hidden="1"/>
    <cellStyle name="Hyperlink 2626" xfId="44621" hidden="1"/>
    <cellStyle name="Hyperlink 2626" xfId="46007" hidden="1"/>
    <cellStyle name="Hyperlink 2626" xfId="47085" hidden="1"/>
    <cellStyle name="Hyperlink 2626" xfId="48477"/>
    <cellStyle name="Hyperlink 2627" xfId="44572" hidden="1"/>
    <cellStyle name="Hyperlink 2627" xfId="44617" hidden="1"/>
    <cellStyle name="Hyperlink 2627" xfId="46009" hidden="1"/>
    <cellStyle name="Hyperlink 2627" xfId="47087" hidden="1"/>
    <cellStyle name="Hyperlink 2627" xfId="48479"/>
    <cellStyle name="Hyperlink 2628" xfId="44574" hidden="1"/>
    <cellStyle name="Hyperlink 2628" xfId="44613" hidden="1"/>
    <cellStyle name="Hyperlink 2628" xfId="46011" hidden="1"/>
    <cellStyle name="Hyperlink 2628" xfId="47089" hidden="1"/>
    <cellStyle name="Hyperlink 2628" xfId="48481"/>
    <cellStyle name="Hyperlink 2629" xfId="44576" hidden="1"/>
    <cellStyle name="Hyperlink 2629" xfId="44609" hidden="1"/>
    <cellStyle name="Hyperlink 2629" xfId="46013" hidden="1"/>
    <cellStyle name="Hyperlink 2629" xfId="47091" hidden="1"/>
    <cellStyle name="Hyperlink 2629" xfId="48483"/>
    <cellStyle name="Hyperlink 263" xfId="1547"/>
    <cellStyle name="Hyperlink 263 10" xfId="22552"/>
    <cellStyle name="Hyperlink 263 11" xfId="24251"/>
    <cellStyle name="Hyperlink 263 12" xfId="26569"/>
    <cellStyle name="Hyperlink 263 13" xfId="29338"/>
    <cellStyle name="Hyperlink 263 14" xfId="31037"/>
    <cellStyle name="Hyperlink 263 15" xfId="33355"/>
    <cellStyle name="Hyperlink 263 16" xfId="36188"/>
    <cellStyle name="Hyperlink 263 17" xfId="37887"/>
    <cellStyle name="Hyperlink 263 18" xfId="40205"/>
    <cellStyle name="Hyperlink 263 2" xfId="43046"/>
    <cellStyle name="Hyperlink 263 3" xfId="6261"/>
    <cellStyle name="Hyperlink 263 4" xfId="7961"/>
    <cellStyle name="Hyperlink 263 5" xfId="10279"/>
    <cellStyle name="Hyperlink 263 6" xfId="12597"/>
    <cellStyle name="Hyperlink 263 7" xfId="15689"/>
    <cellStyle name="Hyperlink 263 8" xfId="17389"/>
    <cellStyle name="Hyperlink 263 9" xfId="19707"/>
    <cellStyle name="Hyperlink 2630" xfId="44578" hidden="1"/>
    <cellStyle name="Hyperlink 2630" xfId="44605" hidden="1"/>
    <cellStyle name="Hyperlink 2630" xfId="46015" hidden="1"/>
    <cellStyle name="Hyperlink 2630" xfId="47093" hidden="1"/>
    <cellStyle name="Hyperlink 2630" xfId="48485"/>
    <cellStyle name="Hyperlink 2631" xfId="44580" hidden="1"/>
    <cellStyle name="Hyperlink 2631" xfId="44601" hidden="1"/>
    <cellStyle name="Hyperlink 2631" xfId="46017" hidden="1"/>
    <cellStyle name="Hyperlink 2631" xfId="47095" hidden="1"/>
    <cellStyle name="Hyperlink 2631" xfId="48487"/>
    <cellStyle name="Hyperlink 2632" xfId="44582" hidden="1"/>
    <cellStyle name="Hyperlink 2632" xfId="44597" hidden="1"/>
    <cellStyle name="Hyperlink 2632" xfId="46019" hidden="1"/>
    <cellStyle name="Hyperlink 2632" xfId="47097" hidden="1"/>
    <cellStyle name="Hyperlink 2632" xfId="48489"/>
    <cellStyle name="Hyperlink 2633" xfId="44584" hidden="1"/>
    <cellStyle name="Hyperlink 2633" xfId="44593" hidden="1"/>
    <cellStyle name="Hyperlink 2633" xfId="46021" hidden="1"/>
    <cellStyle name="Hyperlink 2633" xfId="47099" hidden="1"/>
    <cellStyle name="Hyperlink 2633" xfId="48491"/>
    <cellStyle name="Hyperlink 2634" xfId="48493"/>
    <cellStyle name="Hyperlink 2635" xfId="48495"/>
    <cellStyle name="Hyperlink 2636" xfId="48497"/>
    <cellStyle name="Hyperlink 2637" xfId="48499"/>
    <cellStyle name="Hyperlink 2638" xfId="48501"/>
    <cellStyle name="Hyperlink 2639" xfId="48503"/>
    <cellStyle name="Hyperlink 264" xfId="1548"/>
    <cellStyle name="Hyperlink 264 10" xfId="22553"/>
    <cellStyle name="Hyperlink 264 11" xfId="24247"/>
    <cellStyle name="Hyperlink 264 12" xfId="26565"/>
    <cellStyle name="Hyperlink 264 13" xfId="29339"/>
    <cellStyle name="Hyperlink 264 14" xfId="31033"/>
    <cellStyle name="Hyperlink 264 15" xfId="33351"/>
    <cellStyle name="Hyperlink 264 16" xfId="36189"/>
    <cellStyle name="Hyperlink 264 17" xfId="37883"/>
    <cellStyle name="Hyperlink 264 18" xfId="40201"/>
    <cellStyle name="Hyperlink 264 2" xfId="43047"/>
    <cellStyle name="Hyperlink 264 3" xfId="6262"/>
    <cellStyle name="Hyperlink 264 4" xfId="7957"/>
    <cellStyle name="Hyperlink 264 5" xfId="10275"/>
    <cellStyle name="Hyperlink 264 6" xfId="12593"/>
    <cellStyle name="Hyperlink 264 7" xfId="15690"/>
    <cellStyle name="Hyperlink 264 8" xfId="17385"/>
    <cellStyle name="Hyperlink 264 9" xfId="19703"/>
    <cellStyle name="Hyperlink 2640" xfId="48505"/>
    <cellStyle name="Hyperlink 2641" xfId="48510"/>
    <cellStyle name="Hyperlink 265" xfId="1549"/>
    <cellStyle name="Hyperlink 265 10" xfId="22554"/>
    <cellStyle name="Hyperlink 265 11" xfId="24243"/>
    <cellStyle name="Hyperlink 265 12" xfId="26561"/>
    <cellStyle name="Hyperlink 265 13" xfId="29340"/>
    <cellStyle name="Hyperlink 265 14" xfId="31029"/>
    <cellStyle name="Hyperlink 265 15" xfId="33347"/>
    <cellStyle name="Hyperlink 265 16" xfId="36190"/>
    <cellStyle name="Hyperlink 265 17" xfId="37879"/>
    <cellStyle name="Hyperlink 265 18" xfId="40197"/>
    <cellStyle name="Hyperlink 265 2" xfId="43048"/>
    <cellStyle name="Hyperlink 265 3" xfId="6263"/>
    <cellStyle name="Hyperlink 265 4" xfId="7953"/>
    <cellStyle name="Hyperlink 265 5" xfId="10271"/>
    <cellStyle name="Hyperlink 265 6" xfId="12589"/>
    <cellStyle name="Hyperlink 265 7" xfId="15691"/>
    <cellStyle name="Hyperlink 265 8" xfId="17381"/>
    <cellStyle name="Hyperlink 265 9" xfId="19699"/>
    <cellStyle name="Hyperlink 266" xfId="1550"/>
    <cellStyle name="Hyperlink 266 10" xfId="22555"/>
    <cellStyle name="Hyperlink 266 11" xfId="24239"/>
    <cellStyle name="Hyperlink 266 12" xfId="26557"/>
    <cellStyle name="Hyperlink 266 13" xfId="29341"/>
    <cellStyle name="Hyperlink 266 14" xfId="31025"/>
    <cellStyle name="Hyperlink 266 15" xfId="33343"/>
    <cellStyle name="Hyperlink 266 16" xfId="36191"/>
    <cellStyle name="Hyperlink 266 17" xfId="37875"/>
    <cellStyle name="Hyperlink 266 18" xfId="40193"/>
    <cellStyle name="Hyperlink 266 2" xfId="43049"/>
    <cellStyle name="Hyperlink 266 3" xfId="6264"/>
    <cellStyle name="Hyperlink 266 4" xfId="7949"/>
    <cellStyle name="Hyperlink 266 5" xfId="10267"/>
    <cellStyle name="Hyperlink 266 6" xfId="12585"/>
    <cellStyle name="Hyperlink 266 7" xfId="15692"/>
    <cellStyle name="Hyperlink 266 8" xfId="17377"/>
    <cellStyle name="Hyperlink 266 9" xfId="19695"/>
    <cellStyle name="Hyperlink 267" xfId="1551"/>
    <cellStyle name="Hyperlink 267 10" xfId="22556"/>
    <cellStyle name="Hyperlink 267 11" xfId="24235"/>
    <cellStyle name="Hyperlink 267 12" xfId="26553"/>
    <cellStyle name="Hyperlink 267 13" xfId="29342"/>
    <cellStyle name="Hyperlink 267 14" xfId="31021"/>
    <cellStyle name="Hyperlink 267 15" xfId="33339"/>
    <cellStyle name="Hyperlink 267 16" xfId="36192"/>
    <cellStyle name="Hyperlink 267 17" xfId="37871"/>
    <cellStyle name="Hyperlink 267 18" xfId="40189"/>
    <cellStyle name="Hyperlink 267 2" xfId="43050"/>
    <cellStyle name="Hyperlink 267 3" xfId="6265"/>
    <cellStyle name="Hyperlink 267 4" xfId="7945"/>
    <cellStyle name="Hyperlink 267 5" xfId="10263"/>
    <cellStyle name="Hyperlink 267 6" xfId="12581"/>
    <cellStyle name="Hyperlink 267 7" xfId="15693"/>
    <cellStyle name="Hyperlink 267 8" xfId="17373"/>
    <cellStyle name="Hyperlink 267 9" xfId="19691"/>
    <cellStyle name="Hyperlink 268" xfId="1552"/>
    <cellStyle name="Hyperlink 268 10" xfId="22557"/>
    <cellStyle name="Hyperlink 268 11" xfId="24231"/>
    <cellStyle name="Hyperlink 268 12" xfId="26549"/>
    <cellStyle name="Hyperlink 268 13" xfId="29343"/>
    <cellStyle name="Hyperlink 268 14" xfId="31017"/>
    <cellStyle name="Hyperlink 268 15" xfId="33335"/>
    <cellStyle name="Hyperlink 268 16" xfId="36193"/>
    <cellStyle name="Hyperlink 268 17" xfId="37867"/>
    <cellStyle name="Hyperlink 268 18" xfId="40185"/>
    <cellStyle name="Hyperlink 268 2" xfId="43051"/>
    <cellStyle name="Hyperlink 268 3" xfId="6266"/>
    <cellStyle name="Hyperlink 268 4" xfId="7941"/>
    <cellStyle name="Hyperlink 268 5" xfId="10259"/>
    <cellStyle name="Hyperlink 268 6" xfId="12577"/>
    <cellStyle name="Hyperlink 268 7" xfId="15694"/>
    <cellStyle name="Hyperlink 268 8" xfId="17369"/>
    <cellStyle name="Hyperlink 268 9" xfId="19687"/>
    <cellStyle name="Hyperlink 269" xfId="1553"/>
    <cellStyle name="Hyperlink 269 10" xfId="22558"/>
    <cellStyle name="Hyperlink 269 11" xfId="24227"/>
    <cellStyle name="Hyperlink 269 12" xfId="26545"/>
    <cellStyle name="Hyperlink 269 13" xfId="29344"/>
    <cellStyle name="Hyperlink 269 14" xfId="31013"/>
    <cellStyle name="Hyperlink 269 15" xfId="33331"/>
    <cellStyle name="Hyperlink 269 16" xfId="36194"/>
    <cellStyle name="Hyperlink 269 17" xfId="37863"/>
    <cellStyle name="Hyperlink 269 18" xfId="40181"/>
    <cellStyle name="Hyperlink 269 2" xfId="43052"/>
    <cellStyle name="Hyperlink 269 3" xfId="6267"/>
    <cellStyle name="Hyperlink 269 4" xfId="7937"/>
    <cellStyle name="Hyperlink 269 5" xfId="10255"/>
    <cellStyle name="Hyperlink 269 6" xfId="12573"/>
    <cellStyle name="Hyperlink 269 7" xfId="15695"/>
    <cellStyle name="Hyperlink 269 8" xfId="17365"/>
    <cellStyle name="Hyperlink 269 9" xfId="19683"/>
    <cellStyle name="Hyperlink 27" xfId="1554"/>
    <cellStyle name="Hyperlink 27 10" xfId="15696"/>
    <cellStyle name="Hyperlink 27 11" xfId="18644"/>
    <cellStyle name="Hyperlink 27 12" xfId="18517"/>
    <cellStyle name="Hyperlink 27 13" xfId="20962"/>
    <cellStyle name="Hyperlink 27 14" xfId="20835"/>
    <cellStyle name="Hyperlink 27 15" xfId="22559"/>
    <cellStyle name="Hyperlink 27 16" xfId="25506"/>
    <cellStyle name="Hyperlink 27 17" xfId="25379"/>
    <cellStyle name="Hyperlink 27 18" xfId="27824"/>
    <cellStyle name="Hyperlink 27 19" xfId="27697"/>
    <cellStyle name="Hyperlink 27 2" xfId="43053"/>
    <cellStyle name="Hyperlink 27 20" xfId="29345"/>
    <cellStyle name="Hyperlink 27 21" xfId="32292"/>
    <cellStyle name="Hyperlink 27 22" xfId="32165"/>
    <cellStyle name="Hyperlink 27 23" xfId="34610"/>
    <cellStyle name="Hyperlink 27 24" xfId="34483"/>
    <cellStyle name="Hyperlink 27 25" xfId="36195"/>
    <cellStyle name="Hyperlink 27 26" xfId="39142"/>
    <cellStyle name="Hyperlink 27 27" xfId="39015"/>
    <cellStyle name="Hyperlink 27 28" xfId="41460"/>
    <cellStyle name="Hyperlink 27 29" xfId="41333"/>
    <cellStyle name="Hyperlink 27 3" xfId="6268"/>
    <cellStyle name="Hyperlink 27 4" xfId="9216"/>
    <cellStyle name="Hyperlink 27 5" xfId="9089"/>
    <cellStyle name="Hyperlink 27 6" xfId="11534"/>
    <cellStyle name="Hyperlink 27 7" xfId="11407"/>
    <cellStyle name="Hyperlink 27 8" xfId="13854"/>
    <cellStyle name="Hyperlink 27 9" xfId="13727"/>
    <cellStyle name="Hyperlink 270" xfId="1555"/>
    <cellStyle name="Hyperlink 270 10" xfId="22560"/>
    <cellStyle name="Hyperlink 270 11" xfId="24223"/>
    <cellStyle name="Hyperlink 270 12" xfId="26541"/>
    <cellStyle name="Hyperlink 270 13" xfId="29346"/>
    <cellStyle name="Hyperlink 270 14" xfId="31009"/>
    <cellStyle name="Hyperlink 270 15" xfId="33327"/>
    <cellStyle name="Hyperlink 270 16" xfId="36196"/>
    <cellStyle name="Hyperlink 270 17" xfId="37859"/>
    <cellStyle name="Hyperlink 270 18" xfId="40177"/>
    <cellStyle name="Hyperlink 270 2" xfId="43054"/>
    <cellStyle name="Hyperlink 270 3" xfId="6269"/>
    <cellStyle name="Hyperlink 270 4" xfId="7933"/>
    <cellStyle name="Hyperlink 270 5" xfId="10251"/>
    <cellStyle name="Hyperlink 270 6" xfId="12569"/>
    <cellStyle name="Hyperlink 270 7" xfId="15697"/>
    <cellStyle name="Hyperlink 270 8" xfId="17361"/>
    <cellStyle name="Hyperlink 270 9" xfId="19679"/>
    <cellStyle name="Hyperlink 271" xfId="1556"/>
    <cellStyle name="Hyperlink 271 10" xfId="22561"/>
    <cellStyle name="Hyperlink 271 11" xfId="24219"/>
    <cellStyle name="Hyperlink 271 12" xfId="26537"/>
    <cellStyle name="Hyperlink 271 13" xfId="29347"/>
    <cellStyle name="Hyperlink 271 14" xfId="31005"/>
    <cellStyle name="Hyperlink 271 15" xfId="33323"/>
    <cellStyle name="Hyperlink 271 16" xfId="36197"/>
    <cellStyle name="Hyperlink 271 17" xfId="37855"/>
    <cellStyle name="Hyperlink 271 18" xfId="40173"/>
    <cellStyle name="Hyperlink 271 2" xfId="43055"/>
    <cellStyle name="Hyperlink 271 3" xfId="6270"/>
    <cellStyle name="Hyperlink 271 4" xfId="7929"/>
    <cellStyle name="Hyperlink 271 5" xfId="10247"/>
    <cellStyle name="Hyperlink 271 6" xfId="12565"/>
    <cellStyle name="Hyperlink 271 7" xfId="15698"/>
    <cellStyle name="Hyperlink 271 8" xfId="17357"/>
    <cellStyle name="Hyperlink 271 9" xfId="19675"/>
    <cellStyle name="Hyperlink 272" xfId="1557"/>
    <cellStyle name="Hyperlink 272 10" xfId="22562"/>
    <cellStyle name="Hyperlink 272 11" xfId="24215"/>
    <cellStyle name="Hyperlink 272 12" xfId="26533"/>
    <cellStyle name="Hyperlink 272 13" xfId="29348"/>
    <cellStyle name="Hyperlink 272 14" xfId="31001"/>
    <cellStyle name="Hyperlink 272 15" xfId="33319"/>
    <cellStyle name="Hyperlink 272 16" xfId="36198"/>
    <cellStyle name="Hyperlink 272 17" xfId="37851"/>
    <cellStyle name="Hyperlink 272 18" xfId="40169"/>
    <cellStyle name="Hyperlink 272 2" xfId="43056"/>
    <cellStyle name="Hyperlink 272 3" xfId="6271"/>
    <cellStyle name="Hyperlink 272 4" xfId="7925"/>
    <cellStyle name="Hyperlink 272 5" xfId="10243"/>
    <cellStyle name="Hyperlink 272 6" xfId="12561"/>
    <cellStyle name="Hyperlink 272 7" xfId="15699"/>
    <cellStyle name="Hyperlink 272 8" xfId="17353"/>
    <cellStyle name="Hyperlink 272 9" xfId="19671"/>
    <cellStyle name="Hyperlink 273" xfId="1558"/>
    <cellStyle name="Hyperlink 273 10" xfId="22563"/>
    <cellStyle name="Hyperlink 273 11" xfId="24211"/>
    <cellStyle name="Hyperlink 273 12" xfId="26529"/>
    <cellStyle name="Hyperlink 273 13" xfId="29349"/>
    <cellStyle name="Hyperlink 273 14" xfId="30997"/>
    <cellStyle name="Hyperlink 273 15" xfId="33315"/>
    <cellStyle name="Hyperlink 273 16" xfId="36199"/>
    <cellStyle name="Hyperlink 273 17" xfId="37847"/>
    <cellStyle name="Hyperlink 273 18" xfId="40165"/>
    <cellStyle name="Hyperlink 273 2" xfId="43057"/>
    <cellStyle name="Hyperlink 273 3" xfId="6272"/>
    <cellStyle name="Hyperlink 273 4" xfId="7921"/>
    <cellStyle name="Hyperlink 273 5" xfId="10239"/>
    <cellStyle name="Hyperlink 273 6" xfId="12557"/>
    <cellStyle name="Hyperlink 273 7" xfId="15700"/>
    <cellStyle name="Hyperlink 273 8" xfId="17349"/>
    <cellStyle name="Hyperlink 273 9" xfId="19667"/>
    <cellStyle name="Hyperlink 274" xfId="1559"/>
    <cellStyle name="Hyperlink 274 10" xfId="22564"/>
    <cellStyle name="Hyperlink 274 11" xfId="24207"/>
    <cellStyle name="Hyperlink 274 12" xfId="26525"/>
    <cellStyle name="Hyperlink 274 13" xfId="29350"/>
    <cellStyle name="Hyperlink 274 14" xfId="30993"/>
    <cellStyle name="Hyperlink 274 15" xfId="33311"/>
    <cellStyle name="Hyperlink 274 16" xfId="36200"/>
    <cellStyle name="Hyperlink 274 17" xfId="37843"/>
    <cellStyle name="Hyperlink 274 18" xfId="40161"/>
    <cellStyle name="Hyperlink 274 2" xfId="43058"/>
    <cellStyle name="Hyperlink 274 3" xfId="6273"/>
    <cellStyle name="Hyperlink 274 4" xfId="7917"/>
    <cellStyle name="Hyperlink 274 5" xfId="10235"/>
    <cellStyle name="Hyperlink 274 6" xfId="12553"/>
    <cellStyle name="Hyperlink 274 7" xfId="15701"/>
    <cellStyle name="Hyperlink 274 8" xfId="17345"/>
    <cellStyle name="Hyperlink 274 9" xfId="19663"/>
    <cellStyle name="Hyperlink 275" xfId="1560"/>
    <cellStyle name="Hyperlink 275 10" xfId="22565"/>
    <cellStyle name="Hyperlink 275 11" xfId="24203"/>
    <cellStyle name="Hyperlink 275 12" xfId="26521"/>
    <cellStyle name="Hyperlink 275 13" xfId="29351"/>
    <cellStyle name="Hyperlink 275 14" xfId="30989"/>
    <cellStyle name="Hyperlink 275 15" xfId="33307"/>
    <cellStyle name="Hyperlink 275 16" xfId="36201"/>
    <cellStyle name="Hyperlink 275 17" xfId="37839"/>
    <cellStyle name="Hyperlink 275 18" xfId="40157"/>
    <cellStyle name="Hyperlink 275 2" xfId="43059"/>
    <cellStyle name="Hyperlink 275 3" xfId="6274"/>
    <cellStyle name="Hyperlink 275 4" xfId="7913"/>
    <cellStyle name="Hyperlink 275 5" xfId="10231"/>
    <cellStyle name="Hyperlink 275 6" xfId="12549"/>
    <cellStyle name="Hyperlink 275 7" xfId="15702"/>
    <cellStyle name="Hyperlink 275 8" xfId="17341"/>
    <cellStyle name="Hyperlink 275 9" xfId="19659"/>
    <cellStyle name="Hyperlink 276" xfId="1561"/>
    <cellStyle name="Hyperlink 276 10" xfId="22566"/>
    <cellStyle name="Hyperlink 276 11" xfId="24199"/>
    <cellStyle name="Hyperlink 276 12" xfId="26517"/>
    <cellStyle name="Hyperlink 276 13" xfId="29352"/>
    <cellStyle name="Hyperlink 276 14" xfId="30985"/>
    <cellStyle name="Hyperlink 276 15" xfId="33303"/>
    <cellStyle name="Hyperlink 276 16" xfId="36202"/>
    <cellStyle name="Hyperlink 276 17" xfId="37835"/>
    <cellStyle name="Hyperlink 276 18" xfId="40153"/>
    <cellStyle name="Hyperlink 276 2" xfId="43060"/>
    <cellStyle name="Hyperlink 276 3" xfId="6275"/>
    <cellStyle name="Hyperlink 276 4" xfId="7909"/>
    <cellStyle name="Hyperlink 276 5" xfId="10227"/>
    <cellStyle name="Hyperlink 276 6" xfId="12545"/>
    <cellStyle name="Hyperlink 276 7" xfId="15703"/>
    <cellStyle name="Hyperlink 276 8" xfId="17337"/>
    <cellStyle name="Hyperlink 276 9" xfId="19655"/>
    <cellStyle name="Hyperlink 277" xfId="1562"/>
    <cellStyle name="Hyperlink 277 10" xfId="22567"/>
    <cellStyle name="Hyperlink 277 11" xfId="24195"/>
    <cellStyle name="Hyperlink 277 12" xfId="26513"/>
    <cellStyle name="Hyperlink 277 13" xfId="29353"/>
    <cellStyle name="Hyperlink 277 14" xfId="30981"/>
    <cellStyle name="Hyperlink 277 15" xfId="33299"/>
    <cellStyle name="Hyperlink 277 16" xfId="36203"/>
    <cellStyle name="Hyperlink 277 17" xfId="37831"/>
    <cellStyle name="Hyperlink 277 18" xfId="40149"/>
    <cellStyle name="Hyperlink 277 2" xfId="43061"/>
    <cellStyle name="Hyperlink 277 3" xfId="6276"/>
    <cellStyle name="Hyperlink 277 4" xfId="7905"/>
    <cellStyle name="Hyperlink 277 5" xfId="10223"/>
    <cellStyle name="Hyperlink 277 6" xfId="12541"/>
    <cellStyle name="Hyperlink 277 7" xfId="15704"/>
    <cellStyle name="Hyperlink 277 8" xfId="17333"/>
    <cellStyle name="Hyperlink 277 9" xfId="19651"/>
    <cellStyle name="Hyperlink 278" xfId="1563"/>
    <cellStyle name="Hyperlink 278 10" xfId="22568"/>
    <cellStyle name="Hyperlink 278 11" xfId="24191"/>
    <cellStyle name="Hyperlink 278 12" xfId="26509"/>
    <cellStyle name="Hyperlink 278 13" xfId="29354"/>
    <cellStyle name="Hyperlink 278 14" xfId="30977"/>
    <cellStyle name="Hyperlink 278 15" xfId="33295"/>
    <cellStyle name="Hyperlink 278 16" xfId="36204"/>
    <cellStyle name="Hyperlink 278 17" xfId="37827"/>
    <cellStyle name="Hyperlink 278 18" xfId="40145"/>
    <cellStyle name="Hyperlink 278 2" xfId="43062"/>
    <cellStyle name="Hyperlink 278 3" xfId="6277"/>
    <cellStyle name="Hyperlink 278 4" xfId="7901"/>
    <cellStyle name="Hyperlink 278 5" xfId="10219"/>
    <cellStyle name="Hyperlink 278 6" xfId="12537"/>
    <cellStyle name="Hyperlink 278 7" xfId="15705"/>
    <cellStyle name="Hyperlink 278 8" xfId="17329"/>
    <cellStyle name="Hyperlink 278 9" xfId="19647"/>
    <cellStyle name="Hyperlink 279" xfId="1564"/>
    <cellStyle name="Hyperlink 279 10" xfId="22569"/>
    <cellStyle name="Hyperlink 279 11" xfId="24187"/>
    <cellStyle name="Hyperlink 279 12" xfId="26505"/>
    <cellStyle name="Hyperlink 279 13" xfId="29355"/>
    <cellStyle name="Hyperlink 279 14" xfId="30973"/>
    <cellStyle name="Hyperlink 279 15" xfId="33291"/>
    <cellStyle name="Hyperlink 279 16" xfId="36205"/>
    <cellStyle name="Hyperlink 279 17" xfId="37823"/>
    <cellStyle name="Hyperlink 279 18" xfId="40141"/>
    <cellStyle name="Hyperlink 279 2" xfId="43063"/>
    <cellStyle name="Hyperlink 279 3" xfId="6278"/>
    <cellStyle name="Hyperlink 279 4" xfId="7897"/>
    <cellStyle name="Hyperlink 279 5" xfId="10215"/>
    <cellStyle name="Hyperlink 279 6" xfId="12533"/>
    <cellStyle name="Hyperlink 279 7" xfId="15706"/>
    <cellStyle name="Hyperlink 279 8" xfId="17325"/>
    <cellStyle name="Hyperlink 279 9" xfId="19643"/>
    <cellStyle name="Hyperlink 28" xfId="1565"/>
    <cellStyle name="Hyperlink 28 10" xfId="15707"/>
    <cellStyle name="Hyperlink 28 11" xfId="18646"/>
    <cellStyle name="Hyperlink 28 12" xfId="18513"/>
    <cellStyle name="Hyperlink 28 13" xfId="20964"/>
    <cellStyle name="Hyperlink 28 14" xfId="20831"/>
    <cellStyle name="Hyperlink 28 15" xfId="22570"/>
    <cellStyle name="Hyperlink 28 16" xfId="25508"/>
    <cellStyle name="Hyperlink 28 17" xfId="25375"/>
    <cellStyle name="Hyperlink 28 18" xfId="27826"/>
    <cellStyle name="Hyperlink 28 19" xfId="27693"/>
    <cellStyle name="Hyperlink 28 2" xfId="43064"/>
    <cellStyle name="Hyperlink 28 20" xfId="29356"/>
    <cellStyle name="Hyperlink 28 21" xfId="32294"/>
    <cellStyle name="Hyperlink 28 22" xfId="32161"/>
    <cellStyle name="Hyperlink 28 23" xfId="34612"/>
    <cellStyle name="Hyperlink 28 24" xfId="34479"/>
    <cellStyle name="Hyperlink 28 25" xfId="36206"/>
    <cellStyle name="Hyperlink 28 26" xfId="39144"/>
    <cellStyle name="Hyperlink 28 27" xfId="39011"/>
    <cellStyle name="Hyperlink 28 28" xfId="41462"/>
    <cellStyle name="Hyperlink 28 29" xfId="41329"/>
    <cellStyle name="Hyperlink 28 3" xfId="6279"/>
    <cellStyle name="Hyperlink 28 4" xfId="9218"/>
    <cellStyle name="Hyperlink 28 5" xfId="9085"/>
    <cellStyle name="Hyperlink 28 6" xfId="11536"/>
    <cellStyle name="Hyperlink 28 7" xfId="11403"/>
    <cellStyle name="Hyperlink 28 8" xfId="13856"/>
    <cellStyle name="Hyperlink 28 9" xfId="13723"/>
    <cellStyle name="Hyperlink 280" xfId="1566"/>
    <cellStyle name="Hyperlink 280 10" xfId="22571"/>
    <cellStyle name="Hyperlink 280 11" xfId="24183"/>
    <cellStyle name="Hyperlink 280 12" xfId="26501"/>
    <cellStyle name="Hyperlink 280 13" xfId="29357"/>
    <cellStyle name="Hyperlink 280 14" xfId="30969"/>
    <cellStyle name="Hyperlink 280 15" xfId="33287"/>
    <cellStyle name="Hyperlink 280 16" xfId="36207"/>
    <cellStyle name="Hyperlink 280 17" xfId="37819"/>
    <cellStyle name="Hyperlink 280 18" xfId="40137"/>
    <cellStyle name="Hyperlink 280 2" xfId="43065"/>
    <cellStyle name="Hyperlink 280 3" xfId="6280"/>
    <cellStyle name="Hyperlink 280 4" xfId="7893"/>
    <cellStyle name="Hyperlink 280 5" xfId="10211"/>
    <cellStyle name="Hyperlink 280 6" xfId="12529"/>
    <cellStyle name="Hyperlink 280 7" xfId="15708"/>
    <cellStyle name="Hyperlink 280 8" xfId="17321"/>
    <cellStyle name="Hyperlink 280 9" xfId="19639"/>
    <cellStyle name="Hyperlink 281" xfId="1567"/>
    <cellStyle name="Hyperlink 281 10" xfId="22572"/>
    <cellStyle name="Hyperlink 281 11" xfId="24179"/>
    <cellStyle name="Hyperlink 281 12" xfId="26497"/>
    <cellStyle name="Hyperlink 281 13" xfId="29358"/>
    <cellStyle name="Hyperlink 281 14" xfId="30965"/>
    <cellStyle name="Hyperlink 281 15" xfId="33283"/>
    <cellStyle name="Hyperlink 281 16" xfId="36208"/>
    <cellStyle name="Hyperlink 281 17" xfId="37815"/>
    <cellStyle name="Hyperlink 281 18" xfId="40133"/>
    <cellStyle name="Hyperlink 281 2" xfId="43066"/>
    <cellStyle name="Hyperlink 281 3" xfId="6281"/>
    <cellStyle name="Hyperlink 281 4" xfId="7889"/>
    <cellStyle name="Hyperlink 281 5" xfId="10207"/>
    <cellStyle name="Hyperlink 281 6" xfId="12525"/>
    <cellStyle name="Hyperlink 281 7" xfId="15709"/>
    <cellStyle name="Hyperlink 281 8" xfId="17317"/>
    <cellStyle name="Hyperlink 281 9" xfId="19635"/>
    <cellStyle name="Hyperlink 282" xfId="1568"/>
    <cellStyle name="Hyperlink 282 10" xfId="22573"/>
    <cellStyle name="Hyperlink 282 11" xfId="24175"/>
    <cellStyle name="Hyperlink 282 12" xfId="26493"/>
    <cellStyle name="Hyperlink 282 13" xfId="29359"/>
    <cellStyle name="Hyperlink 282 14" xfId="30961"/>
    <cellStyle name="Hyperlink 282 15" xfId="33279"/>
    <cellStyle name="Hyperlink 282 16" xfId="36209"/>
    <cellStyle name="Hyperlink 282 17" xfId="37811"/>
    <cellStyle name="Hyperlink 282 18" xfId="40129"/>
    <cellStyle name="Hyperlink 282 2" xfId="43067"/>
    <cellStyle name="Hyperlink 282 3" xfId="6282"/>
    <cellStyle name="Hyperlink 282 4" xfId="7885"/>
    <cellStyle name="Hyperlink 282 5" xfId="10203"/>
    <cellStyle name="Hyperlink 282 6" xfId="12521"/>
    <cellStyle name="Hyperlink 282 7" xfId="15710"/>
    <cellStyle name="Hyperlink 282 8" xfId="17313"/>
    <cellStyle name="Hyperlink 282 9" xfId="19631"/>
    <cellStyle name="Hyperlink 283" xfId="1569"/>
    <cellStyle name="Hyperlink 283 10" xfId="22574"/>
    <cellStyle name="Hyperlink 283 11" xfId="24171"/>
    <cellStyle name="Hyperlink 283 12" xfId="26489"/>
    <cellStyle name="Hyperlink 283 13" xfId="29360"/>
    <cellStyle name="Hyperlink 283 14" xfId="30957"/>
    <cellStyle name="Hyperlink 283 15" xfId="33275"/>
    <cellStyle name="Hyperlink 283 16" xfId="36210"/>
    <cellStyle name="Hyperlink 283 17" xfId="37807"/>
    <cellStyle name="Hyperlink 283 18" xfId="40125"/>
    <cellStyle name="Hyperlink 283 2" xfId="43068"/>
    <cellStyle name="Hyperlink 283 3" xfId="6283"/>
    <cellStyle name="Hyperlink 283 4" xfId="7881"/>
    <cellStyle name="Hyperlink 283 5" xfId="10199"/>
    <cellStyle name="Hyperlink 283 6" xfId="12517"/>
    <cellStyle name="Hyperlink 283 7" xfId="15711"/>
    <cellStyle name="Hyperlink 283 8" xfId="17309"/>
    <cellStyle name="Hyperlink 283 9" xfId="19627"/>
    <cellStyle name="Hyperlink 284" xfId="1570"/>
    <cellStyle name="Hyperlink 284 10" xfId="22575"/>
    <cellStyle name="Hyperlink 284 11" xfId="24167"/>
    <cellStyle name="Hyperlink 284 12" xfId="26485"/>
    <cellStyle name="Hyperlink 284 13" xfId="29361"/>
    <cellStyle name="Hyperlink 284 14" xfId="30953"/>
    <cellStyle name="Hyperlink 284 15" xfId="33271"/>
    <cellStyle name="Hyperlink 284 16" xfId="36211"/>
    <cellStyle name="Hyperlink 284 17" xfId="37803"/>
    <cellStyle name="Hyperlink 284 18" xfId="40121"/>
    <cellStyle name="Hyperlink 284 2" xfId="43069"/>
    <cellStyle name="Hyperlink 284 3" xfId="6284"/>
    <cellStyle name="Hyperlink 284 4" xfId="7877"/>
    <cellStyle name="Hyperlink 284 5" xfId="10195"/>
    <cellStyle name="Hyperlink 284 6" xfId="12513"/>
    <cellStyle name="Hyperlink 284 7" xfId="15712"/>
    <cellStyle name="Hyperlink 284 8" xfId="17305"/>
    <cellStyle name="Hyperlink 284 9" xfId="19623"/>
    <cellStyle name="Hyperlink 285" xfId="1571"/>
    <cellStyle name="Hyperlink 285 10" xfId="22576"/>
    <cellStyle name="Hyperlink 285 11" xfId="24163"/>
    <cellStyle name="Hyperlink 285 12" xfId="26481"/>
    <cellStyle name="Hyperlink 285 13" xfId="29362"/>
    <cellStyle name="Hyperlink 285 14" xfId="30949"/>
    <cellStyle name="Hyperlink 285 15" xfId="33267"/>
    <cellStyle name="Hyperlink 285 16" xfId="36212"/>
    <cellStyle name="Hyperlink 285 17" xfId="37799"/>
    <cellStyle name="Hyperlink 285 18" xfId="40117"/>
    <cellStyle name="Hyperlink 285 2" xfId="43070"/>
    <cellStyle name="Hyperlink 285 3" xfId="6285"/>
    <cellStyle name="Hyperlink 285 4" xfId="7873"/>
    <cellStyle name="Hyperlink 285 5" xfId="10191"/>
    <cellStyle name="Hyperlink 285 6" xfId="12509"/>
    <cellStyle name="Hyperlink 285 7" xfId="15713"/>
    <cellStyle name="Hyperlink 285 8" xfId="17301"/>
    <cellStyle name="Hyperlink 285 9" xfId="19619"/>
    <cellStyle name="Hyperlink 286" xfId="1572"/>
    <cellStyle name="Hyperlink 286 10" xfId="22577"/>
    <cellStyle name="Hyperlink 286 11" xfId="24159"/>
    <cellStyle name="Hyperlink 286 12" xfId="26477"/>
    <cellStyle name="Hyperlink 286 13" xfId="29363"/>
    <cellStyle name="Hyperlink 286 14" xfId="30945"/>
    <cellStyle name="Hyperlink 286 15" xfId="33263"/>
    <cellStyle name="Hyperlink 286 16" xfId="36213"/>
    <cellStyle name="Hyperlink 286 17" xfId="37795"/>
    <cellStyle name="Hyperlink 286 18" xfId="40113"/>
    <cellStyle name="Hyperlink 286 2" xfId="43071"/>
    <cellStyle name="Hyperlink 286 3" xfId="6286"/>
    <cellStyle name="Hyperlink 286 4" xfId="7869"/>
    <cellStyle name="Hyperlink 286 5" xfId="10187"/>
    <cellStyle name="Hyperlink 286 6" xfId="12505"/>
    <cellStyle name="Hyperlink 286 7" xfId="15714"/>
    <cellStyle name="Hyperlink 286 8" xfId="17297"/>
    <cellStyle name="Hyperlink 286 9" xfId="19615"/>
    <cellStyle name="Hyperlink 287" xfId="1573"/>
    <cellStyle name="Hyperlink 287 10" xfId="22578"/>
    <cellStyle name="Hyperlink 287 11" xfId="24155"/>
    <cellStyle name="Hyperlink 287 12" xfId="26473"/>
    <cellStyle name="Hyperlink 287 13" xfId="29364"/>
    <cellStyle name="Hyperlink 287 14" xfId="30941"/>
    <cellStyle name="Hyperlink 287 15" xfId="33259"/>
    <cellStyle name="Hyperlink 287 16" xfId="36214"/>
    <cellStyle name="Hyperlink 287 17" xfId="37791"/>
    <cellStyle name="Hyperlink 287 18" xfId="40109"/>
    <cellStyle name="Hyperlink 287 2" xfId="43072"/>
    <cellStyle name="Hyperlink 287 3" xfId="6287"/>
    <cellStyle name="Hyperlink 287 4" xfId="7865"/>
    <cellStyle name="Hyperlink 287 5" xfId="10183"/>
    <cellStyle name="Hyperlink 287 6" xfId="12501"/>
    <cellStyle name="Hyperlink 287 7" xfId="15715"/>
    <cellStyle name="Hyperlink 287 8" xfId="17293"/>
    <cellStyle name="Hyperlink 287 9" xfId="19611"/>
    <cellStyle name="Hyperlink 288" xfId="1574"/>
    <cellStyle name="Hyperlink 288 10" xfId="22579"/>
    <cellStyle name="Hyperlink 288 11" xfId="24151"/>
    <cellStyle name="Hyperlink 288 12" xfId="26469"/>
    <cellStyle name="Hyperlink 288 13" xfId="29365"/>
    <cellStyle name="Hyperlink 288 14" xfId="30937"/>
    <cellStyle name="Hyperlink 288 15" xfId="33255"/>
    <cellStyle name="Hyperlink 288 16" xfId="36215"/>
    <cellStyle name="Hyperlink 288 17" xfId="37787"/>
    <cellStyle name="Hyperlink 288 18" xfId="40105"/>
    <cellStyle name="Hyperlink 288 2" xfId="43073"/>
    <cellStyle name="Hyperlink 288 3" xfId="6288"/>
    <cellStyle name="Hyperlink 288 4" xfId="7861"/>
    <cellStyle name="Hyperlink 288 5" xfId="10179"/>
    <cellStyle name="Hyperlink 288 6" xfId="12497"/>
    <cellStyle name="Hyperlink 288 7" xfId="15716"/>
    <cellStyle name="Hyperlink 288 8" xfId="17289"/>
    <cellStyle name="Hyperlink 288 9" xfId="19607"/>
    <cellStyle name="Hyperlink 289" xfId="1575"/>
    <cellStyle name="Hyperlink 289 10" xfId="22580"/>
    <cellStyle name="Hyperlink 289 11" xfId="24147"/>
    <cellStyle name="Hyperlink 289 12" xfId="26465"/>
    <cellStyle name="Hyperlink 289 13" xfId="29366"/>
    <cellStyle name="Hyperlink 289 14" xfId="30933"/>
    <cellStyle name="Hyperlink 289 15" xfId="33251"/>
    <cellStyle name="Hyperlink 289 16" xfId="36216"/>
    <cellStyle name="Hyperlink 289 17" xfId="37783"/>
    <cellStyle name="Hyperlink 289 18" xfId="40101"/>
    <cellStyle name="Hyperlink 289 2" xfId="43074"/>
    <cellStyle name="Hyperlink 289 3" xfId="6289"/>
    <cellStyle name="Hyperlink 289 4" xfId="7857"/>
    <cellStyle name="Hyperlink 289 5" xfId="10175"/>
    <cellStyle name="Hyperlink 289 6" xfId="12493"/>
    <cellStyle name="Hyperlink 289 7" xfId="15717"/>
    <cellStyle name="Hyperlink 289 8" xfId="17285"/>
    <cellStyle name="Hyperlink 289 9" xfId="19603"/>
    <cellStyle name="Hyperlink 29" xfId="1576"/>
    <cellStyle name="Hyperlink 29 10" xfId="15718"/>
    <cellStyle name="Hyperlink 29 11" xfId="18648"/>
    <cellStyle name="Hyperlink 29 12" xfId="18509"/>
    <cellStyle name="Hyperlink 29 13" xfId="20966"/>
    <cellStyle name="Hyperlink 29 14" xfId="20827"/>
    <cellStyle name="Hyperlink 29 15" xfId="22581"/>
    <cellStyle name="Hyperlink 29 16" xfId="25510"/>
    <cellStyle name="Hyperlink 29 17" xfId="25371"/>
    <cellStyle name="Hyperlink 29 18" xfId="27828"/>
    <cellStyle name="Hyperlink 29 19" xfId="27689"/>
    <cellStyle name="Hyperlink 29 2" xfId="43075"/>
    <cellStyle name="Hyperlink 29 20" xfId="29367"/>
    <cellStyle name="Hyperlink 29 21" xfId="32296"/>
    <cellStyle name="Hyperlink 29 22" xfId="32157"/>
    <cellStyle name="Hyperlink 29 23" xfId="34614"/>
    <cellStyle name="Hyperlink 29 24" xfId="34475"/>
    <cellStyle name="Hyperlink 29 25" xfId="36217"/>
    <cellStyle name="Hyperlink 29 26" xfId="39146"/>
    <cellStyle name="Hyperlink 29 27" xfId="39007"/>
    <cellStyle name="Hyperlink 29 28" xfId="41464"/>
    <cellStyle name="Hyperlink 29 29" xfId="41325"/>
    <cellStyle name="Hyperlink 29 3" xfId="6290"/>
    <cellStyle name="Hyperlink 29 4" xfId="9220"/>
    <cellStyle name="Hyperlink 29 5" xfId="9081"/>
    <cellStyle name="Hyperlink 29 6" xfId="11538"/>
    <cellStyle name="Hyperlink 29 7" xfId="11399"/>
    <cellStyle name="Hyperlink 29 8" xfId="13858"/>
    <cellStyle name="Hyperlink 29 9" xfId="13719"/>
    <cellStyle name="Hyperlink 290" xfId="1577"/>
    <cellStyle name="Hyperlink 290 10" xfId="22582"/>
    <cellStyle name="Hyperlink 290 11" xfId="24143"/>
    <cellStyle name="Hyperlink 290 12" xfId="26461"/>
    <cellStyle name="Hyperlink 290 13" xfId="29368"/>
    <cellStyle name="Hyperlink 290 14" xfId="30929"/>
    <cellStyle name="Hyperlink 290 15" xfId="33247"/>
    <cellStyle name="Hyperlink 290 16" xfId="36218"/>
    <cellStyle name="Hyperlink 290 17" xfId="37779"/>
    <cellStyle name="Hyperlink 290 18" xfId="40097"/>
    <cellStyle name="Hyperlink 290 2" xfId="43076"/>
    <cellStyle name="Hyperlink 290 3" xfId="6291"/>
    <cellStyle name="Hyperlink 290 4" xfId="7853"/>
    <cellStyle name="Hyperlink 290 5" xfId="10171"/>
    <cellStyle name="Hyperlink 290 6" xfId="12489"/>
    <cellStyle name="Hyperlink 290 7" xfId="15719"/>
    <cellStyle name="Hyperlink 290 8" xfId="17281"/>
    <cellStyle name="Hyperlink 290 9" xfId="19599"/>
    <cellStyle name="Hyperlink 291" xfId="1578"/>
    <cellStyle name="Hyperlink 291 10" xfId="22583"/>
    <cellStyle name="Hyperlink 291 11" xfId="24139"/>
    <cellStyle name="Hyperlink 291 12" xfId="26457"/>
    <cellStyle name="Hyperlink 291 13" xfId="29369"/>
    <cellStyle name="Hyperlink 291 14" xfId="30925"/>
    <cellStyle name="Hyperlink 291 15" xfId="33243"/>
    <cellStyle name="Hyperlink 291 16" xfId="36219"/>
    <cellStyle name="Hyperlink 291 17" xfId="37775"/>
    <cellStyle name="Hyperlink 291 18" xfId="40093"/>
    <cellStyle name="Hyperlink 291 2" xfId="43077"/>
    <cellStyle name="Hyperlink 291 3" xfId="6292"/>
    <cellStyle name="Hyperlink 291 4" xfId="7849"/>
    <cellStyle name="Hyperlink 291 5" xfId="10167"/>
    <cellStyle name="Hyperlink 291 6" xfId="12485"/>
    <cellStyle name="Hyperlink 291 7" xfId="15720"/>
    <cellStyle name="Hyperlink 291 8" xfId="17277"/>
    <cellStyle name="Hyperlink 291 9" xfId="19595"/>
    <cellStyle name="Hyperlink 292" xfId="1579"/>
    <cellStyle name="Hyperlink 292 10" xfId="22584"/>
    <cellStyle name="Hyperlink 292 11" xfId="24135"/>
    <cellStyle name="Hyperlink 292 12" xfId="26453"/>
    <cellStyle name="Hyperlink 292 13" xfId="29370"/>
    <cellStyle name="Hyperlink 292 14" xfId="30921"/>
    <cellStyle name="Hyperlink 292 15" xfId="33239"/>
    <cellStyle name="Hyperlink 292 16" xfId="36220"/>
    <cellStyle name="Hyperlink 292 17" xfId="37771"/>
    <cellStyle name="Hyperlink 292 18" xfId="40089"/>
    <cellStyle name="Hyperlink 292 2" xfId="43078"/>
    <cellStyle name="Hyperlink 292 3" xfId="6293"/>
    <cellStyle name="Hyperlink 292 4" xfId="7845"/>
    <cellStyle name="Hyperlink 292 5" xfId="10163"/>
    <cellStyle name="Hyperlink 292 6" xfId="12481"/>
    <cellStyle name="Hyperlink 292 7" xfId="15721"/>
    <cellStyle name="Hyperlink 292 8" xfId="17273"/>
    <cellStyle name="Hyperlink 292 9" xfId="19591"/>
    <cellStyle name="Hyperlink 293" xfId="1580"/>
    <cellStyle name="Hyperlink 293 10" xfId="22585"/>
    <cellStyle name="Hyperlink 293 11" xfId="24131"/>
    <cellStyle name="Hyperlink 293 12" xfId="26449"/>
    <cellStyle name="Hyperlink 293 13" xfId="29371"/>
    <cellStyle name="Hyperlink 293 14" xfId="30917"/>
    <cellStyle name="Hyperlink 293 15" xfId="33235"/>
    <cellStyle name="Hyperlink 293 16" xfId="36221"/>
    <cellStyle name="Hyperlink 293 17" xfId="37767"/>
    <cellStyle name="Hyperlink 293 18" xfId="40085"/>
    <cellStyle name="Hyperlink 293 2" xfId="43079"/>
    <cellStyle name="Hyperlink 293 3" xfId="6294"/>
    <cellStyle name="Hyperlink 293 4" xfId="7841"/>
    <cellStyle name="Hyperlink 293 5" xfId="10159"/>
    <cellStyle name="Hyperlink 293 6" xfId="12477"/>
    <cellStyle name="Hyperlink 293 7" xfId="15722"/>
    <cellStyle name="Hyperlink 293 8" xfId="17269"/>
    <cellStyle name="Hyperlink 293 9" xfId="19587"/>
    <cellStyle name="Hyperlink 294" xfId="1581"/>
    <cellStyle name="Hyperlink 294 10" xfId="22586"/>
    <cellStyle name="Hyperlink 294 11" xfId="24127"/>
    <cellStyle name="Hyperlink 294 12" xfId="26445"/>
    <cellStyle name="Hyperlink 294 13" xfId="29372"/>
    <cellStyle name="Hyperlink 294 14" xfId="30913"/>
    <cellStyle name="Hyperlink 294 15" xfId="33231"/>
    <cellStyle name="Hyperlink 294 16" xfId="36222"/>
    <cellStyle name="Hyperlink 294 17" xfId="37763"/>
    <cellStyle name="Hyperlink 294 18" xfId="40081"/>
    <cellStyle name="Hyperlink 294 2" xfId="43080"/>
    <cellStyle name="Hyperlink 294 3" xfId="6295"/>
    <cellStyle name="Hyperlink 294 4" xfId="7837"/>
    <cellStyle name="Hyperlink 294 5" xfId="10155"/>
    <cellStyle name="Hyperlink 294 6" xfId="12473"/>
    <cellStyle name="Hyperlink 294 7" xfId="15723"/>
    <cellStyle name="Hyperlink 294 8" xfId="17265"/>
    <cellStyle name="Hyperlink 294 9" xfId="19583"/>
    <cellStyle name="Hyperlink 295" xfId="1582"/>
    <cellStyle name="Hyperlink 295 10" xfId="22587"/>
    <cellStyle name="Hyperlink 295 11" xfId="24123"/>
    <cellStyle name="Hyperlink 295 12" xfId="26441"/>
    <cellStyle name="Hyperlink 295 13" xfId="29373"/>
    <cellStyle name="Hyperlink 295 14" xfId="30909"/>
    <cellStyle name="Hyperlink 295 15" xfId="33227"/>
    <cellStyle name="Hyperlink 295 16" xfId="36223"/>
    <cellStyle name="Hyperlink 295 17" xfId="37759"/>
    <cellStyle name="Hyperlink 295 18" xfId="40077"/>
    <cellStyle name="Hyperlink 295 2" xfId="43081"/>
    <cellStyle name="Hyperlink 295 3" xfId="6296"/>
    <cellStyle name="Hyperlink 295 4" xfId="7833"/>
    <cellStyle name="Hyperlink 295 5" xfId="10151"/>
    <cellStyle name="Hyperlink 295 6" xfId="12469"/>
    <cellStyle name="Hyperlink 295 7" xfId="15724"/>
    <cellStyle name="Hyperlink 295 8" xfId="17261"/>
    <cellStyle name="Hyperlink 295 9" xfId="19579"/>
    <cellStyle name="Hyperlink 296" xfId="1583"/>
    <cellStyle name="Hyperlink 296 10" xfId="22588"/>
    <cellStyle name="Hyperlink 296 11" xfId="24119"/>
    <cellStyle name="Hyperlink 296 12" xfId="26437"/>
    <cellStyle name="Hyperlink 296 13" xfId="29374"/>
    <cellStyle name="Hyperlink 296 14" xfId="30905"/>
    <cellStyle name="Hyperlink 296 15" xfId="33223"/>
    <cellStyle name="Hyperlink 296 16" xfId="36224"/>
    <cellStyle name="Hyperlink 296 17" xfId="37755"/>
    <cellStyle name="Hyperlink 296 18" xfId="40073"/>
    <cellStyle name="Hyperlink 296 2" xfId="43082"/>
    <cellStyle name="Hyperlink 296 3" xfId="6297"/>
    <cellStyle name="Hyperlink 296 4" xfId="7829"/>
    <cellStyle name="Hyperlink 296 5" xfId="10147"/>
    <cellStyle name="Hyperlink 296 6" xfId="12465"/>
    <cellStyle name="Hyperlink 296 7" xfId="15725"/>
    <cellStyle name="Hyperlink 296 8" xfId="17257"/>
    <cellStyle name="Hyperlink 296 9" xfId="19575"/>
    <cellStyle name="Hyperlink 297" xfId="1584"/>
    <cellStyle name="Hyperlink 297 10" xfId="22589"/>
    <cellStyle name="Hyperlink 297 11" xfId="24115"/>
    <cellStyle name="Hyperlink 297 12" xfId="26433"/>
    <cellStyle name="Hyperlink 297 13" xfId="29375"/>
    <cellStyle name="Hyperlink 297 14" xfId="30901"/>
    <cellStyle name="Hyperlink 297 15" xfId="33219"/>
    <cellStyle name="Hyperlink 297 16" xfId="36225"/>
    <cellStyle name="Hyperlink 297 17" xfId="37751"/>
    <cellStyle name="Hyperlink 297 18" xfId="40069"/>
    <cellStyle name="Hyperlink 297 2" xfId="43083"/>
    <cellStyle name="Hyperlink 297 3" xfId="6298"/>
    <cellStyle name="Hyperlink 297 4" xfId="7825"/>
    <cellStyle name="Hyperlink 297 5" xfId="10143"/>
    <cellStyle name="Hyperlink 297 6" xfId="12461"/>
    <cellStyle name="Hyperlink 297 7" xfId="15726"/>
    <cellStyle name="Hyperlink 297 8" xfId="17253"/>
    <cellStyle name="Hyperlink 297 9" xfId="19571"/>
    <cellStyle name="Hyperlink 298" xfId="1585"/>
    <cellStyle name="Hyperlink 298 10" xfId="22590"/>
    <cellStyle name="Hyperlink 298 11" xfId="24111"/>
    <cellStyle name="Hyperlink 298 12" xfId="26429"/>
    <cellStyle name="Hyperlink 298 13" xfId="29376"/>
    <cellStyle name="Hyperlink 298 14" xfId="30897"/>
    <cellStyle name="Hyperlink 298 15" xfId="33215"/>
    <cellStyle name="Hyperlink 298 16" xfId="36226"/>
    <cellStyle name="Hyperlink 298 17" xfId="37747"/>
    <cellStyle name="Hyperlink 298 18" xfId="40065"/>
    <cellStyle name="Hyperlink 298 2" xfId="43084"/>
    <cellStyle name="Hyperlink 298 3" xfId="6299"/>
    <cellStyle name="Hyperlink 298 4" xfId="7821"/>
    <cellStyle name="Hyperlink 298 5" xfId="10139"/>
    <cellStyle name="Hyperlink 298 6" xfId="12457"/>
    <cellStyle name="Hyperlink 298 7" xfId="15727"/>
    <cellStyle name="Hyperlink 298 8" xfId="17249"/>
    <cellStyle name="Hyperlink 298 9" xfId="19567"/>
    <cellStyle name="Hyperlink 299" xfId="1586"/>
    <cellStyle name="Hyperlink 299 10" xfId="22591"/>
    <cellStyle name="Hyperlink 299 11" xfId="24107"/>
    <cellStyle name="Hyperlink 299 12" xfId="26425"/>
    <cellStyle name="Hyperlink 299 13" xfId="29377"/>
    <cellStyle name="Hyperlink 299 14" xfId="30893"/>
    <cellStyle name="Hyperlink 299 15" xfId="33211"/>
    <cellStyle name="Hyperlink 299 16" xfId="36227"/>
    <cellStyle name="Hyperlink 299 17" xfId="37743"/>
    <cellStyle name="Hyperlink 299 18" xfId="40061"/>
    <cellStyle name="Hyperlink 299 2" xfId="43085"/>
    <cellStyle name="Hyperlink 299 3" xfId="6300"/>
    <cellStyle name="Hyperlink 299 4" xfId="7817"/>
    <cellStyle name="Hyperlink 299 5" xfId="10135"/>
    <cellStyle name="Hyperlink 299 6" xfId="12453"/>
    <cellStyle name="Hyperlink 299 7" xfId="15728"/>
    <cellStyle name="Hyperlink 299 8" xfId="17245"/>
    <cellStyle name="Hyperlink 299 9" xfId="19563"/>
    <cellStyle name="Hyperlink 3" xfId="1587"/>
    <cellStyle name="Hyperlink 3 2" xfId="43086"/>
    <cellStyle name="Hyperlink 3 3" xfId="3073" hidden="1"/>
    <cellStyle name="Hyperlink 30" xfId="1588"/>
    <cellStyle name="Hyperlink 30 10" xfId="15729"/>
    <cellStyle name="Hyperlink 30 11" xfId="18650"/>
    <cellStyle name="Hyperlink 30 12" xfId="18505"/>
    <cellStyle name="Hyperlink 30 13" xfId="20968"/>
    <cellStyle name="Hyperlink 30 14" xfId="20823"/>
    <cellStyle name="Hyperlink 30 15" xfId="22592"/>
    <cellStyle name="Hyperlink 30 16" xfId="25512"/>
    <cellStyle name="Hyperlink 30 17" xfId="25367"/>
    <cellStyle name="Hyperlink 30 18" xfId="27830"/>
    <cellStyle name="Hyperlink 30 19" xfId="27685"/>
    <cellStyle name="Hyperlink 30 2" xfId="43087"/>
    <cellStyle name="Hyperlink 30 20" xfId="29378"/>
    <cellStyle name="Hyperlink 30 21" xfId="32298"/>
    <cellStyle name="Hyperlink 30 22" xfId="32153"/>
    <cellStyle name="Hyperlink 30 23" xfId="34616"/>
    <cellStyle name="Hyperlink 30 24" xfId="34471"/>
    <cellStyle name="Hyperlink 30 25" xfId="36228"/>
    <cellStyle name="Hyperlink 30 26" xfId="39148"/>
    <cellStyle name="Hyperlink 30 27" xfId="39003"/>
    <cellStyle name="Hyperlink 30 28" xfId="41466"/>
    <cellStyle name="Hyperlink 30 29" xfId="41321"/>
    <cellStyle name="Hyperlink 30 3" xfId="6301"/>
    <cellStyle name="Hyperlink 30 4" xfId="9222"/>
    <cellStyle name="Hyperlink 30 5" xfId="9077"/>
    <cellStyle name="Hyperlink 30 6" xfId="11540"/>
    <cellStyle name="Hyperlink 30 7" xfId="11395"/>
    <cellStyle name="Hyperlink 30 8" xfId="13860"/>
    <cellStyle name="Hyperlink 30 9" xfId="13715"/>
    <cellStyle name="Hyperlink 300" xfId="1589"/>
    <cellStyle name="Hyperlink 300 10" xfId="22593"/>
    <cellStyle name="Hyperlink 300 11" xfId="24103"/>
    <cellStyle name="Hyperlink 300 12" xfId="26421"/>
    <cellStyle name="Hyperlink 300 13" xfId="29379"/>
    <cellStyle name="Hyperlink 300 14" xfId="30889"/>
    <cellStyle name="Hyperlink 300 15" xfId="33207"/>
    <cellStyle name="Hyperlink 300 16" xfId="36229"/>
    <cellStyle name="Hyperlink 300 17" xfId="37739"/>
    <cellStyle name="Hyperlink 300 18" xfId="40057"/>
    <cellStyle name="Hyperlink 300 2" xfId="43088"/>
    <cellStyle name="Hyperlink 300 3" xfId="6302"/>
    <cellStyle name="Hyperlink 300 4" xfId="7813"/>
    <cellStyle name="Hyperlink 300 5" xfId="10131"/>
    <cellStyle name="Hyperlink 300 6" xfId="12449"/>
    <cellStyle name="Hyperlink 300 7" xfId="15730"/>
    <cellStyle name="Hyperlink 300 8" xfId="17241"/>
    <cellStyle name="Hyperlink 300 9" xfId="19559"/>
    <cellStyle name="Hyperlink 301" xfId="1590"/>
    <cellStyle name="Hyperlink 301 10" xfId="22594"/>
    <cellStyle name="Hyperlink 301 11" xfId="24099"/>
    <cellStyle name="Hyperlink 301 12" xfId="26417"/>
    <cellStyle name="Hyperlink 301 13" xfId="29380"/>
    <cellStyle name="Hyperlink 301 14" xfId="30885"/>
    <cellStyle name="Hyperlink 301 15" xfId="33203"/>
    <cellStyle name="Hyperlink 301 16" xfId="36230"/>
    <cellStyle name="Hyperlink 301 17" xfId="37735"/>
    <cellStyle name="Hyperlink 301 18" xfId="40053"/>
    <cellStyle name="Hyperlink 301 2" xfId="43089"/>
    <cellStyle name="Hyperlink 301 3" xfId="6303"/>
    <cellStyle name="Hyperlink 301 4" xfId="7809"/>
    <cellStyle name="Hyperlink 301 5" xfId="10127"/>
    <cellStyle name="Hyperlink 301 6" xfId="12445"/>
    <cellStyle name="Hyperlink 301 7" xfId="15731"/>
    <cellStyle name="Hyperlink 301 8" xfId="17237"/>
    <cellStyle name="Hyperlink 301 9" xfId="19555"/>
    <cellStyle name="Hyperlink 302" xfId="1591"/>
    <cellStyle name="Hyperlink 302 10" xfId="22595"/>
    <cellStyle name="Hyperlink 302 11" xfId="24095"/>
    <cellStyle name="Hyperlink 302 12" xfId="26413"/>
    <cellStyle name="Hyperlink 302 13" xfId="29381"/>
    <cellStyle name="Hyperlink 302 14" xfId="30881"/>
    <cellStyle name="Hyperlink 302 15" xfId="33199"/>
    <cellStyle name="Hyperlink 302 16" xfId="36231"/>
    <cellStyle name="Hyperlink 302 17" xfId="37731"/>
    <cellStyle name="Hyperlink 302 18" xfId="40049"/>
    <cellStyle name="Hyperlink 302 2" xfId="43090"/>
    <cellStyle name="Hyperlink 302 3" xfId="6304"/>
    <cellStyle name="Hyperlink 302 4" xfId="7805"/>
    <cellStyle name="Hyperlink 302 5" xfId="10123"/>
    <cellStyle name="Hyperlink 302 6" xfId="12441"/>
    <cellStyle name="Hyperlink 302 7" xfId="15732"/>
    <cellStyle name="Hyperlink 302 8" xfId="17233"/>
    <cellStyle name="Hyperlink 302 9" xfId="19551"/>
    <cellStyle name="Hyperlink 303" xfId="1592"/>
    <cellStyle name="Hyperlink 303 10" xfId="22596"/>
    <cellStyle name="Hyperlink 303 11" xfId="24091"/>
    <cellStyle name="Hyperlink 303 12" xfId="26409"/>
    <cellStyle name="Hyperlink 303 13" xfId="29382"/>
    <cellStyle name="Hyperlink 303 14" xfId="30877"/>
    <cellStyle name="Hyperlink 303 15" xfId="33195"/>
    <cellStyle name="Hyperlink 303 16" xfId="36232"/>
    <cellStyle name="Hyperlink 303 17" xfId="37727"/>
    <cellStyle name="Hyperlink 303 18" xfId="40045"/>
    <cellStyle name="Hyperlink 303 2" xfId="43091"/>
    <cellStyle name="Hyperlink 303 3" xfId="6305"/>
    <cellStyle name="Hyperlink 303 4" xfId="7801"/>
    <cellStyle name="Hyperlink 303 5" xfId="10119"/>
    <cellStyle name="Hyperlink 303 6" xfId="12437"/>
    <cellStyle name="Hyperlink 303 7" xfId="15733"/>
    <cellStyle name="Hyperlink 303 8" xfId="17229"/>
    <cellStyle name="Hyperlink 303 9" xfId="19547"/>
    <cellStyle name="Hyperlink 304" xfId="1593"/>
    <cellStyle name="Hyperlink 304 10" xfId="22597"/>
    <cellStyle name="Hyperlink 304 11" xfId="24087"/>
    <cellStyle name="Hyperlink 304 12" xfId="26405"/>
    <cellStyle name="Hyperlink 304 13" xfId="29383"/>
    <cellStyle name="Hyperlink 304 14" xfId="30873"/>
    <cellStyle name="Hyperlink 304 15" xfId="33191"/>
    <cellStyle name="Hyperlink 304 16" xfId="36233"/>
    <cellStyle name="Hyperlink 304 17" xfId="37723"/>
    <cellStyle name="Hyperlink 304 18" xfId="40041"/>
    <cellStyle name="Hyperlink 304 2" xfId="43092"/>
    <cellStyle name="Hyperlink 304 3" xfId="6306"/>
    <cellStyle name="Hyperlink 304 4" xfId="7797"/>
    <cellStyle name="Hyperlink 304 5" xfId="10115"/>
    <cellStyle name="Hyperlink 304 6" xfId="12433"/>
    <cellStyle name="Hyperlink 304 7" xfId="15734"/>
    <cellStyle name="Hyperlink 304 8" xfId="17225"/>
    <cellStyle name="Hyperlink 304 9" xfId="19543"/>
    <cellStyle name="Hyperlink 305" xfId="1594"/>
    <cellStyle name="Hyperlink 305 10" xfId="22598"/>
    <cellStyle name="Hyperlink 305 11" xfId="24083"/>
    <cellStyle name="Hyperlink 305 12" xfId="26401"/>
    <cellStyle name="Hyperlink 305 13" xfId="29384"/>
    <cellStyle name="Hyperlink 305 14" xfId="30869"/>
    <cellStyle name="Hyperlink 305 15" xfId="33187"/>
    <cellStyle name="Hyperlink 305 16" xfId="36234"/>
    <cellStyle name="Hyperlink 305 17" xfId="37719"/>
    <cellStyle name="Hyperlink 305 18" xfId="40037"/>
    <cellStyle name="Hyperlink 305 2" xfId="43093"/>
    <cellStyle name="Hyperlink 305 3" xfId="6307"/>
    <cellStyle name="Hyperlink 305 4" xfId="7793"/>
    <cellStyle name="Hyperlink 305 5" xfId="10111"/>
    <cellStyle name="Hyperlink 305 6" xfId="12429"/>
    <cellStyle name="Hyperlink 305 7" xfId="15735"/>
    <cellStyle name="Hyperlink 305 8" xfId="17221"/>
    <cellStyle name="Hyperlink 305 9" xfId="19539"/>
    <cellStyle name="Hyperlink 306" xfId="1595"/>
    <cellStyle name="Hyperlink 306 10" xfId="22599"/>
    <cellStyle name="Hyperlink 306 11" xfId="24079"/>
    <cellStyle name="Hyperlink 306 12" xfId="26397"/>
    <cellStyle name="Hyperlink 306 13" xfId="29385"/>
    <cellStyle name="Hyperlink 306 14" xfId="30865"/>
    <cellStyle name="Hyperlink 306 15" xfId="33183"/>
    <cellStyle name="Hyperlink 306 16" xfId="36235"/>
    <cellStyle name="Hyperlink 306 17" xfId="37715"/>
    <cellStyle name="Hyperlink 306 18" xfId="40033"/>
    <cellStyle name="Hyperlink 306 2" xfId="43094"/>
    <cellStyle name="Hyperlink 306 3" xfId="6308"/>
    <cellStyle name="Hyperlink 306 4" xfId="7789"/>
    <cellStyle name="Hyperlink 306 5" xfId="10107"/>
    <cellStyle name="Hyperlink 306 6" xfId="12425"/>
    <cellStyle name="Hyperlink 306 7" xfId="15736"/>
    <cellStyle name="Hyperlink 306 8" xfId="17217"/>
    <cellStyle name="Hyperlink 306 9" xfId="19535"/>
    <cellStyle name="Hyperlink 307" xfId="1596"/>
    <cellStyle name="Hyperlink 307 10" xfId="22600"/>
    <cellStyle name="Hyperlink 307 11" xfId="24075"/>
    <cellStyle name="Hyperlink 307 12" xfId="26393"/>
    <cellStyle name="Hyperlink 307 13" xfId="29386"/>
    <cellStyle name="Hyperlink 307 14" xfId="30861"/>
    <cellStyle name="Hyperlink 307 15" xfId="33179"/>
    <cellStyle name="Hyperlink 307 16" xfId="36236"/>
    <cellStyle name="Hyperlink 307 17" xfId="37711"/>
    <cellStyle name="Hyperlink 307 18" xfId="40029"/>
    <cellStyle name="Hyperlink 307 2" xfId="43095"/>
    <cellStyle name="Hyperlink 307 3" xfId="6309"/>
    <cellStyle name="Hyperlink 307 4" xfId="7785"/>
    <cellStyle name="Hyperlink 307 5" xfId="10103"/>
    <cellStyle name="Hyperlink 307 6" xfId="12421"/>
    <cellStyle name="Hyperlink 307 7" xfId="15737"/>
    <cellStyle name="Hyperlink 307 8" xfId="17213"/>
    <cellStyle name="Hyperlink 307 9" xfId="19531"/>
    <cellStyle name="Hyperlink 308" xfId="1597"/>
    <cellStyle name="Hyperlink 308 10" xfId="22601"/>
    <cellStyle name="Hyperlink 308 11" xfId="24071"/>
    <cellStyle name="Hyperlink 308 12" xfId="26389"/>
    <cellStyle name="Hyperlink 308 13" xfId="29387"/>
    <cellStyle name="Hyperlink 308 14" xfId="30857"/>
    <cellStyle name="Hyperlink 308 15" xfId="33175"/>
    <cellStyle name="Hyperlink 308 16" xfId="36237"/>
    <cellStyle name="Hyperlink 308 17" xfId="37707"/>
    <cellStyle name="Hyperlink 308 18" xfId="40025"/>
    <cellStyle name="Hyperlink 308 2" xfId="43096"/>
    <cellStyle name="Hyperlink 308 3" xfId="6310"/>
    <cellStyle name="Hyperlink 308 4" xfId="7781"/>
    <cellStyle name="Hyperlink 308 5" xfId="10099"/>
    <cellStyle name="Hyperlink 308 6" xfId="12417"/>
    <cellStyle name="Hyperlink 308 7" xfId="15738"/>
    <cellStyle name="Hyperlink 308 8" xfId="17209"/>
    <cellStyle name="Hyperlink 308 9" xfId="19527"/>
    <cellStyle name="Hyperlink 309" xfId="1598"/>
    <cellStyle name="Hyperlink 309 10" xfId="22602"/>
    <cellStyle name="Hyperlink 309 11" xfId="24067"/>
    <cellStyle name="Hyperlink 309 12" xfId="26385"/>
    <cellStyle name="Hyperlink 309 13" xfId="29388"/>
    <cellStyle name="Hyperlink 309 14" xfId="30853"/>
    <cellStyle name="Hyperlink 309 15" xfId="33171"/>
    <cellStyle name="Hyperlink 309 16" xfId="36238"/>
    <cellStyle name="Hyperlink 309 17" xfId="37703"/>
    <cellStyle name="Hyperlink 309 18" xfId="40021"/>
    <cellStyle name="Hyperlink 309 2" xfId="43097"/>
    <cellStyle name="Hyperlink 309 3" xfId="6311"/>
    <cellStyle name="Hyperlink 309 4" xfId="7777"/>
    <cellStyle name="Hyperlink 309 5" xfId="10095"/>
    <cellStyle name="Hyperlink 309 6" xfId="12413"/>
    <cellStyle name="Hyperlink 309 7" xfId="15739"/>
    <cellStyle name="Hyperlink 309 8" xfId="17205"/>
    <cellStyle name="Hyperlink 309 9" xfId="19523"/>
    <cellStyle name="Hyperlink 31" xfId="1599"/>
    <cellStyle name="Hyperlink 31 10" xfId="15740"/>
    <cellStyle name="Hyperlink 31 11" xfId="18652"/>
    <cellStyle name="Hyperlink 31 12" xfId="18501"/>
    <cellStyle name="Hyperlink 31 13" xfId="20970"/>
    <cellStyle name="Hyperlink 31 14" xfId="20819"/>
    <cellStyle name="Hyperlink 31 15" xfId="22603"/>
    <cellStyle name="Hyperlink 31 16" xfId="25514"/>
    <cellStyle name="Hyperlink 31 17" xfId="25363"/>
    <cellStyle name="Hyperlink 31 18" xfId="27832"/>
    <cellStyle name="Hyperlink 31 19" xfId="27681"/>
    <cellStyle name="Hyperlink 31 2" xfId="43098"/>
    <cellStyle name="Hyperlink 31 20" xfId="29389"/>
    <cellStyle name="Hyperlink 31 21" xfId="32300"/>
    <cellStyle name="Hyperlink 31 22" xfId="32149"/>
    <cellStyle name="Hyperlink 31 23" xfId="34618"/>
    <cellStyle name="Hyperlink 31 24" xfId="34467"/>
    <cellStyle name="Hyperlink 31 25" xfId="36239"/>
    <cellStyle name="Hyperlink 31 26" xfId="39150"/>
    <cellStyle name="Hyperlink 31 27" xfId="38999"/>
    <cellStyle name="Hyperlink 31 28" xfId="41468"/>
    <cellStyle name="Hyperlink 31 29" xfId="41317"/>
    <cellStyle name="Hyperlink 31 3" xfId="6312"/>
    <cellStyle name="Hyperlink 31 4" xfId="9224"/>
    <cellStyle name="Hyperlink 31 5" xfId="9073"/>
    <cellStyle name="Hyperlink 31 6" xfId="11542"/>
    <cellStyle name="Hyperlink 31 7" xfId="11391"/>
    <cellStyle name="Hyperlink 31 8" xfId="13862"/>
    <cellStyle name="Hyperlink 31 9" xfId="13711"/>
    <cellStyle name="Hyperlink 310" xfId="1600"/>
    <cellStyle name="Hyperlink 310 10" xfId="22604"/>
    <cellStyle name="Hyperlink 310 11" xfId="24063"/>
    <cellStyle name="Hyperlink 310 12" xfId="26381"/>
    <cellStyle name="Hyperlink 310 13" xfId="29390"/>
    <cellStyle name="Hyperlink 310 14" xfId="30849"/>
    <cellStyle name="Hyperlink 310 15" xfId="33167"/>
    <cellStyle name="Hyperlink 310 16" xfId="36240"/>
    <cellStyle name="Hyperlink 310 17" xfId="37699"/>
    <cellStyle name="Hyperlink 310 18" xfId="40017"/>
    <cellStyle name="Hyperlink 310 2" xfId="43099"/>
    <cellStyle name="Hyperlink 310 3" xfId="6313"/>
    <cellStyle name="Hyperlink 310 4" xfId="7773"/>
    <cellStyle name="Hyperlink 310 5" xfId="10091"/>
    <cellStyle name="Hyperlink 310 6" xfId="12409"/>
    <cellStyle name="Hyperlink 310 7" xfId="15741"/>
    <cellStyle name="Hyperlink 310 8" xfId="17201"/>
    <cellStyle name="Hyperlink 310 9" xfId="19519"/>
    <cellStyle name="Hyperlink 311" xfId="1601"/>
    <cellStyle name="Hyperlink 311 10" xfId="22605"/>
    <cellStyle name="Hyperlink 311 11" xfId="24059"/>
    <cellStyle name="Hyperlink 311 12" xfId="26377"/>
    <cellStyle name="Hyperlink 311 13" xfId="29391"/>
    <cellStyle name="Hyperlink 311 14" xfId="30845"/>
    <cellStyle name="Hyperlink 311 15" xfId="33163"/>
    <cellStyle name="Hyperlink 311 16" xfId="36241"/>
    <cellStyle name="Hyperlink 311 17" xfId="37695"/>
    <cellStyle name="Hyperlink 311 18" xfId="40013"/>
    <cellStyle name="Hyperlink 311 2" xfId="43100"/>
    <cellStyle name="Hyperlink 311 3" xfId="6314"/>
    <cellStyle name="Hyperlink 311 4" xfId="7769"/>
    <cellStyle name="Hyperlink 311 5" xfId="10087"/>
    <cellStyle name="Hyperlink 311 6" xfId="12405"/>
    <cellStyle name="Hyperlink 311 7" xfId="15742"/>
    <cellStyle name="Hyperlink 311 8" xfId="17197"/>
    <cellStyle name="Hyperlink 311 9" xfId="19515"/>
    <cellStyle name="Hyperlink 312" xfId="1602"/>
    <cellStyle name="Hyperlink 312 10" xfId="22606"/>
    <cellStyle name="Hyperlink 312 11" xfId="24055"/>
    <cellStyle name="Hyperlink 312 12" xfId="26373"/>
    <cellStyle name="Hyperlink 312 13" xfId="29392"/>
    <cellStyle name="Hyperlink 312 14" xfId="30841"/>
    <cellStyle name="Hyperlink 312 15" xfId="33159"/>
    <cellStyle name="Hyperlink 312 16" xfId="36242"/>
    <cellStyle name="Hyperlink 312 17" xfId="37691"/>
    <cellStyle name="Hyperlink 312 18" xfId="40009"/>
    <cellStyle name="Hyperlink 312 2" xfId="43101"/>
    <cellStyle name="Hyperlink 312 3" xfId="6315"/>
    <cellStyle name="Hyperlink 312 4" xfId="7765"/>
    <cellStyle name="Hyperlink 312 5" xfId="10083"/>
    <cellStyle name="Hyperlink 312 6" xfId="12401"/>
    <cellStyle name="Hyperlink 312 7" xfId="15743"/>
    <cellStyle name="Hyperlink 312 8" xfId="17193"/>
    <cellStyle name="Hyperlink 312 9" xfId="19511"/>
    <cellStyle name="Hyperlink 313" xfId="1603"/>
    <cellStyle name="Hyperlink 313 10" xfId="22607"/>
    <cellStyle name="Hyperlink 313 11" xfId="24051"/>
    <cellStyle name="Hyperlink 313 12" xfId="26369"/>
    <cellStyle name="Hyperlink 313 13" xfId="29393"/>
    <cellStyle name="Hyperlink 313 14" xfId="30837"/>
    <cellStyle name="Hyperlink 313 15" xfId="33155"/>
    <cellStyle name="Hyperlink 313 16" xfId="36243"/>
    <cellStyle name="Hyperlink 313 17" xfId="37687"/>
    <cellStyle name="Hyperlink 313 18" xfId="40005"/>
    <cellStyle name="Hyperlink 313 2" xfId="43102"/>
    <cellStyle name="Hyperlink 313 3" xfId="6316"/>
    <cellStyle name="Hyperlink 313 4" xfId="7761"/>
    <cellStyle name="Hyperlink 313 5" xfId="10079"/>
    <cellStyle name="Hyperlink 313 6" xfId="12397"/>
    <cellStyle name="Hyperlink 313 7" xfId="15744"/>
    <cellStyle name="Hyperlink 313 8" xfId="17189"/>
    <cellStyle name="Hyperlink 313 9" xfId="19507"/>
    <cellStyle name="Hyperlink 314" xfId="1604"/>
    <cellStyle name="Hyperlink 314 10" xfId="22608"/>
    <cellStyle name="Hyperlink 314 11" xfId="24045"/>
    <cellStyle name="Hyperlink 314 12" xfId="26363"/>
    <cellStyle name="Hyperlink 314 13" xfId="29394"/>
    <cellStyle name="Hyperlink 314 14" xfId="30831"/>
    <cellStyle name="Hyperlink 314 15" xfId="33149"/>
    <cellStyle name="Hyperlink 314 16" xfId="36244"/>
    <cellStyle name="Hyperlink 314 17" xfId="37681"/>
    <cellStyle name="Hyperlink 314 18" xfId="39999"/>
    <cellStyle name="Hyperlink 314 2" xfId="43103"/>
    <cellStyle name="Hyperlink 314 3" xfId="6317"/>
    <cellStyle name="Hyperlink 314 4" xfId="7755"/>
    <cellStyle name="Hyperlink 314 5" xfId="10073"/>
    <cellStyle name="Hyperlink 314 6" xfId="12391"/>
    <cellStyle name="Hyperlink 314 7" xfId="15745"/>
    <cellStyle name="Hyperlink 314 8" xfId="17183"/>
    <cellStyle name="Hyperlink 314 9" xfId="19501"/>
    <cellStyle name="Hyperlink 315" xfId="1605"/>
    <cellStyle name="Hyperlink 315 10" xfId="22609"/>
    <cellStyle name="Hyperlink 315 11" xfId="24041"/>
    <cellStyle name="Hyperlink 315 12" xfId="26359"/>
    <cellStyle name="Hyperlink 315 13" xfId="29395"/>
    <cellStyle name="Hyperlink 315 14" xfId="30827"/>
    <cellStyle name="Hyperlink 315 15" xfId="33145"/>
    <cellStyle name="Hyperlink 315 16" xfId="36245"/>
    <cellStyle name="Hyperlink 315 17" xfId="37677"/>
    <cellStyle name="Hyperlink 315 18" xfId="39995"/>
    <cellStyle name="Hyperlink 315 2" xfId="43104"/>
    <cellStyle name="Hyperlink 315 3" xfId="6318"/>
    <cellStyle name="Hyperlink 315 4" xfId="7751"/>
    <cellStyle name="Hyperlink 315 5" xfId="10069"/>
    <cellStyle name="Hyperlink 315 6" xfId="12387"/>
    <cellStyle name="Hyperlink 315 7" xfId="15746"/>
    <cellStyle name="Hyperlink 315 8" xfId="17179"/>
    <cellStyle name="Hyperlink 315 9" xfId="19497"/>
    <cellStyle name="Hyperlink 316" xfId="1606"/>
    <cellStyle name="Hyperlink 316 10" xfId="22610"/>
    <cellStyle name="Hyperlink 316 11" xfId="24037"/>
    <cellStyle name="Hyperlink 316 12" xfId="26355"/>
    <cellStyle name="Hyperlink 316 13" xfId="29396"/>
    <cellStyle name="Hyperlink 316 14" xfId="30823"/>
    <cellStyle name="Hyperlink 316 15" xfId="33141"/>
    <cellStyle name="Hyperlink 316 16" xfId="36246"/>
    <cellStyle name="Hyperlink 316 17" xfId="37673"/>
    <cellStyle name="Hyperlink 316 18" xfId="39991"/>
    <cellStyle name="Hyperlink 316 2" xfId="43105"/>
    <cellStyle name="Hyperlink 316 3" xfId="6319"/>
    <cellStyle name="Hyperlink 316 4" xfId="7747"/>
    <cellStyle name="Hyperlink 316 5" xfId="10065"/>
    <cellStyle name="Hyperlink 316 6" xfId="12383"/>
    <cellStyle name="Hyperlink 316 7" xfId="15747"/>
    <cellStyle name="Hyperlink 316 8" xfId="17175"/>
    <cellStyle name="Hyperlink 316 9" xfId="19493"/>
    <cellStyle name="Hyperlink 317" xfId="1607"/>
    <cellStyle name="Hyperlink 317 10" xfId="22611"/>
    <cellStyle name="Hyperlink 317 11" xfId="24033"/>
    <cellStyle name="Hyperlink 317 12" xfId="26351"/>
    <cellStyle name="Hyperlink 317 13" xfId="29397"/>
    <cellStyle name="Hyperlink 317 14" xfId="30819"/>
    <cellStyle name="Hyperlink 317 15" xfId="33137"/>
    <cellStyle name="Hyperlink 317 16" xfId="36247"/>
    <cellStyle name="Hyperlink 317 17" xfId="37669"/>
    <cellStyle name="Hyperlink 317 18" xfId="39987"/>
    <cellStyle name="Hyperlink 317 2" xfId="43106"/>
    <cellStyle name="Hyperlink 317 3" xfId="6320"/>
    <cellStyle name="Hyperlink 317 4" xfId="7743"/>
    <cellStyle name="Hyperlink 317 5" xfId="10061"/>
    <cellStyle name="Hyperlink 317 6" xfId="12379"/>
    <cellStyle name="Hyperlink 317 7" xfId="15748"/>
    <cellStyle name="Hyperlink 317 8" xfId="17171"/>
    <cellStyle name="Hyperlink 317 9" xfId="19489"/>
    <cellStyle name="Hyperlink 318" xfId="1608"/>
    <cellStyle name="Hyperlink 318 10" xfId="22612"/>
    <cellStyle name="Hyperlink 318 11" xfId="24029"/>
    <cellStyle name="Hyperlink 318 12" xfId="26347"/>
    <cellStyle name="Hyperlink 318 13" xfId="29398"/>
    <cellStyle name="Hyperlink 318 14" xfId="30815"/>
    <cellStyle name="Hyperlink 318 15" xfId="33133"/>
    <cellStyle name="Hyperlink 318 16" xfId="36248"/>
    <cellStyle name="Hyperlink 318 17" xfId="37665"/>
    <cellStyle name="Hyperlink 318 18" xfId="39983"/>
    <cellStyle name="Hyperlink 318 2" xfId="43107"/>
    <cellStyle name="Hyperlink 318 3" xfId="6321"/>
    <cellStyle name="Hyperlink 318 4" xfId="7739"/>
    <cellStyle name="Hyperlink 318 5" xfId="10057"/>
    <cellStyle name="Hyperlink 318 6" xfId="12375"/>
    <cellStyle name="Hyperlink 318 7" xfId="15749"/>
    <cellStyle name="Hyperlink 318 8" xfId="17167"/>
    <cellStyle name="Hyperlink 318 9" xfId="19485"/>
    <cellStyle name="Hyperlink 319" xfId="1609"/>
    <cellStyle name="Hyperlink 319 10" xfId="22613"/>
    <cellStyle name="Hyperlink 319 11" xfId="24025"/>
    <cellStyle name="Hyperlink 319 12" xfId="26343"/>
    <cellStyle name="Hyperlink 319 13" xfId="29399"/>
    <cellStyle name="Hyperlink 319 14" xfId="30811"/>
    <cellStyle name="Hyperlink 319 15" xfId="33129"/>
    <cellStyle name="Hyperlink 319 16" xfId="36249"/>
    <cellStyle name="Hyperlink 319 17" xfId="37661"/>
    <cellStyle name="Hyperlink 319 18" xfId="39979"/>
    <cellStyle name="Hyperlink 319 2" xfId="43108"/>
    <cellStyle name="Hyperlink 319 3" xfId="6322"/>
    <cellStyle name="Hyperlink 319 4" xfId="7735"/>
    <cellStyle name="Hyperlink 319 5" xfId="10053"/>
    <cellStyle name="Hyperlink 319 6" xfId="12371"/>
    <cellStyle name="Hyperlink 319 7" xfId="15750"/>
    <cellStyle name="Hyperlink 319 8" xfId="17163"/>
    <cellStyle name="Hyperlink 319 9" xfId="19481"/>
    <cellStyle name="Hyperlink 32" xfId="1610"/>
    <cellStyle name="Hyperlink 32 10" xfId="15751"/>
    <cellStyle name="Hyperlink 32 11" xfId="18654"/>
    <cellStyle name="Hyperlink 32 12" xfId="18497"/>
    <cellStyle name="Hyperlink 32 13" xfId="20972"/>
    <cellStyle name="Hyperlink 32 14" xfId="20815"/>
    <cellStyle name="Hyperlink 32 15" xfId="22614"/>
    <cellStyle name="Hyperlink 32 16" xfId="25516"/>
    <cellStyle name="Hyperlink 32 17" xfId="25359"/>
    <cellStyle name="Hyperlink 32 18" xfId="27834"/>
    <cellStyle name="Hyperlink 32 19" xfId="27677"/>
    <cellStyle name="Hyperlink 32 2" xfId="43109"/>
    <cellStyle name="Hyperlink 32 20" xfId="29400"/>
    <cellStyle name="Hyperlink 32 21" xfId="32302"/>
    <cellStyle name="Hyperlink 32 22" xfId="32145"/>
    <cellStyle name="Hyperlink 32 23" xfId="34620"/>
    <cellStyle name="Hyperlink 32 24" xfId="34463"/>
    <cellStyle name="Hyperlink 32 25" xfId="36250"/>
    <cellStyle name="Hyperlink 32 26" xfId="39152"/>
    <cellStyle name="Hyperlink 32 27" xfId="38995"/>
    <cellStyle name="Hyperlink 32 28" xfId="41470"/>
    <cellStyle name="Hyperlink 32 29" xfId="41313"/>
    <cellStyle name="Hyperlink 32 3" xfId="6323"/>
    <cellStyle name="Hyperlink 32 4" xfId="9226"/>
    <cellStyle name="Hyperlink 32 5" xfId="9069"/>
    <cellStyle name="Hyperlink 32 6" xfId="11544"/>
    <cellStyle name="Hyperlink 32 7" xfId="11387"/>
    <cellStyle name="Hyperlink 32 8" xfId="13864"/>
    <cellStyle name="Hyperlink 32 9" xfId="13707"/>
    <cellStyle name="Hyperlink 320" xfId="1611"/>
    <cellStyle name="Hyperlink 320 10" xfId="22615"/>
    <cellStyle name="Hyperlink 320 11" xfId="24021"/>
    <cellStyle name="Hyperlink 320 12" xfId="26339"/>
    <cellStyle name="Hyperlink 320 13" xfId="29401"/>
    <cellStyle name="Hyperlink 320 14" xfId="30807"/>
    <cellStyle name="Hyperlink 320 15" xfId="33125"/>
    <cellStyle name="Hyperlink 320 16" xfId="36251"/>
    <cellStyle name="Hyperlink 320 17" xfId="37657"/>
    <cellStyle name="Hyperlink 320 18" xfId="39975"/>
    <cellStyle name="Hyperlink 320 2" xfId="43110"/>
    <cellStyle name="Hyperlink 320 3" xfId="6324"/>
    <cellStyle name="Hyperlink 320 4" xfId="7731"/>
    <cellStyle name="Hyperlink 320 5" xfId="10049"/>
    <cellStyle name="Hyperlink 320 6" xfId="12367"/>
    <cellStyle name="Hyperlink 320 7" xfId="15752"/>
    <cellStyle name="Hyperlink 320 8" xfId="17159"/>
    <cellStyle name="Hyperlink 320 9" xfId="19477"/>
    <cellStyle name="Hyperlink 321" xfId="1612"/>
    <cellStyle name="Hyperlink 321 10" xfId="22616"/>
    <cellStyle name="Hyperlink 321 11" xfId="24017"/>
    <cellStyle name="Hyperlink 321 12" xfId="26335"/>
    <cellStyle name="Hyperlink 321 13" xfId="29402"/>
    <cellStyle name="Hyperlink 321 14" xfId="30803"/>
    <cellStyle name="Hyperlink 321 15" xfId="33121"/>
    <cellStyle name="Hyperlink 321 16" xfId="36252"/>
    <cellStyle name="Hyperlink 321 17" xfId="37653"/>
    <cellStyle name="Hyperlink 321 18" xfId="39971"/>
    <cellStyle name="Hyperlink 321 2" xfId="43111"/>
    <cellStyle name="Hyperlink 321 3" xfId="6325"/>
    <cellStyle name="Hyperlink 321 4" xfId="7727"/>
    <cellStyle name="Hyperlink 321 5" xfId="10045"/>
    <cellStyle name="Hyperlink 321 6" xfId="12363"/>
    <cellStyle name="Hyperlink 321 7" xfId="15753"/>
    <cellStyle name="Hyperlink 321 8" xfId="17155"/>
    <cellStyle name="Hyperlink 321 9" xfId="19473"/>
    <cellStyle name="Hyperlink 322" xfId="1613"/>
    <cellStyle name="Hyperlink 322 10" xfId="22617"/>
    <cellStyle name="Hyperlink 322 11" xfId="24013"/>
    <cellStyle name="Hyperlink 322 12" xfId="26331"/>
    <cellStyle name="Hyperlink 322 13" xfId="29403"/>
    <cellStyle name="Hyperlink 322 14" xfId="30799"/>
    <cellStyle name="Hyperlink 322 15" xfId="33117"/>
    <cellStyle name="Hyperlink 322 16" xfId="36253"/>
    <cellStyle name="Hyperlink 322 17" xfId="37649"/>
    <cellStyle name="Hyperlink 322 18" xfId="39967"/>
    <cellStyle name="Hyperlink 322 2" xfId="43112"/>
    <cellStyle name="Hyperlink 322 3" xfId="6326"/>
    <cellStyle name="Hyperlink 322 4" xfId="7723"/>
    <cellStyle name="Hyperlink 322 5" xfId="10041"/>
    <cellStyle name="Hyperlink 322 6" xfId="12359"/>
    <cellStyle name="Hyperlink 322 7" xfId="15754"/>
    <cellStyle name="Hyperlink 322 8" xfId="17151"/>
    <cellStyle name="Hyperlink 322 9" xfId="19469"/>
    <cellStyle name="Hyperlink 323" xfId="1614"/>
    <cellStyle name="Hyperlink 323 10" xfId="22618"/>
    <cellStyle name="Hyperlink 323 11" xfId="24009"/>
    <cellStyle name="Hyperlink 323 12" xfId="26327"/>
    <cellStyle name="Hyperlink 323 13" xfId="29404"/>
    <cellStyle name="Hyperlink 323 14" xfId="30795"/>
    <cellStyle name="Hyperlink 323 15" xfId="33113"/>
    <cellStyle name="Hyperlink 323 16" xfId="36254"/>
    <cellStyle name="Hyperlink 323 17" xfId="37645"/>
    <cellStyle name="Hyperlink 323 18" xfId="39963"/>
    <cellStyle name="Hyperlink 323 2" xfId="43113"/>
    <cellStyle name="Hyperlink 323 3" xfId="6327"/>
    <cellStyle name="Hyperlink 323 4" xfId="7719"/>
    <cellStyle name="Hyperlink 323 5" xfId="10037"/>
    <cellStyle name="Hyperlink 323 6" xfId="12355"/>
    <cellStyle name="Hyperlink 323 7" xfId="15755"/>
    <cellStyle name="Hyperlink 323 8" xfId="17147"/>
    <cellStyle name="Hyperlink 323 9" xfId="19465"/>
    <cellStyle name="Hyperlink 324" xfId="1615"/>
    <cellStyle name="Hyperlink 324 10" xfId="22619"/>
    <cellStyle name="Hyperlink 324 11" xfId="24005"/>
    <cellStyle name="Hyperlink 324 12" xfId="26323"/>
    <cellStyle name="Hyperlink 324 13" xfId="29405"/>
    <cellStyle name="Hyperlink 324 14" xfId="30791"/>
    <cellStyle name="Hyperlink 324 15" xfId="33109"/>
    <cellStyle name="Hyperlink 324 16" xfId="36255"/>
    <cellStyle name="Hyperlink 324 17" xfId="37641"/>
    <cellStyle name="Hyperlink 324 18" xfId="39959"/>
    <cellStyle name="Hyperlink 324 2" xfId="43114"/>
    <cellStyle name="Hyperlink 324 3" xfId="6328"/>
    <cellStyle name="Hyperlink 324 4" xfId="7715"/>
    <cellStyle name="Hyperlink 324 5" xfId="10033"/>
    <cellStyle name="Hyperlink 324 6" xfId="12351"/>
    <cellStyle name="Hyperlink 324 7" xfId="15756"/>
    <cellStyle name="Hyperlink 324 8" xfId="17143"/>
    <cellStyle name="Hyperlink 324 9" xfId="19461"/>
    <cellStyle name="Hyperlink 325" xfId="1616"/>
    <cellStyle name="Hyperlink 325 10" xfId="22620"/>
    <cellStyle name="Hyperlink 325 11" xfId="24001"/>
    <cellStyle name="Hyperlink 325 12" xfId="26319"/>
    <cellStyle name="Hyperlink 325 13" xfId="29406"/>
    <cellStyle name="Hyperlink 325 14" xfId="30787"/>
    <cellStyle name="Hyperlink 325 15" xfId="33105"/>
    <cellStyle name="Hyperlink 325 16" xfId="36256"/>
    <cellStyle name="Hyperlink 325 17" xfId="37637"/>
    <cellStyle name="Hyperlink 325 18" xfId="39955"/>
    <cellStyle name="Hyperlink 325 2" xfId="43115"/>
    <cellStyle name="Hyperlink 325 3" xfId="6329"/>
    <cellStyle name="Hyperlink 325 4" xfId="7711"/>
    <cellStyle name="Hyperlink 325 5" xfId="10029"/>
    <cellStyle name="Hyperlink 325 6" xfId="12347"/>
    <cellStyle name="Hyperlink 325 7" xfId="15757"/>
    <cellStyle name="Hyperlink 325 8" xfId="17139"/>
    <cellStyle name="Hyperlink 325 9" xfId="19457"/>
    <cellStyle name="Hyperlink 326" xfId="1617"/>
    <cellStyle name="Hyperlink 326 10" xfId="22621"/>
    <cellStyle name="Hyperlink 326 11" xfId="23997"/>
    <cellStyle name="Hyperlink 326 12" xfId="26315"/>
    <cellStyle name="Hyperlink 326 13" xfId="29407"/>
    <cellStyle name="Hyperlink 326 14" xfId="30783"/>
    <cellStyle name="Hyperlink 326 15" xfId="33101"/>
    <cellStyle name="Hyperlink 326 16" xfId="36257"/>
    <cellStyle name="Hyperlink 326 17" xfId="37633"/>
    <cellStyle name="Hyperlink 326 18" xfId="39951"/>
    <cellStyle name="Hyperlink 326 2" xfId="43116"/>
    <cellStyle name="Hyperlink 326 3" xfId="6330"/>
    <cellStyle name="Hyperlink 326 4" xfId="7707"/>
    <cellStyle name="Hyperlink 326 5" xfId="10025"/>
    <cellStyle name="Hyperlink 326 6" xfId="12343"/>
    <cellStyle name="Hyperlink 326 7" xfId="15758"/>
    <cellStyle name="Hyperlink 326 8" xfId="17135"/>
    <cellStyle name="Hyperlink 326 9" xfId="19453"/>
    <cellStyle name="Hyperlink 327" xfId="1618"/>
    <cellStyle name="Hyperlink 327 10" xfId="22622"/>
    <cellStyle name="Hyperlink 327 11" xfId="23901"/>
    <cellStyle name="Hyperlink 327 12" xfId="26219"/>
    <cellStyle name="Hyperlink 327 13" xfId="29408"/>
    <cellStyle name="Hyperlink 327 14" xfId="30687"/>
    <cellStyle name="Hyperlink 327 15" xfId="33005"/>
    <cellStyle name="Hyperlink 327 16" xfId="36258"/>
    <cellStyle name="Hyperlink 327 17" xfId="37537"/>
    <cellStyle name="Hyperlink 327 18" xfId="39855"/>
    <cellStyle name="Hyperlink 327 2" xfId="43117"/>
    <cellStyle name="Hyperlink 327 3" xfId="6331"/>
    <cellStyle name="Hyperlink 327 4" xfId="7611"/>
    <cellStyle name="Hyperlink 327 5" xfId="9929"/>
    <cellStyle name="Hyperlink 327 6" xfId="12247"/>
    <cellStyle name="Hyperlink 327 7" xfId="15759"/>
    <cellStyle name="Hyperlink 327 8" xfId="17039"/>
    <cellStyle name="Hyperlink 327 9" xfId="19357"/>
    <cellStyle name="Hyperlink 328" xfId="1619"/>
    <cellStyle name="Hyperlink 328 10" xfId="22623"/>
    <cellStyle name="Hyperlink 328 11" xfId="23897"/>
    <cellStyle name="Hyperlink 328 12" xfId="26215"/>
    <cellStyle name="Hyperlink 328 13" xfId="29409"/>
    <cellStyle name="Hyperlink 328 14" xfId="30683"/>
    <cellStyle name="Hyperlink 328 15" xfId="33001"/>
    <cellStyle name="Hyperlink 328 16" xfId="36259"/>
    <cellStyle name="Hyperlink 328 17" xfId="37533"/>
    <cellStyle name="Hyperlink 328 18" xfId="39851"/>
    <cellStyle name="Hyperlink 328 2" xfId="43118"/>
    <cellStyle name="Hyperlink 328 3" xfId="6332"/>
    <cellStyle name="Hyperlink 328 4" xfId="7607"/>
    <cellStyle name="Hyperlink 328 5" xfId="9925"/>
    <cellStyle name="Hyperlink 328 6" xfId="12243"/>
    <cellStyle name="Hyperlink 328 7" xfId="15760"/>
    <cellStyle name="Hyperlink 328 8" xfId="17035"/>
    <cellStyle name="Hyperlink 328 9" xfId="19353"/>
    <cellStyle name="Hyperlink 329" xfId="1620"/>
    <cellStyle name="Hyperlink 329 10" xfId="22624"/>
    <cellStyle name="Hyperlink 329 11" xfId="23893"/>
    <cellStyle name="Hyperlink 329 12" xfId="26211"/>
    <cellStyle name="Hyperlink 329 13" xfId="29410"/>
    <cellStyle name="Hyperlink 329 14" xfId="30679"/>
    <cellStyle name="Hyperlink 329 15" xfId="32997"/>
    <cellStyle name="Hyperlink 329 16" xfId="36260"/>
    <cellStyle name="Hyperlink 329 17" xfId="37529"/>
    <cellStyle name="Hyperlink 329 18" xfId="39847"/>
    <cellStyle name="Hyperlink 329 2" xfId="43119"/>
    <cellStyle name="Hyperlink 329 3" xfId="6333"/>
    <cellStyle name="Hyperlink 329 4" xfId="7603"/>
    <cellStyle name="Hyperlink 329 5" xfId="9921"/>
    <cellStyle name="Hyperlink 329 6" xfId="12239"/>
    <cellStyle name="Hyperlink 329 7" xfId="15761"/>
    <cellStyle name="Hyperlink 329 8" xfId="17031"/>
    <cellStyle name="Hyperlink 329 9" xfId="19349"/>
    <cellStyle name="Hyperlink 33" xfId="1621"/>
    <cellStyle name="Hyperlink 33 10" xfId="15762"/>
    <cellStyle name="Hyperlink 33 11" xfId="18656"/>
    <cellStyle name="Hyperlink 33 12" xfId="18493"/>
    <cellStyle name="Hyperlink 33 13" xfId="20974"/>
    <cellStyle name="Hyperlink 33 14" xfId="20811"/>
    <cellStyle name="Hyperlink 33 15" xfId="22625"/>
    <cellStyle name="Hyperlink 33 16" xfId="25518"/>
    <cellStyle name="Hyperlink 33 17" xfId="25355"/>
    <cellStyle name="Hyperlink 33 18" xfId="27836"/>
    <cellStyle name="Hyperlink 33 19" xfId="27673"/>
    <cellStyle name="Hyperlink 33 2" xfId="43120"/>
    <cellStyle name="Hyperlink 33 20" xfId="29411"/>
    <cellStyle name="Hyperlink 33 21" xfId="32304"/>
    <cellStyle name="Hyperlink 33 22" xfId="32141"/>
    <cellStyle name="Hyperlink 33 23" xfId="34622"/>
    <cellStyle name="Hyperlink 33 24" xfId="34459"/>
    <cellStyle name="Hyperlink 33 25" xfId="36261"/>
    <cellStyle name="Hyperlink 33 26" xfId="39154"/>
    <cellStyle name="Hyperlink 33 27" xfId="38991"/>
    <cellStyle name="Hyperlink 33 28" xfId="41472"/>
    <cellStyle name="Hyperlink 33 29" xfId="41309"/>
    <cellStyle name="Hyperlink 33 3" xfId="6334"/>
    <cellStyle name="Hyperlink 33 4" xfId="9228"/>
    <cellStyle name="Hyperlink 33 5" xfId="9065"/>
    <cellStyle name="Hyperlink 33 6" xfId="11546"/>
    <cellStyle name="Hyperlink 33 7" xfId="11383"/>
    <cellStyle name="Hyperlink 33 8" xfId="13866"/>
    <cellStyle name="Hyperlink 33 9" xfId="13703"/>
    <cellStyle name="Hyperlink 330" xfId="1622"/>
    <cellStyle name="Hyperlink 330 10" xfId="22626"/>
    <cellStyle name="Hyperlink 330 11" xfId="23889"/>
    <cellStyle name="Hyperlink 330 12" xfId="26207"/>
    <cellStyle name="Hyperlink 330 13" xfId="29412"/>
    <cellStyle name="Hyperlink 330 14" xfId="30675"/>
    <cellStyle name="Hyperlink 330 15" xfId="32993"/>
    <cellStyle name="Hyperlink 330 16" xfId="36262"/>
    <cellStyle name="Hyperlink 330 17" xfId="37525"/>
    <cellStyle name="Hyperlink 330 18" xfId="39843"/>
    <cellStyle name="Hyperlink 330 2" xfId="43121"/>
    <cellStyle name="Hyperlink 330 3" xfId="6335"/>
    <cellStyle name="Hyperlink 330 4" xfId="7599"/>
    <cellStyle name="Hyperlink 330 5" xfId="9917"/>
    <cellStyle name="Hyperlink 330 6" xfId="12235"/>
    <cellStyle name="Hyperlink 330 7" xfId="15763"/>
    <cellStyle name="Hyperlink 330 8" xfId="17027"/>
    <cellStyle name="Hyperlink 330 9" xfId="19345"/>
    <cellStyle name="Hyperlink 331" xfId="1623"/>
    <cellStyle name="Hyperlink 331 10" xfId="22627"/>
    <cellStyle name="Hyperlink 331 11" xfId="23885"/>
    <cellStyle name="Hyperlink 331 12" xfId="26203"/>
    <cellStyle name="Hyperlink 331 13" xfId="29413"/>
    <cellStyle name="Hyperlink 331 14" xfId="30671"/>
    <cellStyle name="Hyperlink 331 15" xfId="32989"/>
    <cellStyle name="Hyperlink 331 16" xfId="36263"/>
    <cellStyle name="Hyperlink 331 17" xfId="37521"/>
    <cellStyle name="Hyperlink 331 18" xfId="39839"/>
    <cellStyle name="Hyperlink 331 2" xfId="43122"/>
    <cellStyle name="Hyperlink 331 3" xfId="6336"/>
    <cellStyle name="Hyperlink 331 4" xfId="7595"/>
    <cellStyle name="Hyperlink 331 5" xfId="9913"/>
    <cellStyle name="Hyperlink 331 6" xfId="12231"/>
    <cellStyle name="Hyperlink 331 7" xfId="15764"/>
    <cellStyle name="Hyperlink 331 8" xfId="17023"/>
    <cellStyle name="Hyperlink 331 9" xfId="19341"/>
    <cellStyle name="Hyperlink 332" xfId="1624"/>
    <cellStyle name="Hyperlink 332 10" xfId="22628"/>
    <cellStyle name="Hyperlink 332 11" xfId="23881"/>
    <cellStyle name="Hyperlink 332 12" xfId="26199"/>
    <cellStyle name="Hyperlink 332 13" xfId="29414"/>
    <cellStyle name="Hyperlink 332 14" xfId="30667"/>
    <cellStyle name="Hyperlink 332 15" xfId="32985"/>
    <cellStyle name="Hyperlink 332 16" xfId="36264"/>
    <cellStyle name="Hyperlink 332 17" xfId="37517"/>
    <cellStyle name="Hyperlink 332 18" xfId="39835"/>
    <cellStyle name="Hyperlink 332 2" xfId="43123"/>
    <cellStyle name="Hyperlink 332 3" xfId="6337"/>
    <cellStyle name="Hyperlink 332 4" xfId="7591"/>
    <cellStyle name="Hyperlink 332 5" xfId="9909"/>
    <cellStyle name="Hyperlink 332 6" xfId="12227"/>
    <cellStyle name="Hyperlink 332 7" xfId="15765"/>
    <cellStyle name="Hyperlink 332 8" xfId="17019"/>
    <cellStyle name="Hyperlink 332 9" xfId="19337"/>
    <cellStyle name="Hyperlink 333" xfId="1625"/>
    <cellStyle name="Hyperlink 333 10" xfId="22629"/>
    <cellStyle name="Hyperlink 333 11" xfId="23877"/>
    <cellStyle name="Hyperlink 333 12" xfId="26195"/>
    <cellStyle name="Hyperlink 333 13" xfId="29415"/>
    <cellStyle name="Hyperlink 333 14" xfId="30663"/>
    <cellStyle name="Hyperlink 333 15" xfId="32981"/>
    <cellStyle name="Hyperlink 333 16" xfId="36265"/>
    <cellStyle name="Hyperlink 333 17" xfId="37513"/>
    <cellStyle name="Hyperlink 333 18" xfId="39831"/>
    <cellStyle name="Hyperlink 333 2" xfId="43124"/>
    <cellStyle name="Hyperlink 333 3" xfId="6338"/>
    <cellStyle name="Hyperlink 333 4" xfId="7587"/>
    <cellStyle name="Hyperlink 333 5" xfId="9905"/>
    <cellStyle name="Hyperlink 333 6" xfId="12223"/>
    <cellStyle name="Hyperlink 333 7" xfId="15766"/>
    <cellStyle name="Hyperlink 333 8" xfId="17015"/>
    <cellStyle name="Hyperlink 333 9" xfId="19333"/>
    <cellStyle name="Hyperlink 334" xfId="1626"/>
    <cellStyle name="Hyperlink 334 10" xfId="22630"/>
    <cellStyle name="Hyperlink 334 11" xfId="23873"/>
    <cellStyle name="Hyperlink 334 12" xfId="26191"/>
    <cellStyle name="Hyperlink 334 13" xfId="29416"/>
    <cellStyle name="Hyperlink 334 14" xfId="30659"/>
    <cellStyle name="Hyperlink 334 15" xfId="32977"/>
    <cellStyle name="Hyperlink 334 16" xfId="36266"/>
    <cellStyle name="Hyperlink 334 17" xfId="37509"/>
    <cellStyle name="Hyperlink 334 18" xfId="39827"/>
    <cellStyle name="Hyperlink 334 2" xfId="43125"/>
    <cellStyle name="Hyperlink 334 3" xfId="6339"/>
    <cellStyle name="Hyperlink 334 4" xfId="7583"/>
    <cellStyle name="Hyperlink 334 5" xfId="9901"/>
    <cellStyle name="Hyperlink 334 6" xfId="12219"/>
    <cellStyle name="Hyperlink 334 7" xfId="15767"/>
    <cellStyle name="Hyperlink 334 8" xfId="17011"/>
    <cellStyle name="Hyperlink 334 9" xfId="19329"/>
    <cellStyle name="Hyperlink 335" xfId="1627"/>
    <cellStyle name="Hyperlink 335 10" xfId="22631"/>
    <cellStyle name="Hyperlink 335 11" xfId="23869"/>
    <cellStyle name="Hyperlink 335 12" xfId="26187"/>
    <cellStyle name="Hyperlink 335 13" xfId="29417"/>
    <cellStyle name="Hyperlink 335 14" xfId="30655"/>
    <cellStyle name="Hyperlink 335 15" xfId="32973"/>
    <cellStyle name="Hyperlink 335 16" xfId="36267"/>
    <cellStyle name="Hyperlink 335 17" xfId="37505"/>
    <cellStyle name="Hyperlink 335 18" xfId="39823"/>
    <cellStyle name="Hyperlink 335 2" xfId="43126"/>
    <cellStyle name="Hyperlink 335 3" xfId="6340"/>
    <cellStyle name="Hyperlink 335 4" xfId="7579"/>
    <cellStyle name="Hyperlink 335 5" xfId="9897"/>
    <cellStyle name="Hyperlink 335 6" xfId="12215"/>
    <cellStyle name="Hyperlink 335 7" xfId="15768"/>
    <cellStyle name="Hyperlink 335 8" xfId="17007"/>
    <cellStyle name="Hyperlink 335 9" xfId="19325"/>
    <cellStyle name="Hyperlink 336" xfId="1628"/>
    <cellStyle name="Hyperlink 336 10" xfId="22632"/>
    <cellStyle name="Hyperlink 336 11" xfId="23865"/>
    <cellStyle name="Hyperlink 336 12" xfId="26183"/>
    <cellStyle name="Hyperlink 336 13" xfId="29418"/>
    <cellStyle name="Hyperlink 336 14" xfId="30651"/>
    <cellStyle name="Hyperlink 336 15" xfId="32969"/>
    <cellStyle name="Hyperlink 336 16" xfId="36268"/>
    <cellStyle name="Hyperlink 336 17" xfId="37501"/>
    <cellStyle name="Hyperlink 336 18" xfId="39819"/>
    <cellStyle name="Hyperlink 336 2" xfId="43127"/>
    <cellStyle name="Hyperlink 336 3" xfId="6341"/>
    <cellStyle name="Hyperlink 336 4" xfId="7575"/>
    <cellStyle name="Hyperlink 336 5" xfId="9893"/>
    <cellStyle name="Hyperlink 336 6" xfId="12211"/>
    <cellStyle name="Hyperlink 336 7" xfId="15769"/>
    <cellStyle name="Hyperlink 336 8" xfId="17003"/>
    <cellStyle name="Hyperlink 336 9" xfId="19321"/>
    <cellStyle name="Hyperlink 337" xfId="1629"/>
    <cellStyle name="Hyperlink 337 10" xfId="22633"/>
    <cellStyle name="Hyperlink 337 11" xfId="23861"/>
    <cellStyle name="Hyperlink 337 12" xfId="26179"/>
    <cellStyle name="Hyperlink 337 13" xfId="29419"/>
    <cellStyle name="Hyperlink 337 14" xfId="30647"/>
    <cellStyle name="Hyperlink 337 15" xfId="32965"/>
    <cellStyle name="Hyperlink 337 16" xfId="36269"/>
    <cellStyle name="Hyperlink 337 17" xfId="37497"/>
    <cellStyle name="Hyperlink 337 18" xfId="39815"/>
    <cellStyle name="Hyperlink 337 2" xfId="43128"/>
    <cellStyle name="Hyperlink 337 3" xfId="6342"/>
    <cellStyle name="Hyperlink 337 4" xfId="7571"/>
    <cellStyle name="Hyperlink 337 5" xfId="9889"/>
    <cellStyle name="Hyperlink 337 6" xfId="12207"/>
    <cellStyle name="Hyperlink 337 7" xfId="15770"/>
    <cellStyle name="Hyperlink 337 8" xfId="16999"/>
    <cellStyle name="Hyperlink 337 9" xfId="19317"/>
    <cellStyle name="Hyperlink 338" xfId="1630"/>
    <cellStyle name="Hyperlink 338 10" xfId="22634"/>
    <cellStyle name="Hyperlink 338 11" xfId="23857"/>
    <cellStyle name="Hyperlink 338 12" xfId="26175"/>
    <cellStyle name="Hyperlink 338 13" xfId="29420"/>
    <cellStyle name="Hyperlink 338 14" xfId="30643"/>
    <cellStyle name="Hyperlink 338 15" xfId="32961"/>
    <cellStyle name="Hyperlink 338 16" xfId="36270"/>
    <cellStyle name="Hyperlink 338 17" xfId="37493"/>
    <cellStyle name="Hyperlink 338 18" xfId="39811"/>
    <cellStyle name="Hyperlink 338 2" xfId="43129"/>
    <cellStyle name="Hyperlink 338 3" xfId="6343"/>
    <cellStyle name="Hyperlink 338 4" xfId="7567"/>
    <cellStyle name="Hyperlink 338 5" xfId="9885"/>
    <cellStyle name="Hyperlink 338 6" xfId="12203"/>
    <cellStyle name="Hyperlink 338 7" xfId="15771"/>
    <cellStyle name="Hyperlink 338 8" xfId="16995"/>
    <cellStyle name="Hyperlink 338 9" xfId="19313"/>
    <cellStyle name="Hyperlink 339" xfId="1631"/>
    <cellStyle name="Hyperlink 339 10" xfId="22635"/>
    <cellStyle name="Hyperlink 339 11" xfId="23853"/>
    <cellStyle name="Hyperlink 339 12" xfId="26171"/>
    <cellStyle name="Hyperlink 339 13" xfId="29421"/>
    <cellStyle name="Hyperlink 339 14" xfId="30639"/>
    <cellStyle name="Hyperlink 339 15" xfId="32957"/>
    <cellStyle name="Hyperlink 339 16" xfId="36271"/>
    <cellStyle name="Hyperlink 339 17" xfId="37489"/>
    <cellStyle name="Hyperlink 339 18" xfId="39807"/>
    <cellStyle name="Hyperlink 339 2" xfId="43130"/>
    <cellStyle name="Hyperlink 339 3" xfId="6344"/>
    <cellStyle name="Hyperlink 339 4" xfId="7563"/>
    <cellStyle name="Hyperlink 339 5" xfId="9881"/>
    <cellStyle name="Hyperlink 339 6" xfId="12199"/>
    <cellStyle name="Hyperlink 339 7" xfId="15772"/>
    <cellStyle name="Hyperlink 339 8" xfId="16991"/>
    <cellStyle name="Hyperlink 339 9" xfId="19309"/>
    <cellStyle name="Hyperlink 34" xfId="1632"/>
    <cellStyle name="Hyperlink 34 10" xfId="15773"/>
    <cellStyle name="Hyperlink 34 11" xfId="18658"/>
    <cellStyle name="Hyperlink 34 12" xfId="18489"/>
    <cellStyle name="Hyperlink 34 13" xfId="20976"/>
    <cellStyle name="Hyperlink 34 14" xfId="20807"/>
    <cellStyle name="Hyperlink 34 15" xfId="22636"/>
    <cellStyle name="Hyperlink 34 16" xfId="25520"/>
    <cellStyle name="Hyperlink 34 17" xfId="25351"/>
    <cellStyle name="Hyperlink 34 18" xfId="27838"/>
    <cellStyle name="Hyperlink 34 19" xfId="27669"/>
    <cellStyle name="Hyperlink 34 2" xfId="43131"/>
    <cellStyle name="Hyperlink 34 20" xfId="29422"/>
    <cellStyle name="Hyperlink 34 21" xfId="32306"/>
    <cellStyle name="Hyperlink 34 22" xfId="32137"/>
    <cellStyle name="Hyperlink 34 23" xfId="34624"/>
    <cellStyle name="Hyperlink 34 24" xfId="34455"/>
    <cellStyle name="Hyperlink 34 25" xfId="36272"/>
    <cellStyle name="Hyperlink 34 26" xfId="39156"/>
    <cellStyle name="Hyperlink 34 27" xfId="38987"/>
    <cellStyle name="Hyperlink 34 28" xfId="41474"/>
    <cellStyle name="Hyperlink 34 29" xfId="41305"/>
    <cellStyle name="Hyperlink 34 3" xfId="6345"/>
    <cellStyle name="Hyperlink 34 4" xfId="9230"/>
    <cellStyle name="Hyperlink 34 5" xfId="9061"/>
    <cellStyle name="Hyperlink 34 6" xfId="11548"/>
    <cellStyle name="Hyperlink 34 7" xfId="11379"/>
    <cellStyle name="Hyperlink 34 8" xfId="13868"/>
    <cellStyle name="Hyperlink 34 9" xfId="13699"/>
    <cellStyle name="Hyperlink 340" xfId="1633"/>
    <cellStyle name="Hyperlink 340 10" xfId="22637"/>
    <cellStyle name="Hyperlink 340 11" xfId="23849"/>
    <cellStyle name="Hyperlink 340 12" xfId="26167"/>
    <cellStyle name="Hyperlink 340 13" xfId="29423"/>
    <cellStyle name="Hyperlink 340 14" xfId="30635"/>
    <cellStyle name="Hyperlink 340 15" xfId="32953"/>
    <cellStyle name="Hyperlink 340 16" xfId="36273"/>
    <cellStyle name="Hyperlink 340 17" xfId="37485"/>
    <cellStyle name="Hyperlink 340 18" xfId="39803"/>
    <cellStyle name="Hyperlink 340 2" xfId="43132"/>
    <cellStyle name="Hyperlink 340 3" xfId="6346"/>
    <cellStyle name="Hyperlink 340 4" xfId="7559"/>
    <cellStyle name="Hyperlink 340 5" xfId="9877"/>
    <cellStyle name="Hyperlink 340 6" xfId="12195"/>
    <cellStyle name="Hyperlink 340 7" xfId="15774"/>
    <cellStyle name="Hyperlink 340 8" xfId="16987"/>
    <cellStyle name="Hyperlink 340 9" xfId="19305"/>
    <cellStyle name="Hyperlink 341" xfId="1634"/>
    <cellStyle name="Hyperlink 341 10" xfId="22638"/>
    <cellStyle name="Hyperlink 341 11" xfId="23845"/>
    <cellStyle name="Hyperlink 341 12" xfId="26163"/>
    <cellStyle name="Hyperlink 341 13" xfId="29424"/>
    <cellStyle name="Hyperlink 341 14" xfId="30631"/>
    <cellStyle name="Hyperlink 341 15" xfId="32949"/>
    <cellStyle name="Hyperlink 341 16" xfId="36274"/>
    <cellStyle name="Hyperlink 341 17" xfId="37481"/>
    <cellStyle name="Hyperlink 341 18" xfId="39799"/>
    <cellStyle name="Hyperlink 341 2" xfId="43133"/>
    <cellStyle name="Hyperlink 341 3" xfId="6347"/>
    <cellStyle name="Hyperlink 341 4" xfId="7555"/>
    <cellStyle name="Hyperlink 341 5" xfId="9873"/>
    <cellStyle name="Hyperlink 341 6" xfId="12191"/>
    <cellStyle name="Hyperlink 341 7" xfId="15775"/>
    <cellStyle name="Hyperlink 341 8" xfId="16983"/>
    <cellStyle name="Hyperlink 341 9" xfId="19301"/>
    <cellStyle name="Hyperlink 342" xfId="1635"/>
    <cellStyle name="Hyperlink 342 10" xfId="22639"/>
    <cellStyle name="Hyperlink 342 11" xfId="23841"/>
    <cellStyle name="Hyperlink 342 12" xfId="26159"/>
    <cellStyle name="Hyperlink 342 13" xfId="29425"/>
    <cellStyle name="Hyperlink 342 14" xfId="30627"/>
    <cellStyle name="Hyperlink 342 15" xfId="32945"/>
    <cellStyle name="Hyperlink 342 16" xfId="36275"/>
    <cellStyle name="Hyperlink 342 17" xfId="37477"/>
    <cellStyle name="Hyperlink 342 18" xfId="39795"/>
    <cellStyle name="Hyperlink 342 2" xfId="43134"/>
    <cellStyle name="Hyperlink 342 3" xfId="6348"/>
    <cellStyle name="Hyperlink 342 4" xfId="7551"/>
    <cellStyle name="Hyperlink 342 5" xfId="9869"/>
    <cellStyle name="Hyperlink 342 6" xfId="12187"/>
    <cellStyle name="Hyperlink 342 7" xfId="15776"/>
    <cellStyle name="Hyperlink 342 8" xfId="16979"/>
    <cellStyle name="Hyperlink 342 9" xfId="19297"/>
    <cellStyle name="Hyperlink 343" xfId="1636"/>
    <cellStyle name="Hyperlink 343 10" xfId="22640"/>
    <cellStyle name="Hyperlink 343 11" xfId="23837"/>
    <cellStyle name="Hyperlink 343 12" xfId="26155"/>
    <cellStyle name="Hyperlink 343 13" xfId="29426"/>
    <cellStyle name="Hyperlink 343 14" xfId="30623"/>
    <cellStyle name="Hyperlink 343 15" xfId="32941"/>
    <cellStyle name="Hyperlink 343 16" xfId="36276"/>
    <cellStyle name="Hyperlink 343 17" xfId="37473"/>
    <cellStyle name="Hyperlink 343 18" xfId="39791"/>
    <cellStyle name="Hyperlink 343 2" xfId="43135"/>
    <cellStyle name="Hyperlink 343 3" xfId="6349"/>
    <cellStyle name="Hyperlink 343 4" xfId="7547"/>
    <cellStyle name="Hyperlink 343 5" xfId="9865"/>
    <cellStyle name="Hyperlink 343 6" xfId="12183"/>
    <cellStyle name="Hyperlink 343 7" xfId="15777"/>
    <cellStyle name="Hyperlink 343 8" xfId="16975"/>
    <cellStyle name="Hyperlink 343 9" xfId="19293"/>
    <cellStyle name="Hyperlink 344" xfId="1637"/>
    <cellStyle name="Hyperlink 344 10" xfId="22641"/>
    <cellStyle name="Hyperlink 344 11" xfId="23833"/>
    <cellStyle name="Hyperlink 344 12" xfId="26151"/>
    <cellStyle name="Hyperlink 344 13" xfId="29427"/>
    <cellStyle name="Hyperlink 344 14" xfId="30619"/>
    <cellStyle name="Hyperlink 344 15" xfId="32937"/>
    <cellStyle name="Hyperlink 344 16" xfId="36277"/>
    <cellStyle name="Hyperlink 344 17" xfId="37469"/>
    <cellStyle name="Hyperlink 344 18" xfId="39787"/>
    <cellStyle name="Hyperlink 344 2" xfId="43136"/>
    <cellStyle name="Hyperlink 344 3" xfId="6350"/>
    <cellStyle name="Hyperlink 344 4" xfId="7543"/>
    <cellStyle name="Hyperlink 344 5" xfId="9861"/>
    <cellStyle name="Hyperlink 344 6" xfId="12179"/>
    <cellStyle name="Hyperlink 344 7" xfId="15778"/>
    <cellStyle name="Hyperlink 344 8" xfId="16971"/>
    <cellStyle name="Hyperlink 344 9" xfId="19289"/>
    <cellStyle name="Hyperlink 345" xfId="1638"/>
    <cellStyle name="Hyperlink 345 10" xfId="22642"/>
    <cellStyle name="Hyperlink 345 11" xfId="23829"/>
    <cellStyle name="Hyperlink 345 12" xfId="26147"/>
    <cellStyle name="Hyperlink 345 13" xfId="29428"/>
    <cellStyle name="Hyperlink 345 14" xfId="30615"/>
    <cellStyle name="Hyperlink 345 15" xfId="32933"/>
    <cellStyle name="Hyperlink 345 16" xfId="36278"/>
    <cellStyle name="Hyperlink 345 17" xfId="37465"/>
    <cellStyle name="Hyperlink 345 18" xfId="39783"/>
    <cellStyle name="Hyperlink 345 2" xfId="43137"/>
    <cellStyle name="Hyperlink 345 3" xfId="6351"/>
    <cellStyle name="Hyperlink 345 4" xfId="7539"/>
    <cellStyle name="Hyperlink 345 5" xfId="9857"/>
    <cellStyle name="Hyperlink 345 6" xfId="12175"/>
    <cellStyle name="Hyperlink 345 7" xfId="15779"/>
    <cellStyle name="Hyperlink 345 8" xfId="16967"/>
    <cellStyle name="Hyperlink 345 9" xfId="19285"/>
    <cellStyle name="Hyperlink 346" xfId="1639"/>
    <cellStyle name="Hyperlink 346 10" xfId="22643"/>
    <cellStyle name="Hyperlink 346 11" xfId="23825"/>
    <cellStyle name="Hyperlink 346 12" xfId="26143"/>
    <cellStyle name="Hyperlink 346 13" xfId="29429"/>
    <cellStyle name="Hyperlink 346 14" xfId="30611"/>
    <cellStyle name="Hyperlink 346 15" xfId="32929"/>
    <cellStyle name="Hyperlink 346 16" xfId="36279"/>
    <cellStyle name="Hyperlink 346 17" xfId="37461"/>
    <cellStyle name="Hyperlink 346 18" xfId="39779"/>
    <cellStyle name="Hyperlink 346 2" xfId="43138"/>
    <cellStyle name="Hyperlink 346 3" xfId="6352"/>
    <cellStyle name="Hyperlink 346 4" xfId="7535"/>
    <cellStyle name="Hyperlink 346 5" xfId="9853"/>
    <cellStyle name="Hyperlink 346 6" xfId="12171"/>
    <cellStyle name="Hyperlink 346 7" xfId="15780"/>
    <cellStyle name="Hyperlink 346 8" xfId="16963"/>
    <cellStyle name="Hyperlink 346 9" xfId="19281"/>
    <cellStyle name="Hyperlink 347" xfId="1640"/>
    <cellStyle name="Hyperlink 347 10" xfId="22644"/>
    <cellStyle name="Hyperlink 347 11" xfId="23821"/>
    <cellStyle name="Hyperlink 347 12" xfId="26139"/>
    <cellStyle name="Hyperlink 347 13" xfId="29430"/>
    <cellStyle name="Hyperlink 347 14" xfId="30607"/>
    <cellStyle name="Hyperlink 347 15" xfId="32925"/>
    <cellStyle name="Hyperlink 347 16" xfId="36280"/>
    <cellStyle name="Hyperlink 347 17" xfId="37457"/>
    <cellStyle name="Hyperlink 347 18" xfId="39775"/>
    <cellStyle name="Hyperlink 347 2" xfId="43139"/>
    <cellStyle name="Hyperlink 347 3" xfId="6353"/>
    <cellStyle name="Hyperlink 347 4" xfId="7531"/>
    <cellStyle name="Hyperlink 347 5" xfId="9849"/>
    <cellStyle name="Hyperlink 347 6" xfId="12167"/>
    <cellStyle name="Hyperlink 347 7" xfId="15781"/>
    <cellStyle name="Hyperlink 347 8" xfId="16959"/>
    <cellStyle name="Hyperlink 347 9" xfId="19277"/>
    <cellStyle name="Hyperlink 348" xfId="1641"/>
    <cellStyle name="Hyperlink 348 10" xfId="22645"/>
    <cellStyle name="Hyperlink 348 11" xfId="23817"/>
    <cellStyle name="Hyperlink 348 12" xfId="26135"/>
    <cellStyle name="Hyperlink 348 13" xfId="29431"/>
    <cellStyle name="Hyperlink 348 14" xfId="30603"/>
    <cellStyle name="Hyperlink 348 15" xfId="32921"/>
    <cellStyle name="Hyperlink 348 16" xfId="36281"/>
    <cellStyle name="Hyperlink 348 17" xfId="37453"/>
    <cellStyle name="Hyperlink 348 18" xfId="39771"/>
    <cellStyle name="Hyperlink 348 2" xfId="43140"/>
    <cellStyle name="Hyperlink 348 3" xfId="6354"/>
    <cellStyle name="Hyperlink 348 4" xfId="7527"/>
    <cellStyle name="Hyperlink 348 5" xfId="9845"/>
    <cellStyle name="Hyperlink 348 6" xfId="12163"/>
    <cellStyle name="Hyperlink 348 7" xfId="15782"/>
    <cellStyle name="Hyperlink 348 8" xfId="16955"/>
    <cellStyle name="Hyperlink 348 9" xfId="19273"/>
    <cellStyle name="Hyperlink 349" xfId="1642"/>
    <cellStyle name="Hyperlink 349 10" xfId="22646"/>
    <cellStyle name="Hyperlink 349 11" xfId="23813"/>
    <cellStyle name="Hyperlink 349 12" xfId="26131"/>
    <cellStyle name="Hyperlink 349 13" xfId="29432"/>
    <cellStyle name="Hyperlink 349 14" xfId="30599"/>
    <cellStyle name="Hyperlink 349 15" xfId="32917"/>
    <cellStyle name="Hyperlink 349 16" xfId="36282"/>
    <cellStyle name="Hyperlink 349 17" xfId="37449"/>
    <cellStyle name="Hyperlink 349 18" xfId="39767"/>
    <cellStyle name="Hyperlink 349 2" xfId="43141"/>
    <cellStyle name="Hyperlink 349 3" xfId="6355"/>
    <cellStyle name="Hyperlink 349 4" xfId="7523"/>
    <cellStyle name="Hyperlink 349 5" xfId="9841"/>
    <cellStyle name="Hyperlink 349 6" xfId="12159"/>
    <cellStyle name="Hyperlink 349 7" xfId="15783"/>
    <cellStyle name="Hyperlink 349 8" xfId="16951"/>
    <cellStyle name="Hyperlink 349 9" xfId="19269"/>
    <cellStyle name="Hyperlink 35" xfId="1643"/>
    <cellStyle name="Hyperlink 35 10" xfId="15784"/>
    <cellStyle name="Hyperlink 35 11" xfId="18660"/>
    <cellStyle name="Hyperlink 35 12" xfId="18485"/>
    <cellStyle name="Hyperlink 35 13" xfId="20978"/>
    <cellStyle name="Hyperlink 35 14" xfId="20803"/>
    <cellStyle name="Hyperlink 35 15" xfId="22647"/>
    <cellStyle name="Hyperlink 35 16" xfId="25522"/>
    <cellStyle name="Hyperlink 35 17" xfId="25347"/>
    <cellStyle name="Hyperlink 35 18" xfId="27840"/>
    <cellStyle name="Hyperlink 35 19" xfId="27665"/>
    <cellStyle name="Hyperlink 35 2" xfId="43142"/>
    <cellStyle name="Hyperlink 35 20" xfId="29433"/>
    <cellStyle name="Hyperlink 35 21" xfId="32308"/>
    <cellStyle name="Hyperlink 35 22" xfId="32133"/>
    <cellStyle name="Hyperlink 35 23" xfId="34626"/>
    <cellStyle name="Hyperlink 35 24" xfId="34451"/>
    <cellStyle name="Hyperlink 35 25" xfId="36283"/>
    <cellStyle name="Hyperlink 35 26" xfId="39158"/>
    <cellStyle name="Hyperlink 35 27" xfId="38983"/>
    <cellStyle name="Hyperlink 35 28" xfId="41476"/>
    <cellStyle name="Hyperlink 35 29" xfId="41301"/>
    <cellStyle name="Hyperlink 35 3" xfId="6356"/>
    <cellStyle name="Hyperlink 35 4" xfId="9232"/>
    <cellStyle name="Hyperlink 35 5" xfId="9057"/>
    <cellStyle name="Hyperlink 35 6" xfId="11550"/>
    <cellStyle name="Hyperlink 35 7" xfId="11375"/>
    <cellStyle name="Hyperlink 35 8" xfId="13870"/>
    <cellStyle name="Hyperlink 35 9" xfId="13695"/>
    <cellStyle name="Hyperlink 350" xfId="1644"/>
    <cellStyle name="Hyperlink 350 10" xfId="22648"/>
    <cellStyle name="Hyperlink 350 11" xfId="23809"/>
    <cellStyle name="Hyperlink 350 12" xfId="26127"/>
    <cellStyle name="Hyperlink 350 13" xfId="29434"/>
    <cellStyle name="Hyperlink 350 14" xfId="30595"/>
    <cellStyle name="Hyperlink 350 15" xfId="32913"/>
    <cellStyle name="Hyperlink 350 16" xfId="36284"/>
    <cellStyle name="Hyperlink 350 17" xfId="37445"/>
    <cellStyle name="Hyperlink 350 18" xfId="39763"/>
    <cellStyle name="Hyperlink 350 2" xfId="43143"/>
    <cellStyle name="Hyperlink 350 3" xfId="6357"/>
    <cellStyle name="Hyperlink 350 4" xfId="7519"/>
    <cellStyle name="Hyperlink 350 5" xfId="9837"/>
    <cellStyle name="Hyperlink 350 6" xfId="12155"/>
    <cellStyle name="Hyperlink 350 7" xfId="15785"/>
    <cellStyle name="Hyperlink 350 8" xfId="16947"/>
    <cellStyle name="Hyperlink 350 9" xfId="19265"/>
    <cellStyle name="Hyperlink 351" xfId="1645"/>
    <cellStyle name="Hyperlink 351 10" xfId="22649"/>
    <cellStyle name="Hyperlink 351 11" xfId="23805"/>
    <cellStyle name="Hyperlink 351 12" xfId="26123"/>
    <cellStyle name="Hyperlink 351 13" xfId="29435"/>
    <cellStyle name="Hyperlink 351 14" xfId="30591"/>
    <cellStyle name="Hyperlink 351 15" xfId="32909"/>
    <cellStyle name="Hyperlink 351 16" xfId="36285"/>
    <cellStyle name="Hyperlink 351 17" xfId="37441"/>
    <cellStyle name="Hyperlink 351 18" xfId="39759"/>
    <cellStyle name="Hyperlink 351 2" xfId="43144"/>
    <cellStyle name="Hyperlink 351 3" xfId="6358"/>
    <cellStyle name="Hyperlink 351 4" xfId="7515"/>
    <cellStyle name="Hyperlink 351 5" xfId="9833"/>
    <cellStyle name="Hyperlink 351 6" xfId="12151"/>
    <cellStyle name="Hyperlink 351 7" xfId="15786"/>
    <cellStyle name="Hyperlink 351 8" xfId="16943"/>
    <cellStyle name="Hyperlink 351 9" xfId="19261"/>
    <cellStyle name="Hyperlink 352" xfId="1646"/>
    <cellStyle name="Hyperlink 352 10" xfId="22650"/>
    <cellStyle name="Hyperlink 352 11" xfId="23801"/>
    <cellStyle name="Hyperlink 352 12" xfId="26119"/>
    <cellStyle name="Hyperlink 352 13" xfId="29436"/>
    <cellStyle name="Hyperlink 352 14" xfId="30587"/>
    <cellStyle name="Hyperlink 352 15" xfId="32905"/>
    <cellStyle name="Hyperlink 352 16" xfId="36286"/>
    <cellStyle name="Hyperlink 352 17" xfId="37437"/>
    <cellStyle name="Hyperlink 352 18" xfId="39755"/>
    <cellStyle name="Hyperlink 352 2" xfId="43145"/>
    <cellStyle name="Hyperlink 352 3" xfId="6359"/>
    <cellStyle name="Hyperlink 352 4" xfId="7511"/>
    <cellStyle name="Hyperlink 352 5" xfId="9829"/>
    <cellStyle name="Hyperlink 352 6" xfId="12147"/>
    <cellStyle name="Hyperlink 352 7" xfId="15787"/>
    <cellStyle name="Hyperlink 352 8" xfId="16939"/>
    <cellStyle name="Hyperlink 352 9" xfId="19257"/>
    <cellStyle name="Hyperlink 353" xfId="1647"/>
    <cellStyle name="Hyperlink 353 10" xfId="22651"/>
    <cellStyle name="Hyperlink 353 11" xfId="23797"/>
    <cellStyle name="Hyperlink 353 12" xfId="26115"/>
    <cellStyle name="Hyperlink 353 13" xfId="29437"/>
    <cellStyle name="Hyperlink 353 14" xfId="30583"/>
    <cellStyle name="Hyperlink 353 15" xfId="32901"/>
    <cellStyle name="Hyperlink 353 16" xfId="36287"/>
    <cellStyle name="Hyperlink 353 17" xfId="37433"/>
    <cellStyle name="Hyperlink 353 18" xfId="39751"/>
    <cellStyle name="Hyperlink 353 2" xfId="43146"/>
    <cellStyle name="Hyperlink 353 3" xfId="6360"/>
    <cellStyle name="Hyperlink 353 4" xfId="7507"/>
    <cellStyle name="Hyperlink 353 5" xfId="9825"/>
    <cellStyle name="Hyperlink 353 6" xfId="12143"/>
    <cellStyle name="Hyperlink 353 7" xfId="15788"/>
    <cellStyle name="Hyperlink 353 8" xfId="16935"/>
    <cellStyle name="Hyperlink 353 9" xfId="19253"/>
    <cellStyle name="Hyperlink 354" xfId="1648"/>
    <cellStyle name="Hyperlink 354 10" xfId="22652"/>
    <cellStyle name="Hyperlink 354 11" xfId="23793"/>
    <cellStyle name="Hyperlink 354 12" xfId="26111"/>
    <cellStyle name="Hyperlink 354 13" xfId="29438"/>
    <cellStyle name="Hyperlink 354 14" xfId="30579"/>
    <cellStyle name="Hyperlink 354 15" xfId="32897"/>
    <cellStyle name="Hyperlink 354 16" xfId="36288"/>
    <cellStyle name="Hyperlink 354 17" xfId="37429"/>
    <cellStyle name="Hyperlink 354 18" xfId="39747"/>
    <cellStyle name="Hyperlink 354 2" xfId="43147"/>
    <cellStyle name="Hyperlink 354 3" xfId="6361"/>
    <cellStyle name="Hyperlink 354 4" xfId="7503"/>
    <cellStyle name="Hyperlink 354 5" xfId="9821"/>
    <cellStyle name="Hyperlink 354 6" xfId="12139"/>
    <cellStyle name="Hyperlink 354 7" xfId="15789"/>
    <cellStyle name="Hyperlink 354 8" xfId="16931"/>
    <cellStyle name="Hyperlink 354 9" xfId="19249"/>
    <cellStyle name="Hyperlink 355" xfId="1649"/>
    <cellStyle name="Hyperlink 355 10" xfId="22653"/>
    <cellStyle name="Hyperlink 355 11" xfId="23789"/>
    <cellStyle name="Hyperlink 355 12" xfId="26107"/>
    <cellStyle name="Hyperlink 355 13" xfId="29439"/>
    <cellStyle name="Hyperlink 355 14" xfId="30575"/>
    <cellStyle name="Hyperlink 355 15" xfId="32893"/>
    <cellStyle name="Hyperlink 355 16" xfId="36289"/>
    <cellStyle name="Hyperlink 355 17" xfId="37425"/>
    <cellStyle name="Hyperlink 355 18" xfId="39743"/>
    <cellStyle name="Hyperlink 355 2" xfId="43148"/>
    <cellStyle name="Hyperlink 355 3" xfId="6362"/>
    <cellStyle name="Hyperlink 355 4" xfId="7499"/>
    <cellStyle name="Hyperlink 355 5" xfId="9817"/>
    <cellStyle name="Hyperlink 355 6" xfId="12135"/>
    <cellStyle name="Hyperlink 355 7" xfId="15790"/>
    <cellStyle name="Hyperlink 355 8" xfId="16927"/>
    <cellStyle name="Hyperlink 355 9" xfId="19245"/>
    <cellStyle name="Hyperlink 356" xfId="1650"/>
    <cellStyle name="Hyperlink 356 10" xfId="22654"/>
    <cellStyle name="Hyperlink 356 11" xfId="23785"/>
    <cellStyle name="Hyperlink 356 12" xfId="26103"/>
    <cellStyle name="Hyperlink 356 13" xfId="29440"/>
    <cellStyle name="Hyperlink 356 14" xfId="30571"/>
    <cellStyle name="Hyperlink 356 15" xfId="32889"/>
    <cellStyle name="Hyperlink 356 16" xfId="36290"/>
    <cellStyle name="Hyperlink 356 17" xfId="37421"/>
    <cellStyle name="Hyperlink 356 18" xfId="39739"/>
    <cellStyle name="Hyperlink 356 2" xfId="43149"/>
    <cellStyle name="Hyperlink 356 3" xfId="6363"/>
    <cellStyle name="Hyperlink 356 4" xfId="7495"/>
    <cellStyle name="Hyperlink 356 5" xfId="9813"/>
    <cellStyle name="Hyperlink 356 6" xfId="12131"/>
    <cellStyle name="Hyperlink 356 7" xfId="15791"/>
    <cellStyle name="Hyperlink 356 8" xfId="16923"/>
    <cellStyle name="Hyperlink 356 9" xfId="19241"/>
    <cellStyle name="Hyperlink 357" xfId="1651"/>
    <cellStyle name="Hyperlink 357 10" xfId="22655"/>
    <cellStyle name="Hyperlink 357 11" xfId="23781"/>
    <cellStyle name="Hyperlink 357 12" xfId="26099"/>
    <cellStyle name="Hyperlink 357 13" xfId="29441"/>
    <cellStyle name="Hyperlink 357 14" xfId="30567"/>
    <cellStyle name="Hyperlink 357 15" xfId="32885"/>
    <cellStyle name="Hyperlink 357 16" xfId="36291"/>
    <cellStyle name="Hyperlink 357 17" xfId="37417"/>
    <cellStyle name="Hyperlink 357 18" xfId="39735"/>
    <cellStyle name="Hyperlink 357 2" xfId="43150"/>
    <cellStyle name="Hyperlink 357 3" xfId="6364"/>
    <cellStyle name="Hyperlink 357 4" xfId="7491"/>
    <cellStyle name="Hyperlink 357 5" xfId="9809"/>
    <cellStyle name="Hyperlink 357 6" xfId="12127"/>
    <cellStyle name="Hyperlink 357 7" xfId="15792"/>
    <cellStyle name="Hyperlink 357 8" xfId="16919"/>
    <cellStyle name="Hyperlink 357 9" xfId="19237"/>
    <cellStyle name="Hyperlink 358" xfId="1652"/>
    <cellStyle name="Hyperlink 358 10" xfId="22656"/>
    <cellStyle name="Hyperlink 358 11" xfId="23777"/>
    <cellStyle name="Hyperlink 358 12" xfId="26095"/>
    <cellStyle name="Hyperlink 358 13" xfId="29442"/>
    <cellStyle name="Hyperlink 358 14" xfId="30563"/>
    <cellStyle name="Hyperlink 358 15" xfId="32881"/>
    <cellStyle name="Hyperlink 358 16" xfId="36292"/>
    <cellStyle name="Hyperlink 358 17" xfId="37413"/>
    <cellStyle name="Hyperlink 358 18" xfId="39731"/>
    <cellStyle name="Hyperlink 358 2" xfId="43151"/>
    <cellStyle name="Hyperlink 358 3" xfId="6365"/>
    <cellStyle name="Hyperlink 358 4" xfId="7487"/>
    <cellStyle name="Hyperlink 358 5" xfId="9805"/>
    <cellStyle name="Hyperlink 358 6" xfId="12123"/>
    <cellStyle name="Hyperlink 358 7" xfId="15793"/>
    <cellStyle name="Hyperlink 358 8" xfId="16915"/>
    <cellStyle name="Hyperlink 358 9" xfId="19233"/>
    <cellStyle name="Hyperlink 359" xfId="1653"/>
    <cellStyle name="Hyperlink 359 10" xfId="22657"/>
    <cellStyle name="Hyperlink 359 11" xfId="23773"/>
    <cellStyle name="Hyperlink 359 12" xfId="26091"/>
    <cellStyle name="Hyperlink 359 13" xfId="29443"/>
    <cellStyle name="Hyperlink 359 14" xfId="30559"/>
    <cellStyle name="Hyperlink 359 15" xfId="32877"/>
    <cellStyle name="Hyperlink 359 16" xfId="36293"/>
    <cellStyle name="Hyperlink 359 17" xfId="37409"/>
    <cellStyle name="Hyperlink 359 18" xfId="39727"/>
    <cellStyle name="Hyperlink 359 2" xfId="43152"/>
    <cellStyle name="Hyperlink 359 3" xfId="6366"/>
    <cellStyle name="Hyperlink 359 4" xfId="7483"/>
    <cellStyle name="Hyperlink 359 5" xfId="9801"/>
    <cellStyle name="Hyperlink 359 6" xfId="12119"/>
    <cellStyle name="Hyperlink 359 7" xfId="15794"/>
    <cellStyle name="Hyperlink 359 8" xfId="16911"/>
    <cellStyle name="Hyperlink 359 9" xfId="19229"/>
    <cellStyle name="Hyperlink 36" xfId="1654"/>
    <cellStyle name="Hyperlink 36 10" xfId="15795"/>
    <cellStyle name="Hyperlink 36 11" xfId="18662"/>
    <cellStyle name="Hyperlink 36 12" xfId="18481"/>
    <cellStyle name="Hyperlink 36 13" xfId="20980"/>
    <cellStyle name="Hyperlink 36 14" xfId="20799"/>
    <cellStyle name="Hyperlink 36 15" xfId="22658"/>
    <cellStyle name="Hyperlink 36 16" xfId="25524"/>
    <cellStyle name="Hyperlink 36 17" xfId="25343"/>
    <cellStyle name="Hyperlink 36 18" xfId="27842"/>
    <cellStyle name="Hyperlink 36 19" xfId="27661"/>
    <cellStyle name="Hyperlink 36 2" xfId="43153"/>
    <cellStyle name="Hyperlink 36 20" xfId="29444"/>
    <cellStyle name="Hyperlink 36 21" xfId="32310"/>
    <cellStyle name="Hyperlink 36 22" xfId="32129"/>
    <cellStyle name="Hyperlink 36 23" xfId="34628"/>
    <cellStyle name="Hyperlink 36 24" xfId="34447"/>
    <cellStyle name="Hyperlink 36 25" xfId="36294"/>
    <cellStyle name="Hyperlink 36 26" xfId="39160"/>
    <cellStyle name="Hyperlink 36 27" xfId="38979"/>
    <cellStyle name="Hyperlink 36 28" xfId="41478"/>
    <cellStyle name="Hyperlink 36 29" xfId="41297"/>
    <cellStyle name="Hyperlink 36 3" xfId="6367"/>
    <cellStyle name="Hyperlink 36 4" xfId="9234"/>
    <cellStyle name="Hyperlink 36 5" xfId="9053"/>
    <cellStyle name="Hyperlink 36 6" xfId="11552"/>
    <cellStyle name="Hyperlink 36 7" xfId="11371"/>
    <cellStyle name="Hyperlink 36 8" xfId="13872"/>
    <cellStyle name="Hyperlink 36 9" xfId="13691"/>
    <cellStyle name="Hyperlink 360" xfId="1655"/>
    <cellStyle name="Hyperlink 360 10" xfId="22659"/>
    <cellStyle name="Hyperlink 360 11" xfId="23769"/>
    <cellStyle name="Hyperlink 360 12" xfId="26087"/>
    <cellStyle name="Hyperlink 360 13" xfId="29445"/>
    <cellStyle name="Hyperlink 360 14" xfId="30555"/>
    <cellStyle name="Hyperlink 360 15" xfId="32873"/>
    <cellStyle name="Hyperlink 360 16" xfId="36295"/>
    <cellStyle name="Hyperlink 360 17" xfId="37405"/>
    <cellStyle name="Hyperlink 360 18" xfId="39723"/>
    <cellStyle name="Hyperlink 360 2" xfId="43154"/>
    <cellStyle name="Hyperlink 360 3" xfId="6368"/>
    <cellStyle name="Hyperlink 360 4" xfId="7479"/>
    <cellStyle name="Hyperlink 360 5" xfId="9797"/>
    <cellStyle name="Hyperlink 360 6" xfId="12115"/>
    <cellStyle name="Hyperlink 360 7" xfId="15796"/>
    <cellStyle name="Hyperlink 360 8" xfId="16907"/>
    <cellStyle name="Hyperlink 360 9" xfId="19225"/>
    <cellStyle name="Hyperlink 361" xfId="1656"/>
    <cellStyle name="Hyperlink 361 10" xfId="22660"/>
    <cellStyle name="Hyperlink 361 11" xfId="23765"/>
    <cellStyle name="Hyperlink 361 12" xfId="26083"/>
    <cellStyle name="Hyperlink 361 13" xfId="29446"/>
    <cellStyle name="Hyperlink 361 14" xfId="30551"/>
    <cellStyle name="Hyperlink 361 15" xfId="32869"/>
    <cellStyle name="Hyperlink 361 16" xfId="36296"/>
    <cellStyle name="Hyperlink 361 17" xfId="37401"/>
    <cellStyle name="Hyperlink 361 18" xfId="39719"/>
    <cellStyle name="Hyperlink 361 2" xfId="43155"/>
    <cellStyle name="Hyperlink 361 3" xfId="6369"/>
    <cellStyle name="Hyperlink 361 4" xfId="7475"/>
    <cellStyle name="Hyperlink 361 5" xfId="9793"/>
    <cellStyle name="Hyperlink 361 6" xfId="12111"/>
    <cellStyle name="Hyperlink 361 7" xfId="15797"/>
    <cellStyle name="Hyperlink 361 8" xfId="16903"/>
    <cellStyle name="Hyperlink 361 9" xfId="19221"/>
    <cellStyle name="Hyperlink 362" xfId="1657"/>
    <cellStyle name="Hyperlink 362 10" xfId="22661"/>
    <cellStyle name="Hyperlink 362 11" xfId="23761"/>
    <cellStyle name="Hyperlink 362 12" xfId="26079"/>
    <cellStyle name="Hyperlink 362 13" xfId="29447"/>
    <cellStyle name="Hyperlink 362 14" xfId="30547"/>
    <cellStyle name="Hyperlink 362 15" xfId="32865"/>
    <cellStyle name="Hyperlink 362 16" xfId="36297"/>
    <cellStyle name="Hyperlink 362 17" xfId="37397"/>
    <cellStyle name="Hyperlink 362 18" xfId="39715"/>
    <cellStyle name="Hyperlink 362 2" xfId="43156"/>
    <cellStyle name="Hyperlink 362 3" xfId="6370"/>
    <cellStyle name="Hyperlink 362 4" xfId="7471"/>
    <cellStyle name="Hyperlink 362 5" xfId="9789"/>
    <cellStyle name="Hyperlink 362 6" xfId="12107"/>
    <cellStyle name="Hyperlink 362 7" xfId="15798"/>
    <cellStyle name="Hyperlink 362 8" xfId="16899"/>
    <cellStyle name="Hyperlink 362 9" xfId="19217"/>
    <cellStyle name="Hyperlink 363" xfId="1658"/>
    <cellStyle name="Hyperlink 363 10" xfId="22662"/>
    <cellStyle name="Hyperlink 363 11" xfId="23757"/>
    <cellStyle name="Hyperlink 363 12" xfId="26075"/>
    <cellStyle name="Hyperlink 363 13" xfId="29448"/>
    <cellStyle name="Hyperlink 363 14" xfId="30543"/>
    <cellStyle name="Hyperlink 363 15" xfId="32861"/>
    <cellStyle name="Hyperlink 363 16" xfId="36298"/>
    <cellStyle name="Hyperlink 363 17" xfId="37393"/>
    <cellStyle name="Hyperlink 363 18" xfId="39711"/>
    <cellStyle name="Hyperlink 363 2" xfId="43157"/>
    <cellStyle name="Hyperlink 363 3" xfId="6371"/>
    <cellStyle name="Hyperlink 363 4" xfId="7467"/>
    <cellStyle name="Hyperlink 363 5" xfId="9785"/>
    <cellStyle name="Hyperlink 363 6" xfId="12103"/>
    <cellStyle name="Hyperlink 363 7" xfId="15799"/>
    <cellStyle name="Hyperlink 363 8" xfId="16895"/>
    <cellStyle name="Hyperlink 363 9" xfId="19213"/>
    <cellStyle name="Hyperlink 364" xfId="1659"/>
    <cellStyle name="Hyperlink 364 10" xfId="22663"/>
    <cellStyle name="Hyperlink 364 11" xfId="23753"/>
    <cellStyle name="Hyperlink 364 12" xfId="26071"/>
    <cellStyle name="Hyperlink 364 13" xfId="29449"/>
    <cellStyle name="Hyperlink 364 14" xfId="30539"/>
    <cellStyle name="Hyperlink 364 15" xfId="32857"/>
    <cellStyle name="Hyperlink 364 16" xfId="36299"/>
    <cellStyle name="Hyperlink 364 17" xfId="37389"/>
    <cellStyle name="Hyperlink 364 18" xfId="39707"/>
    <cellStyle name="Hyperlink 364 2" xfId="43158"/>
    <cellStyle name="Hyperlink 364 3" xfId="6372"/>
    <cellStyle name="Hyperlink 364 4" xfId="7463"/>
    <cellStyle name="Hyperlink 364 5" xfId="9781"/>
    <cellStyle name="Hyperlink 364 6" xfId="12099"/>
    <cellStyle name="Hyperlink 364 7" xfId="15800"/>
    <cellStyle name="Hyperlink 364 8" xfId="16891"/>
    <cellStyle name="Hyperlink 364 9" xfId="19209"/>
    <cellStyle name="Hyperlink 365" xfId="1660"/>
    <cellStyle name="Hyperlink 365 10" xfId="22664"/>
    <cellStyle name="Hyperlink 365 11" xfId="23749"/>
    <cellStyle name="Hyperlink 365 12" xfId="26067"/>
    <cellStyle name="Hyperlink 365 13" xfId="29450"/>
    <cellStyle name="Hyperlink 365 14" xfId="30535"/>
    <cellStyle name="Hyperlink 365 15" xfId="32853"/>
    <cellStyle name="Hyperlink 365 16" xfId="36300"/>
    <cellStyle name="Hyperlink 365 17" xfId="37385"/>
    <cellStyle name="Hyperlink 365 18" xfId="39703"/>
    <cellStyle name="Hyperlink 365 2" xfId="43159"/>
    <cellStyle name="Hyperlink 365 3" xfId="6373"/>
    <cellStyle name="Hyperlink 365 4" xfId="7459"/>
    <cellStyle name="Hyperlink 365 5" xfId="9777"/>
    <cellStyle name="Hyperlink 365 6" xfId="12095"/>
    <cellStyle name="Hyperlink 365 7" xfId="15801"/>
    <cellStyle name="Hyperlink 365 8" xfId="16887"/>
    <cellStyle name="Hyperlink 365 9" xfId="19205"/>
    <cellStyle name="Hyperlink 366" xfId="1661"/>
    <cellStyle name="Hyperlink 366 10" xfId="22665"/>
    <cellStyle name="Hyperlink 366 11" xfId="23745"/>
    <cellStyle name="Hyperlink 366 12" xfId="26063"/>
    <cellStyle name="Hyperlink 366 13" xfId="29451"/>
    <cellStyle name="Hyperlink 366 14" xfId="30531"/>
    <cellStyle name="Hyperlink 366 15" xfId="32849"/>
    <cellStyle name="Hyperlink 366 16" xfId="36301"/>
    <cellStyle name="Hyperlink 366 17" xfId="37381"/>
    <cellStyle name="Hyperlink 366 18" xfId="39699"/>
    <cellStyle name="Hyperlink 366 2" xfId="43160"/>
    <cellStyle name="Hyperlink 366 3" xfId="6374"/>
    <cellStyle name="Hyperlink 366 4" xfId="7455"/>
    <cellStyle name="Hyperlink 366 5" xfId="9773"/>
    <cellStyle name="Hyperlink 366 6" xfId="12091"/>
    <cellStyle name="Hyperlink 366 7" xfId="15802"/>
    <cellStyle name="Hyperlink 366 8" xfId="16883"/>
    <cellStyle name="Hyperlink 366 9" xfId="19201"/>
    <cellStyle name="Hyperlink 367" xfId="1662"/>
    <cellStyle name="Hyperlink 367 10" xfId="22666"/>
    <cellStyle name="Hyperlink 367 11" xfId="23741"/>
    <cellStyle name="Hyperlink 367 12" xfId="26059"/>
    <cellStyle name="Hyperlink 367 13" xfId="29452"/>
    <cellStyle name="Hyperlink 367 14" xfId="30527"/>
    <cellStyle name="Hyperlink 367 15" xfId="32845"/>
    <cellStyle name="Hyperlink 367 16" xfId="36302"/>
    <cellStyle name="Hyperlink 367 17" xfId="37377"/>
    <cellStyle name="Hyperlink 367 18" xfId="39695"/>
    <cellStyle name="Hyperlink 367 2" xfId="43161"/>
    <cellStyle name="Hyperlink 367 3" xfId="6375"/>
    <cellStyle name="Hyperlink 367 4" xfId="7451"/>
    <cellStyle name="Hyperlink 367 5" xfId="9769"/>
    <cellStyle name="Hyperlink 367 6" xfId="12087"/>
    <cellStyle name="Hyperlink 367 7" xfId="15803"/>
    <cellStyle name="Hyperlink 367 8" xfId="16879"/>
    <cellStyle name="Hyperlink 367 9" xfId="19197"/>
    <cellStyle name="Hyperlink 368" xfId="1663"/>
    <cellStyle name="Hyperlink 368 10" xfId="22667"/>
    <cellStyle name="Hyperlink 368 11" xfId="23737"/>
    <cellStyle name="Hyperlink 368 12" xfId="26055"/>
    <cellStyle name="Hyperlink 368 13" xfId="29453"/>
    <cellStyle name="Hyperlink 368 14" xfId="30523"/>
    <cellStyle name="Hyperlink 368 15" xfId="32841"/>
    <cellStyle name="Hyperlink 368 16" xfId="36303"/>
    <cellStyle name="Hyperlink 368 17" xfId="37373"/>
    <cellStyle name="Hyperlink 368 18" xfId="39691"/>
    <cellStyle name="Hyperlink 368 2" xfId="43162"/>
    <cellStyle name="Hyperlink 368 3" xfId="6376"/>
    <cellStyle name="Hyperlink 368 4" xfId="7447"/>
    <cellStyle name="Hyperlink 368 5" xfId="9765"/>
    <cellStyle name="Hyperlink 368 6" xfId="12083"/>
    <cellStyle name="Hyperlink 368 7" xfId="15804"/>
    <cellStyle name="Hyperlink 368 8" xfId="16875"/>
    <cellStyle name="Hyperlink 368 9" xfId="19193"/>
    <cellStyle name="Hyperlink 369" xfId="1664"/>
    <cellStyle name="Hyperlink 369 10" xfId="22668"/>
    <cellStyle name="Hyperlink 369 11" xfId="23733"/>
    <cellStyle name="Hyperlink 369 12" xfId="26051"/>
    <cellStyle name="Hyperlink 369 13" xfId="29454"/>
    <cellStyle name="Hyperlink 369 14" xfId="30519"/>
    <cellStyle name="Hyperlink 369 15" xfId="32837"/>
    <cellStyle name="Hyperlink 369 16" xfId="36304"/>
    <cellStyle name="Hyperlink 369 17" xfId="37369"/>
    <cellStyle name="Hyperlink 369 18" xfId="39687"/>
    <cellStyle name="Hyperlink 369 2" xfId="43163"/>
    <cellStyle name="Hyperlink 369 3" xfId="6377"/>
    <cellStyle name="Hyperlink 369 4" xfId="7443"/>
    <cellStyle name="Hyperlink 369 5" xfId="9761"/>
    <cellStyle name="Hyperlink 369 6" xfId="12079"/>
    <cellStyle name="Hyperlink 369 7" xfId="15805"/>
    <cellStyle name="Hyperlink 369 8" xfId="16871"/>
    <cellStyle name="Hyperlink 369 9" xfId="19189"/>
    <cellStyle name="Hyperlink 37" xfId="1665"/>
    <cellStyle name="Hyperlink 37 10" xfId="15806"/>
    <cellStyle name="Hyperlink 37 11" xfId="18664"/>
    <cellStyle name="Hyperlink 37 12" xfId="18477"/>
    <cellStyle name="Hyperlink 37 13" xfId="20982"/>
    <cellStyle name="Hyperlink 37 14" xfId="20795"/>
    <cellStyle name="Hyperlink 37 15" xfId="22669"/>
    <cellStyle name="Hyperlink 37 16" xfId="25526"/>
    <cellStyle name="Hyperlink 37 17" xfId="25339"/>
    <cellStyle name="Hyperlink 37 18" xfId="27844"/>
    <cellStyle name="Hyperlink 37 19" xfId="27657"/>
    <cellStyle name="Hyperlink 37 2" xfId="43164"/>
    <cellStyle name="Hyperlink 37 20" xfId="29455"/>
    <cellStyle name="Hyperlink 37 21" xfId="32312"/>
    <cellStyle name="Hyperlink 37 22" xfId="32125"/>
    <cellStyle name="Hyperlink 37 23" xfId="34630"/>
    <cellStyle name="Hyperlink 37 24" xfId="34443"/>
    <cellStyle name="Hyperlink 37 25" xfId="36305"/>
    <cellStyle name="Hyperlink 37 26" xfId="39162"/>
    <cellStyle name="Hyperlink 37 27" xfId="38975"/>
    <cellStyle name="Hyperlink 37 28" xfId="41480"/>
    <cellStyle name="Hyperlink 37 29" xfId="41293"/>
    <cellStyle name="Hyperlink 37 3" xfId="6378"/>
    <cellStyle name="Hyperlink 37 4" xfId="9236"/>
    <cellStyle name="Hyperlink 37 5" xfId="9049"/>
    <cellStyle name="Hyperlink 37 6" xfId="11554"/>
    <cellStyle name="Hyperlink 37 7" xfId="11367"/>
    <cellStyle name="Hyperlink 37 8" xfId="13874"/>
    <cellStyle name="Hyperlink 37 9" xfId="13687"/>
    <cellStyle name="Hyperlink 370" xfId="1666"/>
    <cellStyle name="Hyperlink 370 10" xfId="22670"/>
    <cellStyle name="Hyperlink 370 11" xfId="23729"/>
    <cellStyle name="Hyperlink 370 12" xfId="26047"/>
    <cellStyle name="Hyperlink 370 13" xfId="29456"/>
    <cellStyle name="Hyperlink 370 14" xfId="30515"/>
    <cellStyle name="Hyperlink 370 15" xfId="32833"/>
    <cellStyle name="Hyperlink 370 16" xfId="36306"/>
    <cellStyle name="Hyperlink 370 17" xfId="37365"/>
    <cellStyle name="Hyperlink 370 18" xfId="39683"/>
    <cellStyle name="Hyperlink 370 2" xfId="43165"/>
    <cellStyle name="Hyperlink 370 3" xfId="6379"/>
    <cellStyle name="Hyperlink 370 4" xfId="7439"/>
    <cellStyle name="Hyperlink 370 5" xfId="9757"/>
    <cellStyle name="Hyperlink 370 6" xfId="12075"/>
    <cellStyle name="Hyperlink 370 7" xfId="15807"/>
    <cellStyle name="Hyperlink 370 8" xfId="16867"/>
    <cellStyle name="Hyperlink 370 9" xfId="19185"/>
    <cellStyle name="Hyperlink 371" xfId="1667"/>
    <cellStyle name="Hyperlink 371 10" xfId="22671"/>
    <cellStyle name="Hyperlink 371 11" xfId="23725"/>
    <cellStyle name="Hyperlink 371 12" xfId="26043"/>
    <cellStyle name="Hyperlink 371 13" xfId="29457"/>
    <cellStyle name="Hyperlink 371 14" xfId="30511"/>
    <cellStyle name="Hyperlink 371 15" xfId="32829"/>
    <cellStyle name="Hyperlink 371 16" xfId="36307"/>
    <cellStyle name="Hyperlink 371 17" xfId="37361"/>
    <cellStyle name="Hyperlink 371 18" xfId="39679"/>
    <cellStyle name="Hyperlink 371 2" xfId="43166"/>
    <cellStyle name="Hyperlink 371 3" xfId="6380"/>
    <cellStyle name="Hyperlink 371 4" xfId="7435"/>
    <cellStyle name="Hyperlink 371 5" xfId="9753"/>
    <cellStyle name="Hyperlink 371 6" xfId="12071"/>
    <cellStyle name="Hyperlink 371 7" xfId="15808"/>
    <cellStyle name="Hyperlink 371 8" xfId="16863"/>
    <cellStyle name="Hyperlink 371 9" xfId="19181"/>
    <cellStyle name="Hyperlink 372" xfId="1668"/>
    <cellStyle name="Hyperlink 372 10" xfId="22672"/>
    <cellStyle name="Hyperlink 372 11" xfId="23721"/>
    <cellStyle name="Hyperlink 372 12" xfId="26039"/>
    <cellStyle name="Hyperlink 372 13" xfId="29458"/>
    <cellStyle name="Hyperlink 372 14" xfId="30507"/>
    <cellStyle name="Hyperlink 372 15" xfId="32825"/>
    <cellStyle name="Hyperlink 372 16" xfId="36308"/>
    <cellStyle name="Hyperlink 372 17" xfId="37357"/>
    <cellStyle name="Hyperlink 372 18" xfId="39675"/>
    <cellStyle name="Hyperlink 372 2" xfId="43167"/>
    <cellStyle name="Hyperlink 372 3" xfId="6381"/>
    <cellStyle name="Hyperlink 372 4" xfId="7431"/>
    <cellStyle name="Hyperlink 372 5" xfId="9749"/>
    <cellStyle name="Hyperlink 372 6" xfId="12067"/>
    <cellStyle name="Hyperlink 372 7" xfId="15809"/>
    <cellStyle name="Hyperlink 372 8" xfId="16859"/>
    <cellStyle name="Hyperlink 372 9" xfId="19177"/>
    <cellStyle name="Hyperlink 373" xfId="1669"/>
    <cellStyle name="Hyperlink 373 10" xfId="22673"/>
    <cellStyle name="Hyperlink 373 11" xfId="23717"/>
    <cellStyle name="Hyperlink 373 12" xfId="26035"/>
    <cellStyle name="Hyperlink 373 13" xfId="29459"/>
    <cellStyle name="Hyperlink 373 14" xfId="30503"/>
    <cellStyle name="Hyperlink 373 15" xfId="32821"/>
    <cellStyle name="Hyperlink 373 16" xfId="36309"/>
    <cellStyle name="Hyperlink 373 17" xfId="37353"/>
    <cellStyle name="Hyperlink 373 18" xfId="39671"/>
    <cellStyle name="Hyperlink 373 2" xfId="43168"/>
    <cellStyle name="Hyperlink 373 3" xfId="6382"/>
    <cellStyle name="Hyperlink 373 4" xfId="7427"/>
    <cellStyle name="Hyperlink 373 5" xfId="9745"/>
    <cellStyle name="Hyperlink 373 6" xfId="12063"/>
    <cellStyle name="Hyperlink 373 7" xfId="15810"/>
    <cellStyle name="Hyperlink 373 8" xfId="16855"/>
    <cellStyle name="Hyperlink 373 9" xfId="19173"/>
    <cellStyle name="Hyperlink 374" xfId="1670"/>
    <cellStyle name="Hyperlink 374 10" xfId="22674"/>
    <cellStyle name="Hyperlink 374 11" xfId="23713"/>
    <cellStyle name="Hyperlink 374 12" xfId="26031"/>
    <cellStyle name="Hyperlink 374 13" xfId="29460"/>
    <cellStyle name="Hyperlink 374 14" xfId="30499"/>
    <cellStyle name="Hyperlink 374 15" xfId="32817"/>
    <cellStyle name="Hyperlink 374 16" xfId="36310"/>
    <cellStyle name="Hyperlink 374 17" xfId="37349"/>
    <cellStyle name="Hyperlink 374 18" xfId="39667"/>
    <cellStyle name="Hyperlink 374 2" xfId="43169"/>
    <cellStyle name="Hyperlink 374 3" xfId="6383"/>
    <cellStyle name="Hyperlink 374 4" xfId="7423"/>
    <cellStyle name="Hyperlink 374 5" xfId="9741"/>
    <cellStyle name="Hyperlink 374 6" xfId="12059"/>
    <cellStyle name="Hyperlink 374 7" xfId="15811"/>
    <cellStyle name="Hyperlink 374 8" xfId="16851"/>
    <cellStyle name="Hyperlink 374 9" xfId="19169"/>
    <cellStyle name="Hyperlink 375" xfId="1671"/>
    <cellStyle name="Hyperlink 375 10" xfId="22675"/>
    <cellStyle name="Hyperlink 375 11" xfId="23709"/>
    <cellStyle name="Hyperlink 375 12" xfId="26027"/>
    <cellStyle name="Hyperlink 375 13" xfId="29461"/>
    <cellStyle name="Hyperlink 375 14" xfId="30495"/>
    <cellStyle name="Hyperlink 375 15" xfId="32813"/>
    <cellStyle name="Hyperlink 375 16" xfId="36311"/>
    <cellStyle name="Hyperlink 375 17" xfId="37345"/>
    <cellStyle name="Hyperlink 375 18" xfId="39663"/>
    <cellStyle name="Hyperlink 375 2" xfId="43170"/>
    <cellStyle name="Hyperlink 375 3" xfId="6384"/>
    <cellStyle name="Hyperlink 375 4" xfId="7419"/>
    <cellStyle name="Hyperlink 375 5" xfId="9737"/>
    <cellStyle name="Hyperlink 375 6" xfId="12055"/>
    <cellStyle name="Hyperlink 375 7" xfId="15812"/>
    <cellStyle name="Hyperlink 375 8" xfId="16847"/>
    <cellStyle name="Hyperlink 375 9" xfId="19165"/>
    <cellStyle name="Hyperlink 376" xfId="1672"/>
    <cellStyle name="Hyperlink 376 10" xfId="22676"/>
    <cellStyle name="Hyperlink 376 11" xfId="23705"/>
    <cellStyle name="Hyperlink 376 12" xfId="26023"/>
    <cellStyle name="Hyperlink 376 13" xfId="29462"/>
    <cellStyle name="Hyperlink 376 14" xfId="30491"/>
    <cellStyle name="Hyperlink 376 15" xfId="32809"/>
    <cellStyle name="Hyperlink 376 16" xfId="36312"/>
    <cellStyle name="Hyperlink 376 17" xfId="37341"/>
    <cellStyle name="Hyperlink 376 18" xfId="39659"/>
    <cellStyle name="Hyperlink 376 2" xfId="43171"/>
    <cellStyle name="Hyperlink 376 3" xfId="6385"/>
    <cellStyle name="Hyperlink 376 4" xfId="7415"/>
    <cellStyle name="Hyperlink 376 5" xfId="9733"/>
    <cellStyle name="Hyperlink 376 6" xfId="12051"/>
    <cellStyle name="Hyperlink 376 7" xfId="15813"/>
    <cellStyle name="Hyperlink 376 8" xfId="16843"/>
    <cellStyle name="Hyperlink 376 9" xfId="19161"/>
    <cellStyle name="Hyperlink 377" xfId="1673"/>
    <cellStyle name="Hyperlink 377 10" xfId="22677"/>
    <cellStyle name="Hyperlink 377 11" xfId="23701"/>
    <cellStyle name="Hyperlink 377 12" xfId="26019"/>
    <cellStyle name="Hyperlink 377 13" xfId="29463"/>
    <cellStyle name="Hyperlink 377 14" xfId="30487"/>
    <cellStyle name="Hyperlink 377 15" xfId="32805"/>
    <cellStyle name="Hyperlink 377 16" xfId="36313"/>
    <cellStyle name="Hyperlink 377 17" xfId="37337"/>
    <cellStyle name="Hyperlink 377 18" xfId="39655"/>
    <cellStyle name="Hyperlink 377 2" xfId="43172"/>
    <cellStyle name="Hyperlink 377 3" xfId="6386"/>
    <cellStyle name="Hyperlink 377 4" xfId="7411"/>
    <cellStyle name="Hyperlink 377 5" xfId="9729"/>
    <cellStyle name="Hyperlink 377 6" xfId="12047"/>
    <cellStyle name="Hyperlink 377 7" xfId="15814"/>
    <cellStyle name="Hyperlink 377 8" xfId="16839"/>
    <cellStyle name="Hyperlink 377 9" xfId="19157"/>
    <cellStyle name="Hyperlink 378" xfId="1674"/>
    <cellStyle name="Hyperlink 378 10" xfId="22678"/>
    <cellStyle name="Hyperlink 378 11" xfId="23697"/>
    <cellStyle name="Hyperlink 378 12" xfId="26015"/>
    <cellStyle name="Hyperlink 378 13" xfId="29464"/>
    <cellStyle name="Hyperlink 378 14" xfId="30483"/>
    <cellStyle name="Hyperlink 378 15" xfId="32801"/>
    <cellStyle name="Hyperlink 378 16" xfId="36314"/>
    <cellStyle name="Hyperlink 378 17" xfId="37333"/>
    <cellStyle name="Hyperlink 378 18" xfId="39651"/>
    <cellStyle name="Hyperlink 378 2" xfId="43173"/>
    <cellStyle name="Hyperlink 378 3" xfId="6387"/>
    <cellStyle name="Hyperlink 378 4" xfId="7407"/>
    <cellStyle name="Hyperlink 378 5" xfId="9725"/>
    <cellStyle name="Hyperlink 378 6" xfId="12043"/>
    <cellStyle name="Hyperlink 378 7" xfId="15815"/>
    <cellStyle name="Hyperlink 378 8" xfId="16835"/>
    <cellStyle name="Hyperlink 378 9" xfId="19153"/>
    <cellStyle name="Hyperlink 379" xfId="1675"/>
    <cellStyle name="Hyperlink 379 10" xfId="22679"/>
    <cellStyle name="Hyperlink 379 11" xfId="23693"/>
    <cellStyle name="Hyperlink 379 12" xfId="26011"/>
    <cellStyle name="Hyperlink 379 13" xfId="29465"/>
    <cellStyle name="Hyperlink 379 14" xfId="30479"/>
    <cellStyle name="Hyperlink 379 15" xfId="32797"/>
    <cellStyle name="Hyperlink 379 16" xfId="36315"/>
    <cellStyle name="Hyperlink 379 17" xfId="37329"/>
    <cellStyle name="Hyperlink 379 18" xfId="39647"/>
    <cellStyle name="Hyperlink 379 2" xfId="43174"/>
    <cellStyle name="Hyperlink 379 3" xfId="6388"/>
    <cellStyle name="Hyperlink 379 4" xfId="7403"/>
    <cellStyle name="Hyperlink 379 5" xfId="9721"/>
    <cellStyle name="Hyperlink 379 6" xfId="12039"/>
    <cellStyle name="Hyperlink 379 7" xfId="15816"/>
    <cellStyle name="Hyperlink 379 8" xfId="16831"/>
    <cellStyle name="Hyperlink 379 9" xfId="19149"/>
    <cellStyle name="Hyperlink 38" xfId="1676"/>
    <cellStyle name="Hyperlink 38 10" xfId="15817"/>
    <cellStyle name="Hyperlink 38 11" xfId="18666"/>
    <cellStyle name="Hyperlink 38 12" xfId="18473"/>
    <cellStyle name="Hyperlink 38 13" xfId="20984"/>
    <cellStyle name="Hyperlink 38 14" xfId="20791"/>
    <cellStyle name="Hyperlink 38 15" xfId="22680"/>
    <cellStyle name="Hyperlink 38 16" xfId="25528"/>
    <cellStyle name="Hyperlink 38 17" xfId="25335"/>
    <cellStyle name="Hyperlink 38 18" xfId="27846"/>
    <cellStyle name="Hyperlink 38 19" xfId="27653"/>
    <cellStyle name="Hyperlink 38 2" xfId="43175"/>
    <cellStyle name="Hyperlink 38 20" xfId="29466"/>
    <cellStyle name="Hyperlink 38 21" xfId="32314"/>
    <cellStyle name="Hyperlink 38 22" xfId="32121"/>
    <cellStyle name="Hyperlink 38 23" xfId="34632"/>
    <cellStyle name="Hyperlink 38 24" xfId="34439"/>
    <cellStyle name="Hyperlink 38 25" xfId="36316"/>
    <cellStyle name="Hyperlink 38 26" xfId="39164"/>
    <cellStyle name="Hyperlink 38 27" xfId="38971"/>
    <cellStyle name="Hyperlink 38 28" xfId="41482"/>
    <cellStyle name="Hyperlink 38 29" xfId="41289"/>
    <cellStyle name="Hyperlink 38 3" xfId="6389"/>
    <cellStyle name="Hyperlink 38 4" xfId="9238"/>
    <cellStyle name="Hyperlink 38 5" xfId="9045"/>
    <cellStyle name="Hyperlink 38 6" xfId="11556"/>
    <cellStyle name="Hyperlink 38 7" xfId="11363"/>
    <cellStyle name="Hyperlink 38 8" xfId="13876"/>
    <cellStyle name="Hyperlink 38 9" xfId="13683"/>
    <cellStyle name="Hyperlink 380" xfId="1677"/>
    <cellStyle name="Hyperlink 380 10" xfId="22681"/>
    <cellStyle name="Hyperlink 380 11" xfId="23689"/>
    <cellStyle name="Hyperlink 380 12" xfId="26007"/>
    <cellStyle name="Hyperlink 380 13" xfId="29467"/>
    <cellStyle name="Hyperlink 380 14" xfId="30475"/>
    <cellStyle name="Hyperlink 380 15" xfId="32793"/>
    <cellStyle name="Hyperlink 380 16" xfId="36317"/>
    <cellStyle name="Hyperlink 380 17" xfId="37325"/>
    <cellStyle name="Hyperlink 380 18" xfId="39643"/>
    <cellStyle name="Hyperlink 380 2" xfId="43176"/>
    <cellStyle name="Hyperlink 380 3" xfId="6390"/>
    <cellStyle name="Hyperlink 380 4" xfId="7399"/>
    <cellStyle name="Hyperlink 380 5" xfId="9717"/>
    <cellStyle name="Hyperlink 380 6" xfId="12035"/>
    <cellStyle name="Hyperlink 380 7" xfId="15818"/>
    <cellStyle name="Hyperlink 380 8" xfId="16827"/>
    <cellStyle name="Hyperlink 380 9" xfId="19145"/>
    <cellStyle name="Hyperlink 381" xfId="1678"/>
    <cellStyle name="Hyperlink 381 10" xfId="22682"/>
    <cellStyle name="Hyperlink 381 11" xfId="23685"/>
    <cellStyle name="Hyperlink 381 12" xfId="26003"/>
    <cellStyle name="Hyperlink 381 13" xfId="29468"/>
    <cellStyle name="Hyperlink 381 14" xfId="30471"/>
    <cellStyle name="Hyperlink 381 15" xfId="32789"/>
    <cellStyle name="Hyperlink 381 16" xfId="36318"/>
    <cellStyle name="Hyperlink 381 17" xfId="37321"/>
    <cellStyle name="Hyperlink 381 18" xfId="39639"/>
    <cellStyle name="Hyperlink 381 2" xfId="43177"/>
    <cellStyle name="Hyperlink 381 3" xfId="6391"/>
    <cellStyle name="Hyperlink 381 4" xfId="7395"/>
    <cellStyle name="Hyperlink 381 5" xfId="9713"/>
    <cellStyle name="Hyperlink 381 6" xfId="12031"/>
    <cellStyle name="Hyperlink 381 7" xfId="15819"/>
    <cellStyle name="Hyperlink 381 8" xfId="16823"/>
    <cellStyle name="Hyperlink 381 9" xfId="19141"/>
    <cellStyle name="Hyperlink 382" xfId="1679"/>
    <cellStyle name="Hyperlink 382 10" xfId="22683"/>
    <cellStyle name="Hyperlink 382 11" xfId="23681"/>
    <cellStyle name="Hyperlink 382 12" xfId="25999"/>
    <cellStyle name="Hyperlink 382 13" xfId="29469"/>
    <cellStyle name="Hyperlink 382 14" xfId="30467"/>
    <cellStyle name="Hyperlink 382 15" xfId="32785"/>
    <cellStyle name="Hyperlink 382 16" xfId="36319"/>
    <cellStyle name="Hyperlink 382 17" xfId="37317"/>
    <cellStyle name="Hyperlink 382 18" xfId="39635"/>
    <cellStyle name="Hyperlink 382 2" xfId="43178"/>
    <cellStyle name="Hyperlink 382 3" xfId="6392"/>
    <cellStyle name="Hyperlink 382 4" xfId="7391"/>
    <cellStyle name="Hyperlink 382 5" xfId="9709"/>
    <cellStyle name="Hyperlink 382 6" xfId="12027"/>
    <cellStyle name="Hyperlink 382 7" xfId="15820"/>
    <cellStyle name="Hyperlink 382 8" xfId="16819"/>
    <cellStyle name="Hyperlink 382 9" xfId="19137"/>
    <cellStyle name="Hyperlink 383" xfId="1680"/>
    <cellStyle name="Hyperlink 383 10" xfId="22684"/>
    <cellStyle name="Hyperlink 383 11" xfId="23677"/>
    <cellStyle name="Hyperlink 383 12" xfId="25995"/>
    <cellStyle name="Hyperlink 383 13" xfId="29470"/>
    <cellStyle name="Hyperlink 383 14" xfId="30463"/>
    <cellStyle name="Hyperlink 383 15" xfId="32781"/>
    <cellStyle name="Hyperlink 383 16" xfId="36320"/>
    <cellStyle name="Hyperlink 383 17" xfId="37313"/>
    <cellStyle name="Hyperlink 383 18" xfId="39631"/>
    <cellStyle name="Hyperlink 383 2" xfId="43179"/>
    <cellStyle name="Hyperlink 383 3" xfId="6393"/>
    <cellStyle name="Hyperlink 383 4" xfId="7387"/>
    <cellStyle name="Hyperlink 383 5" xfId="9705"/>
    <cellStyle name="Hyperlink 383 6" xfId="12023"/>
    <cellStyle name="Hyperlink 383 7" xfId="15821"/>
    <cellStyle name="Hyperlink 383 8" xfId="16815"/>
    <cellStyle name="Hyperlink 383 9" xfId="19133"/>
    <cellStyle name="Hyperlink 384" xfId="1681"/>
    <cellStyle name="Hyperlink 384 10" xfId="22685"/>
    <cellStyle name="Hyperlink 384 11" xfId="23673"/>
    <cellStyle name="Hyperlink 384 12" xfId="25991"/>
    <cellStyle name="Hyperlink 384 13" xfId="29471"/>
    <cellStyle name="Hyperlink 384 14" xfId="30459"/>
    <cellStyle name="Hyperlink 384 15" xfId="32777"/>
    <cellStyle name="Hyperlink 384 16" xfId="36321"/>
    <cellStyle name="Hyperlink 384 17" xfId="37309"/>
    <cellStyle name="Hyperlink 384 18" xfId="39627"/>
    <cellStyle name="Hyperlink 384 2" xfId="43180"/>
    <cellStyle name="Hyperlink 384 3" xfId="6394"/>
    <cellStyle name="Hyperlink 384 4" xfId="7383"/>
    <cellStyle name="Hyperlink 384 5" xfId="9701"/>
    <cellStyle name="Hyperlink 384 6" xfId="12019"/>
    <cellStyle name="Hyperlink 384 7" xfId="15822"/>
    <cellStyle name="Hyperlink 384 8" xfId="16811"/>
    <cellStyle name="Hyperlink 384 9" xfId="19129"/>
    <cellStyle name="Hyperlink 385" xfId="1682"/>
    <cellStyle name="Hyperlink 385 10" xfId="22686"/>
    <cellStyle name="Hyperlink 385 11" xfId="23669"/>
    <cellStyle name="Hyperlink 385 12" xfId="25987"/>
    <cellStyle name="Hyperlink 385 13" xfId="29472"/>
    <cellStyle name="Hyperlink 385 14" xfId="30455"/>
    <cellStyle name="Hyperlink 385 15" xfId="32773"/>
    <cellStyle name="Hyperlink 385 16" xfId="36322"/>
    <cellStyle name="Hyperlink 385 17" xfId="37305"/>
    <cellStyle name="Hyperlink 385 18" xfId="39623"/>
    <cellStyle name="Hyperlink 385 2" xfId="43181"/>
    <cellStyle name="Hyperlink 385 3" xfId="6395"/>
    <cellStyle name="Hyperlink 385 4" xfId="7379"/>
    <cellStyle name="Hyperlink 385 5" xfId="9697"/>
    <cellStyle name="Hyperlink 385 6" xfId="12015"/>
    <cellStyle name="Hyperlink 385 7" xfId="15823"/>
    <cellStyle name="Hyperlink 385 8" xfId="16807"/>
    <cellStyle name="Hyperlink 385 9" xfId="19125"/>
    <cellStyle name="Hyperlink 386" xfId="1683"/>
    <cellStyle name="Hyperlink 386 10" xfId="22687"/>
    <cellStyle name="Hyperlink 386 11" xfId="23665"/>
    <cellStyle name="Hyperlink 386 12" xfId="25983"/>
    <cellStyle name="Hyperlink 386 13" xfId="29473"/>
    <cellStyle name="Hyperlink 386 14" xfId="30451"/>
    <cellStyle name="Hyperlink 386 15" xfId="32769"/>
    <cellStyle name="Hyperlink 386 16" xfId="36323"/>
    <cellStyle name="Hyperlink 386 17" xfId="37301"/>
    <cellStyle name="Hyperlink 386 18" xfId="39619"/>
    <cellStyle name="Hyperlink 386 2" xfId="43182"/>
    <cellStyle name="Hyperlink 386 3" xfId="6396"/>
    <cellStyle name="Hyperlink 386 4" xfId="7375"/>
    <cellStyle name="Hyperlink 386 5" xfId="9693"/>
    <cellStyle name="Hyperlink 386 6" xfId="12011"/>
    <cellStyle name="Hyperlink 386 7" xfId="15824"/>
    <cellStyle name="Hyperlink 386 8" xfId="16803"/>
    <cellStyle name="Hyperlink 386 9" xfId="19121"/>
    <cellStyle name="Hyperlink 387" xfId="1684"/>
    <cellStyle name="Hyperlink 387 10" xfId="22688"/>
    <cellStyle name="Hyperlink 387 11" xfId="23661"/>
    <cellStyle name="Hyperlink 387 12" xfId="25979"/>
    <cellStyle name="Hyperlink 387 13" xfId="29474"/>
    <cellStyle name="Hyperlink 387 14" xfId="30447"/>
    <cellStyle name="Hyperlink 387 15" xfId="32765"/>
    <cellStyle name="Hyperlink 387 16" xfId="36324"/>
    <cellStyle name="Hyperlink 387 17" xfId="37297"/>
    <cellStyle name="Hyperlink 387 18" xfId="39615"/>
    <cellStyle name="Hyperlink 387 2" xfId="43183"/>
    <cellStyle name="Hyperlink 387 3" xfId="6397"/>
    <cellStyle name="Hyperlink 387 4" xfId="7371"/>
    <cellStyle name="Hyperlink 387 5" xfId="9689"/>
    <cellStyle name="Hyperlink 387 6" xfId="12007"/>
    <cellStyle name="Hyperlink 387 7" xfId="15825"/>
    <cellStyle name="Hyperlink 387 8" xfId="16799"/>
    <cellStyle name="Hyperlink 387 9" xfId="19117"/>
    <cellStyle name="Hyperlink 388" xfId="1685"/>
    <cellStyle name="Hyperlink 388 10" xfId="22689"/>
    <cellStyle name="Hyperlink 388 11" xfId="23657"/>
    <cellStyle name="Hyperlink 388 12" xfId="25975"/>
    <cellStyle name="Hyperlink 388 13" xfId="29475"/>
    <cellStyle name="Hyperlink 388 14" xfId="30443"/>
    <cellStyle name="Hyperlink 388 15" xfId="32761"/>
    <cellStyle name="Hyperlink 388 16" xfId="36325"/>
    <cellStyle name="Hyperlink 388 17" xfId="37293"/>
    <cellStyle name="Hyperlink 388 18" xfId="39611"/>
    <cellStyle name="Hyperlink 388 2" xfId="43184"/>
    <cellStyle name="Hyperlink 388 3" xfId="6398"/>
    <cellStyle name="Hyperlink 388 4" xfId="7367"/>
    <cellStyle name="Hyperlink 388 5" xfId="9685"/>
    <cellStyle name="Hyperlink 388 6" xfId="12003"/>
    <cellStyle name="Hyperlink 388 7" xfId="15826"/>
    <cellStyle name="Hyperlink 388 8" xfId="16795"/>
    <cellStyle name="Hyperlink 388 9" xfId="19113"/>
    <cellStyle name="Hyperlink 389" xfId="1686"/>
    <cellStyle name="Hyperlink 389 10" xfId="22690"/>
    <cellStyle name="Hyperlink 389 11" xfId="23653"/>
    <cellStyle name="Hyperlink 389 12" xfId="25971"/>
    <cellStyle name="Hyperlink 389 13" xfId="29476"/>
    <cellStyle name="Hyperlink 389 14" xfId="30439"/>
    <cellStyle name="Hyperlink 389 15" xfId="32757"/>
    <cellStyle name="Hyperlink 389 16" xfId="36326"/>
    <cellStyle name="Hyperlink 389 17" xfId="37289"/>
    <cellStyle name="Hyperlink 389 18" xfId="39607"/>
    <cellStyle name="Hyperlink 389 2" xfId="43185"/>
    <cellStyle name="Hyperlink 389 3" xfId="6399"/>
    <cellStyle name="Hyperlink 389 4" xfId="7363"/>
    <cellStyle name="Hyperlink 389 5" xfId="9681"/>
    <cellStyle name="Hyperlink 389 6" xfId="11999"/>
    <cellStyle name="Hyperlink 389 7" xfId="15827"/>
    <cellStyle name="Hyperlink 389 8" xfId="16791"/>
    <cellStyle name="Hyperlink 389 9" xfId="19109"/>
    <cellStyle name="Hyperlink 39" xfId="1687"/>
    <cellStyle name="Hyperlink 39 10" xfId="15828"/>
    <cellStyle name="Hyperlink 39 11" xfId="18668"/>
    <cellStyle name="Hyperlink 39 12" xfId="18469"/>
    <cellStyle name="Hyperlink 39 13" xfId="20986"/>
    <cellStyle name="Hyperlink 39 14" xfId="20787"/>
    <cellStyle name="Hyperlink 39 15" xfId="22691"/>
    <cellStyle name="Hyperlink 39 16" xfId="25530"/>
    <cellStyle name="Hyperlink 39 17" xfId="25331"/>
    <cellStyle name="Hyperlink 39 18" xfId="27848"/>
    <cellStyle name="Hyperlink 39 19" xfId="27649"/>
    <cellStyle name="Hyperlink 39 2" xfId="43186"/>
    <cellStyle name="Hyperlink 39 20" xfId="29477"/>
    <cellStyle name="Hyperlink 39 21" xfId="32316"/>
    <cellStyle name="Hyperlink 39 22" xfId="32117"/>
    <cellStyle name="Hyperlink 39 23" xfId="34634"/>
    <cellStyle name="Hyperlink 39 24" xfId="34435"/>
    <cellStyle name="Hyperlink 39 25" xfId="36327"/>
    <cellStyle name="Hyperlink 39 26" xfId="39166"/>
    <cellStyle name="Hyperlink 39 27" xfId="38967"/>
    <cellStyle name="Hyperlink 39 28" xfId="41484"/>
    <cellStyle name="Hyperlink 39 29" xfId="41285"/>
    <cellStyle name="Hyperlink 39 3" xfId="6400"/>
    <cellStyle name="Hyperlink 39 4" xfId="9240"/>
    <cellStyle name="Hyperlink 39 5" xfId="9041"/>
    <cellStyle name="Hyperlink 39 6" xfId="11558"/>
    <cellStyle name="Hyperlink 39 7" xfId="11359"/>
    <cellStyle name="Hyperlink 39 8" xfId="13878"/>
    <cellStyle name="Hyperlink 39 9" xfId="13679"/>
    <cellStyle name="Hyperlink 390" xfId="1688"/>
    <cellStyle name="Hyperlink 390 10" xfId="22692"/>
    <cellStyle name="Hyperlink 390 11" xfId="23649"/>
    <cellStyle name="Hyperlink 390 12" xfId="25967"/>
    <cellStyle name="Hyperlink 390 13" xfId="29478"/>
    <cellStyle name="Hyperlink 390 14" xfId="30435"/>
    <cellStyle name="Hyperlink 390 15" xfId="32753"/>
    <cellStyle name="Hyperlink 390 16" xfId="36328"/>
    <cellStyle name="Hyperlink 390 17" xfId="37285"/>
    <cellStyle name="Hyperlink 390 18" xfId="39603"/>
    <cellStyle name="Hyperlink 390 2" xfId="43187"/>
    <cellStyle name="Hyperlink 390 3" xfId="6401"/>
    <cellStyle name="Hyperlink 390 4" xfId="7359"/>
    <cellStyle name="Hyperlink 390 5" xfId="9677"/>
    <cellStyle name="Hyperlink 390 6" xfId="11995"/>
    <cellStyle name="Hyperlink 390 7" xfId="15829"/>
    <cellStyle name="Hyperlink 390 8" xfId="16787"/>
    <cellStyle name="Hyperlink 390 9" xfId="19105"/>
    <cellStyle name="Hyperlink 391" xfId="1689"/>
    <cellStyle name="Hyperlink 391 10" xfId="22693"/>
    <cellStyle name="Hyperlink 391 11" xfId="23645"/>
    <cellStyle name="Hyperlink 391 12" xfId="25963"/>
    <cellStyle name="Hyperlink 391 13" xfId="29479"/>
    <cellStyle name="Hyperlink 391 14" xfId="30431"/>
    <cellStyle name="Hyperlink 391 15" xfId="32749"/>
    <cellStyle name="Hyperlink 391 16" xfId="36329"/>
    <cellStyle name="Hyperlink 391 17" xfId="37281"/>
    <cellStyle name="Hyperlink 391 18" xfId="39599"/>
    <cellStyle name="Hyperlink 391 2" xfId="43188"/>
    <cellStyle name="Hyperlink 391 3" xfId="6402"/>
    <cellStyle name="Hyperlink 391 4" xfId="7355"/>
    <cellStyle name="Hyperlink 391 5" xfId="9673"/>
    <cellStyle name="Hyperlink 391 6" xfId="11991"/>
    <cellStyle name="Hyperlink 391 7" xfId="15830"/>
    <cellStyle name="Hyperlink 391 8" xfId="16783"/>
    <cellStyle name="Hyperlink 391 9" xfId="19101"/>
    <cellStyle name="Hyperlink 392" xfId="1690"/>
    <cellStyle name="Hyperlink 392 10" xfId="22694"/>
    <cellStyle name="Hyperlink 392 11" xfId="23641"/>
    <cellStyle name="Hyperlink 392 12" xfId="25959"/>
    <cellStyle name="Hyperlink 392 13" xfId="29480"/>
    <cellStyle name="Hyperlink 392 14" xfId="30427"/>
    <cellStyle name="Hyperlink 392 15" xfId="32745"/>
    <cellStyle name="Hyperlink 392 16" xfId="36330"/>
    <cellStyle name="Hyperlink 392 17" xfId="37277"/>
    <cellStyle name="Hyperlink 392 18" xfId="39595"/>
    <cellStyle name="Hyperlink 392 2" xfId="43189"/>
    <cellStyle name="Hyperlink 392 3" xfId="6403"/>
    <cellStyle name="Hyperlink 392 4" xfId="7351"/>
    <cellStyle name="Hyperlink 392 5" xfId="9669"/>
    <cellStyle name="Hyperlink 392 6" xfId="11987"/>
    <cellStyle name="Hyperlink 392 7" xfId="15831"/>
    <cellStyle name="Hyperlink 392 8" xfId="16779"/>
    <cellStyle name="Hyperlink 392 9" xfId="19097"/>
    <cellStyle name="Hyperlink 393" xfId="1691"/>
    <cellStyle name="Hyperlink 393 10" xfId="22695"/>
    <cellStyle name="Hyperlink 393 11" xfId="23637"/>
    <cellStyle name="Hyperlink 393 12" xfId="25955"/>
    <cellStyle name="Hyperlink 393 13" xfId="29481"/>
    <cellStyle name="Hyperlink 393 14" xfId="30423"/>
    <cellStyle name="Hyperlink 393 15" xfId="32741"/>
    <cellStyle name="Hyperlink 393 16" xfId="36331"/>
    <cellStyle name="Hyperlink 393 17" xfId="37273"/>
    <cellStyle name="Hyperlink 393 18" xfId="39591"/>
    <cellStyle name="Hyperlink 393 2" xfId="43190"/>
    <cellStyle name="Hyperlink 393 3" xfId="6404"/>
    <cellStyle name="Hyperlink 393 4" xfId="7347"/>
    <cellStyle name="Hyperlink 393 5" xfId="9665"/>
    <cellStyle name="Hyperlink 393 6" xfId="11983"/>
    <cellStyle name="Hyperlink 393 7" xfId="15832"/>
    <cellStyle name="Hyperlink 393 8" xfId="16775"/>
    <cellStyle name="Hyperlink 393 9" xfId="19093"/>
    <cellStyle name="Hyperlink 394" xfId="1692"/>
    <cellStyle name="Hyperlink 394 10" xfId="22696"/>
    <cellStyle name="Hyperlink 394 11" xfId="23633"/>
    <cellStyle name="Hyperlink 394 12" xfId="25951"/>
    <cellStyle name="Hyperlink 394 13" xfId="29482"/>
    <cellStyle name="Hyperlink 394 14" xfId="30419"/>
    <cellStyle name="Hyperlink 394 15" xfId="32737"/>
    <cellStyle name="Hyperlink 394 16" xfId="36332"/>
    <cellStyle name="Hyperlink 394 17" xfId="37269"/>
    <cellStyle name="Hyperlink 394 18" xfId="39587"/>
    <cellStyle name="Hyperlink 394 2" xfId="43191"/>
    <cellStyle name="Hyperlink 394 3" xfId="6405"/>
    <cellStyle name="Hyperlink 394 4" xfId="7343"/>
    <cellStyle name="Hyperlink 394 5" xfId="9661"/>
    <cellStyle name="Hyperlink 394 6" xfId="11979"/>
    <cellStyle name="Hyperlink 394 7" xfId="15833"/>
    <cellStyle name="Hyperlink 394 8" xfId="16771"/>
    <cellStyle name="Hyperlink 394 9" xfId="19089"/>
    <cellStyle name="Hyperlink 395" xfId="1693"/>
    <cellStyle name="Hyperlink 395 10" xfId="22697"/>
    <cellStyle name="Hyperlink 395 11" xfId="23629"/>
    <cellStyle name="Hyperlink 395 12" xfId="25947"/>
    <cellStyle name="Hyperlink 395 13" xfId="29483"/>
    <cellStyle name="Hyperlink 395 14" xfId="30415"/>
    <cellStyle name="Hyperlink 395 15" xfId="32733"/>
    <cellStyle name="Hyperlink 395 16" xfId="36333"/>
    <cellStyle name="Hyperlink 395 17" xfId="37265"/>
    <cellStyle name="Hyperlink 395 18" xfId="39583"/>
    <cellStyle name="Hyperlink 395 2" xfId="43192"/>
    <cellStyle name="Hyperlink 395 3" xfId="6406"/>
    <cellStyle name="Hyperlink 395 4" xfId="7339"/>
    <cellStyle name="Hyperlink 395 5" xfId="9657"/>
    <cellStyle name="Hyperlink 395 6" xfId="11975"/>
    <cellStyle name="Hyperlink 395 7" xfId="15834"/>
    <cellStyle name="Hyperlink 395 8" xfId="16767"/>
    <cellStyle name="Hyperlink 395 9" xfId="19085"/>
    <cellStyle name="Hyperlink 396" xfId="1694"/>
    <cellStyle name="Hyperlink 396 10" xfId="22698"/>
    <cellStyle name="Hyperlink 396 11" xfId="23625"/>
    <cellStyle name="Hyperlink 396 12" xfId="25943"/>
    <cellStyle name="Hyperlink 396 13" xfId="29484"/>
    <cellStyle name="Hyperlink 396 14" xfId="30411"/>
    <cellStyle name="Hyperlink 396 15" xfId="32729"/>
    <cellStyle name="Hyperlink 396 16" xfId="36334"/>
    <cellStyle name="Hyperlink 396 17" xfId="37261"/>
    <cellStyle name="Hyperlink 396 18" xfId="39579"/>
    <cellStyle name="Hyperlink 396 2" xfId="43193"/>
    <cellStyle name="Hyperlink 396 3" xfId="6407"/>
    <cellStyle name="Hyperlink 396 4" xfId="7335"/>
    <cellStyle name="Hyperlink 396 5" xfId="9653"/>
    <cellStyle name="Hyperlink 396 6" xfId="11971"/>
    <cellStyle name="Hyperlink 396 7" xfId="15835"/>
    <cellStyle name="Hyperlink 396 8" xfId="16763"/>
    <cellStyle name="Hyperlink 396 9" xfId="19081"/>
    <cellStyle name="Hyperlink 397" xfId="1695"/>
    <cellStyle name="Hyperlink 397 10" xfId="22699"/>
    <cellStyle name="Hyperlink 397 11" xfId="23621"/>
    <cellStyle name="Hyperlink 397 12" xfId="25939"/>
    <cellStyle name="Hyperlink 397 13" xfId="29485"/>
    <cellStyle name="Hyperlink 397 14" xfId="30407"/>
    <cellStyle name="Hyperlink 397 15" xfId="32725"/>
    <cellStyle name="Hyperlink 397 16" xfId="36335"/>
    <cellStyle name="Hyperlink 397 17" xfId="37257"/>
    <cellStyle name="Hyperlink 397 18" xfId="39575"/>
    <cellStyle name="Hyperlink 397 2" xfId="43194"/>
    <cellStyle name="Hyperlink 397 3" xfId="6408"/>
    <cellStyle name="Hyperlink 397 4" xfId="7331"/>
    <cellStyle name="Hyperlink 397 5" xfId="9649"/>
    <cellStyle name="Hyperlink 397 6" xfId="11967"/>
    <cellStyle name="Hyperlink 397 7" xfId="15836"/>
    <cellStyle name="Hyperlink 397 8" xfId="16759"/>
    <cellStyle name="Hyperlink 397 9" xfId="19077"/>
    <cellStyle name="Hyperlink 398" xfId="1696"/>
    <cellStyle name="Hyperlink 398 10" xfId="22700"/>
    <cellStyle name="Hyperlink 398 11" xfId="23617"/>
    <cellStyle name="Hyperlink 398 12" xfId="25935"/>
    <cellStyle name="Hyperlink 398 13" xfId="29486"/>
    <cellStyle name="Hyperlink 398 14" xfId="30403"/>
    <cellStyle name="Hyperlink 398 15" xfId="32721"/>
    <cellStyle name="Hyperlink 398 16" xfId="36336"/>
    <cellStyle name="Hyperlink 398 17" xfId="37253"/>
    <cellStyle name="Hyperlink 398 18" xfId="39571"/>
    <cellStyle name="Hyperlink 398 2" xfId="43195"/>
    <cellStyle name="Hyperlink 398 3" xfId="6409"/>
    <cellStyle name="Hyperlink 398 4" xfId="7327"/>
    <cellStyle name="Hyperlink 398 5" xfId="9645"/>
    <cellStyle name="Hyperlink 398 6" xfId="11963"/>
    <cellStyle name="Hyperlink 398 7" xfId="15837"/>
    <cellStyle name="Hyperlink 398 8" xfId="16755"/>
    <cellStyle name="Hyperlink 398 9" xfId="19073"/>
    <cellStyle name="Hyperlink 399" xfId="1697"/>
    <cellStyle name="Hyperlink 399 10" xfId="22701"/>
    <cellStyle name="Hyperlink 399 11" xfId="23613"/>
    <cellStyle name="Hyperlink 399 12" xfId="25931"/>
    <cellStyle name="Hyperlink 399 13" xfId="29487"/>
    <cellStyle name="Hyperlink 399 14" xfId="30399"/>
    <cellStyle name="Hyperlink 399 15" xfId="32717"/>
    <cellStyle name="Hyperlink 399 16" xfId="36337"/>
    <cellStyle name="Hyperlink 399 17" xfId="37249"/>
    <cellStyle name="Hyperlink 399 18" xfId="39567"/>
    <cellStyle name="Hyperlink 399 2" xfId="43196"/>
    <cellStyle name="Hyperlink 399 3" xfId="6410"/>
    <cellStyle name="Hyperlink 399 4" xfId="7323"/>
    <cellStyle name="Hyperlink 399 5" xfId="9641"/>
    <cellStyle name="Hyperlink 399 6" xfId="11959"/>
    <cellStyle name="Hyperlink 399 7" xfId="15838"/>
    <cellStyle name="Hyperlink 399 8" xfId="16751"/>
    <cellStyle name="Hyperlink 399 9" xfId="19069"/>
    <cellStyle name="Hyperlink 4" xfId="1698"/>
    <cellStyle name="Hyperlink 4 2" xfId="43197"/>
    <cellStyle name="Hyperlink 4 3" xfId="3074" hidden="1"/>
    <cellStyle name="Hyperlink 40" xfId="1699"/>
    <cellStyle name="Hyperlink 40 10" xfId="15839"/>
    <cellStyle name="Hyperlink 40 11" xfId="18670"/>
    <cellStyle name="Hyperlink 40 12" xfId="18465"/>
    <cellStyle name="Hyperlink 40 13" xfId="20988"/>
    <cellStyle name="Hyperlink 40 14" xfId="20783"/>
    <cellStyle name="Hyperlink 40 15" xfId="22702"/>
    <cellStyle name="Hyperlink 40 16" xfId="25532"/>
    <cellStyle name="Hyperlink 40 17" xfId="25327"/>
    <cellStyle name="Hyperlink 40 18" xfId="27850"/>
    <cellStyle name="Hyperlink 40 19" xfId="27645"/>
    <cellStyle name="Hyperlink 40 2" xfId="43198"/>
    <cellStyle name="Hyperlink 40 20" xfId="29488"/>
    <cellStyle name="Hyperlink 40 21" xfId="32318"/>
    <cellStyle name="Hyperlink 40 22" xfId="32113"/>
    <cellStyle name="Hyperlink 40 23" xfId="34636"/>
    <cellStyle name="Hyperlink 40 24" xfId="34431"/>
    <cellStyle name="Hyperlink 40 25" xfId="36338"/>
    <cellStyle name="Hyperlink 40 26" xfId="39168"/>
    <cellStyle name="Hyperlink 40 27" xfId="38963"/>
    <cellStyle name="Hyperlink 40 28" xfId="41486"/>
    <cellStyle name="Hyperlink 40 29" xfId="41281"/>
    <cellStyle name="Hyperlink 40 3" xfId="6411"/>
    <cellStyle name="Hyperlink 40 4" xfId="9242"/>
    <cellStyle name="Hyperlink 40 5" xfId="9037"/>
    <cellStyle name="Hyperlink 40 6" xfId="11560"/>
    <cellStyle name="Hyperlink 40 7" xfId="11355"/>
    <cellStyle name="Hyperlink 40 8" xfId="13880"/>
    <cellStyle name="Hyperlink 40 9" xfId="13675"/>
    <cellStyle name="Hyperlink 400" xfId="1700"/>
    <cellStyle name="Hyperlink 400 10" xfId="22703"/>
    <cellStyle name="Hyperlink 400 11" xfId="23609"/>
    <cellStyle name="Hyperlink 400 12" xfId="25927"/>
    <cellStyle name="Hyperlink 400 13" xfId="29489"/>
    <cellStyle name="Hyperlink 400 14" xfId="30395"/>
    <cellStyle name="Hyperlink 400 15" xfId="32713"/>
    <cellStyle name="Hyperlink 400 16" xfId="36339"/>
    <cellStyle name="Hyperlink 400 17" xfId="37245"/>
    <cellStyle name="Hyperlink 400 18" xfId="39563"/>
    <cellStyle name="Hyperlink 400 2" xfId="43199"/>
    <cellStyle name="Hyperlink 400 3" xfId="6412"/>
    <cellStyle name="Hyperlink 400 4" xfId="7319"/>
    <cellStyle name="Hyperlink 400 5" xfId="9637"/>
    <cellStyle name="Hyperlink 400 6" xfId="11955"/>
    <cellStyle name="Hyperlink 400 7" xfId="15840"/>
    <cellStyle name="Hyperlink 400 8" xfId="16747"/>
    <cellStyle name="Hyperlink 400 9" xfId="19065"/>
    <cellStyle name="Hyperlink 401" xfId="1701"/>
    <cellStyle name="Hyperlink 401 10" xfId="22704"/>
    <cellStyle name="Hyperlink 401 11" xfId="23605"/>
    <cellStyle name="Hyperlink 401 12" xfId="25923"/>
    <cellStyle name="Hyperlink 401 13" xfId="29490"/>
    <cellStyle name="Hyperlink 401 14" xfId="30391"/>
    <cellStyle name="Hyperlink 401 15" xfId="32709"/>
    <cellStyle name="Hyperlink 401 16" xfId="36340"/>
    <cellStyle name="Hyperlink 401 17" xfId="37241"/>
    <cellStyle name="Hyperlink 401 18" xfId="39559"/>
    <cellStyle name="Hyperlink 401 2" xfId="43200"/>
    <cellStyle name="Hyperlink 401 3" xfId="6413"/>
    <cellStyle name="Hyperlink 401 4" xfId="7315"/>
    <cellStyle name="Hyperlink 401 5" xfId="9633"/>
    <cellStyle name="Hyperlink 401 6" xfId="11951"/>
    <cellStyle name="Hyperlink 401 7" xfId="15841"/>
    <cellStyle name="Hyperlink 401 8" xfId="16743"/>
    <cellStyle name="Hyperlink 401 9" xfId="19061"/>
    <cellStyle name="Hyperlink 402" xfId="1702"/>
    <cellStyle name="Hyperlink 402 10" xfId="22705"/>
    <cellStyle name="Hyperlink 402 11" xfId="23601"/>
    <cellStyle name="Hyperlink 402 12" xfId="25919"/>
    <cellStyle name="Hyperlink 402 13" xfId="29491"/>
    <cellStyle name="Hyperlink 402 14" xfId="30387"/>
    <cellStyle name="Hyperlink 402 15" xfId="32705"/>
    <cellStyle name="Hyperlink 402 16" xfId="36341"/>
    <cellStyle name="Hyperlink 402 17" xfId="37237"/>
    <cellStyle name="Hyperlink 402 18" xfId="39555"/>
    <cellStyle name="Hyperlink 402 2" xfId="43201"/>
    <cellStyle name="Hyperlink 402 3" xfId="6414"/>
    <cellStyle name="Hyperlink 402 4" xfId="7311"/>
    <cellStyle name="Hyperlink 402 5" xfId="9629"/>
    <cellStyle name="Hyperlink 402 6" xfId="11947"/>
    <cellStyle name="Hyperlink 402 7" xfId="15842"/>
    <cellStyle name="Hyperlink 402 8" xfId="16739"/>
    <cellStyle name="Hyperlink 402 9" xfId="19057"/>
    <cellStyle name="Hyperlink 403" xfId="1703"/>
    <cellStyle name="Hyperlink 403 10" xfId="22706"/>
    <cellStyle name="Hyperlink 403 11" xfId="23597"/>
    <cellStyle name="Hyperlink 403 12" xfId="25915"/>
    <cellStyle name="Hyperlink 403 13" xfId="29492"/>
    <cellStyle name="Hyperlink 403 14" xfId="30383"/>
    <cellStyle name="Hyperlink 403 15" xfId="32701"/>
    <cellStyle name="Hyperlink 403 16" xfId="36342"/>
    <cellStyle name="Hyperlink 403 17" xfId="37233"/>
    <cellStyle name="Hyperlink 403 18" xfId="39551"/>
    <cellStyle name="Hyperlink 403 2" xfId="43202"/>
    <cellStyle name="Hyperlink 403 3" xfId="6415"/>
    <cellStyle name="Hyperlink 403 4" xfId="7307"/>
    <cellStyle name="Hyperlink 403 5" xfId="9625"/>
    <cellStyle name="Hyperlink 403 6" xfId="11943"/>
    <cellStyle name="Hyperlink 403 7" xfId="15843"/>
    <cellStyle name="Hyperlink 403 8" xfId="16735"/>
    <cellStyle name="Hyperlink 403 9" xfId="19053"/>
    <cellStyle name="Hyperlink 404" xfId="1704"/>
    <cellStyle name="Hyperlink 404 10" xfId="22707"/>
    <cellStyle name="Hyperlink 404 11" xfId="23593"/>
    <cellStyle name="Hyperlink 404 12" xfId="25911"/>
    <cellStyle name="Hyperlink 404 13" xfId="29493"/>
    <cellStyle name="Hyperlink 404 14" xfId="30379"/>
    <cellStyle name="Hyperlink 404 15" xfId="32697"/>
    <cellStyle name="Hyperlink 404 16" xfId="36343"/>
    <cellStyle name="Hyperlink 404 17" xfId="37229"/>
    <cellStyle name="Hyperlink 404 18" xfId="39547"/>
    <cellStyle name="Hyperlink 404 2" xfId="43203"/>
    <cellStyle name="Hyperlink 404 3" xfId="6416"/>
    <cellStyle name="Hyperlink 404 4" xfId="7303"/>
    <cellStyle name="Hyperlink 404 5" xfId="9621"/>
    <cellStyle name="Hyperlink 404 6" xfId="11939"/>
    <cellStyle name="Hyperlink 404 7" xfId="15844"/>
    <cellStyle name="Hyperlink 404 8" xfId="16731"/>
    <cellStyle name="Hyperlink 404 9" xfId="19049"/>
    <cellStyle name="Hyperlink 405" xfId="1705"/>
    <cellStyle name="Hyperlink 405 10" xfId="22708"/>
    <cellStyle name="Hyperlink 405 11" xfId="23589"/>
    <cellStyle name="Hyperlink 405 12" xfId="25907"/>
    <cellStyle name="Hyperlink 405 13" xfId="29494"/>
    <cellStyle name="Hyperlink 405 14" xfId="30375"/>
    <cellStyle name="Hyperlink 405 15" xfId="32693"/>
    <cellStyle name="Hyperlink 405 16" xfId="36344"/>
    <cellStyle name="Hyperlink 405 17" xfId="37225"/>
    <cellStyle name="Hyperlink 405 18" xfId="39543"/>
    <cellStyle name="Hyperlink 405 2" xfId="43204"/>
    <cellStyle name="Hyperlink 405 3" xfId="6417"/>
    <cellStyle name="Hyperlink 405 4" xfId="7299"/>
    <cellStyle name="Hyperlink 405 5" xfId="9617"/>
    <cellStyle name="Hyperlink 405 6" xfId="11935"/>
    <cellStyle name="Hyperlink 405 7" xfId="15845"/>
    <cellStyle name="Hyperlink 405 8" xfId="16727"/>
    <cellStyle name="Hyperlink 405 9" xfId="19045"/>
    <cellStyle name="Hyperlink 406" xfId="1706"/>
    <cellStyle name="Hyperlink 406 10" xfId="22709"/>
    <cellStyle name="Hyperlink 406 11" xfId="23585"/>
    <cellStyle name="Hyperlink 406 12" xfId="25903"/>
    <cellStyle name="Hyperlink 406 13" xfId="29495"/>
    <cellStyle name="Hyperlink 406 14" xfId="30371"/>
    <cellStyle name="Hyperlink 406 15" xfId="32689"/>
    <cellStyle name="Hyperlink 406 16" xfId="36345"/>
    <cellStyle name="Hyperlink 406 17" xfId="37221"/>
    <cellStyle name="Hyperlink 406 18" xfId="39539"/>
    <cellStyle name="Hyperlink 406 2" xfId="43205"/>
    <cellStyle name="Hyperlink 406 3" xfId="6418"/>
    <cellStyle name="Hyperlink 406 4" xfId="7295"/>
    <cellStyle name="Hyperlink 406 5" xfId="9613"/>
    <cellStyle name="Hyperlink 406 6" xfId="11931"/>
    <cellStyle name="Hyperlink 406 7" xfId="15846"/>
    <cellStyle name="Hyperlink 406 8" xfId="16723"/>
    <cellStyle name="Hyperlink 406 9" xfId="19041"/>
    <cellStyle name="Hyperlink 407" xfId="1707"/>
    <cellStyle name="Hyperlink 407 10" xfId="22710"/>
    <cellStyle name="Hyperlink 407 11" xfId="23581"/>
    <cellStyle name="Hyperlink 407 12" xfId="25899"/>
    <cellStyle name="Hyperlink 407 13" xfId="29496"/>
    <cellStyle name="Hyperlink 407 14" xfId="30367"/>
    <cellStyle name="Hyperlink 407 15" xfId="32685"/>
    <cellStyle name="Hyperlink 407 16" xfId="36346"/>
    <cellStyle name="Hyperlink 407 17" xfId="37217"/>
    <cellStyle name="Hyperlink 407 18" xfId="39535"/>
    <cellStyle name="Hyperlink 407 2" xfId="43206"/>
    <cellStyle name="Hyperlink 407 3" xfId="6419"/>
    <cellStyle name="Hyperlink 407 4" xfId="7291"/>
    <cellStyle name="Hyperlink 407 5" xfId="9609"/>
    <cellStyle name="Hyperlink 407 6" xfId="11927"/>
    <cellStyle name="Hyperlink 407 7" xfId="15847"/>
    <cellStyle name="Hyperlink 407 8" xfId="16719"/>
    <cellStyle name="Hyperlink 407 9" xfId="19037"/>
    <cellStyle name="Hyperlink 408" xfId="1708"/>
    <cellStyle name="Hyperlink 408 10" xfId="22711"/>
    <cellStyle name="Hyperlink 408 11" xfId="23577"/>
    <cellStyle name="Hyperlink 408 12" xfId="25895"/>
    <cellStyle name="Hyperlink 408 13" xfId="29497"/>
    <cellStyle name="Hyperlink 408 14" xfId="30363"/>
    <cellStyle name="Hyperlink 408 15" xfId="32681"/>
    <cellStyle name="Hyperlink 408 16" xfId="36347"/>
    <cellStyle name="Hyperlink 408 17" xfId="37213"/>
    <cellStyle name="Hyperlink 408 18" xfId="39531"/>
    <cellStyle name="Hyperlink 408 2" xfId="43207"/>
    <cellStyle name="Hyperlink 408 3" xfId="6420"/>
    <cellStyle name="Hyperlink 408 4" xfId="7287"/>
    <cellStyle name="Hyperlink 408 5" xfId="9605"/>
    <cellStyle name="Hyperlink 408 6" xfId="11923"/>
    <cellStyle name="Hyperlink 408 7" xfId="15848"/>
    <cellStyle name="Hyperlink 408 8" xfId="16715"/>
    <cellStyle name="Hyperlink 408 9" xfId="19033"/>
    <cellStyle name="Hyperlink 409" xfId="1709"/>
    <cellStyle name="Hyperlink 409 10" xfId="22712"/>
    <cellStyle name="Hyperlink 409 11" xfId="23573"/>
    <cellStyle name="Hyperlink 409 12" xfId="25891"/>
    <cellStyle name="Hyperlink 409 13" xfId="29498"/>
    <cellStyle name="Hyperlink 409 14" xfId="30359"/>
    <cellStyle name="Hyperlink 409 15" xfId="32677"/>
    <cellStyle name="Hyperlink 409 16" xfId="36348"/>
    <cellStyle name="Hyperlink 409 17" xfId="37209"/>
    <cellStyle name="Hyperlink 409 18" xfId="39527"/>
    <cellStyle name="Hyperlink 409 2" xfId="43208"/>
    <cellStyle name="Hyperlink 409 3" xfId="6421"/>
    <cellStyle name="Hyperlink 409 4" xfId="7283"/>
    <cellStyle name="Hyperlink 409 5" xfId="9601"/>
    <cellStyle name="Hyperlink 409 6" xfId="11919"/>
    <cellStyle name="Hyperlink 409 7" xfId="15849"/>
    <cellStyle name="Hyperlink 409 8" xfId="16711"/>
    <cellStyle name="Hyperlink 409 9" xfId="19029"/>
    <cellStyle name="Hyperlink 41" xfId="1710"/>
    <cellStyle name="Hyperlink 41 10" xfId="15850"/>
    <cellStyle name="Hyperlink 41 11" xfId="18672"/>
    <cellStyle name="Hyperlink 41 12" xfId="18461"/>
    <cellStyle name="Hyperlink 41 13" xfId="20990"/>
    <cellStyle name="Hyperlink 41 14" xfId="20779"/>
    <cellStyle name="Hyperlink 41 15" xfId="22713"/>
    <cellStyle name="Hyperlink 41 16" xfId="25534"/>
    <cellStyle name="Hyperlink 41 17" xfId="25323"/>
    <cellStyle name="Hyperlink 41 18" xfId="27852"/>
    <cellStyle name="Hyperlink 41 19" xfId="27641"/>
    <cellStyle name="Hyperlink 41 2" xfId="43209"/>
    <cellStyle name="Hyperlink 41 20" xfId="29499"/>
    <cellStyle name="Hyperlink 41 21" xfId="32320"/>
    <cellStyle name="Hyperlink 41 22" xfId="32109"/>
    <cellStyle name="Hyperlink 41 23" xfId="34638"/>
    <cellStyle name="Hyperlink 41 24" xfId="34427"/>
    <cellStyle name="Hyperlink 41 25" xfId="36349"/>
    <cellStyle name="Hyperlink 41 26" xfId="39170"/>
    <cellStyle name="Hyperlink 41 27" xfId="38959"/>
    <cellStyle name="Hyperlink 41 28" xfId="41488"/>
    <cellStyle name="Hyperlink 41 29" xfId="41277"/>
    <cellStyle name="Hyperlink 41 3" xfId="6422"/>
    <cellStyle name="Hyperlink 41 4" xfId="9244"/>
    <cellStyle name="Hyperlink 41 5" xfId="9033"/>
    <cellStyle name="Hyperlink 41 6" xfId="11562"/>
    <cellStyle name="Hyperlink 41 7" xfId="11351"/>
    <cellStyle name="Hyperlink 41 8" xfId="13882"/>
    <cellStyle name="Hyperlink 41 9" xfId="13671"/>
    <cellStyle name="Hyperlink 410" xfId="1711"/>
    <cellStyle name="Hyperlink 410 10" xfId="22714"/>
    <cellStyle name="Hyperlink 410 11" xfId="23569"/>
    <cellStyle name="Hyperlink 410 12" xfId="25887"/>
    <cellStyle name="Hyperlink 410 13" xfId="29500"/>
    <cellStyle name="Hyperlink 410 14" xfId="30355"/>
    <cellStyle name="Hyperlink 410 15" xfId="32673"/>
    <cellStyle name="Hyperlink 410 16" xfId="36350"/>
    <cellStyle name="Hyperlink 410 17" xfId="37205"/>
    <cellStyle name="Hyperlink 410 18" xfId="39523"/>
    <cellStyle name="Hyperlink 410 2" xfId="43210"/>
    <cellStyle name="Hyperlink 410 3" xfId="6423"/>
    <cellStyle name="Hyperlink 410 4" xfId="7279"/>
    <cellStyle name="Hyperlink 410 5" xfId="9597"/>
    <cellStyle name="Hyperlink 410 6" xfId="11915"/>
    <cellStyle name="Hyperlink 410 7" xfId="15851"/>
    <cellStyle name="Hyperlink 410 8" xfId="16707"/>
    <cellStyle name="Hyperlink 410 9" xfId="19025"/>
    <cellStyle name="Hyperlink 411" xfId="1712"/>
    <cellStyle name="Hyperlink 411 10" xfId="22715"/>
    <cellStyle name="Hyperlink 411 11" xfId="23565"/>
    <cellStyle name="Hyperlink 411 12" xfId="25883"/>
    <cellStyle name="Hyperlink 411 13" xfId="29501"/>
    <cellStyle name="Hyperlink 411 14" xfId="30351"/>
    <cellStyle name="Hyperlink 411 15" xfId="32669"/>
    <cellStyle name="Hyperlink 411 16" xfId="36351"/>
    <cellStyle name="Hyperlink 411 17" xfId="37201"/>
    <cellStyle name="Hyperlink 411 18" xfId="39519"/>
    <cellStyle name="Hyperlink 411 2" xfId="43211"/>
    <cellStyle name="Hyperlink 411 3" xfId="6424"/>
    <cellStyle name="Hyperlink 411 4" xfId="7275"/>
    <cellStyle name="Hyperlink 411 5" xfId="9593"/>
    <cellStyle name="Hyperlink 411 6" xfId="11911"/>
    <cellStyle name="Hyperlink 411 7" xfId="15852"/>
    <cellStyle name="Hyperlink 411 8" xfId="16703"/>
    <cellStyle name="Hyperlink 411 9" xfId="19021"/>
    <cellStyle name="Hyperlink 412" xfId="1713"/>
    <cellStyle name="Hyperlink 412 10" xfId="22716"/>
    <cellStyle name="Hyperlink 412 11" xfId="23561"/>
    <cellStyle name="Hyperlink 412 12" xfId="25879"/>
    <cellStyle name="Hyperlink 412 13" xfId="29502"/>
    <cellStyle name="Hyperlink 412 14" xfId="30347"/>
    <cellStyle name="Hyperlink 412 15" xfId="32665"/>
    <cellStyle name="Hyperlink 412 16" xfId="36352"/>
    <cellStyle name="Hyperlink 412 17" xfId="37197"/>
    <cellStyle name="Hyperlink 412 18" xfId="39515"/>
    <cellStyle name="Hyperlink 412 2" xfId="43212"/>
    <cellStyle name="Hyperlink 412 3" xfId="6425"/>
    <cellStyle name="Hyperlink 412 4" xfId="7271"/>
    <cellStyle name="Hyperlink 412 5" xfId="9589"/>
    <cellStyle name="Hyperlink 412 6" xfId="11907"/>
    <cellStyle name="Hyperlink 412 7" xfId="15853"/>
    <cellStyle name="Hyperlink 412 8" xfId="16699"/>
    <cellStyle name="Hyperlink 412 9" xfId="19017"/>
    <cellStyle name="Hyperlink 413" xfId="1714"/>
    <cellStyle name="Hyperlink 413 10" xfId="22717"/>
    <cellStyle name="Hyperlink 413 11" xfId="23557"/>
    <cellStyle name="Hyperlink 413 12" xfId="25875"/>
    <cellStyle name="Hyperlink 413 13" xfId="29503"/>
    <cellStyle name="Hyperlink 413 14" xfId="30343"/>
    <cellStyle name="Hyperlink 413 15" xfId="32661"/>
    <cellStyle name="Hyperlink 413 16" xfId="36353"/>
    <cellStyle name="Hyperlink 413 17" xfId="37193"/>
    <cellStyle name="Hyperlink 413 18" xfId="39511"/>
    <cellStyle name="Hyperlink 413 2" xfId="43213"/>
    <cellStyle name="Hyperlink 413 3" xfId="6426"/>
    <cellStyle name="Hyperlink 413 4" xfId="7267"/>
    <cellStyle name="Hyperlink 413 5" xfId="9585"/>
    <cellStyle name="Hyperlink 413 6" xfId="11903"/>
    <cellStyle name="Hyperlink 413 7" xfId="15854"/>
    <cellStyle name="Hyperlink 413 8" xfId="16695"/>
    <cellStyle name="Hyperlink 413 9" xfId="19013"/>
    <cellStyle name="Hyperlink 414" xfId="1715"/>
    <cellStyle name="Hyperlink 414 10" xfId="22718"/>
    <cellStyle name="Hyperlink 414 11" xfId="23553"/>
    <cellStyle name="Hyperlink 414 12" xfId="25871"/>
    <cellStyle name="Hyperlink 414 13" xfId="29504"/>
    <cellStyle name="Hyperlink 414 14" xfId="30339"/>
    <cellStyle name="Hyperlink 414 15" xfId="32657"/>
    <cellStyle name="Hyperlink 414 16" xfId="36354"/>
    <cellStyle name="Hyperlink 414 17" xfId="37189"/>
    <cellStyle name="Hyperlink 414 18" xfId="39507"/>
    <cellStyle name="Hyperlink 414 2" xfId="43214"/>
    <cellStyle name="Hyperlink 414 3" xfId="6427"/>
    <cellStyle name="Hyperlink 414 4" xfId="7263"/>
    <cellStyle name="Hyperlink 414 5" xfId="9581"/>
    <cellStyle name="Hyperlink 414 6" xfId="11899"/>
    <cellStyle name="Hyperlink 414 7" xfId="15855"/>
    <cellStyle name="Hyperlink 414 8" xfId="16691"/>
    <cellStyle name="Hyperlink 414 9" xfId="19009"/>
    <cellStyle name="Hyperlink 415" xfId="1716"/>
    <cellStyle name="Hyperlink 415 10" xfId="22719"/>
    <cellStyle name="Hyperlink 415 11" xfId="23549"/>
    <cellStyle name="Hyperlink 415 12" xfId="25867"/>
    <cellStyle name="Hyperlink 415 13" xfId="29505"/>
    <cellStyle name="Hyperlink 415 14" xfId="30335"/>
    <cellStyle name="Hyperlink 415 15" xfId="32653"/>
    <cellStyle name="Hyperlink 415 16" xfId="36355"/>
    <cellStyle name="Hyperlink 415 17" xfId="37185"/>
    <cellStyle name="Hyperlink 415 18" xfId="39503"/>
    <cellStyle name="Hyperlink 415 2" xfId="43215"/>
    <cellStyle name="Hyperlink 415 3" xfId="6428"/>
    <cellStyle name="Hyperlink 415 4" xfId="7259"/>
    <cellStyle name="Hyperlink 415 5" xfId="9577"/>
    <cellStyle name="Hyperlink 415 6" xfId="11895"/>
    <cellStyle name="Hyperlink 415 7" xfId="15856"/>
    <cellStyle name="Hyperlink 415 8" xfId="16687"/>
    <cellStyle name="Hyperlink 415 9" xfId="19005"/>
    <cellStyle name="Hyperlink 416" xfId="1717"/>
    <cellStyle name="Hyperlink 416 10" xfId="22720"/>
    <cellStyle name="Hyperlink 416 11" xfId="23545"/>
    <cellStyle name="Hyperlink 416 12" xfId="25863"/>
    <cellStyle name="Hyperlink 416 13" xfId="29506"/>
    <cellStyle name="Hyperlink 416 14" xfId="30331"/>
    <cellStyle name="Hyperlink 416 15" xfId="32649"/>
    <cellStyle name="Hyperlink 416 16" xfId="36356"/>
    <cellStyle name="Hyperlink 416 17" xfId="37181"/>
    <cellStyle name="Hyperlink 416 18" xfId="39499"/>
    <cellStyle name="Hyperlink 416 2" xfId="43216"/>
    <cellStyle name="Hyperlink 416 3" xfId="6429"/>
    <cellStyle name="Hyperlink 416 4" xfId="7255"/>
    <cellStyle name="Hyperlink 416 5" xfId="9573"/>
    <cellStyle name="Hyperlink 416 6" xfId="11891"/>
    <cellStyle name="Hyperlink 416 7" xfId="15857"/>
    <cellStyle name="Hyperlink 416 8" xfId="16683"/>
    <cellStyle name="Hyperlink 416 9" xfId="19001"/>
    <cellStyle name="Hyperlink 417" xfId="1718"/>
    <cellStyle name="Hyperlink 417 10" xfId="22721"/>
    <cellStyle name="Hyperlink 417 11" xfId="23541"/>
    <cellStyle name="Hyperlink 417 12" xfId="25859"/>
    <cellStyle name="Hyperlink 417 13" xfId="29507"/>
    <cellStyle name="Hyperlink 417 14" xfId="30327"/>
    <cellStyle name="Hyperlink 417 15" xfId="32645"/>
    <cellStyle name="Hyperlink 417 16" xfId="36357"/>
    <cellStyle name="Hyperlink 417 17" xfId="37177"/>
    <cellStyle name="Hyperlink 417 18" xfId="39495"/>
    <cellStyle name="Hyperlink 417 2" xfId="43217"/>
    <cellStyle name="Hyperlink 417 3" xfId="6430"/>
    <cellStyle name="Hyperlink 417 4" xfId="7251"/>
    <cellStyle name="Hyperlink 417 5" xfId="9569"/>
    <cellStyle name="Hyperlink 417 6" xfId="11887"/>
    <cellStyle name="Hyperlink 417 7" xfId="15858"/>
    <cellStyle name="Hyperlink 417 8" xfId="16679"/>
    <cellStyle name="Hyperlink 417 9" xfId="18997"/>
    <cellStyle name="Hyperlink 418" xfId="1719"/>
    <cellStyle name="Hyperlink 418 10" xfId="22722"/>
    <cellStyle name="Hyperlink 418 11" xfId="23537"/>
    <cellStyle name="Hyperlink 418 12" xfId="25855"/>
    <cellStyle name="Hyperlink 418 13" xfId="29508"/>
    <cellStyle name="Hyperlink 418 14" xfId="30323"/>
    <cellStyle name="Hyperlink 418 15" xfId="32641"/>
    <cellStyle name="Hyperlink 418 16" xfId="36358"/>
    <cellStyle name="Hyperlink 418 17" xfId="37173"/>
    <cellStyle name="Hyperlink 418 18" xfId="39491"/>
    <cellStyle name="Hyperlink 418 2" xfId="43218"/>
    <cellStyle name="Hyperlink 418 3" xfId="6431"/>
    <cellStyle name="Hyperlink 418 4" xfId="7247"/>
    <cellStyle name="Hyperlink 418 5" xfId="9565"/>
    <cellStyle name="Hyperlink 418 6" xfId="11883"/>
    <cellStyle name="Hyperlink 418 7" xfId="15859"/>
    <cellStyle name="Hyperlink 418 8" xfId="16675"/>
    <cellStyle name="Hyperlink 418 9" xfId="18993"/>
    <cellStyle name="Hyperlink 419" xfId="1720"/>
    <cellStyle name="Hyperlink 419 10" xfId="22723"/>
    <cellStyle name="Hyperlink 419 11" xfId="23533"/>
    <cellStyle name="Hyperlink 419 12" xfId="25851"/>
    <cellStyle name="Hyperlink 419 13" xfId="29509"/>
    <cellStyle name="Hyperlink 419 14" xfId="30319"/>
    <cellStyle name="Hyperlink 419 15" xfId="32637"/>
    <cellStyle name="Hyperlink 419 16" xfId="36359"/>
    <cellStyle name="Hyperlink 419 17" xfId="37169"/>
    <cellStyle name="Hyperlink 419 18" xfId="39487"/>
    <cellStyle name="Hyperlink 419 2" xfId="43219"/>
    <cellStyle name="Hyperlink 419 3" xfId="6432"/>
    <cellStyle name="Hyperlink 419 4" xfId="7243"/>
    <cellStyle name="Hyperlink 419 5" xfId="9561"/>
    <cellStyle name="Hyperlink 419 6" xfId="11879"/>
    <cellStyle name="Hyperlink 419 7" xfId="15860"/>
    <cellStyle name="Hyperlink 419 8" xfId="16671"/>
    <cellStyle name="Hyperlink 419 9" xfId="18989"/>
    <cellStyle name="Hyperlink 42" xfId="1721"/>
    <cellStyle name="Hyperlink 42 10" xfId="15861"/>
    <cellStyle name="Hyperlink 42 11" xfId="18674"/>
    <cellStyle name="Hyperlink 42 12" xfId="18457"/>
    <cellStyle name="Hyperlink 42 13" xfId="20992"/>
    <cellStyle name="Hyperlink 42 14" xfId="20775"/>
    <cellStyle name="Hyperlink 42 15" xfId="22724"/>
    <cellStyle name="Hyperlink 42 16" xfId="25536"/>
    <cellStyle name="Hyperlink 42 17" xfId="25319"/>
    <cellStyle name="Hyperlink 42 18" xfId="27854"/>
    <cellStyle name="Hyperlink 42 19" xfId="27637"/>
    <cellStyle name="Hyperlink 42 2" xfId="43220"/>
    <cellStyle name="Hyperlink 42 20" xfId="29510"/>
    <cellStyle name="Hyperlink 42 21" xfId="32322"/>
    <cellStyle name="Hyperlink 42 22" xfId="32105"/>
    <cellStyle name="Hyperlink 42 23" xfId="34640"/>
    <cellStyle name="Hyperlink 42 24" xfId="34423"/>
    <cellStyle name="Hyperlink 42 25" xfId="36360"/>
    <cellStyle name="Hyperlink 42 26" xfId="39172"/>
    <cellStyle name="Hyperlink 42 27" xfId="38955"/>
    <cellStyle name="Hyperlink 42 28" xfId="41490"/>
    <cellStyle name="Hyperlink 42 29" xfId="41273"/>
    <cellStyle name="Hyperlink 42 3" xfId="6433"/>
    <cellStyle name="Hyperlink 42 4" xfId="9246"/>
    <cellStyle name="Hyperlink 42 5" xfId="9029"/>
    <cellStyle name="Hyperlink 42 6" xfId="11564"/>
    <cellStyle name="Hyperlink 42 7" xfId="11347"/>
    <cellStyle name="Hyperlink 42 8" xfId="13884"/>
    <cellStyle name="Hyperlink 42 9" xfId="13667"/>
    <cellStyle name="Hyperlink 420" xfId="1722"/>
    <cellStyle name="Hyperlink 420 10" xfId="22725"/>
    <cellStyle name="Hyperlink 420 11" xfId="23529"/>
    <cellStyle name="Hyperlink 420 12" xfId="25847"/>
    <cellStyle name="Hyperlink 420 13" xfId="29511"/>
    <cellStyle name="Hyperlink 420 14" xfId="30315"/>
    <cellStyle name="Hyperlink 420 15" xfId="32633"/>
    <cellStyle name="Hyperlink 420 16" xfId="36361"/>
    <cellStyle name="Hyperlink 420 17" xfId="37165"/>
    <cellStyle name="Hyperlink 420 18" xfId="39483"/>
    <cellStyle name="Hyperlink 420 2" xfId="43221"/>
    <cellStyle name="Hyperlink 420 3" xfId="6434"/>
    <cellStyle name="Hyperlink 420 4" xfId="7239"/>
    <cellStyle name="Hyperlink 420 5" xfId="9557"/>
    <cellStyle name="Hyperlink 420 6" xfId="11875"/>
    <cellStyle name="Hyperlink 420 7" xfId="15862"/>
    <cellStyle name="Hyperlink 420 8" xfId="16667"/>
    <cellStyle name="Hyperlink 420 9" xfId="18985"/>
    <cellStyle name="Hyperlink 421" xfId="1723"/>
    <cellStyle name="Hyperlink 421 10" xfId="22726"/>
    <cellStyle name="Hyperlink 421 11" xfId="23525"/>
    <cellStyle name="Hyperlink 421 12" xfId="25843"/>
    <cellStyle name="Hyperlink 421 13" xfId="29512"/>
    <cellStyle name="Hyperlink 421 14" xfId="30311"/>
    <cellStyle name="Hyperlink 421 15" xfId="32629"/>
    <cellStyle name="Hyperlink 421 16" xfId="36362"/>
    <cellStyle name="Hyperlink 421 17" xfId="37161"/>
    <cellStyle name="Hyperlink 421 18" xfId="39479"/>
    <cellStyle name="Hyperlink 421 2" xfId="43222"/>
    <cellStyle name="Hyperlink 421 3" xfId="6435"/>
    <cellStyle name="Hyperlink 421 4" xfId="7235"/>
    <cellStyle name="Hyperlink 421 5" xfId="9553"/>
    <cellStyle name="Hyperlink 421 6" xfId="11871"/>
    <cellStyle name="Hyperlink 421 7" xfId="15863"/>
    <cellStyle name="Hyperlink 421 8" xfId="16663"/>
    <cellStyle name="Hyperlink 421 9" xfId="18981"/>
    <cellStyle name="Hyperlink 422" xfId="1724"/>
    <cellStyle name="Hyperlink 422 10" xfId="22727"/>
    <cellStyle name="Hyperlink 422 11" xfId="23521"/>
    <cellStyle name="Hyperlink 422 12" xfId="25839"/>
    <cellStyle name="Hyperlink 422 13" xfId="29513"/>
    <cellStyle name="Hyperlink 422 14" xfId="30307"/>
    <cellStyle name="Hyperlink 422 15" xfId="32625"/>
    <cellStyle name="Hyperlink 422 16" xfId="36363"/>
    <cellStyle name="Hyperlink 422 17" xfId="37157"/>
    <cellStyle name="Hyperlink 422 18" xfId="39475"/>
    <cellStyle name="Hyperlink 422 2" xfId="43223"/>
    <cellStyle name="Hyperlink 422 3" xfId="6436"/>
    <cellStyle name="Hyperlink 422 4" xfId="7231"/>
    <cellStyle name="Hyperlink 422 5" xfId="9549"/>
    <cellStyle name="Hyperlink 422 6" xfId="11867"/>
    <cellStyle name="Hyperlink 422 7" xfId="15864"/>
    <cellStyle name="Hyperlink 422 8" xfId="16659"/>
    <cellStyle name="Hyperlink 422 9" xfId="18977"/>
    <cellStyle name="Hyperlink 423" xfId="1725"/>
    <cellStyle name="Hyperlink 423 10" xfId="22728"/>
    <cellStyle name="Hyperlink 423 11" xfId="23517"/>
    <cellStyle name="Hyperlink 423 12" xfId="25835"/>
    <cellStyle name="Hyperlink 423 13" xfId="29514"/>
    <cellStyle name="Hyperlink 423 14" xfId="30303"/>
    <cellStyle name="Hyperlink 423 15" xfId="32621"/>
    <cellStyle name="Hyperlink 423 16" xfId="36364"/>
    <cellStyle name="Hyperlink 423 17" xfId="37153"/>
    <cellStyle name="Hyperlink 423 18" xfId="39471"/>
    <cellStyle name="Hyperlink 423 2" xfId="43224"/>
    <cellStyle name="Hyperlink 423 3" xfId="6437"/>
    <cellStyle name="Hyperlink 423 4" xfId="7227"/>
    <cellStyle name="Hyperlink 423 5" xfId="9545"/>
    <cellStyle name="Hyperlink 423 6" xfId="11863"/>
    <cellStyle name="Hyperlink 423 7" xfId="15865"/>
    <cellStyle name="Hyperlink 423 8" xfId="16655"/>
    <cellStyle name="Hyperlink 423 9" xfId="18973"/>
    <cellStyle name="Hyperlink 424" xfId="1726"/>
    <cellStyle name="Hyperlink 424 10" xfId="22729"/>
    <cellStyle name="Hyperlink 424 11" xfId="23513"/>
    <cellStyle name="Hyperlink 424 12" xfId="25831"/>
    <cellStyle name="Hyperlink 424 13" xfId="29515"/>
    <cellStyle name="Hyperlink 424 14" xfId="30299"/>
    <cellStyle name="Hyperlink 424 15" xfId="32617"/>
    <cellStyle name="Hyperlink 424 16" xfId="36365"/>
    <cellStyle name="Hyperlink 424 17" xfId="37149"/>
    <cellStyle name="Hyperlink 424 18" xfId="39467"/>
    <cellStyle name="Hyperlink 424 2" xfId="43225"/>
    <cellStyle name="Hyperlink 424 3" xfId="6438"/>
    <cellStyle name="Hyperlink 424 4" xfId="7223"/>
    <cellStyle name="Hyperlink 424 5" xfId="9541"/>
    <cellStyle name="Hyperlink 424 6" xfId="11859"/>
    <cellStyle name="Hyperlink 424 7" xfId="15866"/>
    <cellStyle name="Hyperlink 424 8" xfId="16651"/>
    <cellStyle name="Hyperlink 424 9" xfId="18969"/>
    <cellStyle name="Hyperlink 425" xfId="1727"/>
    <cellStyle name="Hyperlink 425 10" xfId="22730"/>
    <cellStyle name="Hyperlink 425 11" xfId="23509"/>
    <cellStyle name="Hyperlink 425 12" xfId="25827"/>
    <cellStyle name="Hyperlink 425 13" xfId="29516"/>
    <cellStyle name="Hyperlink 425 14" xfId="30295"/>
    <cellStyle name="Hyperlink 425 15" xfId="32613"/>
    <cellStyle name="Hyperlink 425 16" xfId="36366"/>
    <cellStyle name="Hyperlink 425 17" xfId="37145"/>
    <cellStyle name="Hyperlink 425 18" xfId="39463"/>
    <cellStyle name="Hyperlink 425 2" xfId="43226"/>
    <cellStyle name="Hyperlink 425 3" xfId="6439"/>
    <cellStyle name="Hyperlink 425 4" xfId="7219"/>
    <cellStyle name="Hyperlink 425 5" xfId="9537"/>
    <cellStyle name="Hyperlink 425 6" xfId="11855"/>
    <cellStyle name="Hyperlink 425 7" xfId="15867"/>
    <cellStyle name="Hyperlink 425 8" xfId="16647"/>
    <cellStyle name="Hyperlink 425 9" xfId="18965"/>
    <cellStyle name="Hyperlink 426" xfId="1728"/>
    <cellStyle name="Hyperlink 426 10" xfId="22731"/>
    <cellStyle name="Hyperlink 426 11" xfId="23505"/>
    <cellStyle name="Hyperlink 426 12" xfId="25823"/>
    <cellStyle name="Hyperlink 426 13" xfId="29517"/>
    <cellStyle name="Hyperlink 426 14" xfId="30291"/>
    <cellStyle name="Hyperlink 426 15" xfId="32609"/>
    <cellStyle name="Hyperlink 426 16" xfId="36367"/>
    <cellStyle name="Hyperlink 426 17" xfId="37141"/>
    <cellStyle name="Hyperlink 426 18" xfId="39459"/>
    <cellStyle name="Hyperlink 426 2" xfId="43227"/>
    <cellStyle name="Hyperlink 426 3" xfId="6440"/>
    <cellStyle name="Hyperlink 426 4" xfId="7215"/>
    <cellStyle name="Hyperlink 426 5" xfId="9533"/>
    <cellStyle name="Hyperlink 426 6" xfId="11851"/>
    <cellStyle name="Hyperlink 426 7" xfId="15868"/>
    <cellStyle name="Hyperlink 426 8" xfId="16643"/>
    <cellStyle name="Hyperlink 426 9" xfId="18961"/>
    <cellStyle name="Hyperlink 427" xfId="1729"/>
    <cellStyle name="Hyperlink 427 10" xfId="22732"/>
    <cellStyle name="Hyperlink 427 11" xfId="23501"/>
    <cellStyle name="Hyperlink 427 12" xfId="25819"/>
    <cellStyle name="Hyperlink 427 13" xfId="29518"/>
    <cellStyle name="Hyperlink 427 14" xfId="30287"/>
    <cellStyle name="Hyperlink 427 15" xfId="32605"/>
    <cellStyle name="Hyperlink 427 16" xfId="36368"/>
    <cellStyle name="Hyperlink 427 17" xfId="37137"/>
    <cellStyle name="Hyperlink 427 18" xfId="39455"/>
    <cellStyle name="Hyperlink 427 2" xfId="43228"/>
    <cellStyle name="Hyperlink 427 3" xfId="6441"/>
    <cellStyle name="Hyperlink 427 4" xfId="7211"/>
    <cellStyle name="Hyperlink 427 5" xfId="9529"/>
    <cellStyle name="Hyperlink 427 6" xfId="11847"/>
    <cellStyle name="Hyperlink 427 7" xfId="15869"/>
    <cellStyle name="Hyperlink 427 8" xfId="16639"/>
    <cellStyle name="Hyperlink 427 9" xfId="18957"/>
    <cellStyle name="Hyperlink 428" xfId="1730"/>
    <cellStyle name="Hyperlink 428 10" xfId="22733"/>
    <cellStyle name="Hyperlink 428 11" xfId="23497"/>
    <cellStyle name="Hyperlink 428 12" xfId="25815"/>
    <cellStyle name="Hyperlink 428 13" xfId="29519"/>
    <cellStyle name="Hyperlink 428 14" xfId="30283"/>
    <cellStyle name="Hyperlink 428 15" xfId="32601"/>
    <cellStyle name="Hyperlink 428 16" xfId="36369"/>
    <cellStyle name="Hyperlink 428 17" xfId="37133"/>
    <cellStyle name="Hyperlink 428 18" xfId="39451"/>
    <cellStyle name="Hyperlink 428 2" xfId="43229"/>
    <cellStyle name="Hyperlink 428 3" xfId="6442"/>
    <cellStyle name="Hyperlink 428 4" xfId="7207"/>
    <cellStyle name="Hyperlink 428 5" xfId="9525"/>
    <cellStyle name="Hyperlink 428 6" xfId="11843"/>
    <cellStyle name="Hyperlink 428 7" xfId="15870"/>
    <cellStyle name="Hyperlink 428 8" xfId="16635"/>
    <cellStyle name="Hyperlink 428 9" xfId="18953"/>
    <cellStyle name="Hyperlink 429" xfId="1731"/>
    <cellStyle name="Hyperlink 429 10" xfId="22734"/>
    <cellStyle name="Hyperlink 429 11" xfId="23493"/>
    <cellStyle name="Hyperlink 429 12" xfId="25811"/>
    <cellStyle name="Hyperlink 429 13" xfId="29520"/>
    <cellStyle name="Hyperlink 429 14" xfId="30279"/>
    <cellStyle name="Hyperlink 429 15" xfId="32597"/>
    <cellStyle name="Hyperlink 429 16" xfId="36370"/>
    <cellStyle name="Hyperlink 429 17" xfId="37129"/>
    <cellStyle name="Hyperlink 429 18" xfId="39447"/>
    <cellStyle name="Hyperlink 429 2" xfId="43230"/>
    <cellStyle name="Hyperlink 429 3" xfId="6443"/>
    <cellStyle name="Hyperlink 429 4" xfId="7203"/>
    <cellStyle name="Hyperlink 429 5" xfId="9521"/>
    <cellStyle name="Hyperlink 429 6" xfId="11839"/>
    <cellStyle name="Hyperlink 429 7" xfId="15871"/>
    <cellStyle name="Hyperlink 429 8" xfId="16631"/>
    <cellStyle name="Hyperlink 429 9" xfId="18949"/>
    <cellStyle name="Hyperlink 43" xfId="1732"/>
    <cellStyle name="Hyperlink 43 10" xfId="15872"/>
    <cellStyle name="Hyperlink 43 11" xfId="18676"/>
    <cellStyle name="Hyperlink 43 12" xfId="18453"/>
    <cellStyle name="Hyperlink 43 13" xfId="20994"/>
    <cellStyle name="Hyperlink 43 14" xfId="20771"/>
    <cellStyle name="Hyperlink 43 15" xfId="22735"/>
    <cellStyle name="Hyperlink 43 16" xfId="25538"/>
    <cellStyle name="Hyperlink 43 17" xfId="25315"/>
    <cellStyle name="Hyperlink 43 18" xfId="27856"/>
    <cellStyle name="Hyperlink 43 19" xfId="27633"/>
    <cellStyle name="Hyperlink 43 2" xfId="43231"/>
    <cellStyle name="Hyperlink 43 20" xfId="29521"/>
    <cellStyle name="Hyperlink 43 21" xfId="32324"/>
    <cellStyle name="Hyperlink 43 22" xfId="32101"/>
    <cellStyle name="Hyperlink 43 23" xfId="34642"/>
    <cellStyle name="Hyperlink 43 24" xfId="34419"/>
    <cellStyle name="Hyperlink 43 25" xfId="36371"/>
    <cellStyle name="Hyperlink 43 26" xfId="39174"/>
    <cellStyle name="Hyperlink 43 27" xfId="38951"/>
    <cellStyle name="Hyperlink 43 28" xfId="41492"/>
    <cellStyle name="Hyperlink 43 29" xfId="41269"/>
    <cellStyle name="Hyperlink 43 3" xfId="6444"/>
    <cellStyle name="Hyperlink 43 4" xfId="9248"/>
    <cellStyle name="Hyperlink 43 5" xfId="9025"/>
    <cellStyle name="Hyperlink 43 6" xfId="11566"/>
    <cellStyle name="Hyperlink 43 7" xfId="11343"/>
    <cellStyle name="Hyperlink 43 8" xfId="13886"/>
    <cellStyle name="Hyperlink 43 9" xfId="13663"/>
    <cellStyle name="Hyperlink 430" xfId="1733"/>
    <cellStyle name="Hyperlink 430 10" xfId="22736"/>
    <cellStyle name="Hyperlink 430 11" xfId="23489"/>
    <cellStyle name="Hyperlink 430 12" xfId="25807"/>
    <cellStyle name="Hyperlink 430 13" xfId="29522"/>
    <cellStyle name="Hyperlink 430 14" xfId="30275"/>
    <cellStyle name="Hyperlink 430 15" xfId="32593"/>
    <cellStyle name="Hyperlink 430 16" xfId="36372"/>
    <cellStyle name="Hyperlink 430 17" xfId="37125"/>
    <cellStyle name="Hyperlink 430 18" xfId="39443"/>
    <cellStyle name="Hyperlink 430 2" xfId="43232"/>
    <cellStyle name="Hyperlink 430 3" xfId="6445"/>
    <cellStyle name="Hyperlink 430 4" xfId="7199"/>
    <cellStyle name="Hyperlink 430 5" xfId="9517"/>
    <cellStyle name="Hyperlink 430 6" xfId="11835"/>
    <cellStyle name="Hyperlink 430 7" xfId="15873"/>
    <cellStyle name="Hyperlink 430 8" xfId="16627"/>
    <cellStyle name="Hyperlink 430 9" xfId="18945"/>
    <cellStyle name="Hyperlink 431" xfId="1734"/>
    <cellStyle name="Hyperlink 431 10" xfId="22737"/>
    <cellStyle name="Hyperlink 431 11" xfId="23485"/>
    <cellStyle name="Hyperlink 431 12" xfId="25803"/>
    <cellStyle name="Hyperlink 431 13" xfId="29523"/>
    <cellStyle name="Hyperlink 431 14" xfId="30271"/>
    <cellStyle name="Hyperlink 431 15" xfId="32589"/>
    <cellStyle name="Hyperlink 431 16" xfId="36373"/>
    <cellStyle name="Hyperlink 431 17" xfId="37121"/>
    <cellStyle name="Hyperlink 431 18" xfId="39439"/>
    <cellStyle name="Hyperlink 431 2" xfId="43233"/>
    <cellStyle name="Hyperlink 431 3" xfId="6446"/>
    <cellStyle name="Hyperlink 431 4" xfId="7195"/>
    <cellStyle name="Hyperlink 431 5" xfId="9513"/>
    <cellStyle name="Hyperlink 431 6" xfId="11831"/>
    <cellStyle name="Hyperlink 431 7" xfId="15874"/>
    <cellStyle name="Hyperlink 431 8" xfId="16623"/>
    <cellStyle name="Hyperlink 431 9" xfId="18941"/>
    <cellStyle name="Hyperlink 432" xfId="1735"/>
    <cellStyle name="Hyperlink 432 10" xfId="22738"/>
    <cellStyle name="Hyperlink 432 11" xfId="23481"/>
    <cellStyle name="Hyperlink 432 12" xfId="25799"/>
    <cellStyle name="Hyperlink 432 13" xfId="29524"/>
    <cellStyle name="Hyperlink 432 14" xfId="30267"/>
    <cellStyle name="Hyperlink 432 15" xfId="32585"/>
    <cellStyle name="Hyperlink 432 16" xfId="36374"/>
    <cellStyle name="Hyperlink 432 17" xfId="37117"/>
    <cellStyle name="Hyperlink 432 18" xfId="39435"/>
    <cellStyle name="Hyperlink 432 2" xfId="43234"/>
    <cellStyle name="Hyperlink 432 3" xfId="6447"/>
    <cellStyle name="Hyperlink 432 4" xfId="7191"/>
    <cellStyle name="Hyperlink 432 5" xfId="9509"/>
    <cellStyle name="Hyperlink 432 6" xfId="11827"/>
    <cellStyle name="Hyperlink 432 7" xfId="15875"/>
    <cellStyle name="Hyperlink 432 8" xfId="16619"/>
    <cellStyle name="Hyperlink 432 9" xfId="18937"/>
    <cellStyle name="Hyperlink 433" xfId="1736"/>
    <cellStyle name="Hyperlink 433 10" xfId="22739"/>
    <cellStyle name="Hyperlink 433 11" xfId="23477"/>
    <cellStyle name="Hyperlink 433 12" xfId="25795"/>
    <cellStyle name="Hyperlink 433 13" xfId="29525"/>
    <cellStyle name="Hyperlink 433 14" xfId="30263"/>
    <cellStyle name="Hyperlink 433 15" xfId="32581"/>
    <cellStyle name="Hyperlink 433 16" xfId="36375"/>
    <cellStyle name="Hyperlink 433 17" xfId="37113"/>
    <cellStyle name="Hyperlink 433 18" xfId="39431"/>
    <cellStyle name="Hyperlink 433 2" xfId="43235"/>
    <cellStyle name="Hyperlink 433 3" xfId="6448"/>
    <cellStyle name="Hyperlink 433 4" xfId="7187"/>
    <cellStyle name="Hyperlink 433 5" xfId="9505"/>
    <cellStyle name="Hyperlink 433 6" xfId="11823"/>
    <cellStyle name="Hyperlink 433 7" xfId="15876"/>
    <cellStyle name="Hyperlink 433 8" xfId="16615"/>
    <cellStyle name="Hyperlink 433 9" xfId="18933"/>
    <cellStyle name="Hyperlink 434" xfId="1737"/>
    <cellStyle name="Hyperlink 434 10" xfId="22740"/>
    <cellStyle name="Hyperlink 434 11" xfId="23473"/>
    <cellStyle name="Hyperlink 434 12" xfId="25791"/>
    <cellStyle name="Hyperlink 434 13" xfId="29526"/>
    <cellStyle name="Hyperlink 434 14" xfId="30259"/>
    <cellStyle name="Hyperlink 434 15" xfId="32577"/>
    <cellStyle name="Hyperlink 434 16" xfId="36376"/>
    <cellStyle name="Hyperlink 434 17" xfId="37109"/>
    <cellStyle name="Hyperlink 434 18" xfId="39427"/>
    <cellStyle name="Hyperlink 434 2" xfId="43236"/>
    <cellStyle name="Hyperlink 434 3" xfId="6449"/>
    <cellStyle name="Hyperlink 434 4" xfId="7183"/>
    <cellStyle name="Hyperlink 434 5" xfId="9501"/>
    <cellStyle name="Hyperlink 434 6" xfId="11819"/>
    <cellStyle name="Hyperlink 434 7" xfId="15877"/>
    <cellStyle name="Hyperlink 434 8" xfId="16611"/>
    <cellStyle name="Hyperlink 434 9" xfId="18929"/>
    <cellStyle name="Hyperlink 435" xfId="1738"/>
    <cellStyle name="Hyperlink 435 10" xfId="22741"/>
    <cellStyle name="Hyperlink 435 11" xfId="23469"/>
    <cellStyle name="Hyperlink 435 12" xfId="25787"/>
    <cellStyle name="Hyperlink 435 13" xfId="29527"/>
    <cellStyle name="Hyperlink 435 14" xfId="30255"/>
    <cellStyle name="Hyperlink 435 15" xfId="32573"/>
    <cellStyle name="Hyperlink 435 16" xfId="36377"/>
    <cellStyle name="Hyperlink 435 17" xfId="37105"/>
    <cellStyle name="Hyperlink 435 18" xfId="39423"/>
    <cellStyle name="Hyperlink 435 2" xfId="43237"/>
    <cellStyle name="Hyperlink 435 3" xfId="6450"/>
    <cellStyle name="Hyperlink 435 4" xfId="7179"/>
    <cellStyle name="Hyperlink 435 5" xfId="9497"/>
    <cellStyle name="Hyperlink 435 6" xfId="11815"/>
    <cellStyle name="Hyperlink 435 7" xfId="15878"/>
    <cellStyle name="Hyperlink 435 8" xfId="16607"/>
    <cellStyle name="Hyperlink 435 9" xfId="18925"/>
    <cellStyle name="Hyperlink 436" xfId="1739"/>
    <cellStyle name="Hyperlink 436 10" xfId="22742"/>
    <cellStyle name="Hyperlink 436 11" xfId="23465"/>
    <cellStyle name="Hyperlink 436 12" xfId="25783"/>
    <cellStyle name="Hyperlink 436 13" xfId="29528"/>
    <cellStyle name="Hyperlink 436 14" xfId="30251"/>
    <cellStyle name="Hyperlink 436 15" xfId="32569"/>
    <cellStyle name="Hyperlink 436 16" xfId="36378"/>
    <cellStyle name="Hyperlink 436 17" xfId="37101"/>
    <cellStyle name="Hyperlink 436 18" xfId="39419"/>
    <cellStyle name="Hyperlink 436 2" xfId="43238"/>
    <cellStyle name="Hyperlink 436 3" xfId="6451"/>
    <cellStyle name="Hyperlink 436 4" xfId="7175"/>
    <cellStyle name="Hyperlink 436 5" xfId="9493"/>
    <cellStyle name="Hyperlink 436 6" xfId="11811"/>
    <cellStyle name="Hyperlink 436 7" xfId="15879"/>
    <cellStyle name="Hyperlink 436 8" xfId="16603"/>
    <cellStyle name="Hyperlink 436 9" xfId="18921"/>
    <cellStyle name="Hyperlink 437" xfId="1740"/>
    <cellStyle name="Hyperlink 437 10" xfId="22743"/>
    <cellStyle name="Hyperlink 437 11" xfId="23461"/>
    <cellStyle name="Hyperlink 437 12" xfId="25779"/>
    <cellStyle name="Hyperlink 437 13" xfId="29529"/>
    <cellStyle name="Hyperlink 437 14" xfId="30247"/>
    <cellStyle name="Hyperlink 437 15" xfId="32565"/>
    <cellStyle name="Hyperlink 437 16" xfId="36379"/>
    <cellStyle name="Hyperlink 437 17" xfId="37097"/>
    <cellStyle name="Hyperlink 437 18" xfId="39415"/>
    <cellStyle name="Hyperlink 437 2" xfId="43239"/>
    <cellStyle name="Hyperlink 437 3" xfId="6452"/>
    <cellStyle name="Hyperlink 437 4" xfId="7171"/>
    <cellStyle name="Hyperlink 437 5" xfId="9489"/>
    <cellStyle name="Hyperlink 437 6" xfId="11807"/>
    <cellStyle name="Hyperlink 437 7" xfId="15880"/>
    <cellStyle name="Hyperlink 437 8" xfId="16599"/>
    <cellStyle name="Hyperlink 437 9" xfId="18917"/>
    <cellStyle name="Hyperlink 438" xfId="1741"/>
    <cellStyle name="Hyperlink 438 10" xfId="22744"/>
    <cellStyle name="Hyperlink 438 11" xfId="23457"/>
    <cellStyle name="Hyperlink 438 12" xfId="25775"/>
    <cellStyle name="Hyperlink 438 13" xfId="29530"/>
    <cellStyle name="Hyperlink 438 14" xfId="30243"/>
    <cellStyle name="Hyperlink 438 15" xfId="32561"/>
    <cellStyle name="Hyperlink 438 16" xfId="36380"/>
    <cellStyle name="Hyperlink 438 17" xfId="37093"/>
    <cellStyle name="Hyperlink 438 18" xfId="39411"/>
    <cellStyle name="Hyperlink 438 2" xfId="43240"/>
    <cellStyle name="Hyperlink 438 3" xfId="6453"/>
    <cellStyle name="Hyperlink 438 4" xfId="7167"/>
    <cellStyle name="Hyperlink 438 5" xfId="9485"/>
    <cellStyle name="Hyperlink 438 6" xfId="11803"/>
    <cellStyle name="Hyperlink 438 7" xfId="15881"/>
    <cellStyle name="Hyperlink 438 8" xfId="16595"/>
    <cellStyle name="Hyperlink 438 9" xfId="18913"/>
    <cellStyle name="Hyperlink 439" xfId="1742"/>
    <cellStyle name="Hyperlink 439 10" xfId="22745"/>
    <cellStyle name="Hyperlink 439 11" xfId="23453"/>
    <cellStyle name="Hyperlink 439 12" xfId="25771"/>
    <cellStyle name="Hyperlink 439 13" xfId="29531"/>
    <cellStyle name="Hyperlink 439 14" xfId="30239"/>
    <cellStyle name="Hyperlink 439 15" xfId="32557"/>
    <cellStyle name="Hyperlink 439 16" xfId="36381"/>
    <cellStyle name="Hyperlink 439 17" xfId="37089"/>
    <cellStyle name="Hyperlink 439 18" xfId="39407"/>
    <cellStyle name="Hyperlink 439 2" xfId="43241"/>
    <cellStyle name="Hyperlink 439 3" xfId="6454"/>
    <cellStyle name="Hyperlink 439 4" xfId="7163"/>
    <cellStyle name="Hyperlink 439 5" xfId="9481"/>
    <cellStyle name="Hyperlink 439 6" xfId="11799"/>
    <cellStyle name="Hyperlink 439 7" xfId="15882"/>
    <cellStyle name="Hyperlink 439 8" xfId="16591"/>
    <cellStyle name="Hyperlink 439 9" xfId="18909"/>
    <cellStyle name="Hyperlink 44" xfId="1743"/>
    <cellStyle name="Hyperlink 44 10" xfId="15883"/>
    <cellStyle name="Hyperlink 44 11" xfId="18678"/>
    <cellStyle name="Hyperlink 44 12" xfId="18449"/>
    <cellStyle name="Hyperlink 44 13" xfId="20996"/>
    <cellStyle name="Hyperlink 44 14" xfId="20767"/>
    <cellStyle name="Hyperlink 44 15" xfId="22746"/>
    <cellStyle name="Hyperlink 44 16" xfId="25540"/>
    <cellStyle name="Hyperlink 44 17" xfId="25311"/>
    <cellStyle name="Hyperlink 44 18" xfId="27858"/>
    <cellStyle name="Hyperlink 44 19" xfId="27629"/>
    <cellStyle name="Hyperlink 44 2" xfId="43242"/>
    <cellStyle name="Hyperlink 44 20" xfId="29532"/>
    <cellStyle name="Hyperlink 44 21" xfId="32326"/>
    <cellStyle name="Hyperlink 44 22" xfId="32097"/>
    <cellStyle name="Hyperlink 44 23" xfId="34644"/>
    <cellStyle name="Hyperlink 44 24" xfId="34415"/>
    <cellStyle name="Hyperlink 44 25" xfId="36382"/>
    <cellStyle name="Hyperlink 44 26" xfId="39176"/>
    <cellStyle name="Hyperlink 44 27" xfId="38947"/>
    <cellStyle name="Hyperlink 44 28" xfId="41494"/>
    <cellStyle name="Hyperlink 44 29" xfId="41265"/>
    <cellStyle name="Hyperlink 44 3" xfId="6455"/>
    <cellStyle name="Hyperlink 44 4" xfId="9250"/>
    <cellStyle name="Hyperlink 44 5" xfId="9021"/>
    <cellStyle name="Hyperlink 44 6" xfId="11568"/>
    <cellStyle name="Hyperlink 44 7" xfId="11339"/>
    <cellStyle name="Hyperlink 44 8" xfId="13888"/>
    <cellStyle name="Hyperlink 44 9" xfId="13659"/>
    <cellStyle name="Hyperlink 440" xfId="1744"/>
    <cellStyle name="Hyperlink 440 10" xfId="22747"/>
    <cellStyle name="Hyperlink 440 11" xfId="23449"/>
    <cellStyle name="Hyperlink 440 12" xfId="25767"/>
    <cellStyle name="Hyperlink 440 13" xfId="29533"/>
    <cellStyle name="Hyperlink 440 14" xfId="30235"/>
    <cellStyle name="Hyperlink 440 15" xfId="32553"/>
    <cellStyle name="Hyperlink 440 16" xfId="36383"/>
    <cellStyle name="Hyperlink 440 17" xfId="37085"/>
    <cellStyle name="Hyperlink 440 18" xfId="39403"/>
    <cellStyle name="Hyperlink 440 2" xfId="43243"/>
    <cellStyle name="Hyperlink 440 3" xfId="6456"/>
    <cellStyle name="Hyperlink 440 4" xfId="7159"/>
    <cellStyle name="Hyperlink 440 5" xfId="9477"/>
    <cellStyle name="Hyperlink 440 6" xfId="11795"/>
    <cellStyle name="Hyperlink 440 7" xfId="15884"/>
    <cellStyle name="Hyperlink 440 8" xfId="16587"/>
    <cellStyle name="Hyperlink 440 9" xfId="18905"/>
    <cellStyle name="Hyperlink 441" xfId="1745"/>
    <cellStyle name="Hyperlink 441 10" xfId="22748"/>
    <cellStyle name="Hyperlink 441 11" xfId="23445"/>
    <cellStyle name="Hyperlink 441 12" xfId="25763"/>
    <cellStyle name="Hyperlink 441 13" xfId="29534"/>
    <cellStyle name="Hyperlink 441 14" xfId="30231"/>
    <cellStyle name="Hyperlink 441 15" xfId="32549"/>
    <cellStyle name="Hyperlink 441 16" xfId="36384"/>
    <cellStyle name="Hyperlink 441 17" xfId="37081"/>
    <cellStyle name="Hyperlink 441 18" xfId="39399"/>
    <cellStyle name="Hyperlink 441 2" xfId="43244"/>
    <cellStyle name="Hyperlink 441 3" xfId="6457"/>
    <cellStyle name="Hyperlink 441 4" xfId="7155"/>
    <cellStyle name="Hyperlink 441 5" xfId="9473"/>
    <cellStyle name="Hyperlink 441 6" xfId="11791"/>
    <cellStyle name="Hyperlink 441 7" xfId="15885"/>
    <cellStyle name="Hyperlink 441 8" xfId="16583"/>
    <cellStyle name="Hyperlink 441 9" xfId="18901"/>
    <cellStyle name="Hyperlink 442" xfId="1746"/>
    <cellStyle name="Hyperlink 442 10" xfId="22749"/>
    <cellStyle name="Hyperlink 442 11" xfId="23441"/>
    <cellStyle name="Hyperlink 442 12" xfId="25759"/>
    <cellStyle name="Hyperlink 442 13" xfId="29535"/>
    <cellStyle name="Hyperlink 442 14" xfId="30227"/>
    <cellStyle name="Hyperlink 442 15" xfId="32545"/>
    <cellStyle name="Hyperlink 442 16" xfId="36385"/>
    <cellStyle name="Hyperlink 442 17" xfId="37077"/>
    <cellStyle name="Hyperlink 442 18" xfId="39395"/>
    <cellStyle name="Hyperlink 442 2" xfId="43245"/>
    <cellStyle name="Hyperlink 442 3" xfId="6458"/>
    <cellStyle name="Hyperlink 442 4" xfId="7151"/>
    <cellStyle name="Hyperlink 442 5" xfId="9469"/>
    <cellStyle name="Hyperlink 442 6" xfId="11787"/>
    <cellStyle name="Hyperlink 442 7" xfId="15886"/>
    <cellStyle name="Hyperlink 442 8" xfId="16579"/>
    <cellStyle name="Hyperlink 442 9" xfId="18897"/>
    <cellStyle name="Hyperlink 443" xfId="1747"/>
    <cellStyle name="Hyperlink 443 10" xfId="22750"/>
    <cellStyle name="Hyperlink 443 11" xfId="23437"/>
    <cellStyle name="Hyperlink 443 12" xfId="25755"/>
    <cellStyle name="Hyperlink 443 13" xfId="29536"/>
    <cellStyle name="Hyperlink 443 14" xfId="30223"/>
    <cellStyle name="Hyperlink 443 15" xfId="32541"/>
    <cellStyle name="Hyperlink 443 16" xfId="36386"/>
    <cellStyle name="Hyperlink 443 17" xfId="37073"/>
    <cellStyle name="Hyperlink 443 18" xfId="39391"/>
    <cellStyle name="Hyperlink 443 2" xfId="43246"/>
    <cellStyle name="Hyperlink 443 3" xfId="6459"/>
    <cellStyle name="Hyperlink 443 4" xfId="7147"/>
    <cellStyle name="Hyperlink 443 5" xfId="9465"/>
    <cellStyle name="Hyperlink 443 6" xfId="11783"/>
    <cellStyle name="Hyperlink 443 7" xfId="15887"/>
    <cellStyle name="Hyperlink 443 8" xfId="16575"/>
    <cellStyle name="Hyperlink 443 9" xfId="18893"/>
    <cellStyle name="Hyperlink 444" xfId="1748"/>
    <cellStyle name="Hyperlink 444 10" xfId="22751"/>
    <cellStyle name="Hyperlink 444 11" xfId="23433"/>
    <cellStyle name="Hyperlink 444 12" xfId="25751"/>
    <cellStyle name="Hyperlink 444 13" xfId="29537"/>
    <cellStyle name="Hyperlink 444 14" xfId="30219"/>
    <cellStyle name="Hyperlink 444 15" xfId="32537"/>
    <cellStyle name="Hyperlink 444 16" xfId="36387"/>
    <cellStyle name="Hyperlink 444 17" xfId="37069"/>
    <cellStyle name="Hyperlink 444 18" xfId="39387"/>
    <cellStyle name="Hyperlink 444 2" xfId="43247"/>
    <cellStyle name="Hyperlink 444 3" xfId="6460"/>
    <cellStyle name="Hyperlink 444 4" xfId="7143"/>
    <cellStyle name="Hyperlink 444 5" xfId="9461"/>
    <cellStyle name="Hyperlink 444 6" xfId="11779"/>
    <cellStyle name="Hyperlink 444 7" xfId="15888"/>
    <cellStyle name="Hyperlink 444 8" xfId="16571"/>
    <cellStyle name="Hyperlink 444 9" xfId="18889"/>
    <cellStyle name="Hyperlink 445" xfId="1749"/>
    <cellStyle name="Hyperlink 445 10" xfId="22752"/>
    <cellStyle name="Hyperlink 445 11" xfId="23429"/>
    <cellStyle name="Hyperlink 445 12" xfId="25747"/>
    <cellStyle name="Hyperlink 445 13" xfId="29538"/>
    <cellStyle name="Hyperlink 445 14" xfId="30215"/>
    <cellStyle name="Hyperlink 445 15" xfId="32533"/>
    <cellStyle name="Hyperlink 445 16" xfId="36388"/>
    <cellStyle name="Hyperlink 445 17" xfId="37065"/>
    <cellStyle name="Hyperlink 445 18" xfId="39383"/>
    <cellStyle name="Hyperlink 445 2" xfId="43248"/>
    <cellStyle name="Hyperlink 445 3" xfId="6461"/>
    <cellStyle name="Hyperlink 445 4" xfId="7139"/>
    <cellStyle name="Hyperlink 445 5" xfId="9457"/>
    <cellStyle name="Hyperlink 445 6" xfId="11775"/>
    <cellStyle name="Hyperlink 445 7" xfId="15889"/>
    <cellStyle name="Hyperlink 445 8" xfId="16567"/>
    <cellStyle name="Hyperlink 445 9" xfId="18885"/>
    <cellStyle name="Hyperlink 446" xfId="1750"/>
    <cellStyle name="Hyperlink 446 10" xfId="22753"/>
    <cellStyle name="Hyperlink 446 11" xfId="23425"/>
    <cellStyle name="Hyperlink 446 12" xfId="25743"/>
    <cellStyle name="Hyperlink 446 13" xfId="29539"/>
    <cellStyle name="Hyperlink 446 14" xfId="30211"/>
    <cellStyle name="Hyperlink 446 15" xfId="32529"/>
    <cellStyle name="Hyperlink 446 16" xfId="36389"/>
    <cellStyle name="Hyperlink 446 17" xfId="37061"/>
    <cellStyle name="Hyperlink 446 18" xfId="39379"/>
    <cellStyle name="Hyperlink 446 2" xfId="43249"/>
    <cellStyle name="Hyperlink 446 3" xfId="6462"/>
    <cellStyle name="Hyperlink 446 4" xfId="7135"/>
    <cellStyle name="Hyperlink 446 5" xfId="9453"/>
    <cellStyle name="Hyperlink 446 6" xfId="11771"/>
    <cellStyle name="Hyperlink 446 7" xfId="15890"/>
    <cellStyle name="Hyperlink 446 8" xfId="16563"/>
    <cellStyle name="Hyperlink 446 9" xfId="18881"/>
    <cellStyle name="Hyperlink 447" xfId="1751"/>
    <cellStyle name="Hyperlink 447 10" xfId="22754"/>
    <cellStyle name="Hyperlink 447 11" xfId="23421"/>
    <cellStyle name="Hyperlink 447 12" xfId="25739"/>
    <cellStyle name="Hyperlink 447 13" xfId="29540"/>
    <cellStyle name="Hyperlink 447 14" xfId="30207"/>
    <cellStyle name="Hyperlink 447 15" xfId="32525"/>
    <cellStyle name="Hyperlink 447 16" xfId="36390"/>
    <cellStyle name="Hyperlink 447 17" xfId="37057"/>
    <cellStyle name="Hyperlink 447 18" xfId="39375"/>
    <cellStyle name="Hyperlink 447 2" xfId="43250"/>
    <cellStyle name="Hyperlink 447 3" xfId="6463"/>
    <cellStyle name="Hyperlink 447 4" xfId="7131"/>
    <cellStyle name="Hyperlink 447 5" xfId="9449"/>
    <cellStyle name="Hyperlink 447 6" xfId="11767"/>
    <cellStyle name="Hyperlink 447 7" xfId="15891"/>
    <cellStyle name="Hyperlink 447 8" xfId="16559"/>
    <cellStyle name="Hyperlink 447 9" xfId="18877"/>
    <cellStyle name="Hyperlink 448" xfId="1752"/>
    <cellStyle name="Hyperlink 448 10" xfId="22755"/>
    <cellStyle name="Hyperlink 448 11" xfId="23417"/>
    <cellStyle name="Hyperlink 448 12" xfId="25735"/>
    <cellStyle name="Hyperlink 448 13" xfId="29541"/>
    <cellStyle name="Hyperlink 448 14" xfId="30203"/>
    <cellStyle name="Hyperlink 448 15" xfId="32521"/>
    <cellStyle name="Hyperlink 448 16" xfId="36391"/>
    <cellStyle name="Hyperlink 448 17" xfId="37053"/>
    <cellStyle name="Hyperlink 448 18" xfId="39371"/>
    <cellStyle name="Hyperlink 448 2" xfId="43251"/>
    <cellStyle name="Hyperlink 448 3" xfId="6464"/>
    <cellStyle name="Hyperlink 448 4" xfId="7127"/>
    <cellStyle name="Hyperlink 448 5" xfId="9445"/>
    <cellStyle name="Hyperlink 448 6" xfId="11763"/>
    <cellStyle name="Hyperlink 448 7" xfId="15892"/>
    <cellStyle name="Hyperlink 448 8" xfId="16555"/>
    <cellStyle name="Hyperlink 448 9" xfId="18873"/>
    <cellStyle name="Hyperlink 449" xfId="1753"/>
    <cellStyle name="Hyperlink 449 10" xfId="22756"/>
    <cellStyle name="Hyperlink 449 11" xfId="23413"/>
    <cellStyle name="Hyperlink 449 12" xfId="25731"/>
    <cellStyle name="Hyperlink 449 13" xfId="29542"/>
    <cellStyle name="Hyperlink 449 14" xfId="30199"/>
    <cellStyle name="Hyperlink 449 15" xfId="32517"/>
    <cellStyle name="Hyperlink 449 16" xfId="36392"/>
    <cellStyle name="Hyperlink 449 17" xfId="37049"/>
    <cellStyle name="Hyperlink 449 18" xfId="39367"/>
    <cellStyle name="Hyperlink 449 2" xfId="43252"/>
    <cellStyle name="Hyperlink 449 3" xfId="6465"/>
    <cellStyle name="Hyperlink 449 4" xfId="7123"/>
    <cellStyle name="Hyperlink 449 5" xfId="9441"/>
    <cellStyle name="Hyperlink 449 6" xfId="11759"/>
    <cellStyle name="Hyperlink 449 7" xfId="15893"/>
    <cellStyle name="Hyperlink 449 8" xfId="16551"/>
    <cellStyle name="Hyperlink 449 9" xfId="18869"/>
    <cellStyle name="Hyperlink 45" xfId="1754"/>
    <cellStyle name="Hyperlink 45 10" xfId="15894"/>
    <cellStyle name="Hyperlink 45 11" xfId="18680"/>
    <cellStyle name="Hyperlink 45 12" xfId="18445"/>
    <cellStyle name="Hyperlink 45 13" xfId="20998"/>
    <cellStyle name="Hyperlink 45 14" xfId="20763"/>
    <cellStyle name="Hyperlink 45 15" xfId="22757"/>
    <cellStyle name="Hyperlink 45 16" xfId="25542"/>
    <cellStyle name="Hyperlink 45 17" xfId="25307"/>
    <cellStyle name="Hyperlink 45 18" xfId="27860"/>
    <cellStyle name="Hyperlink 45 19" xfId="27625"/>
    <cellStyle name="Hyperlink 45 2" xfId="43253"/>
    <cellStyle name="Hyperlink 45 20" xfId="29543"/>
    <cellStyle name="Hyperlink 45 21" xfId="32328"/>
    <cellStyle name="Hyperlink 45 22" xfId="32093"/>
    <cellStyle name="Hyperlink 45 23" xfId="34646"/>
    <cellStyle name="Hyperlink 45 24" xfId="34411"/>
    <cellStyle name="Hyperlink 45 25" xfId="36393"/>
    <cellStyle name="Hyperlink 45 26" xfId="39178"/>
    <cellStyle name="Hyperlink 45 27" xfId="38943"/>
    <cellStyle name="Hyperlink 45 28" xfId="41496"/>
    <cellStyle name="Hyperlink 45 29" xfId="41261"/>
    <cellStyle name="Hyperlink 45 3" xfId="6466"/>
    <cellStyle name="Hyperlink 45 4" xfId="9252"/>
    <cellStyle name="Hyperlink 45 5" xfId="9017"/>
    <cellStyle name="Hyperlink 45 6" xfId="11570"/>
    <cellStyle name="Hyperlink 45 7" xfId="11335"/>
    <cellStyle name="Hyperlink 45 8" xfId="13890"/>
    <cellStyle name="Hyperlink 45 9" xfId="13655"/>
    <cellStyle name="Hyperlink 450" xfId="1755"/>
    <cellStyle name="Hyperlink 450 10" xfId="22758"/>
    <cellStyle name="Hyperlink 450 11" xfId="23409"/>
    <cellStyle name="Hyperlink 450 12" xfId="25727"/>
    <cellStyle name="Hyperlink 450 13" xfId="29544"/>
    <cellStyle name="Hyperlink 450 14" xfId="30195"/>
    <cellStyle name="Hyperlink 450 15" xfId="32513"/>
    <cellStyle name="Hyperlink 450 16" xfId="36394"/>
    <cellStyle name="Hyperlink 450 17" xfId="37045"/>
    <cellStyle name="Hyperlink 450 18" xfId="39363"/>
    <cellStyle name="Hyperlink 450 2" xfId="43254"/>
    <cellStyle name="Hyperlink 450 3" xfId="6467"/>
    <cellStyle name="Hyperlink 450 4" xfId="7119"/>
    <cellStyle name="Hyperlink 450 5" xfId="9437"/>
    <cellStyle name="Hyperlink 450 6" xfId="11755"/>
    <cellStyle name="Hyperlink 450 7" xfId="15895"/>
    <cellStyle name="Hyperlink 450 8" xfId="16547"/>
    <cellStyle name="Hyperlink 450 9" xfId="18865"/>
    <cellStyle name="Hyperlink 451" xfId="1756"/>
    <cellStyle name="Hyperlink 451 10" xfId="22759"/>
    <cellStyle name="Hyperlink 451 11" xfId="23405"/>
    <cellStyle name="Hyperlink 451 12" xfId="25723"/>
    <cellStyle name="Hyperlink 451 13" xfId="29545"/>
    <cellStyle name="Hyperlink 451 14" xfId="30191"/>
    <cellStyle name="Hyperlink 451 15" xfId="32509"/>
    <cellStyle name="Hyperlink 451 16" xfId="36395"/>
    <cellStyle name="Hyperlink 451 17" xfId="37041"/>
    <cellStyle name="Hyperlink 451 18" xfId="39359"/>
    <cellStyle name="Hyperlink 451 2" xfId="43255"/>
    <cellStyle name="Hyperlink 451 3" xfId="6468"/>
    <cellStyle name="Hyperlink 451 4" xfId="7115"/>
    <cellStyle name="Hyperlink 451 5" xfId="9433"/>
    <cellStyle name="Hyperlink 451 6" xfId="11751"/>
    <cellStyle name="Hyperlink 451 7" xfId="15896"/>
    <cellStyle name="Hyperlink 451 8" xfId="16543"/>
    <cellStyle name="Hyperlink 451 9" xfId="18861"/>
    <cellStyle name="Hyperlink 452" xfId="1757"/>
    <cellStyle name="Hyperlink 452 10" xfId="22760"/>
    <cellStyle name="Hyperlink 452 11" xfId="23401"/>
    <cellStyle name="Hyperlink 452 12" xfId="25719"/>
    <cellStyle name="Hyperlink 452 13" xfId="29546"/>
    <cellStyle name="Hyperlink 452 14" xfId="30187"/>
    <cellStyle name="Hyperlink 452 15" xfId="32505"/>
    <cellStyle name="Hyperlink 452 16" xfId="36396"/>
    <cellStyle name="Hyperlink 452 17" xfId="37037"/>
    <cellStyle name="Hyperlink 452 18" xfId="39355"/>
    <cellStyle name="Hyperlink 452 2" xfId="43256"/>
    <cellStyle name="Hyperlink 452 3" xfId="6469"/>
    <cellStyle name="Hyperlink 452 4" xfId="7111"/>
    <cellStyle name="Hyperlink 452 5" xfId="9429"/>
    <cellStyle name="Hyperlink 452 6" xfId="11747"/>
    <cellStyle name="Hyperlink 452 7" xfId="15897"/>
    <cellStyle name="Hyperlink 452 8" xfId="16539"/>
    <cellStyle name="Hyperlink 452 9" xfId="18857"/>
    <cellStyle name="Hyperlink 453" xfId="1758"/>
    <cellStyle name="Hyperlink 453 10" xfId="22761"/>
    <cellStyle name="Hyperlink 453 11" xfId="23397"/>
    <cellStyle name="Hyperlink 453 12" xfId="25715"/>
    <cellStyle name="Hyperlink 453 13" xfId="29547"/>
    <cellStyle name="Hyperlink 453 14" xfId="30183"/>
    <cellStyle name="Hyperlink 453 15" xfId="32501"/>
    <cellStyle name="Hyperlink 453 16" xfId="36397"/>
    <cellStyle name="Hyperlink 453 17" xfId="37033"/>
    <cellStyle name="Hyperlink 453 18" xfId="39351"/>
    <cellStyle name="Hyperlink 453 2" xfId="43257"/>
    <cellStyle name="Hyperlink 453 3" xfId="6470"/>
    <cellStyle name="Hyperlink 453 4" xfId="7107"/>
    <cellStyle name="Hyperlink 453 5" xfId="9425"/>
    <cellStyle name="Hyperlink 453 6" xfId="11743"/>
    <cellStyle name="Hyperlink 453 7" xfId="15898"/>
    <cellStyle name="Hyperlink 453 8" xfId="16535"/>
    <cellStyle name="Hyperlink 453 9" xfId="18853"/>
    <cellStyle name="Hyperlink 454" xfId="1759"/>
    <cellStyle name="Hyperlink 454 10" xfId="22762"/>
    <cellStyle name="Hyperlink 454 11" xfId="23393"/>
    <cellStyle name="Hyperlink 454 12" xfId="25711"/>
    <cellStyle name="Hyperlink 454 13" xfId="29548"/>
    <cellStyle name="Hyperlink 454 14" xfId="30179"/>
    <cellStyle name="Hyperlink 454 15" xfId="32497"/>
    <cellStyle name="Hyperlink 454 16" xfId="36398"/>
    <cellStyle name="Hyperlink 454 17" xfId="37029"/>
    <cellStyle name="Hyperlink 454 18" xfId="39347"/>
    <cellStyle name="Hyperlink 454 2" xfId="43258"/>
    <cellStyle name="Hyperlink 454 3" xfId="6471"/>
    <cellStyle name="Hyperlink 454 4" xfId="7103"/>
    <cellStyle name="Hyperlink 454 5" xfId="9421"/>
    <cellStyle name="Hyperlink 454 6" xfId="11739"/>
    <cellStyle name="Hyperlink 454 7" xfId="15899"/>
    <cellStyle name="Hyperlink 454 8" xfId="16531"/>
    <cellStyle name="Hyperlink 454 9" xfId="18849"/>
    <cellStyle name="Hyperlink 455" xfId="1760"/>
    <cellStyle name="Hyperlink 455 10" xfId="22763"/>
    <cellStyle name="Hyperlink 455 11" xfId="23389"/>
    <cellStyle name="Hyperlink 455 12" xfId="25707"/>
    <cellStyle name="Hyperlink 455 13" xfId="29549"/>
    <cellStyle name="Hyperlink 455 14" xfId="30175"/>
    <cellStyle name="Hyperlink 455 15" xfId="32493"/>
    <cellStyle name="Hyperlink 455 16" xfId="36399"/>
    <cellStyle name="Hyperlink 455 17" xfId="37025"/>
    <cellStyle name="Hyperlink 455 18" xfId="39343"/>
    <cellStyle name="Hyperlink 455 2" xfId="43259"/>
    <cellStyle name="Hyperlink 455 3" xfId="6472"/>
    <cellStyle name="Hyperlink 455 4" xfId="7099"/>
    <cellStyle name="Hyperlink 455 5" xfId="9417"/>
    <cellStyle name="Hyperlink 455 6" xfId="11735"/>
    <cellStyle name="Hyperlink 455 7" xfId="15900"/>
    <cellStyle name="Hyperlink 455 8" xfId="16527"/>
    <cellStyle name="Hyperlink 455 9" xfId="18845"/>
    <cellStyle name="Hyperlink 456" xfId="1761"/>
    <cellStyle name="Hyperlink 456 10" xfId="22764"/>
    <cellStyle name="Hyperlink 456 11" xfId="23385"/>
    <cellStyle name="Hyperlink 456 12" xfId="25703"/>
    <cellStyle name="Hyperlink 456 13" xfId="29550"/>
    <cellStyle name="Hyperlink 456 14" xfId="30171"/>
    <cellStyle name="Hyperlink 456 15" xfId="32489"/>
    <cellStyle name="Hyperlink 456 16" xfId="36400"/>
    <cellStyle name="Hyperlink 456 17" xfId="37021"/>
    <cellStyle name="Hyperlink 456 18" xfId="39339"/>
    <cellStyle name="Hyperlink 456 2" xfId="43260"/>
    <cellStyle name="Hyperlink 456 3" xfId="6473"/>
    <cellStyle name="Hyperlink 456 4" xfId="7095"/>
    <cellStyle name="Hyperlink 456 5" xfId="9413"/>
    <cellStyle name="Hyperlink 456 6" xfId="11731"/>
    <cellStyle name="Hyperlink 456 7" xfId="15901"/>
    <cellStyle name="Hyperlink 456 8" xfId="16523"/>
    <cellStyle name="Hyperlink 456 9" xfId="18841"/>
    <cellStyle name="Hyperlink 457" xfId="1762"/>
    <cellStyle name="Hyperlink 457 10" xfId="22765"/>
    <cellStyle name="Hyperlink 457 11" xfId="23381"/>
    <cellStyle name="Hyperlink 457 12" xfId="25699"/>
    <cellStyle name="Hyperlink 457 13" xfId="29551"/>
    <cellStyle name="Hyperlink 457 14" xfId="30167"/>
    <cellStyle name="Hyperlink 457 15" xfId="32485"/>
    <cellStyle name="Hyperlink 457 16" xfId="36401"/>
    <cellStyle name="Hyperlink 457 17" xfId="37017"/>
    <cellStyle name="Hyperlink 457 18" xfId="39335"/>
    <cellStyle name="Hyperlink 457 2" xfId="43261"/>
    <cellStyle name="Hyperlink 457 3" xfId="6474"/>
    <cellStyle name="Hyperlink 457 4" xfId="7091"/>
    <cellStyle name="Hyperlink 457 5" xfId="9409"/>
    <cellStyle name="Hyperlink 457 6" xfId="11727"/>
    <cellStyle name="Hyperlink 457 7" xfId="15902"/>
    <cellStyle name="Hyperlink 457 8" xfId="16519"/>
    <cellStyle name="Hyperlink 457 9" xfId="18837"/>
    <cellStyle name="Hyperlink 458" xfId="1763"/>
    <cellStyle name="Hyperlink 458 10" xfId="22766"/>
    <cellStyle name="Hyperlink 458 11" xfId="23377"/>
    <cellStyle name="Hyperlink 458 12" xfId="25695"/>
    <cellStyle name="Hyperlink 458 13" xfId="29552"/>
    <cellStyle name="Hyperlink 458 14" xfId="30163"/>
    <cellStyle name="Hyperlink 458 15" xfId="32481"/>
    <cellStyle name="Hyperlink 458 16" xfId="36402"/>
    <cellStyle name="Hyperlink 458 17" xfId="37013"/>
    <cellStyle name="Hyperlink 458 18" xfId="39331"/>
    <cellStyle name="Hyperlink 458 2" xfId="43262"/>
    <cellStyle name="Hyperlink 458 3" xfId="6475"/>
    <cellStyle name="Hyperlink 458 4" xfId="7087"/>
    <cellStyle name="Hyperlink 458 5" xfId="9405"/>
    <cellStyle name="Hyperlink 458 6" xfId="11723"/>
    <cellStyle name="Hyperlink 458 7" xfId="15903"/>
    <cellStyle name="Hyperlink 458 8" xfId="16515"/>
    <cellStyle name="Hyperlink 458 9" xfId="18833"/>
    <cellStyle name="Hyperlink 459" xfId="1764"/>
    <cellStyle name="Hyperlink 459 10" xfId="22767"/>
    <cellStyle name="Hyperlink 459 11" xfId="23373"/>
    <cellStyle name="Hyperlink 459 12" xfId="25691"/>
    <cellStyle name="Hyperlink 459 13" xfId="29553"/>
    <cellStyle name="Hyperlink 459 14" xfId="30159"/>
    <cellStyle name="Hyperlink 459 15" xfId="32477"/>
    <cellStyle name="Hyperlink 459 16" xfId="36403"/>
    <cellStyle name="Hyperlink 459 17" xfId="37009"/>
    <cellStyle name="Hyperlink 459 18" xfId="39327"/>
    <cellStyle name="Hyperlink 459 2" xfId="43263"/>
    <cellStyle name="Hyperlink 459 3" xfId="6476"/>
    <cellStyle name="Hyperlink 459 4" xfId="7083"/>
    <cellStyle name="Hyperlink 459 5" xfId="9401"/>
    <cellStyle name="Hyperlink 459 6" xfId="11719"/>
    <cellStyle name="Hyperlink 459 7" xfId="15904"/>
    <cellStyle name="Hyperlink 459 8" xfId="16511"/>
    <cellStyle name="Hyperlink 459 9" xfId="18829"/>
    <cellStyle name="Hyperlink 46" xfId="1765"/>
    <cellStyle name="Hyperlink 46 10" xfId="15905"/>
    <cellStyle name="Hyperlink 46 11" xfId="18682"/>
    <cellStyle name="Hyperlink 46 12" xfId="18441"/>
    <cellStyle name="Hyperlink 46 13" xfId="21000"/>
    <cellStyle name="Hyperlink 46 14" xfId="20759"/>
    <cellStyle name="Hyperlink 46 15" xfId="22768"/>
    <cellStyle name="Hyperlink 46 16" xfId="25544"/>
    <cellStyle name="Hyperlink 46 17" xfId="25303"/>
    <cellStyle name="Hyperlink 46 18" xfId="27862"/>
    <cellStyle name="Hyperlink 46 19" xfId="27621"/>
    <cellStyle name="Hyperlink 46 2" xfId="43264"/>
    <cellStyle name="Hyperlink 46 20" xfId="29554"/>
    <cellStyle name="Hyperlink 46 21" xfId="32330"/>
    <cellStyle name="Hyperlink 46 22" xfId="32089"/>
    <cellStyle name="Hyperlink 46 23" xfId="34648"/>
    <cellStyle name="Hyperlink 46 24" xfId="34407"/>
    <cellStyle name="Hyperlink 46 25" xfId="36404"/>
    <cellStyle name="Hyperlink 46 26" xfId="39180"/>
    <cellStyle name="Hyperlink 46 27" xfId="38939"/>
    <cellStyle name="Hyperlink 46 28" xfId="41498"/>
    <cellStyle name="Hyperlink 46 29" xfId="41257"/>
    <cellStyle name="Hyperlink 46 3" xfId="6477"/>
    <cellStyle name="Hyperlink 46 4" xfId="9254"/>
    <cellStyle name="Hyperlink 46 5" xfId="9013"/>
    <cellStyle name="Hyperlink 46 6" xfId="11572"/>
    <cellStyle name="Hyperlink 46 7" xfId="11331"/>
    <cellStyle name="Hyperlink 46 8" xfId="13892"/>
    <cellStyle name="Hyperlink 46 9" xfId="13651"/>
    <cellStyle name="Hyperlink 460" xfId="1766"/>
    <cellStyle name="Hyperlink 460 10" xfId="22769"/>
    <cellStyle name="Hyperlink 460 11" xfId="23367"/>
    <cellStyle name="Hyperlink 460 12" xfId="25685"/>
    <cellStyle name="Hyperlink 460 13" xfId="29555"/>
    <cellStyle name="Hyperlink 460 14" xfId="30153"/>
    <cellStyle name="Hyperlink 460 15" xfId="32471"/>
    <cellStyle name="Hyperlink 460 16" xfId="36405"/>
    <cellStyle name="Hyperlink 460 17" xfId="37003"/>
    <cellStyle name="Hyperlink 460 18" xfId="39321"/>
    <cellStyle name="Hyperlink 460 2" xfId="43265"/>
    <cellStyle name="Hyperlink 460 3" xfId="6478"/>
    <cellStyle name="Hyperlink 460 4" xfId="7077"/>
    <cellStyle name="Hyperlink 460 5" xfId="9395"/>
    <cellStyle name="Hyperlink 460 6" xfId="11713"/>
    <cellStyle name="Hyperlink 460 7" xfId="15906"/>
    <cellStyle name="Hyperlink 460 8" xfId="16505"/>
    <cellStyle name="Hyperlink 460 9" xfId="18823"/>
    <cellStyle name="Hyperlink 461" xfId="1767"/>
    <cellStyle name="Hyperlink 461 10" xfId="22770"/>
    <cellStyle name="Hyperlink 461 11" xfId="23363"/>
    <cellStyle name="Hyperlink 461 12" xfId="25681"/>
    <cellStyle name="Hyperlink 461 13" xfId="29556"/>
    <cellStyle name="Hyperlink 461 14" xfId="30149"/>
    <cellStyle name="Hyperlink 461 15" xfId="32467"/>
    <cellStyle name="Hyperlink 461 16" xfId="36406"/>
    <cellStyle name="Hyperlink 461 17" xfId="36999"/>
    <cellStyle name="Hyperlink 461 18" xfId="39317"/>
    <cellStyle name="Hyperlink 461 2" xfId="43266"/>
    <cellStyle name="Hyperlink 461 3" xfId="6479"/>
    <cellStyle name="Hyperlink 461 4" xfId="7073"/>
    <cellStyle name="Hyperlink 461 5" xfId="9391"/>
    <cellStyle name="Hyperlink 461 6" xfId="11709"/>
    <cellStyle name="Hyperlink 461 7" xfId="15907"/>
    <cellStyle name="Hyperlink 461 8" xfId="16501"/>
    <cellStyle name="Hyperlink 461 9" xfId="18819"/>
    <cellStyle name="Hyperlink 462" xfId="1768"/>
    <cellStyle name="Hyperlink 462 10" xfId="22771"/>
    <cellStyle name="Hyperlink 462 11" xfId="23994"/>
    <cellStyle name="Hyperlink 462 12" xfId="26312"/>
    <cellStyle name="Hyperlink 462 13" xfId="29557"/>
    <cellStyle name="Hyperlink 462 14" xfId="30780"/>
    <cellStyle name="Hyperlink 462 15" xfId="33098"/>
    <cellStyle name="Hyperlink 462 16" xfId="36407"/>
    <cellStyle name="Hyperlink 462 17" xfId="37630"/>
    <cellStyle name="Hyperlink 462 18" xfId="39948"/>
    <cellStyle name="Hyperlink 462 2" xfId="43267"/>
    <cellStyle name="Hyperlink 462 3" xfId="6480"/>
    <cellStyle name="Hyperlink 462 4" xfId="7704"/>
    <cellStyle name="Hyperlink 462 5" xfId="10022"/>
    <cellStyle name="Hyperlink 462 6" xfId="12340"/>
    <cellStyle name="Hyperlink 462 7" xfId="15908"/>
    <cellStyle name="Hyperlink 462 8" xfId="17132"/>
    <cellStyle name="Hyperlink 462 9" xfId="19450"/>
    <cellStyle name="Hyperlink 463" xfId="1769"/>
    <cellStyle name="Hyperlink 463 10" xfId="22772"/>
    <cellStyle name="Hyperlink 463 11" xfId="23992"/>
    <cellStyle name="Hyperlink 463 12" xfId="26310"/>
    <cellStyle name="Hyperlink 463 13" xfId="29558"/>
    <cellStyle name="Hyperlink 463 14" xfId="30778"/>
    <cellStyle name="Hyperlink 463 15" xfId="33096"/>
    <cellStyle name="Hyperlink 463 16" xfId="36408"/>
    <cellStyle name="Hyperlink 463 17" xfId="37628"/>
    <cellStyle name="Hyperlink 463 18" xfId="39946"/>
    <cellStyle name="Hyperlink 463 2" xfId="43268"/>
    <cellStyle name="Hyperlink 463 3" xfId="6481"/>
    <cellStyle name="Hyperlink 463 4" xfId="7702"/>
    <cellStyle name="Hyperlink 463 5" xfId="10020"/>
    <cellStyle name="Hyperlink 463 6" xfId="12338"/>
    <cellStyle name="Hyperlink 463 7" xfId="15909"/>
    <cellStyle name="Hyperlink 463 8" xfId="17130"/>
    <cellStyle name="Hyperlink 463 9" xfId="19448"/>
    <cellStyle name="Hyperlink 464" xfId="1770"/>
    <cellStyle name="Hyperlink 464 10" xfId="22773"/>
    <cellStyle name="Hyperlink 464 11" xfId="23990"/>
    <cellStyle name="Hyperlink 464 12" xfId="26308"/>
    <cellStyle name="Hyperlink 464 13" xfId="29559"/>
    <cellStyle name="Hyperlink 464 14" xfId="30776"/>
    <cellStyle name="Hyperlink 464 15" xfId="33094"/>
    <cellStyle name="Hyperlink 464 16" xfId="36409"/>
    <cellStyle name="Hyperlink 464 17" xfId="37626"/>
    <cellStyle name="Hyperlink 464 18" xfId="39944"/>
    <cellStyle name="Hyperlink 464 2" xfId="43269"/>
    <cellStyle name="Hyperlink 464 3" xfId="6482"/>
    <cellStyle name="Hyperlink 464 4" xfId="7700"/>
    <cellStyle name="Hyperlink 464 5" xfId="10018"/>
    <cellStyle name="Hyperlink 464 6" xfId="12336"/>
    <cellStyle name="Hyperlink 464 7" xfId="15910"/>
    <cellStyle name="Hyperlink 464 8" xfId="17128"/>
    <cellStyle name="Hyperlink 464 9" xfId="19446"/>
    <cellStyle name="Hyperlink 465" xfId="1771"/>
    <cellStyle name="Hyperlink 465 10" xfId="22774"/>
    <cellStyle name="Hyperlink 465 11" xfId="23988"/>
    <cellStyle name="Hyperlink 465 12" xfId="26306"/>
    <cellStyle name="Hyperlink 465 13" xfId="29560"/>
    <cellStyle name="Hyperlink 465 14" xfId="30774"/>
    <cellStyle name="Hyperlink 465 15" xfId="33092"/>
    <cellStyle name="Hyperlink 465 16" xfId="36410"/>
    <cellStyle name="Hyperlink 465 17" xfId="37624"/>
    <cellStyle name="Hyperlink 465 18" xfId="39942"/>
    <cellStyle name="Hyperlink 465 2" xfId="43270"/>
    <cellStyle name="Hyperlink 465 3" xfId="6483"/>
    <cellStyle name="Hyperlink 465 4" xfId="7698"/>
    <cellStyle name="Hyperlink 465 5" xfId="10016"/>
    <cellStyle name="Hyperlink 465 6" xfId="12334"/>
    <cellStyle name="Hyperlink 465 7" xfId="15911"/>
    <cellStyle name="Hyperlink 465 8" xfId="17126"/>
    <cellStyle name="Hyperlink 465 9" xfId="19444"/>
    <cellStyle name="Hyperlink 466" xfId="1772"/>
    <cellStyle name="Hyperlink 466 10" xfId="22775"/>
    <cellStyle name="Hyperlink 466 11" xfId="23986"/>
    <cellStyle name="Hyperlink 466 12" xfId="26304"/>
    <cellStyle name="Hyperlink 466 13" xfId="29561"/>
    <cellStyle name="Hyperlink 466 14" xfId="30772"/>
    <cellStyle name="Hyperlink 466 15" xfId="33090"/>
    <cellStyle name="Hyperlink 466 16" xfId="36411"/>
    <cellStyle name="Hyperlink 466 17" xfId="37622"/>
    <cellStyle name="Hyperlink 466 18" xfId="39940"/>
    <cellStyle name="Hyperlink 466 2" xfId="43271"/>
    <cellStyle name="Hyperlink 466 3" xfId="6484"/>
    <cellStyle name="Hyperlink 466 4" xfId="7696"/>
    <cellStyle name="Hyperlink 466 5" xfId="10014"/>
    <cellStyle name="Hyperlink 466 6" xfId="12332"/>
    <cellStyle name="Hyperlink 466 7" xfId="15912"/>
    <cellStyle name="Hyperlink 466 8" xfId="17124"/>
    <cellStyle name="Hyperlink 466 9" xfId="19442"/>
    <cellStyle name="Hyperlink 467" xfId="1773"/>
    <cellStyle name="Hyperlink 467 10" xfId="22776"/>
    <cellStyle name="Hyperlink 467 11" xfId="23983"/>
    <cellStyle name="Hyperlink 467 12" xfId="26301"/>
    <cellStyle name="Hyperlink 467 13" xfId="29562"/>
    <cellStyle name="Hyperlink 467 14" xfId="30769"/>
    <cellStyle name="Hyperlink 467 15" xfId="33087"/>
    <cellStyle name="Hyperlink 467 16" xfId="36412"/>
    <cellStyle name="Hyperlink 467 17" xfId="37619"/>
    <cellStyle name="Hyperlink 467 18" xfId="39937"/>
    <cellStyle name="Hyperlink 467 2" xfId="43272"/>
    <cellStyle name="Hyperlink 467 3" xfId="6485"/>
    <cellStyle name="Hyperlink 467 4" xfId="7693"/>
    <cellStyle name="Hyperlink 467 5" xfId="10011"/>
    <cellStyle name="Hyperlink 467 6" xfId="12329"/>
    <cellStyle name="Hyperlink 467 7" xfId="15913"/>
    <cellStyle name="Hyperlink 467 8" xfId="17121"/>
    <cellStyle name="Hyperlink 467 9" xfId="19439"/>
    <cellStyle name="Hyperlink 468" xfId="1774"/>
    <cellStyle name="Hyperlink 468 10" xfId="22777"/>
    <cellStyle name="Hyperlink 468 11" xfId="23981"/>
    <cellStyle name="Hyperlink 468 12" xfId="26299"/>
    <cellStyle name="Hyperlink 468 13" xfId="29563"/>
    <cellStyle name="Hyperlink 468 14" xfId="30767"/>
    <cellStyle name="Hyperlink 468 15" xfId="33085"/>
    <cellStyle name="Hyperlink 468 16" xfId="36413"/>
    <cellStyle name="Hyperlink 468 17" xfId="37617"/>
    <cellStyle name="Hyperlink 468 18" xfId="39935"/>
    <cellStyle name="Hyperlink 468 2" xfId="43273"/>
    <cellStyle name="Hyperlink 468 3" xfId="6486"/>
    <cellStyle name="Hyperlink 468 4" xfId="7691"/>
    <cellStyle name="Hyperlink 468 5" xfId="10009"/>
    <cellStyle name="Hyperlink 468 6" xfId="12327"/>
    <cellStyle name="Hyperlink 468 7" xfId="15914"/>
    <cellStyle name="Hyperlink 468 8" xfId="17119"/>
    <cellStyle name="Hyperlink 468 9" xfId="19437"/>
    <cellStyle name="Hyperlink 469" xfId="1775"/>
    <cellStyle name="Hyperlink 469 10" xfId="22778"/>
    <cellStyle name="Hyperlink 469 11" xfId="23979"/>
    <cellStyle name="Hyperlink 469 12" xfId="26297"/>
    <cellStyle name="Hyperlink 469 13" xfId="29564"/>
    <cellStyle name="Hyperlink 469 14" xfId="30765"/>
    <cellStyle name="Hyperlink 469 15" xfId="33083"/>
    <cellStyle name="Hyperlink 469 16" xfId="36414"/>
    <cellStyle name="Hyperlink 469 17" xfId="37615"/>
    <cellStyle name="Hyperlink 469 18" xfId="39933"/>
    <cellStyle name="Hyperlink 469 2" xfId="43274"/>
    <cellStyle name="Hyperlink 469 3" xfId="6487"/>
    <cellStyle name="Hyperlink 469 4" xfId="7689"/>
    <cellStyle name="Hyperlink 469 5" xfId="10007"/>
    <cellStyle name="Hyperlink 469 6" xfId="12325"/>
    <cellStyle name="Hyperlink 469 7" xfId="15915"/>
    <cellStyle name="Hyperlink 469 8" xfId="17117"/>
    <cellStyle name="Hyperlink 469 9" xfId="19435"/>
    <cellStyle name="Hyperlink 47" xfId="1776"/>
    <cellStyle name="Hyperlink 47 10" xfId="15916"/>
    <cellStyle name="Hyperlink 47 11" xfId="18684"/>
    <cellStyle name="Hyperlink 47 12" xfId="18437"/>
    <cellStyle name="Hyperlink 47 13" xfId="21002"/>
    <cellStyle name="Hyperlink 47 14" xfId="20755"/>
    <cellStyle name="Hyperlink 47 15" xfId="22779"/>
    <cellStyle name="Hyperlink 47 16" xfId="25546"/>
    <cellStyle name="Hyperlink 47 17" xfId="25299"/>
    <cellStyle name="Hyperlink 47 18" xfId="27864"/>
    <cellStyle name="Hyperlink 47 19" xfId="27617"/>
    <cellStyle name="Hyperlink 47 2" xfId="43275"/>
    <cellStyle name="Hyperlink 47 20" xfId="29565"/>
    <cellStyle name="Hyperlink 47 21" xfId="32332"/>
    <cellStyle name="Hyperlink 47 22" xfId="32085"/>
    <cellStyle name="Hyperlink 47 23" xfId="34650"/>
    <cellStyle name="Hyperlink 47 24" xfId="34403"/>
    <cellStyle name="Hyperlink 47 25" xfId="36415"/>
    <cellStyle name="Hyperlink 47 26" xfId="39182"/>
    <cellStyle name="Hyperlink 47 27" xfId="38935"/>
    <cellStyle name="Hyperlink 47 28" xfId="41500"/>
    <cellStyle name="Hyperlink 47 29" xfId="41253"/>
    <cellStyle name="Hyperlink 47 3" xfId="6488"/>
    <cellStyle name="Hyperlink 47 4" xfId="9256"/>
    <cellStyle name="Hyperlink 47 5" xfId="9009"/>
    <cellStyle name="Hyperlink 47 6" xfId="11574"/>
    <cellStyle name="Hyperlink 47 7" xfId="11327"/>
    <cellStyle name="Hyperlink 47 8" xfId="13894"/>
    <cellStyle name="Hyperlink 47 9" xfId="13647"/>
    <cellStyle name="Hyperlink 470" xfId="1777"/>
    <cellStyle name="Hyperlink 470 10" xfId="22780"/>
    <cellStyle name="Hyperlink 470 11" xfId="25469"/>
    <cellStyle name="Hyperlink 470 12" xfId="27787"/>
    <cellStyle name="Hyperlink 470 13" xfId="29566"/>
    <cellStyle name="Hyperlink 470 14" xfId="32255"/>
    <cellStyle name="Hyperlink 470 15" xfId="34573"/>
    <cellStyle name="Hyperlink 470 16" xfId="36416"/>
    <cellStyle name="Hyperlink 470 17" xfId="39105"/>
    <cellStyle name="Hyperlink 470 18" xfId="41423"/>
    <cellStyle name="Hyperlink 470 2" xfId="43276"/>
    <cellStyle name="Hyperlink 470 3" xfId="6489"/>
    <cellStyle name="Hyperlink 470 4" xfId="9179"/>
    <cellStyle name="Hyperlink 470 5" xfId="11497"/>
    <cellStyle name="Hyperlink 470 6" xfId="13817"/>
    <cellStyle name="Hyperlink 470 7" xfId="15917"/>
    <cellStyle name="Hyperlink 470 8" xfId="18607"/>
    <cellStyle name="Hyperlink 470 9" xfId="20925"/>
    <cellStyle name="Hyperlink 471" xfId="1778"/>
    <cellStyle name="Hyperlink 471 10" xfId="22781"/>
    <cellStyle name="Hyperlink 471 11" xfId="25467"/>
    <cellStyle name="Hyperlink 471 12" xfId="27785"/>
    <cellStyle name="Hyperlink 471 13" xfId="29567"/>
    <cellStyle name="Hyperlink 471 14" xfId="32253"/>
    <cellStyle name="Hyperlink 471 15" xfId="34571"/>
    <cellStyle name="Hyperlink 471 16" xfId="36417"/>
    <cellStyle name="Hyperlink 471 17" xfId="39103"/>
    <cellStyle name="Hyperlink 471 18" xfId="41421"/>
    <cellStyle name="Hyperlink 471 2" xfId="43277"/>
    <cellStyle name="Hyperlink 471 3" xfId="6490"/>
    <cellStyle name="Hyperlink 471 4" xfId="9177"/>
    <cellStyle name="Hyperlink 471 5" xfId="11495"/>
    <cellStyle name="Hyperlink 471 6" xfId="13815"/>
    <cellStyle name="Hyperlink 471 7" xfId="15918"/>
    <cellStyle name="Hyperlink 471 8" xfId="18605"/>
    <cellStyle name="Hyperlink 471 9" xfId="20923"/>
    <cellStyle name="Hyperlink 472" xfId="1779"/>
    <cellStyle name="Hyperlink 472 10" xfId="22782"/>
    <cellStyle name="Hyperlink 472 11" xfId="25465"/>
    <cellStyle name="Hyperlink 472 12" xfId="27783"/>
    <cellStyle name="Hyperlink 472 13" xfId="29568"/>
    <cellStyle name="Hyperlink 472 14" xfId="32251"/>
    <cellStyle name="Hyperlink 472 15" xfId="34569"/>
    <cellStyle name="Hyperlink 472 16" xfId="36418"/>
    <cellStyle name="Hyperlink 472 17" xfId="39101"/>
    <cellStyle name="Hyperlink 472 18" xfId="41419"/>
    <cellStyle name="Hyperlink 472 2" xfId="43278"/>
    <cellStyle name="Hyperlink 472 3" xfId="6491"/>
    <cellStyle name="Hyperlink 472 4" xfId="9175"/>
    <cellStyle name="Hyperlink 472 5" xfId="11493"/>
    <cellStyle name="Hyperlink 472 6" xfId="13813"/>
    <cellStyle name="Hyperlink 472 7" xfId="15919"/>
    <cellStyle name="Hyperlink 472 8" xfId="18603"/>
    <cellStyle name="Hyperlink 472 9" xfId="20921"/>
    <cellStyle name="Hyperlink 473" xfId="1780"/>
    <cellStyle name="Hyperlink 473 10" xfId="22783"/>
    <cellStyle name="Hyperlink 473 11" xfId="25463"/>
    <cellStyle name="Hyperlink 473 12" xfId="27781"/>
    <cellStyle name="Hyperlink 473 13" xfId="29569"/>
    <cellStyle name="Hyperlink 473 14" xfId="32249"/>
    <cellStyle name="Hyperlink 473 15" xfId="34567"/>
    <cellStyle name="Hyperlink 473 16" xfId="36419"/>
    <cellStyle name="Hyperlink 473 17" xfId="39099"/>
    <cellStyle name="Hyperlink 473 18" xfId="41417"/>
    <cellStyle name="Hyperlink 473 2" xfId="43279"/>
    <cellStyle name="Hyperlink 473 3" xfId="6492"/>
    <cellStyle name="Hyperlink 473 4" xfId="9173"/>
    <cellStyle name="Hyperlink 473 5" xfId="11491"/>
    <cellStyle name="Hyperlink 473 6" xfId="13811"/>
    <cellStyle name="Hyperlink 473 7" xfId="15920"/>
    <cellStyle name="Hyperlink 473 8" xfId="18601"/>
    <cellStyle name="Hyperlink 473 9" xfId="20919"/>
    <cellStyle name="Hyperlink 474" xfId="1781"/>
    <cellStyle name="Hyperlink 474 10" xfId="22784"/>
    <cellStyle name="Hyperlink 474 11" xfId="25461"/>
    <cellStyle name="Hyperlink 474 12" xfId="27779"/>
    <cellStyle name="Hyperlink 474 13" xfId="29570"/>
    <cellStyle name="Hyperlink 474 14" xfId="32247"/>
    <cellStyle name="Hyperlink 474 15" xfId="34565"/>
    <cellStyle name="Hyperlink 474 16" xfId="36420"/>
    <cellStyle name="Hyperlink 474 17" xfId="39097"/>
    <cellStyle name="Hyperlink 474 18" xfId="41415"/>
    <cellStyle name="Hyperlink 474 2" xfId="43280"/>
    <cellStyle name="Hyperlink 474 3" xfId="6493"/>
    <cellStyle name="Hyperlink 474 4" xfId="9171"/>
    <cellStyle name="Hyperlink 474 5" xfId="11489"/>
    <cellStyle name="Hyperlink 474 6" xfId="13809"/>
    <cellStyle name="Hyperlink 474 7" xfId="15921"/>
    <cellStyle name="Hyperlink 474 8" xfId="18599"/>
    <cellStyle name="Hyperlink 474 9" xfId="20917"/>
    <cellStyle name="Hyperlink 475" xfId="1782"/>
    <cellStyle name="Hyperlink 475 10" xfId="22785"/>
    <cellStyle name="Hyperlink 475 11" xfId="25459"/>
    <cellStyle name="Hyperlink 475 12" xfId="27777"/>
    <cellStyle name="Hyperlink 475 13" xfId="29571"/>
    <cellStyle name="Hyperlink 475 14" xfId="32245"/>
    <cellStyle name="Hyperlink 475 15" xfId="34563"/>
    <cellStyle name="Hyperlink 475 16" xfId="36421"/>
    <cellStyle name="Hyperlink 475 17" xfId="39095"/>
    <cellStyle name="Hyperlink 475 18" xfId="41413"/>
    <cellStyle name="Hyperlink 475 2" xfId="43281"/>
    <cellStyle name="Hyperlink 475 3" xfId="6494"/>
    <cellStyle name="Hyperlink 475 4" xfId="9169"/>
    <cellStyle name="Hyperlink 475 5" xfId="11487"/>
    <cellStyle name="Hyperlink 475 6" xfId="13807"/>
    <cellStyle name="Hyperlink 475 7" xfId="15922"/>
    <cellStyle name="Hyperlink 475 8" xfId="18597"/>
    <cellStyle name="Hyperlink 475 9" xfId="20915"/>
    <cellStyle name="Hyperlink 476" xfId="1783"/>
    <cellStyle name="Hyperlink 476 10" xfId="22786"/>
    <cellStyle name="Hyperlink 476 11" xfId="25457"/>
    <cellStyle name="Hyperlink 476 12" xfId="27775"/>
    <cellStyle name="Hyperlink 476 13" xfId="29572"/>
    <cellStyle name="Hyperlink 476 14" xfId="32243"/>
    <cellStyle name="Hyperlink 476 15" xfId="34561"/>
    <cellStyle name="Hyperlink 476 16" xfId="36422"/>
    <cellStyle name="Hyperlink 476 17" xfId="39093"/>
    <cellStyle name="Hyperlink 476 18" xfId="41411"/>
    <cellStyle name="Hyperlink 476 2" xfId="43282"/>
    <cellStyle name="Hyperlink 476 3" xfId="6495"/>
    <cellStyle name="Hyperlink 476 4" xfId="9167"/>
    <cellStyle name="Hyperlink 476 5" xfId="11485"/>
    <cellStyle name="Hyperlink 476 6" xfId="13805"/>
    <cellStyle name="Hyperlink 476 7" xfId="15923"/>
    <cellStyle name="Hyperlink 476 8" xfId="18595"/>
    <cellStyle name="Hyperlink 476 9" xfId="20913"/>
    <cellStyle name="Hyperlink 477" xfId="1784"/>
    <cellStyle name="Hyperlink 477 10" xfId="22787"/>
    <cellStyle name="Hyperlink 477 11" xfId="25455"/>
    <cellStyle name="Hyperlink 477 12" xfId="27773"/>
    <cellStyle name="Hyperlink 477 13" xfId="29573"/>
    <cellStyle name="Hyperlink 477 14" xfId="32241"/>
    <cellStyle name="Hyperlink 477 15" xfId="34559"/>
    <cellStyle name="Hyperlink 477 16" xfId="36423"/>
    <cellStyle name="Hyperlink 477 17" xfId="39091"/>
    <cellStyle name="Hyperlink 477 18" xfId="41409"/>
    <cellStyle name="Hyperlink 477 2" xfId="43283"/>
    <cellStyle name="Hyperlink 477 3" xfId="6496"/>
    <cellStyle name="Hyperlink 477 4" xfId="9165"/>
    <cellStyle name="Hyperlink 477 5" xfId="11483"/>
    <cellStyle name="Hyperlink 477 6" xfId="13803"/>
    <cellStyle name="Hyperlink 477 7" xfId="15924"/>
    <cellStyle name="Hyperlink 477 8" xfId="18593"/>
    <cellStyle name="Hyperlink 477 9" xfId="20911"/>
    <cellStyle name="Hyperlink 478" xfId="1785"/>
    <cellStyle name="Hyperlink 478 10" xfId="22788"/>
    <cellStyle name="Hyperlink 478 11" xfId="25453"/>
    <cellStyle name="Hyperlink 478 12" xfId="27771"/>
    <cellStyle name="Hyperlink 478 13" xfId="29574"/>
    <cellStyle name="Hyperlink 478 14" xfId="32239"/>
    <cellStyle name="Hyperlink 478 15" xfId="34557"/>
    <cellStyle name="Hyperlink 478 16" xfId="36424"/>
    <cellStyle name="Hyperlink 478 17" xfId="39089"/>
    <cellStyle name="Hyperlink 478 18" xfId="41407"/>
    <cellStyle name="Hyperlink 478 2" xfId="43284"/>
    <cellStyle name="Hyperlink 478 3" xfId="6497"/>
    <cellStyle name="Hyperlink 478 4" xfId="9163"/>
    <cellStyle name="Hyperlink 478 5" xfId="11481"/>
    <cellStyle name="Hyperlink 478 6" xfId="13801"/>
    <cellStyle name="Hyperlink 478 7" xfId="15925"/>
    <cellStyle name="Hyperlink 478 8" xfId="18591"/>
    <cellStyle name="Hyperlink 478 9" xfId="20909"/>
    <cellStyle name="Hyperlink 479" xfId="1786"/>
    <cellStyle name="Hyperlink 479 10" xfId="22789"/>
    <cellStyle name="Hyperlink 479 11" xfId="25450"/>
    <cellStyle name="Hyperlink 479 12" xfId="27768"/>
    <cellStyle name="Hyperlink 479 13" xfId="29575"/>
    <cellStyle name="Hyperlink 479 14" xfId="32236"/>
    <cellStyle name="Hyperlink 479 15" xfId="34554"/>
    <cellStyle name="Hyperlink 479 16" xfId="36425"/>
    <cellStyle name="Hyperlink 479 17" xfId="39086"/>
    <cellStyle name="Hyperlink 479 18" xfId="41404"/>
    <cellStyle name="Hyperlink 479 2" xfId="43285"/>
    <cellStyle name="Hyperlink 479 3" xfId="6498"/>
    <cellStyle name="Hyperlink 479 4" xfId="9160"/>
    <cellStyle name="Hyperlink 479 5" xfId="11478"/>
    <cellStyle name="Hyperlink 479 6" xfId="13798"/>
    <cellStyle name="Hyperlink 479 7" xfId="15926"/>
    <cellStyle name="Hyperlink 479 8" xfId="18588"/>
    <cellStyle name="Hyperlink 479 9" xfId="20906"/>
    <cellStyle name="Hyperlink 48" xfId="1787"/>
    <cellStyle name="Hyperlink 48 10" xfId="15927"/>
    <cellStyle name="Hyperlink 48 11" xfId="18686"/>
    <cellStyle name="Hyperlink 48 12" xfId="18433"/>
    <cellStyle name="Hyperlink 48 13" xfId="21004"/>
    <cellStyle name="Hyperlink 48 14" xfId="20751"/>
    <cellStyle name="Hyperlink 48 15" xfId="22790"/>
    <cellStyle name="Hyperlink 48 16" xfId="25548"/>
    <cellStyle name="Hyperlink 48 17" xfId="25295"/>
    <cellStyle name="Hyperlink 48 18" xfId="27866"/>
    <cellStyle name="Hyperlink 48 19" xfId="27613"/>
    <cellStyle name="Hyperlink 48 2" xfId="43286"/>
    <cellStyle name="Hyperlink 48 20" xfId="29576"/>
    <cellStyle name="Hyperlink 48 21" xfId="32334"/>
    <cellStyle name="Hyperlink 48 22" xfId="32081"/>
    <cellStyle name="Hyperlink 48 23" xfId="34652"/>
    <cellStyle name="Hyperlink 48 24" xfId="34399"/>
    <cellStyle name="Hyperlink 48 25" xfId="36426"/>
    <cellStyle name="Hyperlink 48 26" xfId="39184"/>
    <cellStyle name="Hyperlink 48 27" xfId="38931"/>
    <cellStyle name="Hyperlink 48 28" xfId="41502"/>
    <cellStyle name="Hyperlink 48 29" xfId="41249"/>
    <cellStyle name="Hyperlink 48 3" xfId="6499"/>
    <cellStyle name="Hyperlink 48 4" xfId="9258"/>
    <cellStyle name="Hyperlink 48 5" xfId="9005"/>
    <cellStyle name="Hyperlink 48 6" xfId="11576"/>
    <cellStyle name="Hyperlink 48 7" xfId="11323"/>
    <cellStyle name="Hyperlink 48 8" xfId="13896"/>
    <cellStyle name="Hyperlink 48 9" xfId="13643"/>
    <cellStyle name="Hyperlink 480" xfId="1788"/>
    <cellStyle name="Hyperlink 480 10" xfId="22791"/>
    <cellStyle name="Hyperlink 480 11" xfId="25446"/>
    <cellStyle name="Hyperlink 480 12" xfId="27764"/>
    <cellStyle name="Hyperlink 480 13" xfId="29577"/>
    <cellStyle name="Hyperlink 480 14" xfId="32232"/>
    <cellStyle name="Hyperlink 480 15" xfId="34550"/>
    <cellStyle name="Hyperlink 480 16" xfId="36427"/>
    <cellStyle name="Hyperlink 480 17" xfId="39082"/>
    <cellStyle name="Hyperlink 480 18" xfId="41400"/>
    <cellStyle name="Hyperlink 480 2" xfId="43287"/>
    <cellStyle name="Hyperlink 480 3" xfId="6500"/>
    <cellStyle name="Hyperlink 480 4" xfId="9156"/>
    <cellStyle name="Hyperlink 480 5" xfId="11474"/>
    <cellStyle name="Hyperlink 480 6" xfId="13794"/>
    <cellStyle name="Hyperlink 480 7" xfId="15928"/>
    <cellStyle name="Hyperlink 480 8" xfId="18584"/>
    <cellStyle name="Hyperlink 480 9" xfId="20902"/>
    <cellStyle name="Hyperlink 481" xfId="1789"/>
    <cellStyle name="Hyperlink 481 10" xfId="22792"/>
    <cellStyle name="Hyperlink 481 11" xfId="25442"/>
    <cellStyle name="Hyperlink 481 12" xfId="27760"/>
    <cellStyle name="Hyperlink 481 13" xfId="29578"/>
    <cellStyle name="Hyperlink 481 14" xfId="32228"/>
    <cellStyle name="Hyperlink 481 15" xfId="34546"/>
    <cellStyle name="Hyperlink 481 16" xfId="36428"/>
    <cellStyle name="Hyperlink 481 17" xfId="39078"/>
    <cellStyle name="Hyperlink 481 18" xfId="41396"/>
    <cellStyle name="Hyperlink 481 2" xfId="43288"/>
    <cellStyle name="Hyperlink 481 3" xfId="6501"/>
    <cellStyle name="Hyperlink 481 4" xfId="9152"/>
    <cellStyle name="Hyperlink 481 5" xfId="11470"/>
    <cellStyle name="Hyperlink 481 6" xfId="13790"/>
    <cellStyle name="Hyperlink 481 7" xfId="15929"/>
    <cellStyle name="Hyperlink 481 8" xfId="18580"/>
    <cellStyle name="Hyperlink 481 9" xfId="20898"/>
    <cellStyle name="Hyperlink 482" xfId="1790"/>
    <cellStyle name="Hyperlink 482 10" xfId="22793"/>
    <cellStyle name="Hyperlink 482 11" xfId="25438"/>
    <cellStyle name="Hyperlink 482 12" xfId="27756"/>
    <cellStyle name="Hyperlink 482 13" xfId="29579"/>
    <cellStyle name="Hyperlink 482 14" xfId="32224"/>
    <cellStyle name="Hyperlink 482 15" xfId="34542"/>
    <cellStyle name="Hyperlink 482 16" xfId="36429"/>
    <cellStyle name="Hyperlink 482 17" xfId="39074"/>
    <cellStyle name="Hyperlink 482 18" xfId="41392"/>
    <cellStyle name="Hyperlink 482 2" xfId="43289"/>
    <cellStyle name="Hyperlink 482 3" xfId="6502"/>
    <cellStyle name="Hyperlink 482 4" xfId="9148"/>
    <cellStyle name="Hyperlink 482 5" xfId="11466"/>
    <cellStyle name="Hyperlink 482 6" xfId="13786"/>
    <cellStyle name="Hyperlink 482 7" xfId="15930"/>
    <cellStyle name="Hyperlink 482 8" xfId="18576"/>
    <cellStyle name="Hyperlink 482 9" xfId="20894"/>
    <cellStyle name="Hyperlink 483" xfId="1791"/>
    <cellStyle name="Hyperlink 483 10" xfId="22794"/>
    <cellStyle name="Hyperlink 483 11" xfId="25434"/>
    <cellStyle name="Hyperlink 483 12" xfId="27752"/>
    <cellStyle name="Hyperlink 483 13" xfId="29580"/>
    <cellStyle name="Hyperlink 483 14" xfId="32220"/>
    <cellStyle name="Hyperlink 483 15" xfId="34538"/>
    <cellStyle name="Hyperlink 483 16" xfId="36430"/>
    <cellStyle name="Hyperlink 483 17" xfId="39070"/>
    <cellStyle name="Hyperlink 483 18" xfId="41388"/>
    <cellStyle name="Hyperlink 483 2" xfId="43290"/>
    <cellStyle name="Hyperlink 483 3" xfId="6503"/>
    <cellStyle name="Hyperlink 483 4" xfId="9144"/>
    <cellStyle name="Hyperlink 483 5" xfId="11462"/>
    <cellStyle name="Hyperlink 483 6" xfId="13782"/>
    <cellStyle name="Hyperlink 483 7" xfId="15931"/>
    <cellStyle name="Hyperlink 483 8" xfId="18572"/>
    <cellStyle name="Hyperlink 483 9" xfId="20890"/>
    <cellStyle name="Hyperlink 484" xfId="1792"/>
    <cellStyle name="Hyperlink 484 10" xfId="22795"/>
    <cellStyle name="Hyperlink 484 11" xfId="25430"/>
    <cellStyle name="Hyperlink 484 12" xfId="27748"/>
    <cellStyle name="Hyperlink 484 13" xfId="29581"/>
    <cellStyle name="Hyperlink 484 14" xfId="32216"/>
    <cellStyle name="Hyperlink 484 15" xfId="34534"/>
    <cellStyle name="Hyperlink 484 16" xfId="36431"/>
    <cellStyle name="Hyperlink 484 17" xfId="39066"/>
    <cellStyle name="Hyperlink 484 18" xfId="41384"/>
    <cellStyle name="Hyperlink 484 2" xfId="43291"/>
    <cellStyle name="Hyperlink 484 3" xfId="6504"/>
    <cellStyle name="Hyperlink 484 4" xfId="9140"/>
    <cellStyle name="Hyperlink 484 5" xfId="11458"/>
    <cellStyle name="Hyperlink 484 6" xfId="13778"/>
    <cellStyle name="Hyperlink 484 7" xfId="15932"/>
    <cellStyle name="Hyperlink 484 8" xfId="18568"/>
    <cellStyle name="Hyperlink 484 9" xfId="20886"/>
    <cellStyle name="Hyperlink 485" xfId="1793"/>
    <cellStyle name="Hyperlink 485 10" xfId="22796"/>
    <cellStyle name="Hyperlink 485 11" xfId="25426"/>
    <cellStyle name="Hyperlink 485 12" xfId="27744"/>
    <cellStyle name="Hyperlink 485 13" xfId="29582"/>
    <cellStyle name="Hyperlink 485 14" xfId="32212"/>
    <cellStyle name="Hyperlink 485 15" xfId="34530"/>
    <cellStyle name="Hyperlink 485 16" xfId="36432"/>
    <cellStyle name="Hyperlink 485 17" xfId="39062"/>
    <cellStyle name="Hyperlink 485 18" xfId="41380"/>
    <cellStyle name="Hyperlink 485 2" xfId="43292"/>
    <cellStyle name="Hyperlink 485 3" xfId="6505"/>
    <cellStyle name="Hyperlink 485 4" xfId="9136"/>
    <cellStyle name="Hyperlink 485 5" xfId="11454"/>
    <cellStyle name="Hyperlink 485 6" xfId="13774"/>
    <cellStyle name="Hyperlink 485 7" xfId="15933"/>
    <cellStyle name="Hyperlink 485 8" xfId="18564"/>
    <cellStyle name="Hyperlink 485 9" xfId="20882"/>
    <cellStyle name="Hyperlink 486" xfId="1794"/>
    <cellStyle name="Hyperlink 486 10" xfId="22797"/>
    <cellStyle name="Hyperlink 486 11" xfId="25422"/>
    <cellStyle name="Hyperlink 486 12" xfId="27740"/>
    <cellStyle name="Hyperlink 486 13" xfId="29583"/>
    <cellStyle name="Hyperlink 486 14" xfId="32208"/>
    <cellStyle name="Hyperlink 486 15" xfId="34526"/>
    <cellStyle name="Hyperlink 486 16" xfId="36433"/>
    <cellStyle name="Hyperlink 486 17" xfId="39058"/>
    <cellStyle name="Hyperlink 486 18" xfId="41376"/>
    <cellStyle name="Hyperlink 486 2" xfId="43293"/>
    <cellStyle name="Hyperlink 486 3" xfId="6506"/>
    <cellStyle name="Hyperlink 486 4" xfId="9132"/>
    <cellStyle name="Hyperlink 486 5" xfId="11450"/>
    <cellStyle name="Hyperlink 486 6" xfId="13770"/>
    <cellStyle name="Hyperlink 486 7" xfId="15934"/>
    <cellStyle name="Hyperlink 486 8" xfId="18560"/>
    <cellStyle name="Hyperlink 486 9" xfId="20878"/>
    <cellStyle name="Hyperlink 487" xfId="1795"/>
    <cellStyle name="Hyperlink 487 10" xfId="22798"/>
    <cellStyle name="Hyperlink 487 11" xfId="25418"/>
    <cellStyle name="Hyperlink 487 12" xfId="27736"/>
    <cellStyle name="Hyperlink 487 13" xfId="29584"/>
    <cellStyle name="Hyperlink 487 14" xfId="32204"/>
    <cellStyle name="Hyperlink 487 15" xfId="34522"/>
    <cellStyle name="Hyperlink 487 16" xfId="36434"/>
    <cellStyle name="Hyperlink 487 17" xfId="39054"/>
    <cellStyle name="Hyperlink 487 18" xfId="41372"/>
    <cellStyle name="Hyperlink 487 2" xfId="43294"/>
    <cellStyle name="Hyperlink 487 3" xfId="6507"/>
    <cellStyle name="Hyperlink 487 4" xfId="9128"/>
    <cellStyle name="Hyperlink 487 5" xfId="11446"/>
    <cellStyle name="Hyperlink 487 6" xfId="13766"/>
    <cellStyle name="Hyperlink 487 7" xfId="15935"/>
    <cellStyle name="Hyperlink 487 8" xfId="18556"/>
    <cellStyle name="Hyperlink 487 9" xfId="20874"/>
    <cellStyle name="Hyperlink 488" xfId="1796"/>
    <cellStyle name="Hyperlink 488 10" xfId="22799"/>
    <cellStyle name="Hyperlink 488 11" xfId="25414"/>
    <cellStyle name="Hyperlink 488 12" xfId="27732"/>
    <cellStyle name="Hyperlink 488 13" xfId="29585"/>
    <cellStyle name="Hyperlink 488 14" xfId="32200"/>
    <cellStyle name="Hyperlink 488 15" xfId="34518"/>
    <cellStyle name="Hyperlink 488 16" xfId="36435"/>
    <cellStyle name="Hyperlink 488 17" xfId="39050"/>
    <cellStyle name="Hyperlink 488 18" xfId="41368"/>
    <cellStyle name="Hyperlink 488 2" xfId="43295"/>
    <cellStyle name="Hyperlink 488 3" xfId="6508"/>
    <cellStyle name="Hyperlink 488 4" xfId="9124"/>
    <cellStyle name="Hyperlink 488 5" xfId="11442"/>
    <cellStyle name="Hyperlink 488 6" xfId="13762"/>
    <cellStyle name="Hyperlink 488 7" xfId="15936"/>
    <cellStyle name="Hyperlink 488 8" xfId="18552"/>
    <cellStyle name="Hyperlink 488 9" xfId="20870"/>
    <cellStyle name="Hyperlink 489" xfId="1797"/>
    <cellStyle name="Hyperlink 489 10" xfId="22800"/>
    <cellStyle name="Hyperlink 489 11" xfId="25410"/>
    <cellStyle name="Hyperlink 489 12" xfId="27728"/>
    <cellStyle name="Hyperlink 489 13" xfId="29586"/>
    <cellStyle name="Hyperlink 489 14" xfId="32196"/>
    <cellStyle name="Hyperlink 489 15" xfId="34514"/>
    <cellStyle name="Hyperlink 489 16" xfId="36436"/>
    <cellStyle name="Hyperlink 489 17" xfId="39046"/>
    <cellStyle name="Hyperlink 489 18" xfId="41364"/>
    <cellStyle name="Hyperlink 489 2" xfId="43296"/>
    <cellStyle name="Hyperlink 489 3" xfId="6509"/>
    <cellStyle name="Hyperlink 489 4" xfId="9120"/>
    <cellStyle name="Hyperlink 489 5" xfId="11438"/>
    <cellStyle name="Hyperlink 489 6" xfId="13758"/>
    <cellStyle name="Hyperlink 489 7" xfId="15937"/>
    <cellStyle name="Hyperlink 489 8" xfId="18548"/>
    <cellStyle name="Hyperlink 489 9" xfId="20866"/>
    <cellStyle name="Hyperlink 49" xfId="1798"/>
    <cellStyle name="Hyperlink 49 10" xfId="15938"/>
    <cellStyle name="Hyperlink 49 11" xfId="18688"/>
    <cellStyle name="Hyperlink 49 12" xfId="18429"/>
    <cellStyle name="Hyperlink 49 13" xfId="21006"/>
    <cellStyle name="Hyperlink 49 14" xfId="20747"/>
    <cellStyle name="Hyperlink 49 15" xfId="22801"/>
    <cellStyle name="Hyperlink 49 16" xfId="25550"/>
    <cellStyle name="Hyperlink 49 17" xfId="25291"/>
    <cellStyle name="Hyperlink 49 18" xfId="27868"/>
    <cellStyle name="Hyperlink 49 19" xfId="27609"/>
    <cellStyle name="Hyperlink 49 2" xfId="43297"/>
    <cellStyle name="Hyperlink 49 20" xfId="29587"/>
    <cellStyle name="Hyperlink 49 21" xfId="32336"/>
    <cellStyle name="Hyperlink 49 22" xfId="32077"/>
    <cellStyle name="Hyperlink 49 23" xfId="34654"/>
    <cellStyle name="Hyperlink 49 24" xfId="34395"/>
    <cellStyle name="Hyperlink 49 25" xfId="36437"/>
    <cellStyle name="Hyperlink 49 26" xfId="39186"/>
    <cellStyle name="Hyperlink 49 27" xfId="38927"/>
    <cellStyle name="Hyperlink 49 28" xfId="41504"/>
    <cellStyle name="Hyperlink 49 29" xfId="41245"/>
    <cellStyle name="Hyperlink 49 3" xfId="6510"/>
    <cellStyle name="Hyperlink 49 4" xfId="9260"/>
    <cellStyle name="Hyperlink 49 5" xfId="9001"/>
    <cellStyle name="Hyperlink 49 6" xfId="11578"/>
    <cellStyle name="Hyperlink 49 7" xfId="11319"/>
    <cellStyle name="Hyperlink 49 8" xfId="13898"/>
    <cellStyle name="Hyperlink 49 9" xfId="13639"/>
    <cellStyle name="Hyperlink 490" xfId="1799"/>
    <cellStyle name="Hyperlink 490 10" xfId="22802"/>
    <cellStyle name="Hyperlink 490 11" xfId="25406"/>
    <cellStyle name="Hyperlink 490 12" xfId="27724"/>
    <cellStyle name="Hyperlink 490 13" xfId="29588"/>
    <cellStyle name="Hyperlink 490 14" xfId="32192"/>
    <cellStyle name="Hyperlink 490 15" xfId="34510"/>
    <cellStyle name="Hyperlink 490 16" xfId="36438"/>
    <cellStyle name="Hyperlink 490 17" xfId="39042"/>
    <cellStyle name="Hyperlink 490 18" xfId="41360"/>
    <cellStyle name="Hyperlink 490 2" xfId="43298"/>
    <cellStyle name="Hyperlink 490 3" xfId="6511"/>
    <cellStyle name="Hyperlink 490 4" xfId="9116"/>
    <cellStyle name="Hyperlink 490 5" xfId="11434"/>
    <cellStyle name="Hyperlink 490 6" xfId="13754"/>
    <cellStyle name="Hyperlink 490 7" xfId="15939"/>
    <cellStyle name="Hyperlink 490 8" xfId="18544"/>
    <cellStyle name="Hyperlink 490 9" xfId="20862"/>
    <cellStyle name="Hyperlink 491" xfId="1800"/>
    <cellStyle name="Hyperlink 491 10" xfId="22803"/>
    <cellStyle name="Hyperlink 491 11" xfId="25402"/>
    <cellStyle name="Hyperlink 491 12" xfId="27720"/>
    <cellStyle name="Hyperlink 491 13" xfId="29589"/>
    <cellStyle name="Hyperlink 491 14" xfId="32188"/>
    <cellStyle name="Hyperlink 491 15" xfId="34506"/>
    <cellStyle name="Hyperlink 491 16" xfId="36439"/>
    <cellStyle name="Hyperlink 491 17" xfId="39038"/>
    <cellStyle name="Hyperlink 491 18" xfId="41356"/>
    <cellStyle name="Hyperlink 491 2" xfId="43299"/>
    <cellStyle name="Hyperlink 491 3" xfId="6512"/>
    <cellStyle name="Hyperlink 491 4" xfId="9112"/>
    <cellStyle name="Hyperlink 491 5" xfId="11430"/>
    <cellStyle name="Hyperlink 491 6" xfId="13750"/>
    <cellStyle name="Hyperlink 491 7" xfId="15940"/>
    <cellStyle name="Hyperlink 491 8" xfId="18540"/>
    <cellStyle name="Hyperlink 491 9" xfId="20858"/>
    <cellStyle name="Hyperlink 492" xfId="1801"/>
    <cellStyle name="Hyperlink 492 10" xfId="22804"/>
    <cellStyle name="Hyperlink 492 11" xfId="25398"/>
    <cellStyle name="Hyperlink 492 12" xfId="27716"/>
    <cellStyle name="Hyperlink 492 13" xfId="29590"/>
    <cellStyle name="Hyperlink 492 14" xfId="32184"/>
    <cellStyle name="Hyperlink 492 15" xfId="34502"/>
    <cellStyle name="Hyperlink 492 16" xfId="36440"/>
    <cellStyle name="Hyperlink 492 17" xfId="39034"/>
    <cellStyle name="Hyperlink 492 18" xfId="41352"/>
    <cellStyle name="Hyperlink 492 2" xfId="43300"/>
    <cellStyle name="Hyperlink 492 3" xfId="6513"/>
    <cellStyle name="Hyperlink 492 4" xfId="9108"/>
    <cellStyle name="Hyperlink 492 5" xfId="11426"/>
    <cellStyle name="Hyperlink 492 6" xfId="13746"/>
    <cellStyle name="Hyperlink 492 7" xfId="15941"/>
    <cellStyle name="Hyperlink 492 8" xfId="18536"/>
    <cellStyle name="Hyperlink 492 9" xfId="20854"/>
    <cellStyle name="Hyperlink 493" xfId="1802"/>
    <cellStyle name="Hyperlink 493 10" xfId="22805"/>
    <cellStyle name="Hyperlink 493 11" xfId="25394"/>
    <cellStyle name="Hyperlink 493 12" xfId="27712"/>
    <cellStyle name="Hyperlink 493 13" xfId="29591"/>
    <cellStyle name="Hyperlink 493 14" xfId="32180"/>
    <cellStyle name="Hyperlink 493 15" xfId="34498"/>
    <cellStyle name="Hyperlink 493 16" xfId="36441"/>
    <cellStyle name="Hyperlink 493 17" xfId="39030"/>
    <cellStyle name="Hyperlink 493 18" xfId="41348"/>
    <cellStyle name="Hyperlink 493 2" xfId="43301"/>
    <cellStyle name="Hyperlink 493 3" xfId="6514"/>
    <cellStyle name="Hyperlink 493 4" xfId="9104"/>
    <cellStyle name="Hyperlink 493 5" xfId="11422"/>
    <cellStyle name="Hyperlink 493 6" xfId="13742"/>
    <cellStyle name="Hyperlink 493 7" xfId="15942"/>
    <cellStyle name="Hyperlink 493 8" xfId="18532"/>
    <cellStyle name="Hyperlink 493 9" xfId="20850"/>
    <cellStyle name="Hyperlink 494" xfId="1803"/>
    <cellStyle name="Hyperlink 494 10" xfId="22806"/>
    <cellStyle name="Hyperlink 494 11" xfId="25390"/>
    <cellStyle name="Hyperlink 494 12" xfId="27708"/>
    <cellStyle name="Hyperlink 494 13" xfId="29592"/>
    <cellStyle name="Hyperlink 494 14" xfId="32176"/>
    <cellStyle name="Hyperlink 494 15" xfId="34494"/>
    <cellStyle name="Hyperlink 494 16" xfId="36442"/>
    <cellStyle name="Hyperlink 494 17" xfId="39026"/>
    <cellStyle name="Hyperlink 494 18" xfId="41344"/>
    <cellStyle name="Hyperlink 494 2" xfId="43302"/>
    <cellStyle name="Hyperlink 494 3" xfId="6515"/>
    <cellStyle name="Hyperlink 494 4" xfId="9100"/>
    <cellStyle name="Hyperlink 494 5" xfId="11418"/>
    <cellStyle name="Hyperlink 494 6" xfId="13738"/>
    <cellStyle name="Hyperlink 494 7" xfId="15943"/>
    <cellStyle name="Hyperlink 494 8" xfId="18528"/>
    <cellStyle name="Hyperlink 494 9" xfId="20846"/>
    <cellStyle name="Hyperlink 495" xfId="1804"/>
    <cellStyle name="Hyperlink 495 10" xfId="22807"/>
    <cellStyle name="Hyperlink 495 11" xfId="25386"/>
    <cellStyle name="Hyperlink 495 12" xfId="27704"/>
    <cellStyle name="Hyperlink 495 13" xfId="29593"/>
    <cellStyle name="Hyperlink 495 14" xfId="32172"/>
    <cellStyle name="Hyperlink 495 15" xfId="34490"/>
    <cellStyle name="Hyperlink 495 16" xfId="36443"/>
    <cellStyle name="Hyperlink 495 17" xfId="39022"/>
    <cellStyle name="Hyperlink 495 18" xfId="41340"/>
    <cellStyle name="Hyperlink 495 2" xfId="43303"/>
    <cellStyle name="Hyperlink 495 3" xfId="6516"/>
    <cellStyle name="Hyperlink 495 4" xfId="9096"/>
    <cellStyle name="Hyperlink 495 5" xfId="11414"/>
    <cellStyle name="Hyperlink 495 6" xfId="13734"/>
    <cellStyle name="Hyperlink 495 7" xfId="15944"/>
    <cellStyle name="Hyperlink 495 8" xfId="18524"/>
    <cellStyle name="Hyperlink 495 9" xfId="20842"/>
    <cellStyle name="Hyperlink 496" xfId="1805"/>
    <cellStyle name="Hyperlink 496 10" xfId="22808"/>
    <cellStyle name="Hyperlink 496 11" xfId="25382"/>
    <cellStyle name="Hyperlink 496 12" xfId="27700"/>
    <cellStyle name="Hyperlink 496 13" xfId="29594"/>
    <cellStyle name="Hyperlink 496 14" xfId="32168"/>
    <cellStyle name="Hyperlink 496 15" xfId="34486"/>
    <cellStyle name="Hyperlink 496 16" xfId="36444"/>
    <cellStyle name="Hyperlink 496 17" xfId="39018"/>
    <cellStyle name="Hyperlink 496 18" xfId="41336"/>
    <cellStyle name="Hyperlink 496 2" xfId="43304"/>
    <cellStyle name="Hyperlink 496 3" xfId="6517"/>
    <cellStyle name="Hyperlink 496 4" xfId="9092"/>
    <cellStyle name="Hyperlink 496 5" xfId="11410"/>
    <cellStyle name="Hyperlink 496 6" xfId="13730"/>
    <cellStyle name="Hyperlink 496 7" xfId="15945"/>
    <cellStyle name="Hyperlink 496 8" xfId="18520"/>
    <cellStyle name="Hyperlink 496 9" xfId="20838"/>
    <cellStyle name="Hyperlink 497" xfId="1806"/>
    <cellStyle name="Hyperlink 497 10" xfId="22809"/>
    <cellStyle name="Hyperlink 497 11" xfId="25378"/>
    <cellStyle name="Hyperlink 497 12" xfId="27696"/>
    <cellStyle name="Hyperlink 497 13" xfId="29595"/>
    <cellStyle name="Hyperlink 497 14" xfId="32164"/>
    <cellStyle name="Hyperlink 497 15" xfId="34482"/>
    <cellStyle name="Hyperlink 497 16" xfId="36445"/>
    <cellStyle name="Hyperlink 497 17" xfId="39014"/>
    <cellStyle name="Hyperlink 497 18" xfId="41332"/>
    <cellStyle name="Hyperlink 497 2" xfId="43305"/>
    <cellStyle name="Hyperlink 497 3" xfId="6518"/>
    <cellStyle name="Hyperlink 497 4" xfId="9088"/>
    <cellStyle name="Hyperlink 497 5" xfId="11406"/>
    <cellStyle name="Hyperlink 497 6" xfId="13726"/>
    <cellStyle name="Hyperlink 497 7" xfId="15946"/>
    <cellStyle name="Hyperlink 497 8" xfId="18516"/>
    <cellStyle name="Hyperlink 497 9" xfId="20834"/>
    <cellStyle name="Hyperlink 498" xfId="1807"/>
    <cellStyle name="Hyperlink 498 10" xfId="22810"/>
    <cellStyle name="Hyperlink 498 11" xfId="25374"/>
    <cellStyle name="Hyperlink 498 12" xfId="27692"/>
    <cellStyle name="Hyperlink 498 13" xfId="29596"/>
    <cellStyle name="Hyperlink 498 14" xfId="32160"/>
    <cellStyle name="Hyperlink 498 15" xfId="34478"/>
    <cellStyle name="Hyperlink 498 16" xfId="36446"/>
    <cellStyle name="Hyperlink 498 17" xfId="39010"/>
    <cellStyle name="Hyperlink 498 18" xfId="41328"/>
    <cellStyle name="Hyperlink 498 2" xfId="43306"/>
    <cellStyle name="Hyperlink 498 3" xfId="6519"/>
    <cellStyle name="Hyperlink 498 4" xfId="9084"/>
    <cellStyle name="Hyperlink 498 5" xfId="11402"/>
    <cellStyle name="Hyperlink 498 6" xfId="13722"/>
    <cellStyle name="Hyperlink 498 7" xfId="15947"/>
    <cellStyle name="Hyperlink 498 8" xfId="18512"/>
    <cellStyle name="Hyperlink 498 9" xfId="20830"/>
    <cellStyle name="Hyperlink 499" xfId="1808"/>
    <cellStyle name="Hyperlink 499 10" xfId="22811"/>
    <cellStyle name="Hyperlink 499 11" xfId="25370"/>
    <cellStyle name="Hyperlink 499 12" xfId="27688"/>
    <cellStyle name="Hyperlink 499 13" xfId="29597"/>
    <cellStyle name="Hyperlink 499 14" xfId="32156"/>
    <cellStyle name="Hyperlink 499 15" xfId="34474"/>
    <cellStyle name="Hyperlink 499 16" xfId="36447"/>
    <cellStyle name="Hyperlink 499 17" xfId="39006"/>
    <cellStyle name="Hyperlink 499 18" xfId="41324"/>
    <cellStyle name="Hyperlink 499 2" xfId="43307"/>
    <cellStyle name="Hyperlink 499 3" xfId="6520"/>
    <cellStyle name="Hyperlink 499 4" xfId="9080"/>
    <cellStyle name="Hyperlink 499 5" xfId="11398"/>
    <cellStyle name="Hyperlink 499 6" xfId="13718"/>
    <cellStyle name="Hyperlink 499 7" xfId="15948"/>
    <cellStyle name="Hyperlink 499 8" xfId="18508"/>
    <cellStyle name="Hyperlink 499 9" xfId="20826"/>
    <cellStyle name="Hyperlink 5" xfId="1809"/>
    <cellStyle name="Hyperlink 5 2" xfId="43308"/>
    <cellStyle name="Hyperlink 5 3" xfId="3075" hidden="1"/>
    <cellStyle name="Hyperlink 50" xfId="1810"/>
    <cellStyle name="Hyperlink 50 10" xfId="15949"/>
    <cellStyle name="Hyperlink 50 11" xfId="18690"/>
    <cellStyle name="Hyperlink 50 12" xfId="18425"/>
    <cellStyle name="Hyperlink 50 13" xfId="21008"/>
    <cellStyle name="Hyperlink 50 14" xfId="20743"/>
    <cellStyle name="Hyperlink 50 15" xfId="22812"/>
    <cellStyle name="Hyperlink 50 16" xfId="25552"/>
    <cellStyle name="Hyperlink 50 17" xfId="25287"/>
    <cellStyle name="Hyperlink 50 18" xfId="27870"/>
    <cellStyle name="Hyperlink 50 19" xfId="27605"/>
    <cellStyle name="Hyperlink 50 2" xfId="43309"/>
    <cellStyle name="Hyperlink 50 20" xfId="29598"/>
    <cellStyle name="Hyperlink 50 21" xfId="32338"/>
    <cellStyle name="Hyperlink 50 22" xfId="32073"/>
    <cellStyle name="Hyperlink 50 23" xfId="34656"/>
    <cellStyle name="Hyperlink 50 24" xfId="34391"/>
    <cellStyle name="Hyperlink 50 25" xfId="36448"/>
    <cellStyle name="Hyperlink 50 26" xfId="39188"/>
    <cellStyle name="Hyperlink 50 27" xfId="38923"/>
    <cellStyle name="Hyperlink 50 28" xfId="41506"/>
    <cellStyle name="Hyperlink 50 29" xfId="41241"/>
    <cellStyle name="Hyperlink 50 3" xfId="6521"/>
    <cellStyle name="Hyperlink 50 4" xfId="9262"/>
    <cellStyle name="Hyperlink 50 5" xfId="8997"/>
    <cellStyle name="Hyperlink 50 6" xfId="11580"/>
    <cellStyle name="Hyperlink 50 7" xfId="11315"/>
    <cellStyle name="Hyperlink 50 8" xfId="13900"/>
    <cellStyle name="Hyperlink 50 9" xfId="13635"/>
    <cellStyle name="Hyperlink 500" xfId="1811"/>
    <cellStyle name="Hyperlink 500 10" xfId="22813"/>
    <cellStyle name="Hyperlink 500 11" xfId="25366"/>
    <cellStyle name="Hyperlink 500 12" xfId="27684"/>
    <cellStyle name="Hyperlink 500 13" xfId="29599"/>
    <cellStyle name="Hyperlink 500 14" xfId="32152"/>
    <cellStyle name="Hyperlink 500 15" xfId="34470"/>
    <cellStyle name="Hyperlink 500 16" xfId="36449"/>
    <cellStyle name="Hyperlink 500 17" xfId="39002"/>
    <cellStyle name="Hyperlink 500 18" xfId="41320"/>
    <cellStyle name="Hyperlink 500 2" xfId="43310"/>
    <cellStyle name="Hyperlink 500 3" xfId="6522"/>
    <cellStyle name="Hyperlink 500 4" xfId="9076"/>
    <cellStyle name="Hyperlink 500 5" xfId="11394"/>
    <cellStyle name="Hyperlink 500 6" xfId="13714"/>
    <cellStyle name="Hyperlink 500 7" xfId="15950"/>
    <cellStyle name="Hyperlink 500 8" xfId="18504"/>
    <cellStyle name="Hyperlink 500 9" xfId="20822"/>
    <cellStyle name="Hyperlink 501" xfId="1812"/>
    <cellStyle name="Hyperlink 501 10" xfId="22814"/>
    <cellStyle name="Hyperlink 501 11" xfId="25362"/>
    <cellStyle name="Hyperlink 501 12" xfId="27680"/>
    <cellStyle name="Hyperlink 501 13" xfId="29600"/>
    <cellStyle name="Hyperlink 501 14" xfId="32148"/>
    <cellStyle name="Hyperlink 501 15" xfId="34466"/>
    <cellStyle name="Hyperlink 501 16" xfId="36450"/>
    <cellStyle name="Hyperlink 501 17" xfId="38998"/>
    <cellStyle name="Hyperlink 501 18" xfId="41316"/>
    <cellStyle name="Hyperlink 501 2" xfId="43311"/>
    <cellStyle name="Hyperlink 501 3" xfId="6523"/>
    <cellStyle name="Hyperlink 501 4" xfId="9072"/>
    <cellStyle name="Hyperlink 501 5" xfId="11390"/>
    <cellStyle name="Hyperlink 501 6" xfId="13710"/>
    <cellStyle name="Hyperlink 501 7" xfId="15951"/>
    <cellStyle name="Hyperlink 501 8" xfId="18500"/>
    <cellStyle name="Hyperlink 501 9" xfId="20818"/>
    <cellStyle name="Hyperlink 502" xfId="1813"/>
    <cellStyle name="Hyperlink 502 10" xfId="22815"/>
    <cellStyle name="Hyperlink 502 11" xfId="25358"/>
    <cellStyle name="Hyperlink 502 12" xfId="27676"/>
    <cellStyle name="Hyperlink 502 13" xfId="29601"/>
    <cellStyle name="Hyperlink 502 14" xfId="32144"/>
    <cellStyle name="Hyperlink 502 15" xfId="34462"/>
    <cellStyle name="Hyperlink 502 16" xfId="36451"/>
    <cellStyle name="Hyperlink 502 17" xfId="38994"/>
    <cellStyle name="Hyperlink 502 18" xfId="41312"/>
    <cellStyle name="Hyperlink 502 2" xfId="43312"/>
    <cellStyle name="Hyperlink 502 3" xfId="6524"/>
    <cellStyle name="Hyperlink 502 4" xfId="9068"/>
    <cellStyle name="Hyperlink 502 5" xfId="11386"/>
    <cellStyle name="Hyperlink 502 6" xfId="13706"/>
    <cellStyle name="Hyperlink 502 7" xfId="15952"/>
    <cellStyle name="Hyperlink 502 8" xfId="18496"/>
    <cellStyle name="Hyperlink 502 9" xfId="20814"/>
    <cellStyle name="Hyperlink 503" xfId="1814"/>
    <cellStyle name="Hyperlink 503 10" xfId="22816"/>
    <cellStyle name="Hyperlink 503 11" xfId="25354"/>
    <cellStyle name="Hyperlink 503 12" xfId="27672"/>
    <cellStyle name="Hyperlink 503 13" xfId="29602"/>
    <cellStyle name="Hyperlink 503 14" xfId="32140"/>
    <cellStyle name="Hyperlink 503 15" xfId="34458"/>
    <cellStyle name="Hyperlink 503 16" xfId="36452"/>
    <cellStyle name="Hyperlink 503 17" xfId="38990"/>
    <cellStyle name="Hyperlink 503 18" xfId="41308"/>
    <cellStyle name="Hyperlink 503 2" xfId="43313"/>
    <cellStyle name="Hyperlink 503 3" xfId="6525"/>
    <cellStyle name="Hyperlink 503 4" xfId="9064"/>
    <cellStyle name="Hyperlink 503 5" xfId="11382"/>
    <cellStyle name="Hyperlink 503 6" xfId="13702"/>
    <cellStyle name="Hyperlink 503 7" xfId="15953"/>
    <cellStyle name="Hyperlink 503 8" xfId="18492"/>
    <cellStyle name="Hyperlink 503 9" xfId="20810"/>
    <cellStyle name="Hyperlink 504" xfId="1815"/>
    <cellStyle name="Hyperlink 504 10" xfId="22817"/>
    <cellStyle name="Hyperlink 504 11" xfId="25350"/>
    <cellStyle name="Hyperlink 504 12" xfId="27668"/>
    <cellStyle name="Hyperlink 504 13" xfId="29603"/>
    <cellStyle name="Hyperlink 504 14" xfId="32136"/>
    <cellStyle name="Hyperlink 504 15" xfId="34454"/>
    <cellStyle name="Hyperlink 504 16" xfId="36453"/>
    <cellStyle name="Hyperlink 504 17" xfId="38986"/>
    <cellStyle name="Hyperlink 504 18" xfId="41304"/>
    <cellStyle name="Hyperlink 504 2" xfId="43314"/>
    <cellStyle name="Hyperlink 504 3" xfId="6526"/>
    <cellStyle name="Hyperlink 504 4" xfId="9060"/>
    <cellStyle name="Hyperlink 504 5" xfId="11378"/>
    <cellStyle name="Hyperlink 504 6" xfId="13698"/>
    <cellStyle name="Hyperlink 504 7" xfId="15954"/>
    <cellStyle name="Hyperlink 504 8" xfId="18488"/>
    <cellStyle name="Hyperlink 504 9" xfId="20806"/>
    <cellStyle name="Hyperlink 505" xfId="1816"/>
    <cellStyle name="Hyperlink 505 10" xfId="22818"/>
    <cellStyle name="Hyperlink 505 11" xfId="25346"/>
    <cellStyle name="Hyperlink 505 12" xfId="27664"/>
    <cellStyle name="Hyperlink 505 13" xfId="29604"/>
    <cellStyle name="Hyperlink 505 14" xfId="32132"/>
    <cellStyle name="Hyperlink 505 15" xfId="34450"/>
    <cellStyle name="Hyperlink 505 16" xfId="36454"/>
    <cellStyle name="Hyperlink 505 17" xfId="38982"/>
    <cellStyle name="Hyperlink 505 18" xfId="41300"/>
    <cellStyle name="Hyperlink 505 2" xfId="43315"/>
    <cellStyle name="Hyperlink 505 3" xfId="6527"/>
    <cellStyle name="Hyperlink 505 4" xfId="9056"/>
    <cellStyle name="Hyperlink 505 5" xfId="11374"/>
    <cellStyle name="Hyperlink 505 6" xfId="13694"/>
    <cellStyle name="Hyperlink 505 7" xfId="15955"/>
    <cellStyle name="Hyperlink 505 8" xfId="18484"/>
    <cellStyle name="Hyperlink 505 9" xfId="20802"/>
    <cellStyle name="Hyperlink 506" xfId="1817"/>
    <cellStyle name="Hyperlink 506 10" xfId="22819"/>
    <cellStyle name="Hyperlink 506 11" xfId="25342"/>
    <cellStyle name="Hyperlink 506 12" xfId="27660"/>
    <cellStyle name="Hyperlink 506 13" xfId="29605"/>
    <cellStyle name="Hyperlink 506 14" xfId="32128"/>
    <cellStyle name="Hyperlink 506 15" xfId="34446"/>
    <cellStyle name="Hyperlink 506 16" xfId="36455"/>
    <cellStyle name="Hyperlink 506 17" xfId="38978"/>
    <cellStyle name="Hyperlink 506 18" xfId="41296"/>
    <cellStyle name="Hyperlink 506 2" xfId="43316"/>
    <cellStyle name="Hyperlink 506 3" xfId="6528"/>
    <cellStyle name="Hyperlink 506 4" xfId="9052"/>
    <cellStyle name="Hyperlink 506 5" xfId="11370"/>
    <cellStyle name="Hyperlink 506 6" xfId="13690"/>
    <cellStyle name="Hyperlink 506 7" xfId="15956"/>
    <cellStyle name="Hyperlink 506 8" xfId="18480"/>
    <cellStyle name="Hyperlink 506 9" xfId="20798"/>
    <cellStyle name="Hyperlink 507" xfId="1818"/>
    <cellStyle name="Hyperlink 507 10" xfId="22820"/>
    <cellStyle name="Hyperlink 507 11" xfId="25338"/>
    <cellStyle name="Hyperlink 507 12" xfId="27656"/>
    <cellStyle name="Hyperlink 507 13" xfId="29606"/>
    <cellStyle name="Hyperlink 507 14" xfId="32124"/>
    <cellStyle name="Hyperlink 507 15" xfId="34442"/>
    <cellStyle name="Hyperlink 507 16" xfId="36456"/>
    <cellStyle name="Hyperlink 507 17" xfId="38974"/>
    <cellStyle name="Hyperlink 507 18" xfId="41292"/>
    <cellStyle name="Hyperlink 507 2" xfId="43317"/>
    <cellStyle name="Hyperlink 507 3" xfId="6529"/>
    <cellStyle name="Hyperlink 507 4" xfId="9048"/>
    <cellStyle name="Hyperlink 507 5" xfId="11366"/>
    <cellStyle name="Hyperlink 507 6" xfId="13686"/>
    <cellStyle name="Hyperlink 507 7" xfId="15957"/>
    <cellStyle name="Hyperlink 507 8" xfId="18476"/>
    <cellStyle name="Hyperlink 507 9" xfId="20794"/>
    <cellStyle name="Hyperlink 508" xfId="1819"/>
    <cellStyle name="Hyperlink 508 10" xfId="22821"/>
    <cellStyle name="Hyperlink 508 11" xfId="25334"/>
    <cellStyle name="Hyperlink 508 12" xfId="27652"/>
    <cellStyle name="Hyperlink 508 13" xfId="29607"/>
    <cellStyle name="Hyperlink 508 14" xfId="32120"/>
    <cellStyle name="Hyperlink 508 15" xfId="34438"/>
    <cellStyle name="Hyperlink 508 16" xfId="36457"/>
    <cellStyle name="Hyperlink 508 17" xfId="38970"/>
    <cellStyle name="Hyperlink 508 18" xfId="41288"/>
    <cellStyle name="Hyperlink 508 2" xfId="43318"/>
    <cellStyle name="Hyperlink 508 3" xfId="6530"/>
    <cellStyle name="Hyperlink 508 4" xfId="9044"/>
    <cellStyle name="Hyperlink 508 5" xfId="11362"/>
    <cellStyle name="Hyperlink 508 6" xfId="13682"/>
    <cellStyle name="Hyperlink 508 7" xfId="15958"/>
    <cellStyle name="Hyperlink 508 8" xfId="18472"/>
    <cellStyle name="Hyperlink 508 9" xfId="20790"/>
    <cellStyle name="Hyperlink 509" xfId="1820"/>
    <cellStyle name="Hyperlink 509 10" xfId="22822"/>
    <cellStyle name="Hyperlink 509 11" xfId="25330"/>
    <cellStyle name="Hyperlink 509 12" xfId="27648"/>
    <cellStyle name="Hyperlink 509 13" xfId="29608"/>
    <cellStyle name="Hyperlink 509 14" xfId="32116"/>
    <cellStyle name="Hyperlink 509 15" xfId="34434"/>
    <cellStyle name="Hyperlink 509 16" xfId="36458"/>
    <cellStyle name="Hyperlink 509 17" xfId="38966"/>
    <cellStyle name="Hyperlink 509 18" xfId="41284"/>
    <cellStyle name="Hyperlink 509 2" xfId="43319"/>
    <cellStyle name="Hyperlink 509 3" xfId="6531"/>
    <cellStyle name="Hyperlink 509 4" xfId="9040"/>
    <cellStyle name="Hyperlink 509 5" xfId="11358"/>
    <cellStyle name="Hyperlink 509 6" xfId="13678"/>
    <cellStyle name="Hyperlink 509 7" xfId="15959"/>
    <cellStyle name="Hyperlink 509 8" xfId="18468"/>
    <cellStyle name="Hyperlink 509 9" xfId="20786"/>
    <cellStyle name="Hyperlink 51" xfId="1821"/>
    <cellStyle name="Hyperlink 51 10" xfId="15960"/>
    <cellStyle name="Hyperlink 51 11" xfId="18692"/>
    <cellStyle name="Hyperlink 51 12" xfId="18421"/>
    <cellStyle name="Hyperlink 51 13" xfId="21010"/>
    <cellStyle name="Hyperlink 51 14" xfId="20739"/>
    <cellStyle name="Hyperlink 51 15" xfId="22823"/>
    <cellStyle name="Hyperlink 51 16" xfId="25554"/>
    <cellStyle name="Hyperlink 51 17" xfId="25283"/>
    <cellStyle name="Hyperlink 51 18" xfId="27872"/>
    <cellStyle name="Hyperlink 51 19" xfId="27601"/>
    <cellStyle name="Hyperlink 51 2" xfId="43320"/>
    <cellStyle name="Hyperlink 51 20" xfId="29609"/>
    <cellStyle name="Hyperlink 51 21" xfId="32340"/>
    <cellStyle name="Hyperlink 51 22" xfId="32069"/>
    <cellStyle name="Hyperlink 51 23" xfId="34658"/>
    <cellStyle name="Hyperlink 51 24" xfId="34387"/>
    <cellStyle name="Hyperlink 51 25" xfId="36459"/>
    <cellStyle name="Hyperlink 51 26" xfId="39190"/>
    <cellStyle name="Hyperlink 51 27" xfId="38919"/>
    <cellStyle name="Hyperlink 51 28" xfId="41508"/>
    <cellStyle name="Hyperlink 51 29" xfId="41237"/>
    <cellStyle name="Hyperlink 51 3" xfId="6532"/>
    <cellStyle name="Hyperlink 51 4" xfId="9264"/>
    <cellStyle name="Hyperlink 51 5" xfId="8993"/>
    <cellStyle name="Hyperlink 51 6" xfId="11582"/>
    <cellStyle name="Hyperlink 51 7" xfId="11311"/>
    <cellStyle name="Hyperlink 51 8" xfId="13902"/>
    <cellStyle name="Hyperlink 51 9" xfId="13631"/>
    <cellStyle name="Hyperlink 510" xfId="1822"/>
    <cellStyle name="Hyperlink 510 10" xfId="22824"/>
    <cellStyle name="Hyperlink 510 11" xfId="25326"/>
    <cellStyle name="Hyperlink 510 12" xfId="27644"/>
    <cellStyle name="Hyperlink 510 13" xfId="29610"/>
    <cellStyle name="Hyperlink 510 14" xfId="32112"/>
    <cellStyle name="Hyperlink 510 15" xfId="34430"/>
    <cellStyle name="Hyperlink 510 16" xfId="36460"/>
    <cellStyle name="Hyperlink 510 17" xfId="38962"/>
    <cellStyle name="Hyperlink 510 18" xfId="41280"/>
    <cellStyle name="Hyperlink 510 2" xfId="43321"/>
    <cellStyle name="Hyperlink 510 3" xfId="6533"/>
    <cellStyle name="Hyperlink 510 4" xfId="9036"/>
    <cellStyle name="Hyperlink 510 5" xfId="11354"/>
    <cellStyle name="Hyperlink 510 6" xfId="13674"/>
    <cellStyle name="Hyperlink 510 7" xfId="15961"/>
    <cellStyle name="Hyperlink 510 8" xfId="18464"/>
    <cellStyle name="Hyperlink 510 9" xfId="20782"/>
    <cellStyle name="Hyperlink 511" xfId="1823"/>
    <cellStyle name="Hyperlink 511 10" xfId="22825"/>
    <cellStyle name="Hyperlink 511 11" xfId="25322"/>
    <cellStyle name="Hyperlink 511 12" xfId="27640"/>
    <cellStyle name="Hyperlink 511 13" xfId="29611"/>
    <cellStyle name="Hyperlink 511 14" xfId="32108"/>
    <cellStyle name="Hyperlink 511 15" xfId="34426"/>
    <cellStyle name="Hyperlink 511 16" xfId="36461"/>
    <cellStyle name="Hyperlink 511 17" xfId="38958"/>
    <cellStyle name="Hyperlink 511 18" xfId="41276"/>
    <cellStyle name="Hyperlink 511 2" xfId="43322"/>
    <cellStyle name="Hyperlink 511 3" xfId="6534"/>
    <cellStyle name="Hyperlink 511 4" xfId="9032"/>
    <cellStyle name="Hyperlink 511 5" xfId="11350"/>
    <cellStyle name="Hyperlink 511 6" xfId="13670"/>
    <cellStyle name="Hyperlink 511 7" xfId="15962"/>
    <cellStyle name="Hyperlink 511 8" xfId="18460"/>
    <cellStyle name="Hyperlink 511 9" xfId="20778"/>
    <cellStyle name="Hyperlink 512" xfId="1824"/>
    <cellStyle name="Hyperlink 512 10" xfId="22826"/>
    <cellStyle name="Hyperlink 512 11" xfId="25318"/>
    <cellStyle name="Hyperlink 512 12" xfId="27636"/>
    <cellStyle name="Hyperlink 512 13" xfId="29612"/>
    <cellStyle name="Hyperlink 512 14" xfId="32104"/>
    <cellStyle name="Hyperlink 512 15" xfId="34422"/>
    <cellStyle name="Hyperlink 512 16" xfId="36462"/>
    <cellStyle name="Hyperlink 512 17" xfId="38954"/>
    <cellStyle name="Hyperlink 512 18" xfId="41272"/>
    <cellStyle name="Hyperlink 512 2" xfId="43323"/>
    <cellStyle name="Hyperlink 512 3" xfId="6535"/>
    <cellStyle name="Hyperlink 512 4" xfId="9028"/>
    <cellStyle name="Hyperlink 512 5" xfId="11346"/>
    <cellStyle name="Hyperlink 512 6" xfId="13666"/>
    <cellStyle name="Hyperlink 512 7" xfId="15963"/>
    <cellStyle name="Hyperlink 512 8" xfId="18456"/>
    <cellStyle name="Hyperlink 512 9" xfId="20774"/>
    <cellStyle name="Hyperlink 513" xfId="1825"/>
    <cellStyle name="Hyperlink 513 10" xfId="22827"/>
    <cellStyle name="Hyperlink 513 11" xfId="25314"/>
    <cellStyle name="Hyperlink 513 12" xfId="27632"/>
    <cellStyle name="Hyperlink 513 13" xfId="29613"/>
    <cellStyle name="Hyperlink 513 14" xfId="32100"/>
    <cellStyle name="Hyperlink 513 15" xfId="34418"/>
    <cellStyle name="Hyperlink 513 16" xfId="36463"/>
    <cellStyle name="Hyperlink 513 17" xfId="38950"/>
    <cellStyle name="Hyperlink 513 18" xfId="41268"/>
    <cellStyle name="Hyperlink 513 2" xfId="43324"/>
    <cellStyle name="Hyperlink 513 3" xfId="6536"/>
    <cellStyle name="Hyperlink 513 4" xfId="9024"/>
    <cellStyle name="Hyperlink 513 5" xfId="11342"/>
    <cellStyle name="Hyperlink 513 6" xfId="13662"/>
    <cellStyle name="Hyperlink 513 7" xfId="15964"/>
    <cellStyle name="Hyperlink 513 8" xfId="18452"/>
    <cellStyle name="Hyperlink 513 9" xfId="20770"/>
    <cellStyle name="Hyperlink 514" xfId="1826"/>
    <cellStyle name="Hyperlink 514 10" xfId="22828"/>
    <cellStyle name="Hyperlink 514 11" xfId="25310"/>
    <cellStyle name="Hyperlink 514 12" xfId="27628"/>
    <cellStyle name="Hyperlink 514 13" xfId="29614"/>
    <cellStyle name="Hyperlink 514 14" xfId="32096"/>
    <cellStyle name="Hyperlink 514 15" xfId="34414"/>
    <cellStyle name="Hyperlink 514 16" xfId="36464"/>
    <cellStyle name="Hyperlink 514 17" xfId="38946"/>
    <cellStyle name="Hyperlink 514 18" xfId="41264"/>
    <cellStyle name="Hyperlink 514 2" xfId="43325"/>
    <cellStyle name="Hyperlink 514 3" xfId="6537"/>
    <cellStyle name="Hyperlink 514 4" xfId="9020"/>
    <cellStyle name="Hyperlink 514 5" xfId="11338"/>
    <cellStyle name="Hyperlink 514 6" xfId="13658"/>
    <cellStyle name="Hyperlink 514 7" xfId="15965"/>
    <cellStyle name="Hyperlink 514 8" xfId="18448"/>
    <cellStyle name="Hyperlink 514 9" xfId="20766"/>
    <cellStyle name="Hyperlink 515" xfId="1827"/>
    <cellStyle name="Hyperlink 515 10" xfId="22829"/>
    <cellStyle name="Hyperlink 515 11" xfId="25306"/>
    <cellStyle name="Hyperlink 515 12" xfId="27624"/>
    <cellStyle name="Hyperlink 515 13" xfId="29615"/>
    <cellStyle name="Hyperlink 515 14" xfId="32092"/>
    <cellStyle name="Hyperlink 515 15" xfId="34410"/>
    <cellStyle name="Hyperlink 515 16" xfId="36465"/>
    <cellStyle name="Hyperlink 515 17" xfId="38942"/>
    <cellStyle name="Hyperlink 515 18" xfId="41260"/>
    <cellStyle name="Hyperlink 515 2" xfId="43326"/>
    <cellStyle name="Hyperlink 515 3" xfId="6538"/>
    <cellStyle name="Hyperlink 515 4" xfId="9016"/>
    <cellStyle name="Hyperlink 515 5" xfId="11334"/>
    <cellStyle name="Hyperlink 515 6" xfId="13654"/>
    <cellStyle name="Hyperlink 515 7" xfId="15966"/>
    <cellStyle name="Hyperlink 515 8" xfId="18444"/>
    <cellStyle name="Hyperlink 515 9" xfId="20762"/>
    <cellStyle name="Hyperlink 516" xfId="1828"/>
    <cellStyle name="Hyperlink 516 10" xfId="22830"/>
    <cellStyle name="Hyperlink 516 11" xfId="25302"/>
    <cellStyle name="Hyperlink 516 12" xfId="27620"/>
    <cellStyle name="Hyperlink 516 13" xfId="29616"/>
    <cellStyle name="Hyperlink 516 14" xfId="32088"/>
    <cellStyle name="Hyperlink 516 15" xfId="34406"/>
    <cellStyle name="Hyperlink 516 16" xfId="36466"/>
    <cellStyle name="Hyperlink 516 17" xfId="38938"/>
    <cellStyle name="Hyperlink 516 18" xfId="41256"/>
    <cellStyle name="Hyperlink 516 2" xfId="43327"/>
    <cellStyle name="Hyperlink 516 3" xfId="6539"/>
    <cellStyle name="Hyperlink 516 4" xfId="9012"/>
    <cellStyle name="Hyperlink 516 5" xfId="11330"/>
    <cellStyle name="Hyperlink 516 6" xfId="13650"/>
    <cellStyle name="Hyperlink 516 7" xfId="15967"/>
    <cellStyle name="Hyperlink 516 8" xfId="18440"/>
    <cellStyle name="Hyperlink 516 9" xfId="20758"/>
    <cellStyle name="Hyperlink 517" xfId="1829"/>
    <cellStyle name="Hyperlink 517 10" xfId="22831"/>
    <cellStyle name="Hyperlink 517 11" xfId="25298"/>
    <cellStyle name="Hyperlink 517 12" xfId="27616"/>
    <cellStyle name="Hyperlink 517 13" xfId="29617"/>
    <cellStyle name="Hyperlink 517 14" xfId="32084"/>
    <cellStyle name="Hyperlink 517 15" xfId="34402"/>
    <cellStyle name="Hyperlink 517 16" xfId="36467"/>
    <cellStyle name="Hyperlink 517 17" xfId="38934"/>
    <cellStyle name="Hyperlink 517 18" xfId="41252"/>
    <cellStyle name="Hyperlink 517 2" xfId="43328"/>
    <cellStyle name="Hyperlink 517 3" xfId="6540"/>
    <cellStyle name="Hyperlink 517 4" xfId="9008"/>
    <cellStyle name="Hyperlink 517 5" xfId="11326"/>
    <cellStyle name="Hyperlink 517 6" xfId="13646"/>
    <cellStyle name="Hyperlink 517 7" xfId="15968"/>
    <cellStyle name="Hyperlink 517 8" xfId="18436"/>
    <cellStyle name="Hyperlink 517 9" xfId="20754"/>
    <cellStyle name="Hyperlink 518" xfId="1830"/>
    <cellStyle name="Hyperlink 518 10" xfId="22832"/>
    <cellStyle name="Hyperlink 518 11" xfId="25294"/>
    <cellStyle name="Hyperlink 518 12" xfId="27612"/>
    <cellStyle name="Hyperlink 518 13" xfId="29618"/>
    <cellStyle name="Hyperlink 518 14" xfId="32080"/>
    <cellStyle name="Hyperlink 518 15" xfId="34398"/>
    <cellStyle name="Hyperlink 518 16" xfId="36468"/>
    <cellStyle name="Hyperlink 518 17" xfId="38930"/>
    <cellStyle name="Hyperlink 518 18" xfId="41248"/>
    <cellStyle name="Hyperlink 518 2" xfId="43329"/>
    <cellStyle name="Hyperlink 518 3" xfId="6541"/>
    <cellStyle name="Hyperlink 518 4" xfId="9004"/>
    <cellStyle name="Hyperlink 518 5" xfId="11322"/>
    <cellStyle name="Hyperlink 518 6" xfId="13642"/>
    <cellStyle name="Hyperlink 518 7" xfId="15969"/>
    <cellStyle name="Hyperlink 518 8" xfId="18432"/>
    <cellStyle name="Hyperlink 518 9" xfId="20750"/>
    <cellStyle name="Hyperlink 519" xfId="1831"/>
    <cellStyle name="Hyperlink 519 10" xfId="22833"/>
    <cellStyle name="Hyperlink 519 11" xfId="25290"/>
    <cellStyle name="Hyperlink 519 12" xfId="27608"/>
    <cellStyle name="Hyperlink 519 13" xfId="29619"/>
    <cellStyle name="Hyperlink 519 14" xfId="32076"/>
    <cellStyle name="Hyperlink 519 15" xfId="34394"/>
    <cellStyle name="Hyperlink 519 16" xfId="36469"/>
    <cellStyle name="Hyperlink 519 17" xfId="38926"/>
    <cellStyle name="Hyperlink 519 18" xfId="41244"/>
    <cellStyle name="Hyperlink 519 2" xfId="43330"/>
    <cellStyle name="Hyperlink 519 3" xfId="6542"/>
    <cellStyle name="Hyperlink 519 4" xfId="9000"/>
    <cellStyle name="Hyperlink 519 5" xfId="11318"/>
    <cellStyle name="Hyperlink 519 6" xfId="13638"/>
    <cellStyle name="Hyperlink 519 7" xfId="15970"/>
    <cellStyle name="Hyperlink 519 8" xfId="18428"/>
    <cellStyle name="Hyperlink 519 9" xfId="20746"/>
    <cellStyle name="Hyperlink 52" xfId="1832"/>
    <cellStyle name="Hyperlink 52 10" xfId="15971"/>
    <cellStyle name="Hyperlink 52 11" xfId="18694"/>
    <cellStyle name="Hyperlink 52 12" xfId="18417"/>
    <cellStyle name="Hyperlink 52 13" xfId="21012"/>
    <cellStyle name="Hyperlink 52 14" xfId="20735"/>
    <cellStyle name="Hyperlink 52 15" xfId="22834"/>
    <cellStyle name="Hyperlink 52 16" xfId="25556"/>
    <cellStyle name="Hyperlink 52 17" xfId="25279"/>
    <cellStyle name="Hyperlink 52 18" xfId="27874"/>
    <cellStyle name="Hyperlink 52 19" xfId="27597"/>
    <cellStyle name="Hyperlink 52 2" xfId="43331"/>
    <cellStyle name="Hyperlink 52 20" xfId="29620"/>
    <cellStyle name="Hyperlink 52 21" xfId="32342"/>
    <cellStyle name="Hyperlink 52 22" xfId="32065"/>
    <cellStyle name="Hyperlink 52 23" xfId="34660"/>
    <cellStyle name="Hyperlink 52 24" xfId="34383"/>
    <cellStyle name="Hyperlink 52 25" xfId="36470"/>
    <cellStyle name="Hyperlink 52 26" xfId="39192"/>
    <cellStyle name="Hyperlink 52 27" xfId="38915"/>
    <cellStyle name="Hyperlink 52 28" xfId="41510"/>
    <cellStyle name="Hyperlink 52 29" xfId="41233"/>
    <cellStyle name="Hyperlink 52 3" xfId="6543"/>
    <cellStyle name="Hyperlink 52 4" xfId="9266"/>
    <cellStyle name="Hyperlink 52 5" xfId="8989"/>
    <cellStyle name="Hyperlink 52 6" xfId="11584"/>
    <cellStyle name="Hyperlink 52 7" xfId="11307"/>
    <cellStyle name="Hyperlink 52 8" xfId="13904"/>
    <cellStyle name="Hyperlink 52 9" xfId="13627"/>
    <cellStyle name="Hyperlink 520" xfId="1833"/>
    <cellStyle name="Hyperlink 520 10" xfId="22835"/>
    <cellStyle name="Hyperlink 520 11" xfId="25286"/>
    <cellStyle name="Hyperlink 520 12" xfId="27604"/>
    <cellStyle name="Hyperlink 520 13" xfId="29621"/>
    <cellStyle name="Hyperlink 520 14" xfId="32072"/>
    <cellStyle name="Hyperlink 520 15" xfId="34390"/>
    <cellStyle name="Hyperlink 520 16" xfId="36471"/>
    <cellStyle name="Hyperlink 520 17" xfId="38922"/>
    <cellStyle name="Hyperlink 520 18" xfId="41240"/>
    <cellStyle name="Hyperlink 520 2" xfId="43332"/>
    <cellStyle name="Hyperlink 520 3" xfId="6544"/>
    <cellStyle name="Hyperlink 520 4" xfId="8996"/>
    <cellStyle name="Hyperlink 520 5" xfId="11314"/>
    <cellStyle name="Hyperlink 520 6" xfId="13634"/>
    <cellStyle name="Hyperlink 520 7" xfId="15972"/>
    <cellStyle name="Hyperlink 520 8" xfId="18424"/>
    <cellStyle name="Hyperlink 520 9" xfId="20742"/>
    <cellStyle name="Hyperlink 521" xfId="1834"/>
    <cellStyle name="Hyperlink 521 10" xfId="22836"/>
    <cellStyle name="Hyperlink 521 11" xfId="25282"/>
    <cellStyle name="Hyperlink 521 12" xfId="27600"/>
    <cellStyle name="Hyperlink 521 13" xfId="29622"/>
    <cellStyle name="Hyperlink 521 14" xfId="32068"/>
    <cellStyle name="Hyperlink 521 15" xfId="34386"/>
    <cellStyle name="Hyperlink 521 16" xfId="36472"/>
    <cellStyle name="Hyperlink 521 17" xfId="38918"/>
    <cellStyle name="Hyperlink 521 18" xfId="41236"/>
    <cellStyle name="Hyperlink 521 2" xfId="43333"/>
    <cellStyle name="Hyperlink 521 3" xfId="6545"/>
    <cellStyle name="Hyperlink 521 4" xfId="8992"/>
    <cellStyle name="Hyperlink 521 5" xfId="11310"/>
    <cellStyle name="Hyperlink 521 6" xfId="13630"/>
    <cellStyle name="Hyperlink 521 7" xfId="15973"/>
    <cellStyle name="Hyperlink 521 8" xfId="18420"/>
    <cellStyle name="Hyperlink 521 9" xfId="20738"/>
    <cellStyle name="Hyperlink 522" xfId="1835"/>
    <cellStyle name="Hyperlink 522 10" xfId="22837"/>
    <cellStyle name="Hyperlink 522 11" xfId="25278"/>
    <cellStyle name="Hyperlink 522 12" xfId="27596"/>
    <cellStyle name="Hyperlink 522 13" xfId="29623"/>
    <cellStyle name="Hyperlink 522 14" xfId="32064"/>
    <cellStyle name="Hyperlink 522 15" xfId="34382"/>
    <cellStyle name="Hyperlink 522 16" xfId="36473"/>
    <cellStyle name="Hyperlink 522 17" xfId="38914"/>
    <cellStyle name="Hyperlink 522 18" xfId="41232"/>
    <cellStyle name="Hyperlink 522 2" xfId="43334"/>
    <cellStyle name="Hyperlink 522 3" xfId="6546"/>
    <cellStyle name="Hyperlink 522 4" xfId="8988"/>
    <cellStyle name="Hyperlink 522 5" xfId="11306"/>
    <cellStyle name="Hyperlink 522 6" xfId="13626"/>
    <cellStyle name="Hyperlink 522 7" xfId="15974"/>
    <cellStyle name="Hyperlink 522 8" xfId="18416"/>
    <cellStyle name="Hyperlink 522 9" xfId="20734"/>
    <cellStyle name="Hyperlink 523" xfId="1836"/>
    <cellStyle name="Hyperlink 523 10" xfId="22838"/>
    <cellStyle name="Hyperlink 523 11" xfId="25274"/>
    <cellStyle name="Hyperlink 523 12" xfId="27592"/>
    <cellStyle name="Hyperlink 523 13" xfId="29624"/>
    <cellStyle name="Hyperlink 523 14" xfId="32060"/>
    <cellStyle name="Hyperlink 523 15" xfId="34378"/>
    <cellStyle name="Hyperlink 523 16" xfId="36474"/>
    <cellStyle name="Hyperlink 523 17" xfId="38910"/>
    <cellStyle name="Hyperlink 523 18" xfId="41228"/>
    <cellStyle name="Hyperlink 523 2" xfId="43335"/>
    <cellStyle name="Hyperlink 523 3" xfId="6547"/>
    <cellStyle name="Hyperlink 523 4" xfId="8984"/>
    <cellStyle name="Hyperlink 523 5" xfId="11302"/>
    <cellStyle name="Hyperlink 523 6" xfId="13622"/>
    <cellStyle name="Hyperlink 523 7" xfId="15975"/>
    <cellStyle name="Hyperlink 523 8" xfId="18412"/>
    <cellStyle name="Hyperlink 523 9" xfId="20730"/>
    <cellStyle name="Hyperlink 524" xfId="1837"/>
    <cellStyle name="Hyperlink 524 10" xfId="22839"/>
    <cellStyle name="Hyperlink 524 11" xfId="24918"/>
    <cellStyle name="Hyperlink 524 12" xfId="27236"/>
    <cellStyle name="Hyperlink 524 13" xfId="29625"/>
    <cellStyle name="Hyperlink 524 14" xfId="31704"/>
    <cellStyle name="Hyperlink 524 15" xfId="34022"/>
    <cellStyle name="Hyperlink 524 16" xfId="36475"/>
    <cellStyle name="Hyperlink 524 17" xfId="38554"/>
    <cellStyle name="Hyperlink 524 18" xfId="40872"/>
    <cellStyle name="Hyperlink 524 2" xfId="43336"/>
    <cellStyle name="Hyperlink 524 3" xfId="6548"/>
    <cellStyle name="Hyperlink 524 4" xfId="8628"/>
    <cellStyle name="Hyperlink 524 5" xfId="10946"/>
    <cellStyle name="Hyperlink 524 6" xfId="13266"/>
    <cellStyle name="Hyperlink 524 7" xfId="15976"/>
    <cellStyle name="Hyperlink 524 8" xfId="18056"/>
    <cellStyle name="Hyperlink 524 9" xfId="20374"/>
    <cellStyle name="Hyperlink 525" xfId="1838"/>
    <cellStyle name="Hyperlink 525 10" xfId="22840"/>
    <cellStyle name="Hyperlink 525 11" xfId="24920"/>
    <cellStyle name="Hyperlink 525 12" xfId="27238"/>
    <cellStyle name="Hyperlink 525 13" xfId="29626"/>
    <cellStyle name="Hyperlink 525 14" xfId="31706"/>
    <cellStyle name="Hyperlink 525 15" xfId="34024"/>
    <cellStyle name="Hyperlink 525 16" xfId="36476"/>
    <cellStyle name="Hyperlink 525 17" xfId="38556"/>
    <cellStyle name="Hyperlink 525 18" xfId="40874"/>
    <cellStyle name="Hyperlink 525 2" xfId="43337"/>
    <cellStyle name="Hyperlink 525 3" xfId="6549"/>
    <cellStyle name="Hyperlink 525 4" xfId="8630"/>
    <cellStyle name="Hyperlink 525 5" xfId="10948"/>
    <cellStyle name="Hyperlink 525 6" xfId="13268"/>
    <cellStyle name="Hyperlink 525 7" xfId="15977"/>
    <cellStyle name="Hyperlink 525 8" xfId="18058"/>
    <cellStyle name="Hyperlink 525 9" xfId="20376"/>
    <cellStyle name="Hyperlink 526" xfId="1839"/>
    <cellStyle name="Hyperlink 526 10" xfId="22841"/>
    <cellStyle name="Hyperlink 526 11" xfId="24924"/>
    <cellStyle name="Hyperlink 526 12" xfId="27242"/>
    <cellStyle name="Hyperlink 526 13" xfId="29627"/>
    <cellStyle name="Hyperlink 526 14" xfId="31710"/>
    <cellStyle name="Hyperlink 526 15" xfId="34028"/>
    <cellStyle name="Hyperlink 526 16" xfId="36477"/>
    <cellStyle name="Hyperlink 526 17" xfId="38560"/>
    <cellStyle name="Hyperlink 526 18" xfId="40878"/>
    <cellStyle name="Hyperlink 526 2" xfId="43338"/>
    <cellStyle name="Hyperlink 526 3" xfId="6550"/>
    <cellStyle name="Hyperlink 526 4" xfId="8634"/>
    <cellStyle name="Hyperlink 526 5" xfId="10952"/>
    <cellStyle name="Hyperlink 526 6" xfId="13272"/>
    <cellStyle name="Hyperlink 526 7" xfId="15978"/>
    <cellStyle name="Hyperlink 526 8" xfId="18062"/>
    <cellStyle name="Hyperlink 526 9" xfId="20380"/>
    <cellStyle name="Hyperlink 527" xfId="1840"/>
    <cellStyle name="Hyperlink 527 10" xfId="22842"/>
    <cellStyle name="Hyperlink 527 11" xfId="24930"/>
    <cellStyle name="Hyperlink 527 12" xfId="27248"/>
    <cellStyle name="Hyperlink 527 13" xfId="29628"/>
    <cellStyle name="Hyperlink 527 14" xfId="31716"/>
    <cellStyle name="Hyperlink 527 15" xfId="34034"/>
    <cellStyle name="Hyperlink 527 16" xfId="36478"/>
    <cellStyle name="Hyperlink 527 17" xfId="38566"/>
    <cellStyle name="Hyperlink 527 18" xfId="40884"/>
    <cellStyle name="Hyperlink 527 2" xfId="43339"/>
    <cellStyle name="Hyperlink 527 3" xfId="6551"/>
    <cellStyle name="Hyperlink 527 4" xfId="8640"/>
    <cellStyle name="Hyperlink 527 5" xfId="10958"/>
    <cellStyle name="Hyperlink 527 6" xfId="13278"/>
    <cellStyle name="Hyperlink 527 7" xfId="15979"/>
    <cellStyle name="Hyperlink 527 8" xfId="18068"/>
    <cellStyle name="Hyperlink 527 9" xfId="20386"/>
    <cellStyle name="Hyperlink 528" xfId="1841"/>
    <cellStyle name="Hyperlink 528 10" xfId="22843"/>
    <cellStyle name="Hyperlink 528 11" xfId="24936"/>
    <cellStyle name="Hyperlink 528 12" xfId="27254"/>
    <cellStyle name="Hyperlink 528 13" xfId="29629"/>
    <cellStyle name="Hyperlink 528 14" xfId="31722"/>
    <cellStyle name="Hyperlink 528 15" xfId="34040"/>
    <cellStyle name="Hyperlink 528 16" xfId="36479"/>
    <cellStyle name="Hyperlink 528 17" xfId="38572"/>
    <cellStyle name="Hyperlink 528 18" xfId="40890"/>
    <cellStyle name="Hyperlink 528 2" xfId="43340"/>
    <cellStyle name="Hyperlink 528 3" xfId="6552"/>
    <cellStyle name="Hyperlink 528 4" xfId="8646"/>
    <cellStyle name="Hyperlink 528 5" xfId="10964"/>
    <cellStyle name="Hyperlink 528 6" xfId="13284"/>
    <cellStyle name="Hyperlink 528 7" xfId="15980"/>
    <cellStyle name="Hyperlink 528 8" xfId="18074"/>
    <cellStyle name="Hyperlink 528 9" xfId="20392"/>
    <cellStyle name="Hyperlink 529" xfId="1842"/>
    <cellStyle name="Hyperlink 529 10" xfId="22844"/>
    <cellStyle name="Hyperlink 529 11" xfId="24934"/>
    <cellStyle name="Hyperlink 529 12" xfId="27252"/>
    <cellStyle name="Hyperlink 529 13" xfId="29630"/>
    <cellStyle name="Hyperlink 529 14" xfId="31720"/>
    <cellStyle name="Hyperlink 529 15" xfId="34038"/>
    <cellStyle name="Hyperlink 529 16" xfId="36480"/>
    <cellStyle name="Hyperlink 529 17" xfId="38570"/>
    <cellStyle name="Hyperlink 529 18" xfId="40888"/>
    <cellStyle name="Hyperlink 529 2" xfId="43341"/>
    <cellStyle name="Hyperlink 529 3" xfId="6553"/>
    <cellStyle name="Hyperlink 529 4" xfId="8644"/>
    <cellStyle name="Hyperlink 529 5" xfId="10962"/>
    <cellStyle name="Hyperlink 529 6" xfId="13282"/>
    <cellStyle name="Hyperlink 529 7" xfId="15981"/>
    <cellStyle name="Hyperlink 529 8" xfId="18072"/>
    <cellStyle name="Hyperlink 529 9" xfId="20390"/>
    <cellStyle name="Hyperlink 53" xfId="1843"/>
    <cellStyle name="Hyperlink 53 10" xfId="15982"/>
    <cellStyle name="Hyperlink 53 11" xfId="18696"/>
    <cellStyle name="Hyperlink 53 12" xfId="18413"/>
    <cellStyle name="Hyperlink 53 13" xfId="21014"/>
    <cellStyle name="Hyperlink 53 14" xfId="20731"/>
    <cellStyle name="Hyperlink 53 15" xfId="22845"/>
    <cellStyle name="Hyperlink 53 16" xfId="25558"/>
    <cellStyle name="Hyperlink 53 17" xfId="25275"/>
    <cellStyle name="Hyperlink 53 18" xfId="27876"/>
    <cellStyle name="Hyperlink 53 19" xfId="27593"/>
    <cellStyle name="Hyperlink 53 2" xfId="43342"/>
    <cellStyle name="Hyperlink 53 20" xfId="29631"/>
    <cellStyle name="Hyperlink 53 21" xfId="32344"/>
    <cellStyle name="Hyperlink 53 22" xfId="32061"/>
    <cellStyle name="Hyperlink 53 23" xfId="34662"/>
    <cellStyle name="Hyperlink 53 24" xfId="34379"/>
    <cellStyle name="Hyperlink 53 25" xfId="36481"/>
    <cellStyle name="Hyperlink 53 26" xfId="39194"/>
    <cellStyle name="Hyperlink 53 27" xfId="38911"/>
    <cellStyle name="Hyperlink 53 28" xfId="41512"/>
    <cellStyle name="Hyperlink 53 29" xfId="41229"/>
    <cellStyle name="Hyperlink 53 3" xfId="6554"/>
    <cellStyle name="Hyperlink 53 4" xfId="9268"/>
    <cellStyle name="Hyperlink 53 5" xfId="8985"/>
    <cellStyle name="Hyperlink 53 6" xfId="11586"/>
    <cellStyle name="Hyperlink 53 7" xfId="11303"/>
    <cellStyle name="Hyperlink 53 8" xfId="13906"/>
    <cellStyle name="Hyperlink 53 9" xfId="13623"/>
    <cellStyle name="Hyperlink 530" xfId="1844"/>
    <cellStyle name="Hyperlink 530 10" xfId="22846"/>
    <cellStyle name="Hyperlink 530 11" xfId="24940"/>
    <cellStyle name="Hyperlink 530 12" xfId="27258"/>
    <cellStyle name="Hyperlink 530 13" xfId="29632"/>
    <cellStyle name="Hyperlink 530 14" xfId="31726"/>
    <cellStyle name="Hyperlink 530 15" xfId="34044"/>
    <cellStyle name="Hyperlink 530 16" xfId="36482"/>
    <cellStyle name="Hyperlink 530 17" xfId="38576"/>
    <cellStyle name="Hyperlink 530 18" xfId="40894"/>
    <cellStyle name="Hyperlink 530 2" xfId="43343"/>
    <cellStyle name="Hyperlink 530 3" xfId="6555"/>
    <cellStyle name="Hyperlink 530 4" xfId="8650"/>
    <cellStyle name="Hyperlink 530 5" xfId="10968"/>
    <cellStyle name="Hyperlink 530 6" xfId="13288"/>
    <cellStyle name="Hyperlink 530 7" xfId="15983"/>
    <cellStyle name="Hyperlink 530 8" xfId="18078"/>
    <cellStyle name="Hyperlink 530 9" xfId="20396"/>
    <cellStyle name="Hyperlink 531" xfId="1845"/>
    <cellStyle name="Hyperlink 531 10" xfId="22847"/>
    <cellStyle name="Hyperlink 531 11" xfId="24944"/>
    <cellStyle name="Hyperlink 531 12" xfId="27262"/>
    <cellStyle name="Hyperlink 531 13" xfId="29633"/>
    <cellStyle name="Hyperlink 531 14" xfId="31730"/>
    <cellStyle name="Hyperlink 531 15" xfId="34048"/>
    <cellStyle name="Hyperlink 531 16" xfId="36483"/>
    <cellStyle name="Hyperlink 531 17" xfId="38580"/>
    <cellStyle name="Hyperlink 531 18" xfId="40898"/>
    <cellStyle name="Hyperlink 531 2" xfId="43344"/>
    <cellStyle name="Hyperlink 531 3" xfId="6556"/>
    <cellStyle name="Hyperlink 531 4" xfId="8654"/>
    <cellStyle name="Hyperlink 531 5" xfId="10972"/>
    <cellStyle name="Hyperlink 531 6" xfId="13292"/>
    <cellStyle name="Hyperlink 531 7" xfId="15984"/>
    <cellStyle name="Hyperlink 531 8" xfId="18082"/>
    <cellStyle name="Hyperlink 531 9" xfId="20400"/>
    <cellStyle name="Hyperlink 532" xfId="1846"/>
    <cellStyle name="Hyperlink 532 10" xfId="22848"/>
    <cellStyle name="Hyperlink 532 11" xfId="24948"/>
    <cellStyle name="Hyperlink 532 12" xfId="27266"/>
    <cellStyle name="Hyperlink 532 13" xfId="29634"/>
    <cellStyle name="Hyperlink 532 14" xfId="31734"/>
    <cellStyle name="Hyperlink 532 15" xfId="34052"/>
    <cellStyle name="Hyperlink 532 16" xfId="36484"/>
    <cellStyle name="Hyperlink 532 17" xfId="38584"/>
    <cellStyle name="Hyperlink 532 18" xfId="40902"/>
    <cellStyle name="Hyperlink 532 2" xfId="43345"/>
    <cellStyle name="Hyperlink 532 3" xfId="6557"/>
    <cellStyle name="Hyperlink 532 4" xfId="8658"/>
    <cellStyle name="Hyperlink 532 5" xfId="10976"/>
    <cellStyle name="Hyperlink 532 6" xfId="13296"/>
    <cellStyle name="Hyperlink 532 7" xfId="15985"/>
    <cellStyle name="Hyperlink 532 8" xfId="18086"/>
    <cellStyle name="Hyperlink 532 9" xfId="20404"/>
    <cellStyle name="Hyperlink 533" xfId="1847"/>
    <cellStyle name="Hyperlink 533 10" xfId="22849"/>
    <cellStyle name="Hyperlink 533 11" xfId="25127"/>
    <cellStyle name="Hyperlink 533 12" xfId="27445"/>
    <cellStyle name="Hyperlink 533 13" xfId="29635"/>
    <cellStyle name="Hyperlink 533 14" xfId="31913"/>
    <cellStyle name="Hyperlink 533 15" xfId="34231"/>
    <cellStyle name="Hyperlink 533 16" xfId="36485"/>
    <cellStyle name="Hyperlink 533 17" xfId="38763"/>
    <cellStyle name="Hyperlink 533 18" xfId="41081"/>
    <cellStyle name="Hyperlink 533 2" xfId="43346"/>
    <cellStyle name="Hyperlink 533 3" xfId="6558"/>
    <cellStyle name="Hyperlink 533 4" xfId="8837"/>
    <cellStyle name="Hyperlink 533 5" xfId="11155"/>
    <cellStyle name="Hyperlink 533 6" xfId="13475"/>
    <cellStyle name="Hyperlink 533 7" xfId="15986"/>
    <cellStyle name="Hyperlink 533 8" xfId="18265"/>
    <cellStyle name="Hyperlink 533 9" xfId="20583"/>
    <cellStyle name="Hyperlink 534" xfId="1848"/>
    <cellStyle name="Hyperlink 534 10" xfId="22850"/>
    <cellStyle name="Hyperlink 534 11" xfId="24590"/>
    <cellStyle name="Hyperlink 534 12" xfId="26908"/>
    <cellStyle name="Hyperlink 534 13" xfId="29636"/>
    <cellStyle name="Hyperlink 534 14" xfId="31376"/>
    <cellStyle name="Hyperlink 534 15" xfId="33694"/>
    <cellStyle name="Hyperlink 534 16" xfId="36486"/>
    <cellStyle name="Hyperlink 534 17" xfId="38226"/>
    <cellStyle name="Hyperlink 534 18" xfId="40544"/>
    <cellStyle name="Hyperlink 534 2" xfId="43347"/>
    <cellStyle name="Hyperlink 534 3" xfId="6559"/>
    <cellStyle name="Hyperlink 534 4" xfId="8300"/>
    <cellStyle name="Hyperlink 534 5" xfId="10618"/>
    <cellStyle name="Hyperlink 534 6" xfId="12938"/>
    <cellStyle name="Hyperlink 534 7" xfId="15987"/>
    <cellStyle name="Hyperlink 534 8" xfId="17728"/>
    <cellStyle name="Hyperlink 534 9" xfId="20046"/>
    <cellStyle name="Hyperlink 535" xfId="1849"/>
    <cellStyle name="Hyperlink 535 10" xfId="22851"/>
    <cellStyle name="Hyperlink 535 11" xfId="25122"/>
    <cellStyle name="Hyperlink 535 12" xfId="27440"/>
    <cellStyle name="Hyperlink 535 13" xfId="29637"/>
    <cellStyle name="Hyperlink 535 14" xfId="31908"/>
    <cellStyle name="Hyperlink 535 15" xfId="34226"/>
    <cellStyle name="Hyperlink 535 16" xfId="36487"/>
    <cellStyle name="Hyperlink 535 17" xfId="38758"/>
    <cellStyle name="Hyperlink 535 18" xfId="41076"/>
    <cellStyle name="Hyperlink 535 2" xfId="43348"/>
    <cellStyle name="Hyperlink 535 3" xfId="6560"/>
    <cellStyle name="Hyperlink 535 4" xfId="8832"/>
    <cellStyle name="Hyperlink 535 5" xfId="11150"/>
    <cellStyle name="Hyperlink 535 6" xfId="13470"/>
    <cellStyle name="Hyperlink 535 7" xfId="15988"/>
    <cellStyle name="Hyperlink 535 8" xfId="18260"/>
    <cellStyle name="Hyperlink 535 9" xfId="20578"/>
    <cellStyle name="Hyperlink 536" xfId="1850"/>
    <cellStyle name="Hyperlink 536 10" xfId="22852"/>
    <cellStyle name="Hyperlink 536 11" xfId="25118"/>
    <cellStyle name="Hyperlink 536 12" xfId="27436"/>
    <cellStyle name="Hyperlink 536 13" xfId="29638"/>
    <cellStyle name="Hyperlink 536 14" xfId="31904"/>
    <cellStyle name="Hyperlink 536 15" xfId="34222"/>
    <cellStyle name="Hyperlink 536 16" xfId="36488"/>
    <cellStyle name="Hyperlink 536 17" xfId="38754"/>
    <cellStyle name="Hyperlink 536 18" xfId="41072"/>
    <cellStyle name="Hyperlink 536 2" xfId="43349"/>
    <cellStyle name="Hyperlink 536 3" xfId="6561"/>
    <cellStyle name="Hyperlink 536 4" xfId="8828"/>
    <cellStyle name="Hyperlink 536 5" xfId="11146"/>
    <cellStyle name="Hyperlink 536 6" xfId="13466"/>
    <cellStyle name="Hyperlink 536 7" xfId="15989"/>
    <cellStyle name="Hyperlink 536 8" xfId="18256"/>
    <cellStyle name="Hyperlink 536 9" xfId="20574"/>
    <cellStyle name="Hyperlink 537" xfId="1851"/>
    <cellStyle name="Hyperlink 537 10" xfId="22853"/>
    <cellStyle name="Hyperlink 537 11" xfId="25114"/>
    <cellStyle name="Hyperlink 537 12" xfId="27432"/>
    <cellStyle name="Hyperlink 537 13" xfId="29639"/>
    <cellStyle name="Hyperlink 537 14" xfId="31900"/>
    <cellStyle name="Hyperlink 537 15" xfId="34218"/>
    <cellStyle name="Hyperlink 537 16" xfId="36489"/>
    <cellStyle name="Hyperlink 537 17" xfId="38750"/>
    <cellStyle name="Hyperlink 537 18" xfId="41068"/>
    <cellStyle name="Hyperlink 537 2" xfId="43350"/>
    <cellStyle name="Hyperlink 537 3" xfId="6562"/>
    <cellStyle name="Hyperlink 537 4" xfId="8824"/>
    <cellStyle name="Hyperlink 537 5" xfId="11142"/>
    <cellStyle name="Hyperlink 537 6" xfId="13462"/>
    <cellStyle name="Hyperlink 537 7" xfId="15990"/>
    <cellStyle name="Hyperlink 537 8" xfId="18252"/>
    <cellStyle name="Hyperlink 537 9" xfId="20570"/>
    <cellStyle name="Hyperlink 538" xfId="1852"/>
    <cellStyle name="Hyperlink 538 10" xfId="22854"/>
    <cellStyle name="Hyperlink 538 11" xfId="25110"/>
    <cellStyle name="Hyperlink 538 12" xfId="27428"/>
    <cellStyle name="Hyperlink 538 13" xfId="29640"/>
    <cellStyle name="Hyperlink 538 14" xfId="31896"/>
    <cellStyle name="Hyperlink 538 15" xfId="34214"/>
    <cellStyle name="Hyperlink 538 16" xfId="36490"/>
    <cellStyle name="Hyperlink 538 17" xfId="38746"/>
    <cellStyle name="Hyperlink 538 18" xfId="41064"/>
    <cellStyle name="Hyperlink 538 2" xfId="43351"/>
    <cellStyle name="Hyperlink 538 3" xfId="6563"/>
    <cellStyle name="Hyperlink 538 4" xfId="8820"/>
    <cellStyle name="Hyperlink 538 5" xfId="11138"/>
    <cellStyle name="Hyperlink 538 6" xfId="13458"/>
    <cellStyle name="Hyperlink 538 7" xfId="15991"/>
    <cellStyle name="Hyperlink 538 8" xfId="18248"/>
    <cellStyle name="Hyperlink 538 9" xfId="20566"/>
    <cellStyle name="Hyperlink 539" xfId="1853"/>
    <cellStyle name="Hyperlink 539 10" xfId="22855"/>
    <cellStyle name="Hyperlink 539 11" xfId="25106"/>
    <cellStyle name="Hyperlink 539 12" xfId="27424"/>
    <cellStyle name="Hyperlink 539 13" xfId="29641"/>
    <cellStyle name="Hyperlink 539 14" xfId="31892"/>
    <cellStyle name="Hyperlink 539 15" xfId="34210"/>
    <cellStyle name="Hyperlink 539 16" xfId="36491"/>
    <cellStyle name="Hyperlink 539 17" xfId="38742"/>
    <cellStyle name="Hyperlink 539 18" xfId="41060"/>
    <cellStyle name="Hyperlink 539 2" xfId="43352"/>
    <cellStyle name="Hyperlink 539 3" xfId="6564"/>
    <cellStyle name="Hyperlink 539 4" xfId="8816"/>
    <cellStyle name="Hyperlink 539 5" xfId="11134"/>
    <cellStyle name="Hyperlink 539 6" xfId="13454"/>
    <cellStyle name="Hyperlink 539 7" xfId="15992"/>
    <cellStyle name="Hyperlink 539 8" xfId="18244"/>
    <cellStyle name="Hyperlink 539 9" xfId="20562"/>
    <cellStyle name="Hyperlink 54" xfId="1854"/>
    <cellStyle name="Hyperlink 54 10" xfId="15993"/>
    <cellStyle name="Hyperlink 54 11" xfId="18698"/>
    <cellStyle name="Hyperlink 54 12" xfId="18409"/>
    <cellStyle name="Hyperlink 54 13" xfId="21016"/>
    <cellStyle name="Hyperlink 54 14" xfId="20727"/>
    <cellStyle name="Hyperlink 54 15" xfId="22856"/>
    <cellStyle name="Hyperlink 54 16" xfId="25560"/>
    <cellStyle name="Hyperlink 54 17" xfId="25271"/>
    <cellStyle name="Hyperlink 54 18" xfId="27878"/>
    <cellStyle name="Hyperlink 54 19" xfId="27589"/>
    <cellStyle name="Hyperlink 54 2" xfId="43353"/>
    <cellStyle name="Hyperlink 54 20" xfId="29642"/>
    <cellStyle name="Hyperlink 54 21" xfId="32346"/>
    <cellStyle name="Hyperlink 54 22" xfId="32057"/>
    <cellStyle name="Hyperlink 54 23" xfId="34664"/>
    <cellStyle name="Hyperlink 54 24" xfId="34375"/>
    <cellStyle name="Hyperlink 54 25" xfId="36492"/>
    <cellStyle name="Hyperlink 54 26" xfId="39196"/>
    <cellStyle name="Hyperlink 54 27" xfId="38907"/>
    <cellStyle name="Hyperlink 54 28" xfId="41514"/>
    <cellStyle name="Hyperlink 54 29" xfId="41225"/>
    <cellStyle name="Hyperlink 54 3" xfId="6565"/>
    <cellStyle name="Hyperlink 54 4" xfId="9270"/>
    <cellStyle name="Hyperlink 54 5" xfId="8981"/>
    <cellStyle name="Hyperlink 54 6" xfId="11588"/>
    <cellStyle name="Hyperlink 54 7" xfId="11299"/>
    <cellStyle name="Hyperlink 54 8" xfId="13908"/>
    <cellStyle name="Hyperlink 54 9" xfId="13619"/>
    <cellStyle name="Hyperlink 540" xfId="1855"/>
    <cellStyle name="Hyperlink 540 10" xfId="22857"/>
    <cellStyle name="Hyperlink 540 11" xfId="25102"/>
    <cellStyle name="Hyperlink 540 12" xfId="27420"/>
    <cellStyle name="Hyperlink 540 13" xfId="29643"/>
    <cellStyle name="Hyperlink 540 14" xfId="31888"/>
    <cellStyle name="Hyperlink 540 15" xfId="34206"/>
    <cellStyle name="Hyperlink 540 16" xfId="36493"/>
    <cellStyle name="Hyperlink 540 17" xfId="38738"/>
    <cellStyle name="Hyperlink 540 18" xfId="41056"/>
    <cellStyle name="Hyperlink 540 2" xfId="43354"/>
    <cellStyle name="Hyperlink 540 3" xfId="6566"/>
    <cellStyle name="Hyperlink 540 4" xfId="8812"/>
    <cellStyle name="Hyperlink 540 5" xfId="11130"/>
    <cellStyle name="Hyperlink 540 6" xfId="13450"/>
    <cellStyle name="Hyperlink 540 7" xfId="15994"/>
    <cellStyle name="Hyperlink 540 8" xfId="18240"/>
    <cellStyle name="Hyperlink 540 9" xfId="20558"/>
    <cellStyle name="Hyperlink 541" xfId="1856"/>
    <cellStyle name="Hyperlink 541 10" xfId="22858"/>
    <cellStyle name="Hyperlink 541 11" xfId="25098"/>
    <cellStyle name="Hyperlink 541 12" xfId="27416"/>
    <cellStyle name="Hyperlink 541 13" xfId="29644"/>
    <cellStyle name="Hyperlink 541 14" xfId="31884"/>
    <cellStyle name="Hyperlink 541 15" xfId="34202"/>
    <cellStyle name="Hyperlink 541 16" xfId="36494"/>
    <cellStyle name="Hyperlink 541 17" xfId="38734"/>
    <cellStyle name="Hyperlink 541 18" xfId="41052"/>
    <cellStyle name="Hyperlink 541 2" xfId="43355"/>
    <cellStyle name="Hyperlink 541 3" xfId="6567"/>
    <cellStyle name="Hyperlink 541 4" xfId="8808"/>
    <cellStyle name="Hyperlink 541 5" xfId="11126"/>
    <cellStyle name="Hyperlink 541 6" xfId="13446"/>
    <cellStyle name="Hyperlink 541 7" xfId="15995"/>
    <cellStyle name="Hyperlink 541 8" xfId="18236"/>
    <cellStyle name="Hyperlink 541 9" xfId="20554"/>
    <cellStyle name="Hyperlink 542" xfId="1857"/>
    <cellStyle name="Hyperlink 542 10" xfId="22859"/>
    <cellStyle name="Hyperlink 542 11" xfId="25094"/>
    <cellStyle name="Hyperlink 542 12" xfId="27412"/>
    <cellStyle name="Hyperlink 542 13" xfId="29645"/>
    <cellStyle name="Hyperlink 542 14" xfId="31880"/>
    <cellStyle name="Hyperlink 542 15" xfId="34198"/>
    <cellStyle name="Hyperlink 542 16" xfId="36495"/>
    <cellStyle name="Hyperlink 542 17" xfId="38730"/>
    <cellStyle name="Hyperlink 542 18" xfId="41048"/>
    <cellStyle name="Hyperlink 542 2" xfId="43356"/>
    <cellStyle name="Hyperlink 542 3" xfId="6568"/>
    <cellStyle name="Hyperlink 542 4" xfId="8804"/>
    <cellStyle name="Hyperlink 542 5" xfId="11122"/>
    <cellStyle name="Hyperlink 542 6" xfId="13442"/>
    <cellStyle name="Hyperlink 542 7" xfId="15996"/>
    <cellStyle name="Hyperlink 542 8" xfId="18232"/>
    <cellStyle name="Hyperlink 542 9" xfId="20550"/>
    <cellStyle name="Hyperlink 543" xfId="1858"/>
    <cellStyle name="Hyperlink 543 10" xfId="22860"/>
    <cellStyle name="Hyperlink 543 11" xfId="25090"/>
    <cellStyle name="Hyperlink 543 12" xfId="27408"/>
    <cellStyle name="Hyperlink 543 13" xfId="29646"/>
    <cellStyle name="Hyperlink 543 14" xfId="31876"/>
    <cellStyle name="Hyperlink 543 15" xfId="34194"/>
    <cellStyle name="Hyperlink 543 16" xfId="36496"/>
    <cellStyle name="Hyperlink 543 17" xfId="38726"/>
    <cellStyle name="Hyperlink 543 18" xfId="41044"/>
    <cellStyle name="Hyperlink 543 2" xfId="43357"/>
    <cellStyle name="Hyperlink 543 3" xfId="6569"/>
    <cellStyle name="Hyperlink 543 4" xfId="8800"/>
    <cellStyle name="Hyperlink 543 5" xfId="11118"/>
    <cellStyle name="Hyperlink 543 6" xfId="13438"/>
    <cellStyle name="Hyperlink 543 7" xfId="15997"/>
    <cellStyle name="Hyperlink 543 8" xfId="18228"/>
    <cellStyle name="Hyperlink 543 9" xfId="20546"/>
    <cellStyle name="Hyperlink 544" xfId="1859"/>
    <cellStyle name="Hyperlink 544 10" xfId="22861"/>
    <cellStyle name="Hyperlink 544 11" xfId="25086"/>
    <cellStyle name="Hyperlink 544 12" xfId="27404"/>
    <cellStyle name="Hyperlink 544 13" xfId="29647"/>
    <cellStyle name="Hyperlink 544 14" xfId="31872"/>
    <cellStyle name="Hyperlink 544 15" xfId="34190"/>
    <cellStyle name="Hyperlink 544 16" xfId="36497"/>
    <cellStyle name="Hyperlink 544 17" xfId="38722"/>
    <cellStyle name="Hyperlink 544 18" xfId="41040"/>
    <cellStyle name="Hyperlink 544 2" xfId="43358"/>
    <cellStyle name="Hyperlink 544 3" xfId="6570"/>
    <cellStyle name="Hyperlink 544 4" xfId="8796"/>
    <cellStyle name="Hyperlink 544 5" xfId="11114"/>
    <cellStyle name="Hyperlink 544 6" xfId="13434"/>
    <cellStyle name="Hyperlink 544 7" xfId="15998"/>
    <cellStyle name="Hyperlink 544 8" xfId="18224"/>
    <cellStyle name="Hyperlink 544 9" xfId="20542"/>
    <cellStyle name="Hyperlink 545" xfId="1860"/>
    <cellStyle name="Hyperlink 545 10" xfId="22862"/>
    <cellStyle name="Hyperlink 545 11" xfId="25082"/>
    <cellStyle name="Hyperlink 545 12" xfId="27400"/>
    <cellStyle name="Hyperlink 545 13" xfId="29648"/>
    <cellStyle name="Hyperlink 545 14" xfId="31868"/>
    <cellStyle name="Hyperlink 545 15" xfId="34186"/>
    <cellStyle name="Hyperlink 545 16" xfId="36498"/>
    <cellStyle name="Hyperlink 545 17" xfId="38718"/>
    <cellStyle name="Hyperlink 545 18" xfId="41036"/>
    <cellStyle name="Hyperlink 545 2" xfId="43359"/>
    <cellStyle name="Hyperlink 545 3" xfId="6571"/>
    <cellStyle name="Hyperlink 545 4" xfId="8792"/>
    <cellStyle name="Hyperlink 545 5" xfId="11110"/>
    <cellStyle name="Hyperlink 545 6" xfId="13430"/>
    <cellStyle name="Hyperlink 545 7" xfId="15999"/>
    <cellStyle name="Hyperlink 545 8" xfId="18220"/>
    <cellStyle name="Hyperlink 545 9" xfId="20538"/>
    <cellStyle name="Hyperlink 546" xfId="1861"/>
    <cellStyle name="Hyperlink 546 10" xfId="22863"/>
    <cellStyle name="Hyperlink 546 11" xfId="25078"/>
    <cellStyle name="Hyperlink 546 12" xfId="27396"/>
    <cellStyle name="Hyperlink 546 13" xfId="29649"/>
    <cellStyle name="Hyperlink 546 14" xfId="31864"/>
    <cellStyle name="Hyperlink 546 15" xfId="34182"/>
    <cellStyle name="Hyperlink 546 16" xfId="36499"/>
    <cellStyle name="Hyperlink 546 17" xfId="38714"/>
    <cellStyle name="Hyperlink 546 18" xfId="41032"/>
    <cellStyle name="Hyperlink 546 2" xfId="43360"/>
    <cellStyle name="Hyperlink 546 3" xfId="6572"/>
    <cellStyle name="Hyperlink 546 4" xfId="8788"/>
    <cellStyle name="Hyperlink 546 5" xfId="11106"/>
    <cellStyle name="Hyperlink 546 6" xfId="13426"/>
    <cellStyle name="Hyperlink 546 7" xfId="16000"/>
    <cellStyle name="Hyperlink 546 8" xfId="18216"/>
    <cellStyle name="Hyperlink 546 9" xfId="20534"/>
    <cellStyle name="Hyperlink 547" xfId="1862"/>
    <cellStyle name="Hyperlink 547 10" xfId="22864"/>
    <cellStyle name="Hyperlink 547 11" xfId="25076"/>
    <cellStyle name="Hyperlink 547 12" xfId="27394"/>
    <cellStyle name="Hyperlink 547 13" xfId="29650"/>
    <cellStyle name="Hyperlink 547 14" xfId="31862"/>
    <cellStyle name="Hyperlink 547 15" xfId="34180"/>
    <cellStyle name="Hyperlink 547 16" xfId="36500"/>
    <cellStyle name="Hyperlink 547 17" xfId="38712"/>
    <cellStyle name="Hyperlink 547 18" xfId="41030"/>
    <cellStyle name="Hyperlink 547 2" xfId="43361"/>
    <cellStyle name="Hyperlink 547 3" xfId="6573"/>
    <cellStyle name="Hyperlink 547 4" xfId="8786"/>
    <cellStyle name="Hyperlink 547 5" xfId="11104"/>
    <cellStyle name="Hyperlink 547 6" xfId="13424"/>
    <cellStyle name="Hyperlink 547 7" xfId="16001"/>
    <cellStyle name="Hyperlink 547 8" xfId="18214"/>
    <cellStyle name="Hyperlink 547 9" xfId="20532"/>
    <cellStyle name="Hyperlink 548" xfId="1863"/>
    <cellStyle name="Hyperlink 548 10" xfId="22865"/>
    <cellStyle name="Hyperlink 548 11" xfId="25072"/>
    <cellStyle name="Hyperlink 548 12" xfId="27390"/>
    <cellStyle name="Hyperlink 548 13" xfId="29651"/>
    <cellStyle name="Hyperlink 548 14" xfId="31858"/>
    <cellStyle name="Hyperlink 548 15" xfId="34176"/>
    <cellStyle name="Hyperlink 548 16" xfId="36501"/>
    <cellStyle name="Hyperlink 548 17" xfId="38708"/>
    <cellStyle name="Hyperlink 548 18" xfId="41026"/>
    <cellStyle name="Hyperlink 548 2" xfId="43362"/>
    <cellStyle name="Hyperlink 548 3" xfId="6574"/>
    <cellStyle name="Hyperlink 548 4" xfId="8782"/>
    <cellStyle name="Hyperlink 548 5" xfId="11100"/>
    <cellStyle name="Hyperlink 548 6" xfId="13420"/>
    <cellStyle name="Hyperlink 548 7" xfId="16002"/>
    <cellStyle name="Hyperlink 548 8" xfId="18210"/>
    <cellStyle name="Hyperlink 548 9" xfId="20528"/>
    <cellStyle name="Hyperlink 549" xfId="1864"/>
    <cellStyle name="Hyperlink 549 10" xfId="22866"/>
    <cellStyle name="Hyperlink 549 11" xfId="25068"/>
    <cellStyle name="Hyperlink 549 12" xfId="27386"/>
    <cellStyle name="Hyperlink 549 13" xfId="29652"/>
    <cellStyle name="Hyperlink 549 14" xfId="31854"/>
    <cellStyle name="Hyperlink 549 15" xfId="34172"/>
    <cellStyle name="Hyperlink 549 16" xfId="36502"/>
    <cellStyle name="Hyperlink 549 17" xfId="38704"/>
    <cellStyle name="Hyperlink 549 18" xfId="41022"/>
    <cellStyle name="Hyperlink 549 2" xfId="43363"/>
    <cellStyle name="Hyperlink 549 3" xfId="6575"/>
    <cellStyle name="Hyperlink 549 4" xfId="8778"/>
    <cellStyle name="Hyperlink 549 5" xfId="11096"/>
    <cellStyle name="Hyperlink 549 6" xfId="13416"/>
    <cellStyle name="Hyperlink 549 7" xfId="16003"/>
    <cellStyle name="Hyperlink 549 8" xfId="18206"/>
    <cellStyle name="Hyperlink 549 9" xfId="20524"/>
    <cellStyle name="Hyperlink 55" xfId="1865"/>
    <cellStyle name="Hyperlink 55 10" xfId="16004"/>
    <cellStyle name="Hyperlink 55 11" xfId="18700"/>
    <cellStyle name="Hyperlink 55 12" xfId="18405"/>
    <cellStyle name="Hyperlink 55 13" xfId="21018"/>
    <cellStyle name="Hyperlink 55 14" xfId="20723"/>
    <cellStyle name="Hyperlink 55 15" xfId="22867"/>
    <cellStyle name="Hyperlink 55 16" xfId="25562"/>
    <cellStyle name="Hyperlink 55 17" xfId="25267"/>
    <cellStyle name="Hyperlink 55 18" xfId="27880"/>
    <cellStyle name="Hyperlink 55 19" xfId="27585"/>
    <cellStyle name="Hyperlink 55 2" xfId="43364"/>
    <cellStyle name="Hyperlink 55 20" xfId="29653"/>
    <cellStyle name="Hyperlink 55 21" xfId="32348"/>
    <cellStyle name="Hyperlink 55 22" xfId="32053"/>
    <cellStyle name="Hyperlink 55 23" xfId="34666"/>
    <cellStyle name="Hyperlink 55 24" xfId="34371"/>
    <cellStyle name="Hyperlink 55 25" xfId="36503"/>
    <cellStyle name="Hyperlink 55 26" xfId="39198"/>
    <cellStyle name="Hyperlink 55 27" xfId="38903"/>
    <cellStyle name="Hyperlink 55 28" xfId="41516"/>
    <cellStyle name="Hyperlink 55 29" xfId="41221"/>
    <cellStyle name="Hyperlink 55 3" xfId="6576"/>
    <cellStyle name="Hyperlink 55 4" xfId="9272"/>
    <cellStyle name="Hyperlink 55 5" xfId="8977"/>
    <cellStyle name="Hyperlink 55 6" xfId="11590"/>
    <cellStyle name="Hyperlink 55 7" xfId="11295"/>
    <cellStyle name="Hyperlink 55 8" xfId="13910"/>
    <cellStyle name="Hyperlink 55 9" xfId="13615"/>
    <cellStyle name="Hyperlink 550" xfId="1866"/>
    <cellStyle name="Hyperlink 550 10" xfId="22868"/>
    <cellStyle name="Hyperlink 550 11" xfId="25064"/>
    <cellStyle name="Hyperlink 550 12" xfId="27382"/>
    <cellStyle name="Hyperlink 550 13" xfId="29654"/>
    <cellStyle name="Hyperlink 550 14" xfId="31850"/>
    <cellStyle name="Hyperlink 550 15" xfId="34168"/>
    <cellStyle name="Hyperlink 550 16" xfId="36504"/>
    <cellStyle name="Hyperlink 550 17" xfId="38700"/>
    <cellStyle name="Hyperlink 550 18" xfId="41018"/>
    <cellStyle name="Hyperlink 550 2" xfId="43365"/>
    <cellStyle name="Hyperlink 550 3" xfId="6577"/>
    <cellStyle name="Hyperlink 550 4" xfId="8774"/>
    <cellStyle name="Hyperlink 550 5" xfId="11092"/>
    <cellStyle name="Hyperlink 550 6" xfId="13412"/>
    <cellStyle name="Hyperlink 550 7" xfId="16005"/>
    <cellStyle name="Hyperlink 550 8" xfId="18202"/>
    <cellStyle name="Hyperlink 550 9" xfId="20520"/>
    <cellStyle name="Hyperlink 551" xfId="1867"/>
    <cellStyle name="Hyperlink 551 10" xfId="22869"/>
    <cellStyle name="Hyperlink 551 11" xfId="23369"/>
    <cellStyle name="Hyperlink 551 12" xfId="25687"/>
    <cellStyle name="Hyperlink 551 13" xfId="29655"/>
    <cellStyle name="Hyperlink 551 14" xfId="30155"/>
    <cellStyle name="Hyperlink 551 15" xfId="32473"/>
    <cellStyle name="Hyperlink 551 16" xfId="36505"/>
    <cellStyle name="Hyperlink 551 17" xfId="37005"/>
    <cellStyle name="Hyperlink 551 18" xfId="39323"/>
    <cellStyle name="Hyperlink 551 2" xfId="43366"/>
    <cellStyle name="Hyperlink 551 3" xfId="6578"/>
    <cellStyle name="Hyperlink 551 4" xfId="7079"/>
    <cellStyle name="Hyperlink 551 5" xfId="9397"/>
    <cellStyle name="Hyperlink 551 6" xfId="11715"/>
    <cellStyle name="Hyperlink 551 7" xfId="16006"/>
    <cellStyle name="Hyperlink 551 8" xfId="16507"/>
    <cellStyle name="Hyperlink 551 9" xfId="18825"/>
    <cellStyle name="Hyperlink 552" xfId="1868"/>
    <cellStyle name="Hyperlink 552 10" xfId="22870"/>
    <cellStyle name="Hyperlink 552 11" xfId="25060"/>
    <cellStyle name="Hyperlink 552 12" xfId="27378"/>
    <cellStyle name="Hyperlink 552 13" xfId="29656"/>
    <cellStyle name="Hyperlink 552 14" xfId="31846"/>
    <cellStyle name="Hyperlink 552 15" xfId="34164"/>
    <cellStyle name="Hyperlink 552 16" xfId="36506"/>
    <cellStyle name="Hyperlink 552 17" xfId="38696"/>
    <cellStyle name="Hyperlink 552 18" xfId="41014"/>
    <cellStyle name="Hyperlink 552 2" xfId="43367"/>
    <cellStyle name="Hyperlink 552 3" xfId="6579"/>
    <cellStyle name="Hyperlink 552 4" xfId="8770"/>
    <cellStyle name="Hyperlink 552 5" xfId="11088"/>
    <cellStyle name="Hyperlink 552 6" xfId="13408"/>
    <cellStyle name="Hyperlink 552 7" xfId="16007"/>
    <cellStyle name="Hyperlink 552 8" xfId="18198"/>
    <cellStyle name="Hyperlink 552 9" xfId="20516"/>
    <cellStyle name="Hyperlink 553" xfId="1869"/>
    <cellStyle name="Hyperlink 553 10" xfId="22871"/>
    <cellStyle name="Hyperlink 553 11" xfId="25056"/>
    <cellStyle name="Hyperlink 553 12" xfId="27374"/>
    <cellStyle name="Hyperlink 553 13" xfId="29657"/>
    <cellStyle name="Hyperlink 553 14" xfId="31842"/>
    <cellStyle name="Hyperlink 553 15" xfId="34160"/>
    <cellStyle name="Hyperlink 553 16" xfId="36507"/>
    <cellStyle name="Hyperlink 553 17" xfId="38692"/>
    <cellStyle name="Hyperlink 553 18" xfId="41010"/>
    <cellStyle name="Hyperlink 553 2" xfId="43368"/>
    <cellStyle name="Hyperlink 553 3" xfId="6580"/>
    <cellStyle name="Hyperlink 553 4" xfId="8766"/>
    <cellStyle name="Hyperlink 553 5" xfId="11084"/>
    <cellStyle name="Hyperlink 553 6" xfId="13404"/>
    <cellStyle name="Hyperlink 553 7" xfId="16008"/>
    <cellStyle name="Hyperlink 553 8" xfId="18194"/>
    <cellStyle name="Hyperlink 553 9" xfId="20512"/>
    <cellStyle name="Hyperlink 554" xfId="1870"/>
    <cellStyle name="Hyperlink 554 10" xfId="22872"/>
    <cellStyle name="Hyperlink 554 11" xfId="25052"/>
    <cellStyle name="Hyperlink 554 12" xfId="27370"/>
    <cellStyle name="Hyperlink 554 13" xfId="29658"/>
    <cellStyle name="Hyperlink 554 14" xfId="31838"/>
    <cellStyle name="Hyperlink 554 15" xfId="34156"/>
    <cellStyle name="Hyperlink 554 16" xfId="36508"/>
    <cellStyle name="Hyperlink 554 17" xfId="38688"/>
    <cellStyle name="Hyperlink 554 18" xfId="41006"/>
    <cellStyle name="Hyperlink 554 2" xfId="43369"/>
    <cellStyle name="Hyperlink 554 3" xfId="6581"/>
    <cellStyle name="Hyperlink 554 4" xfId="8762"/>
    <cellStyle name="Hyperlink 554 5" xfId="11080"/>
    <cellStyle name="Hyperlink 554 6" xfId="13400"/>
    <cellStyle name="Hyperlink 554 7" xfId="16009"/>
    <cellStyle name="Hyperlink 554 8" xfId="18190"/>
    <cellStyle name="Hyperlink 554 9" xfId="20508"/>
    <cellStyle name="Hyperlink 555" xfId="1871"/>
    <cellStyle name="Hyperlink 555 10" xfId="22873"/>
    <cellStyle name="Hyperlink 555 11" xfId="25049"/>
    <cellStyle name="Hyperlink 555 12" xfId="27367"/>
    <cellStyle name="Hyperlink 555 13" xfId="29659"/>
    <cellStyle name="Hyperlink 555 14" xfId="31835"/>
    <cellStyle name="Hyperlink 555 15" xfId="34153"/>
    <cellStyle name="Hyperlink 555 16" xfId="36509"/>
    <cellStyle name="Hyperlink 555 17" xfId="38685"/>
    <cellStyle name="Hyperlink 555 18" xfId="41003"/>
    <cellStyle name="Hyperlink 555 2" xfId="43370"/>
    <cellStyle name="Hyperlink 555 3" xfId="6582"/>
    <cellStyle name="Hyperlink 555 4" xfId="8759"/>
    <cellStyle name="Hyperlink 555 5" xfId="11077"/>
    <cellStyle name="Hyperlink 555 6" xfId="13397"/>
    <cellStyle name="Hyperlink 555 7" xfId="16010"/>
    <cellStyle name="Hyperlink 555 8" xfId="18187"/>
    <cellStyle name="Hyperlink 555 9" xfId="20505"/>
    <cellStyle name="Hyperlink 556" xfId="1872"/>
    <cellStyle name="Hyperlink 556 10" xfId="22874"/>
    <cellStyle name="Hyperlink 556 11" xfId="25045"/>
    <cellStyle name="Hyperlink 556 12" xfId="27363"/>
    <cellStyle name="Hyperlink 556 13" xfId="29660"/>
    <cellStyle name="Hyperlink 556 14" xfId="31831"/>
    <cellStyle name="Hyperlink 556 15" xfId="34149"/>
    <cellStyle name="Hyperlink 556 16" xfId="36510"/>
    <cellStyle name="Hyperlink 556 17" xfId="38681"/>
    <cellStyle name="Hyperlink 556 18" xfId="40999"/>
    <cellStyle name="Hyperlink 556 2" xfId="43371"/>
    <cellStyle name="Hyperlink 556 3" xfId="6583"/>
    <cellStyle name="Hyperlink 556 4" xfId="8755"/>
    <cellStyle name="Hyperlink 556 5" xfId="11073"/>
    <cellStyle name="Hyperlink 556 6" xfId="13393"/>
    <cellStyle name="Hyperlink 556 7" xfId="16011"/>
    <cellStyle name="Hyperlink 556 8" xfId="18183"/>
    <cellStyle name="Hyperlink 556 9" xfId="20501"/>
    <cellStyle name="Hyperlink 557" xfId="1873"/>
    <cellStyle name="Hyperlink 557 10" xfId="22875"/>
    <cellStyle name="Hyperlink 557 11" xfId="25040"/>
    <cellStyle name="Hyperlink 557 12" xfId="27358"/>
    <cellStyle name="Hyperlink 557 13" xfId="29661"/>
    <cellStyle name="Hyperlink 557 14" xfId="31826"/>
    <cellStyle name="Hyperlink 557 15" xfId="34144"/>
    <cellStyle name="Hyperlink 557 16" xfId="36511"/>
    <cellStyle name="Hyperlink 557 17" xfId="38676"/>
    <cellStyle name="Hyperlink 557 18" xfId="40994"/>
    <cellStyle name="Hyperlink 557 2" xfId="43372"/>
    <cellStyle name="Hyperlink 557 3" xfId="6584"/>
    <cellStyle name="Hyperlink 557 4" xfId="8750"/>
    <cellStyle name="Hyperlink 557 5" xfId="11068"/>
    <cellStyle name="Hyperlink 557 6" xfId="13388"/>
    <cellStyle name="Hyperlink 557 7" xfId="16012"/>
    <cellStyle name="Hyperlink 557 8" xfId="18178"/>
    <cellStyle name="Hyperlink 557 9" xfId="20496"/>
    <cellStyle name="Hyperlink 558" xfId="1874"/>
    <cellStyle name="Hyperlink 558 10" xfId="22876"/>
    <cellStyle name="Hyperlink 558 11" xfId="25036"/>
    <cellStyle name="Hyperlink 558 12" xfId="27354"/>
    <cellStyle name="Hyperlink 558 13" xfId="29662"/>
    <cellStyle name="Hyperlink 558 14" xfId="31822"/>
    <cellStyle name="Hyperlink 558 15" xfId="34140"/>
    <cellStyle name="Hyperlink 558 16" xfId="36512"/>
    <cellStyle name="Hyperlink 558 17" xfId="38672"/>
    <cellStyle name="Hyperlink 558 18" xfId="40990"/>
    <cellStyle name="Hyperlink 558 2" xfId="43373"/>
    <cellStyle name="Hyperlink 558 3" xfId="6585"/>
    <cellStyle name="Hyperlink 558 4" xfId="8746"/>
    <cellStyle name="Hyperlink 558 5" xfId="11064"/>
    <cellStyle name="Hyperlink 558 6" xfId="13384"/>
    <cellStyle name="Hyperlink 558 7" xfId="16013"/>
    <cellStyle name="Hyperlink 558 8" xfId="18174"/>
    <cellStyle name="Hyperlink 558 9" xfId="20492"/>
    <cellStyle name="Hyperlink 559" xfId="1875"/>
    <cellStyle name="Hyperlink 559 10" xfId="22877"/>
    <cellStyle name="Hyperlink 559 11" xfId="25033"/>
    <cellStyle name="Hyperlink 559 12" xfId="27351"/>
    <cellStyle name="Hyperlink 559 13" xfId="29663"/>
    <cellStyle name="Hyperlink 559 14" xfId="31819"/>
    <cellStyle name="Hyperlink 559 15" xfId="34137"/>
    <cellStyle name="Hyperlink 559 16" xfId="36513"/>
    <cellStyle name="Hyperlink 559 17" xfId="38669"/>
    <cellStyle name="Hyperlink 559 18" xfId="40987"/>
    <cellStyle name="Hyperlink 559 2" xfId="43374"/>
    <cellStyle name="Hyperlink 559 3" xfId="6586"/>
    <cellStyle name="Hyperlink 559 4" xfId="8743"/>
    <cellStyle name="Hyperlink 559 5" xfId="11061"/>
    <cellStyle name="Hyperlink 559 6" xfId="13381"/>
    <cellStyle name="Hyperlink 559 7" xfId="16014"/>
    <cellStyle name="Hyperlink 559 8" xfId="18171"/>
    <cellStyle name="Hyperlink 559 9" xfId="20489"/>
    <cellStyle name="Hyperlink 56" xfId="1876"/>
    <cellStyle name="Hyperlink 56 10" xfId="16015"/>
    <cellStyle name="Hyperlink 56 11" xfId="18702"/>
    <cellStyle name="Hyperlink 56 12" xfId="18401"/>
    <cellStyle name="Hyperlink 56 13" xfId="21020"/>
    <cellStyle name="Hyperlink 56 14" xfId="20719"/>
    <cellStyle name="Hyperlink 56 15" xfId="22878"/>
    <cellStyle name="Hyperlink 56 16" xfId="25564"/>
    <cellStyle name="Hyperlink 56 17" xfId="25263"/>
    <cellStyle name="Hyperlink 56 18" xfId="27882"/>
    <cellStyle name="Hyperlink 56 19" xfId="27581"/>
    <cellStyle name="Hyperlink 56 2" xfId="43375"/>
    <cellStyle name="Hyperlink 56 20" xfId="29664"/>
    <cellStyle name="Hyperlink 56 21" xfId="32350"/>
    <cellStyle name="Hyperlink 56 22" xfId="32049"/>
    <cellStyle name="Hyperlink 56 23" xfId="34668"/>
    <cellStyle name="Hyperlink 56 24" xfId="34367"/>
    <cellStyle name="Hyperlink 56 25" xfId="36514"/>
    <cellStyle name="Hyperlink 56 26" xfId="39200"/>
    <cellStyle name="Hyperlink 56 27" xfId="38899"/>
    <cellStyle name="Hyperlink 56 28" xfId="41518"/>
    <cellStyle name="Hyperlink 56 29" xfId="41217"/>
    <cellStyle name="Hyperlink 56 3" xfId="6587"/>
    <cellStyle name="Hyperlink 56 4" xfId="9274"/>
    <cellStyle name="Hyperlink 56 5" xfId="8973"/>
    <cellStyle name="Hyperlink 56 6" xfId="11592"/>
    <cellStyle name="Hyperlink 56 7" xfId="11291"/>
    <cellStyle name="Hyperlink 56 8" xfId="13912"/>
    <cellStyle name="Hyperlink 56 9" xfId="13611"/>
    <cellStyle name="Hyperlink 560" xfId="1877"/>
    <cellStyle name="Hyperlink 560 10" xfId="22879"/>
    <cellStyle name="Hyperlink 560 11" xfId="25029"/>
    <cellStyle name="Hyperlink 560 12" xfId="27347"/>
    <cellStyle name="Hyperlink 560 13" xfId="29665"/>
    <cellStyle name="Hyperlink 560 14" xfId="31815"/>
    <cellStyle name="Hyperlink 560 15" xfId="34133"/>
    <cellStyle name="Hyperlink 560 16" xfId="36515"/>
    <cellStyle name="Hyperlink 560 17" xfId="38665"/>
    <cellStyle name="Hyperlink 560 18" xfId="40983"/>
    <cellStyle name="Hyperlink 560 2" xfId="43376"/>
    <cellStyle name="Hyperlink 560 3" xfId="6588"/>
    <cellStyle name="Hyperlink 560 4" xfId="8739"/>
    <cellStyle name="Hyperlink 560 5" xfId="11057"/>
    <cellStyle name="Hyperlink 560 6" xfId="13377"/>
    <cellStyle name="Hyperlink 560 7" xfId="16016"/>
    <cellStyle name="Hyperlink 560 8" xfId="18167"/>
    <cellStyle name="Hyperlink 560 9" xfId="20485"/>
    <cellStyle name="Hyperlink 561" xfId="1878"/>
    <cellStyle name="Hyperlink 561 10" xfId="22880"/>
    <cellStyle name="Hyperlink 561 11" xfId="25026"/>
    <cellStyle name="Hyperlink 561 12" xfId="27344"/>
    <cellStyle name="Hyperlink 561 13" xfId="29666"/>
    <cellStyle name="Hyperlink 561 14" xfId="31812"/>
    <cellStyle name="Hyperlink 561 15" xfId="34130"/>
    <cellStyle name="Hyperlink 561 16" xfId="36516"/>
    <cellStyle name="Hyperlink 561 17" xfId="38662"/>
    <cellStyle name="Hyperlink 561 18" xfId="40980"/>
    <cellStyle name="Hyperlink 561 2" xfId="43377"/>
    <cellStyle name="Hyperlink 561 3" xfId="6589"/>
    <cellStyle name="Hyperlink 561 4" xfId="8736"/>
    <cellStyle name="Hyperlink 561 5" xfId="11054"/>
    <cellStyle name="Hyperlink 561 6" xfId="13374"/>
    <cellStyle name="Hyperlink 561 7" xfId="16017"/>
    <cellStyle name="Hyperlink 561 8" xfId="18164"/>
    <cellStyle name="Hyperlink 561 9" xfId="20482"/>
    <cellStyle name="Hyperlink 562" xfId="1879"/>
    <cellStyle name="Hyperlink 562 10" xfId="22881"/>
    <cellStyle name="Hyperlink 562 11" xfId="25021"/>
    <cellStyle name="Hyperlink 562 12" xfId="27339"/>
    <cellStyle name="Hyperlink 562 13" xfId="29667"/>
    <cellStyle name="Hyperlink 562 14" xfId="31807"/>
    <cellStyle name="Hyperlink 562 15" xfId="34125"/>
    <cellStyle name="Hyperlink 562 16" xfId="36517"/>
    <cellStyle name="Hyperlink 562 17" xfId="38657"/>
    <cellStyle name="Hyperlink 562 18" xfId="40975"/>
    <cellStyle name="Hyperlink 562 2" xfId="43378"/>
    <cellStyle name="Hyperlink 562 3" xfId="6590"/>
    <cellStyle name="Hyperlink 562 4" xfId="8731"/>
    <cellStyle name="Hyperlink 562 5" xfId="11049"/>
    <cellStyle name="Hyperlink 562 6" xfId="13369"/>
    <cellStyle name="Hyperlink 562 7" xfId="16018"/>
    <cellStyle name="Hyperlink 562 8" xfId="18159"/>
    <cellStyle name="Hyperlink 562 9" xfId="20477"/>
    <cellStyle name="Hyperlink 563" xfId="1880"/>
    <cellStyle name="Hyperlink 563 10" xfId="22882"/>
    <cellStyle name="Hyperlink 563 11" xfId="25017"/>
    <cellStyle name="Hyperlink 563 12" xfId="27335"/>
    <cellStyle name="Hyperlink 563 13" xfId="29668"/>
    <cellStyle name="Hyperlink 563 14" xfId="31803"/>
    <cellStyle name="Hyperlink 563 15" xfId="34121"/>
    <cellStyle name="Hyperlink 563 16" xfId="36518"/>
    <cellStyle name="Hyperlink 563 17" xfId="38653"/>
    <cellStyle name="Hyperlink 563 18" xfId="40971"/>
    <cellStyle name="Hyperlink 563 2" xfId="43379"/>
    <cellStyle name="Hyperlink 563 3" xfId="6591"/>
    <cellStyle name="Hyperlink 563 4" xfId="8727"/>
    <cellStyle name="Hyperlink 563 5" xfId="11045"/>
    <cellStyle name="Hyperlink 563 6" xfId="13365"/>
    <cellStyle name="Hyperlink 563 7" xfId="16019"/>
    <cellStyle name="Hyperlink 563 8" xfId="18155"/>
    <cellStyle name="Hyperlink 563 9" xfId="20473"/>
    <cellStyle name="Hyperlink 564" xfId="1881"/>
    <cellStyle name="Hyperlink 564 10" xfId="22883"/>
    <cellStyle name="Hyperlink 564 11" xfId="25014"/>
    <cellStyle name="Hyperlink 564 12" xfId="27332"/>
    <cellStyle name="Hyperlink 564 13" xfId="29669"/>
    <cellStyle name="Hyperlink 564 14" xfId="31800"/>
    <cellStyle name="Hyperlink 564 15" xfId="34118"/>
    <cellStyle name="Hyperlink 564 16" xfId="36519"/>
    <cellStyle name="Hyperlink 564 17" xfId="38650"/>
    <cellStyle name="Hyperlink 564 18" xfId="40968"/>
    <cellStyle name="Hyperlink 564 2" xfId="43380"/>
    <cellStyle name="Hyperlink 564 3" xfId="6592"/>
    <cellStyle name="Hyperlink 564 4" xfId="8724"/>
    <cellStyle name="Hyperlink 564 5" xfId="11042"/>
    <cellStyle name="Hyperlink 564 6" xfId="13362"/>
    <cellStyle name="Hyperlink 564 7" xfId="16020"/>
    <cellStyle name="Hyperlink 564 8" xfId="18152"/>
    <cellStyle name="Hyperlink 564 9" xfId="20470"/>
    <cellStyle name="Hyperlink 565" xfId="1882"/>
    <cellStyle name="Hyperlink 565 10" xfId="22884"/>
    <cellStyle name="Hyperlink 565 11" xfId="25012"/>
    <cellStyle name="Hyperlink 565 12" xfId="27330"/>
    <cellStyle name="Hyperlink 565 13" xfId="29670"/>
    <cellStyle name="Hyperlink 565 14" xfId="31798"/>
    <cellStyle name="Hyperlink 565 15" xfId="34116"/>
    <cellStyle name="Hyperlink 565 16" xfId="36520"/>
    <cellStyle name="Hyperlink 565 17" xfId="38648"/>
    <cellStyle name="Hyperlink 565 18" xfId="40966"/>
    <cellStyle name="Hyperlink 565 2" xfId="43381"/>
    <cellStyle name="Hyperlink 565 3" xfId="6593"/>
    <cellStyle name="Hyperlink 565 4" xfId="8722"/>
    <cellStyle name="Hyperlink 565 5" xfId="11040"/>
    <cellStyle name="Hyperlink 565 6" xfId="13360"/>
    <cellStyle name="Hyperlink 565 7" xfId="16021"/>
    <cellStyle name="Hyperlink 565 8" xfId="18150"/>
    <cellStyle name="Hyperlink 565 9" xfId="20468"/>
    <cellStyle name="Hyperlink 566" xfId="1883"/>
    <cellStyle name="Hyperlink 566 10" xfId="22885"/>
    <cellStyle name="Hyperlink 566 11" xfId="25008"/>
    <cellStyle name="Hyperlink 566 12" xfId="27326"/>
    <cellStyle name="Hyperlink 566 13" xfId="29671"/>
    <cellStyle name="Hyperlink 566 14" xfId="31794"/>
    <cellStyle name="Hyperlink 566 15" xfId="34112"/>
    <cellStyle name="Hyperlink 566 16" xfId="36521"/>
    <cellStyle name="Hyperlink 566 17" xfId="38644"/>
    <cellStyle name="Hyperlink 566 18" xfId="40962"/>
    <cellStyle name="Hyperlink 566 2" xfId="43382"/>
    <cellStyle name="Hyperlink 566 3" xfId="6594"/>
    <cellStyle name="Hyperlink 566 4" xfId="8718"/>
    <cellStyle name="Hyperlink 566 5" xfId="11036"/>
    <cellStyle name="Hyperlink 566 6" xfId="13356"/>
    <cellStyle name="Hyperlink 566 7" xfId="16022"/>
    <cellStyle name="Hyperlink 566 8" xfId="18146"/>
    <cellStyle name="Hyperlink 566 9" xfId="20464"/>
    <cellStyle name="Hyperlink 567" xfId="1884"/>
    <cellStyle name="Hyperlink 567 10" xfId="22886"/>
    <cellStyle name="Hyperlink 567 11" xfId="25004"/>
    <cellStyle name="Hyperlink 567 12" xfId="27322"/>
    <cellStyle name="Hyperlink 567 13" xfId="29672"/>
    <cellStyle name="Hyperlink 567 14" xfId="31790"/>
    <cellStyle name="Hyperlink 567 15" xfId="34108"/>
    <cellStyle name="Hyperlink 567 16" xfId="36522"/>
    <cellStyle name="Hyperlink 567 17" xfId="38640"/>
    <cellStyle name="Hyperlink 567 18" xfId="40958"/>
    <cellStyle name="Hyperlink 567 2" xfId="43383"/>
    <cellStyle name="Hyperlink 567 3" xfId="6595"/>
    <cellStyle name="Hyperlink 567 4" xfId="8714"/>
    <cellStyle name="Hyperlink 567 5" xfId="11032"/>
    <cellStyle name="Hyperlink 567 6" xfId="13352"/>
    <cellStyle name="Hyperlink 567 7" xfId="16023"/>
    <cellStyle name="Hyperlink 567 8" xfId="18142"/>
    <cellStyle name="Hyperlink 567 9" xfId="20460"/>
    <cellStyle name="Hyperlink 568" xfId="1885"/>
    <cellStyle name="Hyperlink 568 10" xfId="22887"/>
    <cellStyle name="Hyperlink 568 11" xfId="25000"/>
    <cellStyle name="Hyperlink 568 12" xfId="27318"/>
    <cellStyle name="Hyperlink 568 13" xfId="29673"/>
    <cellStyle name="Hyperlink 568 14" xfId="31786"/>
    <cellStyle name="Hyperlink 568 15" xfId="34104"/>
    <cellStyle name="Hyperlink 568 16" xfId="36523"/>
    <cellStyle name="Hyperlink 568 17" xfId="38636"/>
    <cellStyle name="Hyperlink 568 18" xfId="40954"/>
    <cellStyle name="Hyperlink 568 2" xfId="43384"/>
    <cellStyle name="Hyperlink 568 3" xfId="6596"/>
    <cellStyle name="Hyperlink 568 4" xfId="8710"/>
    <cellStyle name="Hyperlink 568 5" xfId="11028"/>
    <cellStyle name="Hyperlink 568 6" xfId="13348"/>
    <cellStyle name="Hyperlink 568 7" xfId="16024"/>
    <cellStyle name="Hyperlink 568 8" xfId="18138"/>
    <cellStyle name="Hyperlink 568 9" xfId="20456"/>
    <cellStyle name="Hyperlink 569" xfId="1886"/>
    <cellStyle name="Hyperlink 569 10" xfId="22888"/>
    <cellStyle name="Hyperlink 569 11" xfId="24994"/>
    <cellStyle name="Hyperlink 569 12" xfId="27312"/>
    <cellStyle name="Hyperlink 569 13" xfId="29674"/>
    <cellStyle name="Hyperlink 569 14" xfId="31780"/>
    <cellStyle name="Hyperlink 569 15" xfId="34098"/>
    <cellStyle name="Hyperlink 569 16" xfId="36524"/>
    <cellStyle name="Hyperlink 569 17" xfId="38630"/>
    <cellStyle name="Hyperlink 569 18" xfId="40948"/>
    <cellStyle name="Hyperlink 569 2" xfId="43385"/>
    <cellStyle name="Hyperlink 569 3" xfId="6597"/>
    <cellStyle name="Hyperlink 569 4" xfId="8704"/>
    <cellStyle name="Hyperlink 569 5" xfId="11022"/>
    <cellStyle name="Hyperlink 569 6" xfId="13342"/>
    <cellStyle name="Hyperlink 569 7" xfId="16025"/>
    <cellStyle name="Hyperlink 569 8" xfId="18132"/>
    <cellStyle name="Hyperlink 569 9" xfId="20450"/>
    <cellStyle name="Hyperlink 57" xfId="1887"/>
    <cellStyle name="Hyperlink 57 10" xfId="16026"/>
    <cellStyle name="Hyperlink 57 11" xfId="18704"/>
    <cellStyle name="Hyperlink 57 12" xfId="18397"/>
    <cellStyle name="Hyperlink 57 13" xfId="21022"/>
    <cellStyle name="Hyperlink 57 14" xfId="20715"/>
    <cellStyle name="Hyperlink 57 15" xfId="22889"/>
    <cellStyle name="Hyperlink 57 16" xfId="25566"/>
    <cellStyle name="Hyperlink 57 17" xfId="25259"/>
    <cellStyle name="Hyperlink 57 18" xfId="27884"/>
    <cellStyle name="Hyperlink 57 19" xfId="27577"/>
    <cellStyle name="Hyperlink 57 2" xfId="43386"/>
    <cellStyle name="Hyperlink 57 20" xfId="29675"/>
    <cellStyle name="Hyperlink 57 21" xfId="32352"/>
    <cellStyle name="Hyperlink 57 22" xfId="32045"/>
    <cellStyle name="Hyperlink 57 23" xfId="34670"/>
    <cellStyle name="Hyperlink 57 24" xfId="34363"/>
    <cellStyle name="Hyperlink 57 25" xfId="36525"/>
    <cellStyle name="Hyperlink 57 26" xfId="39202"/>
    <cellStyle name="Hyperlink 57 27" xfId="38895"/>
    <cellStyle name="Hyperlink 57 28" xfId="41520"/>
    <cellStyle name="Hyperlink 57 29" xfId="41213"/>
    <cellStyle name="Hyperlink 57 3" xfId="6598"/>
    <cellStyle name="Hyperlink 57 4" xfId="9276"/>
    <cellStyle name="Hyperlink 57 5" xfId="8969"/>
    <cellStyle name="Hyperlink 57 6" xfId="11594"/>
    <cellStyle name="Hyperlink 57 7" xfId="11287"/>
    <cellStyle name="Hyperlink 57 8" xfId="13914"/>
    <cellStyle name="Hyperlink 57 9" xfId="13607"/>
    <cellStyle name="Hyperlink 570" xfId="1888"/>
    <cellStyle name="Hyperlink 570 10" xfId="22890"/>
    <cellStyle name="Hyperlink 570 11" xfId="24990"/>
    <cellStyle name="Hyperlink 570 12" xfId="27308"/>
    <cellStyle name="Hyperlink 570 13" xfId="29676"/>
    <cellStyle name="Hyperlink 570 14" xfId="31776"/>
    <cellStyle name="Hyperlink 570 15" xfId="34094"/>
    <cellStyle name="Hyperlink 570 16" xfId="36526"/>
    <cellStyle name="Hyperlink 570 17" xfId="38626"/>
    <cellStyle name="Hyperlink 570 18" xfId="40944"/>
    <cellStyle name="Hyperlink 570 2" xfId="43387"/>
    <cellStyle name="Hyperlink 570 3" xfId="6599"/>
    <cellStyle name="Hyperlink 570 4" xfId="8700"/>
    <cellStyle name="Hyperlink 570 5" xfId="11018"/>
    <cellStyle name="Hyperlink 570 6" xfId="13338"/>
    <cellStyle name="Hyperlink 570 7" xfId="16027"/>
    <cellStyle name="Hyperlink 570 8" xfId="18128"/>
    <cellStyle name="Hyperlink 570 9" xfId="20446"/>
    <cellStyle name="Hyperlink 571" xfId="1889"/>
    <cellStyle name="Hyperlink 571 10" xfId="22891"/>
    <cellStyle name="Hyperlink 571 11" xfId="24986"/>
    <cellStyle name="Hyperlink 571 12" xfId="27304"/>
    <cellStyle name="Hyperlink 571 13" xfId="29677"/>
    <cellStyle name="Hyperlink 571 14" xfId="31772"/>
    <cellStyle name="Hyperlink 571 15" xfId="34090"/>
    <cellStyle name="Hyperlink 571 16" xfId="36527"/>
    <cellStyle name="Hyperlink 571 17" xfId="38622"/>
    <cellStyle name="Hyperlink 571 18" xfId="40940"/>
    <cellStyle name="Hyperlink 571 2" xfId="43388"/>
    <cellStyle name="Hyperlink 571 3" xfId="6600"/>
    <cellStyle name="Hyperlink 571 4" xfId="8696"/>
    <cellStyle name="Hyperlink 571 5" xfId="11014"/>
    <cellStyle name="Hyperlink 571 6" xfId="13334"/>
    <cellStyle name="Hyperlink 571 7" xfId="16028"/>
    <cellStyle name="Hyperlink 571 8" xfId="18124"/>
    <cellStyle name="Hyperlink 571 9" xfId="20442"/>
    <cellStyle name="Hyperlink 572" xfId="1890"/>
    <cellStyle name="Hyperlink 572 10" xfId="22892"/>
    <cellStyle name="Hyperlink 572 11" xfId="24982"/>
    <cellStyle name="Hyperlink 572 12" xfId="27300"/>
    <cellStyle name="Hyperlink 572 13" xfId="29678"/>
    <cellStyle name="Hyperlink 572 14" xfId="31768"/>
    <cellStyle name="Hyperlink 572 15" xfId="34086"/>
    <cellStyle name="Hyperlink 572 16" xfId="36528"/>
    <cellStyle name="Hyperlink 572 17" xfId="38618"/>
    <cellStyle name="Hyperlink 572 18" xfId="40936"/>
    <cellStyle name="Hyperlink 572 2" xfId="43389"/>
    <cellStyle name="Hyperlink 572 3" xfId="6601"/>
    <cellStyle name="Hyperlink 572 4" xfId="8692"/>
    <cellStyle name="Hyperlink 572 5" xfId="11010"/>
    <cellStyle name="Hyperlink 572 6" xfId="13330"/>
    <cellStyle name="Hyperlink 572 7" xfId="16029"/>
    <cellStyle name="Hyperlink 572 8" xfId="18120"/>
    <cellStyle name="Hyperlink 572 9" xfId="20438"/>
    <cellStyle name="Hyperlink 573" xfId="1891"/>
    <cellStyle name="Hyperlink 573 10" xfId="22893"/>
    <cellStyle name="Hyperlink 573 11" xfId="24978"/>
    <cellStyle name="Hyperlink 573 12" xfId="27296"/>
    <cellStyle name="Hyperlink 573 13" xfId="29679"/>
    <cellStyle name="Hyperlink 573 14" xfId="31764"/>
    <cellStyle name="Hyperlink 573 15" xfId="34082"/>
    <cellStyle name="Hyperlink 573 16" xfId="36529"/>
    <cellStyle name="Hyperlink 573 17" xfId="38614"/>
    <cellStyle name="Hyperlink 573 18" xfId="40932"/>
    <cellStyle name="Hyperlink 573 2" xfId="43390"/>
    <cellStyle name="Hyperlink 573 3" xfId="6602"/>
    <cellStyle name="Hyperlink 573 4" xfId="8688"/>
    <cellStyle name="Hyperlink 573 5" xfId="11006"/>
    <cellStyle name="Hyperlink 573 6" xfId="13326"/>
    <cellStyle name="Hyperlink 573 7" xfId="16030"/>
    <cellStyle name="Hyperlink 573 8" xfId="18116"/>
    <cellStyle name="Hyperlink 573 9" xfId="20434"/>
    <cellStyle name="Hyperlink 574" xfId="1892"/>
    <cellStyle name="Hyperlink 574 10" xfId="22894"/>
    <cellStyle name="Hyperlink 574 11" xfId="24976"/>
    <cellStyle name="Hyperlink 574 12" xfId="27294"/>
    <cellStyle name="Hyperlink 574 13" xfId="29680"/>
    <cellStyle name="Hyperlink 574 14" xfId="31762"/>
    <cellStyle name="Hyperlink 574 15" xfId="34080"/>
    <cellStyle name="Hyperlink 574 16" xfId="36530"/>
    <cellStyle name="Hyperlink 574 17" xfId="38612"/>
    <cellStyle name="Hyperlink 574 18" xfId="40930"/>
    <cellStyle name="Hyperlink 574 2" xfId="43391"/>
    <cellStyle name="Hyperlink 574 3" xfId="6603"/>
    <cellStyle name="Hyperlink 574 4" xfId="8686"/>
    <cellStyle name="Hyperlink 574 5" xfId="11004"/>
    <cellStyle name="Hyperlink 574 6" xfId="13324"/>
    <cellStyle name="Hyperlink 574 7" xfId="16031"/>
    <cellStyle name="Hyperlink 574 8" xfId="18114"/>
    <cellStyle name="Hyperlink 574 9" xfId="20432"/>
    <cellStyle name="Hyperlink 575" xfId="1893"/>
    <cellStyle name="Hyperlink 575 10" xfId="22895"/>
    <cellStyle name="Hyperlink 575 11" xfId="24970"/>
    <cellStyle name="Hyperlink 575 12" xfId="27288"/>
    <cellStyle name="Hyperlink 575 13" xfId="29681"/>
    <cellStyle name="Hyperlink 575 14" xfId="31756"/>
    <cellStyle name="Hyperlink 575 15" xfId="34074"/>
    <cellStyle name="Hyperlink 575 16" xfId="36531"/>
    <cellStyle name="Hyperlink 575 17" xfId="38606"/>
    <cellStyle name="Hyperlink 575 18" xfId="40924"/>
    <cellStyle name="Hyperlink 575 2" xfId="43392"/>
    <cellStyle name="Hyperlink 575 3" xfId="6604"/>
    <cellStyle name="Hyperlink 575 4" xfId="8680"/>
    <cellStyle name="Hyperlink 575 5" xfId="10998"/>
    <cellStyle name="Hyperlink 575 6" xfId="13318"/>
    <cellStyle name="Hyperlink 575 7" xfId="16032"/>
    <cellStyle name="Hyperlink 575 8" xfId="18108"/>
    <cellStyle name="Hyperlink 575 9" xfId="20426"/>
    <cellStyle name="Hyperlink 576" xfId="1894"/>
    <cellStyle name="Hyperlink 576 10" xfId="22896"/>
    <cellStyle name="Hyperlink 576 11" xfId="24966"/>
    <cellStyle name="Hyperlink 576 12" xfId="27284"/>
    <cellStyle name="Hyperlink 576 13" xfId="29682"/>
    <cellStyle name="Hyperlink 576 14" xfId="31752"/>
    <cellStyle name="Hyperlink 576 15" xfId="34070"/>
    <cellStyle name="Hyperlink 576 16" xfId="36532"/>
    <cellStyle name="Hyperlink 576 17" xfId="38602"/>
    <cellStyle name="Hyperlink 576 18" xfId="40920"/>
    <cellStyle name="Hyperlink 576 2" xfId="43393"/>
    <cellStyle name="Hyperlink 576 3" xfId="6605"/>
    <cellStyle name="Hyperlink 576 4" xfId="8676"/>
    <cellStyle name="Hyperlink 576 5" xfId="10994"/>
    <cellStyle name="Hyperlink 576 6" xfId="13314"/>
    <cellStyle name="Hyperlink 576 7" xfId="16033"/>
    <cellStyle name="Hyperlink 576 8" xfId="18104"/>
    <cellStyle name="Hyperlink 576 9" xfId="20422"/>
    <cellStyle name="Hyperlink 577" xfId="1895"/>
    <cellStyle name="Hyperlink 577 10" xfId="22897"/>
    <cellStyle name="Hyperlink 577 11" xfId="24962"/>
    <cellStyle name="Hyperlink 577 12" xfId="27280"/>
    <cellStyle name="Hyperlink 577 13" xfId="29683"/>
    <cellStyle name="Hyperlink 577 14" xfId="31748"/>
    <cellStyle name="Hyperlink 577 15" xfId="34066"/>
    <cellStyle name="Hyperlink 577 16" xfId="36533"/>
    <cellStyle name="Hyperlink 577 17" xfId="38598"/>
    <cellStyle name="Hyperlink 577 18" xfId="40916"/>
    <cellStyle name="Hyperlink 577 2" xfId="43394"/>
    <cellStyle name="Hyperlink 577 3" xfId="6606"/>
    <cellStyle name="Hyperlink 577 4" xfId="8672"/>
    <cellStyle name="Hyperlink 577 5" xfId="10990"/>
    <cellStyle name="Hyperlink 577 6" xfId="13310"/>
    <cellStyle name="Hyperlink 577 7" xfId="16034"/>
    <cellStyle name="Hyperlink 577 8" xfId="18100"/>
    <cellStyle name="Hyperlink 577 9" xfId="20418"/>
    <cellStyle name="Hyperlink 578" xfId="1896"/>
    <cellStyle name="Hyperlink 578 10" xfId="22898"/>
    <cellStyle name="Hyperlink 578 11" xfId="24960"/>
    <cellStyle name="Hyperlink 578 12" xfId="27278"/>
    <cellStyle name="Hyperlink 578 13" xfId="29684"/>
    <cellStyle name="Hyperlink 578 14" xfId="31746"/>
    <cellStyle name="Hyperlink 578 15" xfId="34064"/>
    <cellStyle name="Hyperlink 578 16" xfId="36534"/>
    <cellStyle name="Hyperlink 578 17" xfId="38596"/>
    <cellStyle name="Hyperlink 578 18" xfId="40914"/>
    <cellStyle name="Hyperlink 578 2" xfId="43395"/>
    <cellStyle name="Hyperlink 578 3" xfId="6607"/>
    <cellStyle name="Hyperlink 578 4" xfId="8670"/>
    <cellStyle name="Hyperlink 578 5" xfId="10988"/>
    <cellStyle name="Hyperlink 578 6" xfId="13308"/>
    <cellStyle name="Hyperlink 578 7" xfId="16035"/>
    <cellStyle name="Hyperlink 578 8" xfId="18098"/>
    <cellStyle name="Hyperlink 578 9" xfId="20416"/>
    <cellStyle name="Hyperlink 579" xfId="1897"/>
    <cellStyle name="Hyperlink 579 10" xfId="22899"/>
    <cellStyle name="Hyperlink 579 11" xfId="24955"/>
    <cellStyle name="Hyperlink 579 12" xfId="27273"/>
    <cellStyle name="Hyperlink 579 13" xfId="29685"/>
    <cellStyle name="Hyperlink 579 14" xfId="31741"/>
    <cellStyle name="Hyperlink 579 15" xfId="34059"/>
    <cellStyle name="Hyperlink 579 16" xfId="36535"/>
    <cellStyle name="Hyperlink 579 17" xfId="38591"/>
    <cellStyle name="Hyperlink 579 18" xfId="40909"/>
    <cellStyle name="Hyperlink 579 2" xfId="43396"/>
    <cellStyle name="Hyperlink 579 3" xfId="6608"/>
    <cellStyle name="Hyperlink 579 4" xfId="8665"/>
    <cellStyle name="Hyperlink 579 5" xfId="10983"/>
    <cellStyle name="Hyperlink 579 6" xfId="13303"/>
    <cellStyle name="Hyperlink 579 7" xfId="16036"/>
    <cellStyle name="Hyperlink 579 8" xfId="18093"/>
    <cellStyle name="Hyperlink 579 9" xfId="20411"/>
    <cellStyle name="Hyperlink 58" xfId="1898"/>
    <cellStyle name="Hyperlink 58 10" xfId="16037"/>
    <cellStyle name="Hyperlink 58 11" xfId="18706"/>
    <cellStyle name="Hyperlink 58 12" xfId="18393"/>
    <cellStyle name="Hyperlink 58 13" xfId="21024"/>
    <cellStyle name="Hyperlink 58 14" xfId="20711"/>
    <cellStyle name="Hyperlink 58 15" xfId="22900"/>
    <cellStyle name="Hyperlink 58 16" xfId="25568"/>
    <cellStyle name="Hyperlink 58 17" xfId="25255"/>
    <cellStyle name="Hyperlink 58 18" xfId="27886"/>
    <cellStyle name="Hyperlink 58 19" xfId="27573"/>
    <cellStyle name="Hyperlink 58 2" xfId="43397"/>
    <cellStyle name="Hyperlink 58 20" xfId="29686"/>
    <cellStyle name="Hyperlink 58 21" xfId="32354"/>
    <cellStyle name="Hyperlink 58 22" xfId="32041"/>
    <cellStyle name="Hyperlink 58 23" xfId="34672"/>
    <cellStyle name="Hyperlink 58 24" xfId="34359"/>
    <cellStyle name="Hyperlink 58 25" xfId="36536"/>
    <cellStyle name="Hyperlink 58 26" xfId="39204"/>
    <cellStyle name="Hyperlink 58 27" xfId="38891"/>
    <cellStyle name="Hyperlink 58 28" xfId="41522"/>
    <cellStyle name="Hyperlink 58 29" xfId="41209"/>
    <cellStyle name="Hyperlink 58 3" xfId="6609"/>
    <cellStyle name="Hyperlink 58 4" xfId="9278"/>
    <cellStyle name="Hyperlink 58 5" xfId="8965"/>
    <cellStyle name="Hyperlink 58 6" xfId="11596"/>
    <cellStyle name="Hyperlink 58 7" xfId="11283"/>
    <cellStyle name="Hyperlink 58 8" xfId="13916"/>
    <cellStyle name="Hyperlink 58 9" xfId="13603"/>
    <cellStyle name="Hyperlink 580" xfId="1899"/>
    <cellStyle name="Hyperlink 580 10" xfId="22901"/>
    <cellStyle name="Hyperlink 580 11" xfId="25130"/>
    <cellStyle name="Hyperlink 580 12" xfId="27448"/>
    <cellStyle name="Hyperlink 580 13" xfId="29687"/>
    <cellStyle name="Hyperlink 580 14" xfId="31916"/>
    <cellStyle name="Hyperlink 580 15" xfId="34234"/>
    <cellStyle name="Hyperlink 580 16" xfId="36537"/>
    <cellStyle name="Hyperlink 580 17" xfId="38766"/>
    <cellStyle name="Hyperlink 580 18" xfId="41084"/>
    <cellStyle name="Hyperlink 580 2" xfId="43398"/>
    <cellStyle name="Hyperlink 580 3" xfId="6610"/>
    <cellStyle name="Hyperlink 580 4" xfId="8840"/>
    <cellStyle name="Hyperlink 580 5" xfId="11158"/>
    <cellStyle name="Hyperlink 580 6" xfId="13478"/>
    <cellStyle name="Hyperlink 580 7" xfId="16038"/>
    <cellStyle name="Hyperlink 580 8" xfId="18268"/>
    <cellStyle name="Hyperlink 580 9" xfId="20586"/>
    <cellStyle name="Hyperlink 581" xfId="1900"/>
    <cellStyle name="Hyperlink 581 10" xfId="22902"/>
    <cellStyle name="Hyperlink 581 11" xfId="25134"/>
    <cellStyle name="Hyperlink 581 12" xfId="27452"/>
    <cellStyle name="Hyperlink 581 13" xfId="29688"/>
    <cellStyle name="Hyperlink 581 14" xfId="31920"/>
    <cellStyle name="Hyperlink 581 15" xfId="34238"/>
    <cellStyle name="Hyperlink 581 16" xfId="36538"/>
    <cellStyle name="Hyperlink 581 17" xfId="38770"/>
    <cellStyle name="Hyperlink 581 18" xfId="41088"/>
    <cellStyle name="Hyperlink 581 2" xfId="43399"/>
    <cellStyle name="Hyperlink 581 3" xfId="6611"/>
    <cellStyle name="Hyperlink 581 4" xfId="8844"/>
    <cellStyle name="Hyperlink 581 5" xfId="11162"/>
    <cellStyle name="Hyperlink 581 6" xfId="13482"/>
    <cellStyle name="Hyperlink 581 7" xfId="16039"/>
    <cellStyle name="Hyperlink 581 8" xfId="18272"/>
    <cellStyle name="Hyperlink 581 9" xfId="20590"/>
    <cellStyle name="Hyperlink 582" xfId="1901"/>
    <cellStyle name="Hyperlink 582 10" xfId="22903"/>
    <cellStyle name="Hyperlink 582 11" xfId="25138"/>
    <cellStyle name="Hyperlink 582 12" xfId="27456"/>
    <cellStyle name="Hyperlink 582 13" xfId="29689"/>
    <cellStyle name="Hyperlink 582 14" xfId="31924"/>
    <cellStyle name="Hyperlink 582 15" xfId="34242"/>
    <cellStyle name="Hyperlink 582 16" xfId="36539"/>
    <cellStyle name="Hyperlink 582 17" xfId="38774"/>
    <cellStyle name="Hyperlink 582 18" xfId="41092"/>
    <cellStyle name="Hyperlink 582 2" xfId="43400"/>
    <cellStyle name="Hyperlink 582 3" xfId="6612"/>
    <cellStyle name="Hyperlink 582 4" xfId="8848"/>
    <cellStyle name="Hyperlink 582 5" xfId="11166"/>
    <cellStyle name="Hyperlink 582 6" xfId="13486"/>
    <cellStyle name="Hyperlink 582 7" xfId="16040"/>
    <cellStyle name="Hyperlink 582 8" xfId="18276"/>
    <cellStyle name="Hyperlink 582 9" xfId="20594"/>
    <cellStyle name="Hyperlink 583" xfId="1902"/>
    <cellStyle name="Hyperlink 583 10" xfId="22904"/>
    <cellStyle name="Hyperlink 583 11" xfId="25142"/>
    <cellStyle name="Hyperlink 583 12" xfId="27460"/>
    <cellStyle name="Hyperlink 583 13" xfId="29690"/>
    <cellStyle name="Hyperlink 583 14" xfId="31928"/>
    <cellStyle name="Hyperlink 583 15" xfId="34246"/>
    <cellStyle name="Hyperlink 583 16" xfId="36540"/>
    <cellStyle name="Hyperlink 583 17" xfId="38778"/>
    <cellStyle name="Hyperlink 583 18" xfId="41096"/>
    <cellStyle name="Hyperlink 583 2" xfId="43401"/>
    <cellStyle name="Hyperlink 583 3" xfId="6613"/>
    <cellStyle name="Hyperlink 583 4" xfId="8852"/>
    <cellStyle name="Hyperlink 583 5" xfId="11170"/>
    <cellStyle name="Hyperlink 583 6" xfId="13490"/>
    <cellStyle name="Hyperlink 583 7" xfId="16041"/>
    <cellStyle name="Hyperlink 583 8" xfId="18280"/>
    <cellStyle name="Hyperlink 583 9" xfId="20598"/>
    <cellStyle name="Hyperlink 584" xfId="1903"/>
    <cellStyle name="Hyperlink 584 10" xfId="22905"/>
    <cellStyle name="Hyperlink 584 11" xfId="25144"/>
    <cellStyle name="Hyperlink 584 12" xfId="27462"/>
    <cellStyle name="Hyperlink 584 13" xfId="29691"/>
    <cellStyle name="Hyperlink 584 14" xfId="31930"/>
    <cellStyle name="Hyperlink 584 15" xfId="34248"/>
    <cellStyle name="Hyperlink 584 16" xfId="36541"/>
    <cellStyle name="Hyperlink 584 17" xfId="38780"/>
    <cellStyle name="Hyperlink 584 18" xfId="41098"/>
    <cellStyle name="Hyperlink 584 2" xfId="43402"/>
    <cellStyle name="Hyperlink 584 3" xfId="6614"/>
    <cellStyle name="Hyperlink 584 4" xfId="8854"/>
    <cellStyle name="Hyperlink 584 5" xfId="11172"/>
    <cellStyle name="Hyperlink 584 6" xfId="13492"/>
    <cellStyle name="Hyperlink 584 7" xfId="16042"/>
    <cellStyle name="Hyperlink 584 8" xfId="18282"/>
    <cellStyle name="Hyperlink 584 9" xfId="20600"/>
    <cellStyle name="Hyperlink 585" xfId="1904"/>
    <cellStyle name="Hyperlink 585 10" xfId="22906"/>
    <cellStyle name="Hyperlink 585 11" xfId="25148"/>
    <cellStyle name="Hyperlink 585 12" xfId="27466"/>
    <cellStyle name="Hyperlink 585 13" xfId="29692"/>
    <cellStyle name="Hyperlink 585 14" xfId="31934"/>
    <cellStyle name="Hyperlink 585 15" xfId="34252"/>
    <cellStyle name="Hyperlink 585 16" xfId="36542"/>
    <cellStyle name="Hyperlink 585 17" xfId="38784"/>
    <cellStyle name="Hyperlink 585 18" xfId="41102"/>
    <cellStyle name="Hyperlink 585 2" xfId="43403"/>
    <cellStyle name="Hyperlink 585 3" xfId="6615"/>
    <cellStyle name="Hyperlink 585 4" xfId="8858"/>
    <cellStyle name="Hyperlink 585 5" xfId="11176"/>
    <cellStyle name="Hyperlink 585 6" xfId="13496"/>
    <cellStyle name="Hyperlink 585 7" xfId="16043"/>
    <cellStyle name="Hyperlink 585 8" xfId="18286"/>
    <cellStyle name="Hyperlink 585 9" xfId="20604"/>
    <cellStyle name="Hyperlink 586" xfId="1905"/>
    <cellStyle name="Hyperlink 586 10" xfId="22907"/>
    <cellStyle name="Hyperlink 586 11" xfId="25152"/>
    <cellStyle name="Hyperlink 586 12" xfId="27470"/>
    <cellStyle name="Hyperlink 586 13" xfId="29693"/>
    <cellStyle name="Hyperlink 586 14" xfId="31938"/>
    <cellStyle name="Hyperlink 586 15" xfId="34256"/>
    <cellStyle name="Hyperlink 586 16" xfId="36543"/>
    <cellStyle name="Hyperlink 586 17" xfId="38788"/>
    <cellStyle name="Hyperlink 586 18" xfId="41106"/>
    <cellStyle name="Hyperlink 586 2" xfId="43404"/>
    <cellStyle name="Hyperlink 586 3" xfId="6616"/>
    <cellStyle name="Hyperlink 586 4" xfId="8862"/>
    <cellStyle name="Hyperlink 586 5" xfId="11180"/>
    <cellStyle name="Hyperlink 586 6" xfId="13500"/>
    <cellStyle name="Hyperlink 586 7" xfId="16044"/>
    <cellStyle name="Hyperlink 586 8" xfId="18290"/>
    <cellStyle name="Hyperlink 586 9" xfId="20608"/>
    <cellStyle name="Hyperlink 587" xfId="1906"/>
    <cellStyle name="Hyperlink 587 10" xfId="22908"/>
    <cellStyle name="Hyperlink 587 11" xfId="25156"/>
    <cellStyle name="Hyperlink 587 12" xfId="27474"/>
    <cellStyle name="Hyperlink 587 13" xfId="29694"/>
    <cellStyle name="Hyperlink 587 14" xfId="31942"/>
    <cellStyle name="Hyperlink 587 15" xfId="34260"/>
    <cellStyle name="Hyperlink 587 16" xfId="36544"/>
    <cellStyle name="Hyperlink 587 17" xfId="38792"/>
    <cellStyle name="Hyperlink 587 18" xfId="41110"/>
    <cellStyle name="Hyperlink 587 2" xfId="43405"/>
    <cellStyle name="Hyperlink 587 3" xfId="6617"/>
    <cellStyle name="Hyperlink 587 4" xfId="8866"/>
    <cellStyle name="Hyperlink 587 5" xfId="11184"/>
    <cellStyle name="Hyperlink 587 6" xfId="13504"/>
    <cellStyle name="Hyperlink 587 7" xfId="16045"/>
    <cellStyle name="Hyperlink 587 8" xfId="18294"/>
    <cellStyle name="Hyperlink 587 9" xfId="20612"/>
    <cellStyle name="Hyperlink 588" xfId="1907"/>
    <cellStyle name="Hyperlink 588 10" xfId="22909"/>
    <cellStyle name="Hyperlink 588 11" xfId="25160"/>
    <cellStyle name="Hyperlink 588 12" xfId="27478"/>
    <cellStyle name="Hyperlink 588 13" xfId="29695"/>
    <cellStyle name="Hyperlink 588 14" xfId="31946"/>
    <cellStyle name="Hyperlink 588 15" xfId="34264"/>
    <cellStyle name="Hyperlink 588 16" xfId="36545"/>
    <cellStyle name="Hyperlink 588 17" xfId="38796"/>
    <cellStyle name="Hyperlink 588 18" xfId="41114"/>
    <cellStyle name="Hyperlink 588 2" xfId="43406"/>
    <cellStyle name="Hyperlink 588 3" xfId="6618"/>
    <cellStyle name="Hyperlink 588 4" xfId="8870"/>
    <cellStyle name="Hyperlink 588 5" xfId="11188"/>
    <cellStyle name="Hyperlink 588 6" xfId="13508"/>
    <cellStyle name="Hyperlink 588 7" xfId="16046"/>
    <cellStyle name="Hyperlink 588 8" xfId="18298"/>
    <cellStyle name="Hyperlink 588 9" xfId="20616"/>
    <cellStyle name="Hyperlink 589" xfId="1908"/>
    <cellStyle name="Hyperlink 589 10" xfId="22910"/>
    <cellStyle name="Hyperlink 589 11" xfId="25164"/>
    <cellStyle name="Hyperlink 589 12" xfId="27482"/>
    <cellStyle name="Hyperlink 589 13" xfId="29696"/>
    <cellStyle name="Hyperlink 589 14" xfId="31950"/>
    <cellStyle name="Hyperlink 589 15" xfId="34268"/>
    <cellStyle name="Hyperlink 589 16" xfId="36546"/>
    <cellStyle name="Hyperlink 589 17" xfId="38800"/>
    <cellStyle name="Hyperlink 589 18" xfId="41118"/>
    <cellStyle name="Hyperlink 589 2" xfId="43407"/>
    <cellStyle name="Hyperlink 589 3" xfId="6619"/>
    <cellStyle name="Hyperlink 589 4" xfId="8874"/>
    <cellStyle name="Hyperlink 589 5" xfId="11192"/>
    <cellStyle name="Hyperlink 589 6" xfId="13512"/>
    <cellStyle name="Hyperlink 589 7" xfId="16047"/>
    <cellStyle name="Hyperlink 589 8" xfId="18302"/>
    <cellStyle name="Hyperlink 589 9" xfId="20620"/>
    <cellStyle name="Hyperlink 59" xfId="1909"/>
    <cellStyle name="Hyperlink 59 10" xfId="16048"/>
    <cellStyle name="Hyperlink 59 11" xfId="18708"/>
    <cellStyle name="Hyperlink 59 12" xfId="18389"/>
    <cellStyle name="Hyperlink 59 13" xfId="21026"/>
    <cellStyle name="Hyperlink 59 14" xfId="20707"/>
    <cellStyle name="Hyperlink 59 15" xfId="22911"/>
    <cellStyle name="Hyperlink 59 16" xfId="25570"/>
    <cellStyle name="Hyperlink 59 17" xfId="25251"/>
    <cellStyle name="Hyperlink 59 18" xfId="27888"/>
    <cellStyle name="Hyperlink 59 19" xfId="27569"/>
    <cellStyle name="Hyperlink 59 2" xfId="43408"/>
    <cellStyle name="Hyperlink 59 20" xfId="29697"/>
    <cellStyle name="Hyperlink 59 21" xfId="32356"/>
    <cellStyle name="Hyperlink 59 22" xfId="32037"/>
    <cellStyle name="Hyperlink 59 23" xfId="34674"/>
    <cellStyle name="Hyperlink 59 24" xfId="34355"/>
    <cellStyle name="Hyperlink 59 25" xfId="36547"/>
    <cellStyle name="Hyperlink 59 26" xfId="39206"/>
    <cellStyle name="Hyperlink 59 27" xfId="38887"/>
    <cellStyle name="Hyperlink 59 28" xfId="41524"/>
    <cellStyle name="Hyperlink 59 29" xfId="41205"/>
    <cellStyle name="Hyperlink 59 3" xfId="6620"/>
    <cellStyle name="Hyperlink 59 4" xfId="9280"/>
    <cellStyle name="Hyperlink 59 5" xfId="8961"/>
    <cellStyle name="Hyperlink 59 6" xfId="11598"/>
    <cellStyle name="Hyperlink 59 7" xfId="11279"/>
    <cellStyle name="Hyperlink 59 8" xfId="13918"/>
    <cellStyle name="Hyperlink 59 9" xfId="13599"/>
    <cellStyle name="Hyperlink 590" xfId="1910"/>
    <cellStyle name="Hyperlink 590 10" xfId="22912"/>
    <cellStyle name="Hyperlink 590 11" xfId="25168"/>
    <cellStyle name="Hyperlink 590 12" xfId="27486"/>
    <cellStyle name="Hyperlink 590 13" xfId="29698"/>
    <cellStyle name="Hyperlink 590 14" xfId="31954"/>
    <cellStyle name="Hyperlink 590 15" xfId="34272"/>
    <cellStyle name="Hyperlink 590 16" xfId="36548"/>
    <cellStyle name="Hyperlink 590 17" xfId="38804"/>
    <cellStyle name="Hyperlink 590 18" xfId="41122"/>
    <cellStyle name="Hyperlink 590 2" xfId="43409"/>
    <cellStyle name="Hyperlink 590 3" xfId="6621"/>
    <cellStyle name="Hyperlink 590 4" xfId="8878"/>
    <cellStyle name="Hyperlink 590 5" xfId="11196"/>
    <cellStyle name="Hyperlink 590 6" xfId="13516"/>
    <cellStyle name="Hyperlink 590 7" xfId="16049"/>
    <cellStyle name="Hyperlink 590 8" xfId="18306"/>
    <cellStyle name="Hyperlink 590 9" xfId="20624"/>
    <cellStyle name="Hyperlink 591" xfId="1911"/>
    <cellStyle name="Hyperlink 591 10" xfId="22913"/>
    <cellStyle name="Hyperlink 591 11" xfId="25172"/>
    <cellStyle name="Hyperlink 591 12" xfId="27490"/>
    <cellStyle name="Hyperlink 591 13" xfId="29699"/>
    <cellStyle name="Hyperlink 591 14" xfId="31958"/>
    <cellStyle name="Hyperlink 591 15" xfId="34276"/>
    <cellStyle name="Hyperlink 591 16" xfId="36549"/>
    <cellStyle name="Hyperlink 591 17" xfId="38808"/>
    <cellStyle name="Hyperlink 591 18" xfId="41126"/>
    <cellStyle name="Hyperlink 591 2" xfId="43410"/>
    <cellStyle name="Hyperlink 591 3" xfId="6622"/>
    <cellStyle name="Hyperlink 591 4" xfId="8882"/>
    <cellStyle name="Hyperlink 591 5" xfId="11200"/>
    <cellStyle name="Hyperlink 591 6" xfId="13520"/>
    <cellStyle name="Hyperlink 591 7" xfId="16050"/>
    <cellStyle name="Hyperlink 591 8" xfId="18310"/>
    <cellStyle name="Hyperlink 591 9" xfId="20628"/>
    <cellStyle name="Hyperlink 592" xfId="1912"/>
    <cellStyle name="Hyperlink 592 10" xfId="22914"/>
    <cellStyle name="Hyperlink 592 11" xfId="25176"/>
    <cellStyle name="Hyperlink 592 12" xfId="27494"/>
    <cellStyle name="Hyperlink 592 13" xfId="29700"/>
    <cellStyle name="Hyperlink 592 14" xfId="31962"/>
    <cellStyle name="Hyperlink 592 15" xfId="34280"/>
    <cellStyle name="Hyperlink 592 16" xfId="36550"/>
    <cellStyle name="Hyperlink 592 17" xfId="38812"/>
    <cellStyle name="Hyperlink 592 18" xfId="41130"/>
    <cellStyle name="Hyperlink 592 2" xfId="43411"/>
    <cellStyle name="Hyperlink 592 3" xfId="6623"/>
    <cellStyle name="Hyperlink 592 4" xfId="8886"/>
    <cellStyle name="Hyperlink 592 5" xfId="11204"/>
    <cellStyle name="Hyperlink 592 6" xfId="13524"/>
    <cellStyle name="Hyperlink 592 7" xfId="16051"/>
    <cellStyle name="Hyperlink 592 8" xfId="18314"/>
    <cellStyle name="Hyperlink 592 9" xfId="20632"/>
    <cellStyle name="Hyperlink 593" xfId="1913"/>
    <cellStyle name="Hyperlink 593 10" xfId="22915"/>
    <cellStyle name="Hyperlink 593 11" xfId="25180"/>
    <cellStyle name="Hyperlink 593 12" xfId="27498"/>
    <cellStyle name="Hyperlink 593 13" xfId="29701"/>
    <cellStyle name="Hyperlink 593 14" xfId="31966"/>
    <cellStyle name="Hyperlink 593 15" xfId="34284"/>
    <cellStyle name="Hyperlink 593 16" xfId="36551"/>
    <cellStyle name="Hyperlink 593 17" xfId="38816"/>
    <cellStyle name="Hyperlink 593 18" xfId="41134"/>
    <cellStyle name="Hyperlink 593 2" xfId="43412"/>
    <cellStyle name="Hyperlink 593 3" xfId="6624"/>
    <cellStyle name="Hyperlink 593 4" xfId="8890"/>
    <cellStyle name="Hyperlink 593 5" xfId="11208"/>
    <cellStyle name="Hyperlink 593 6" xfId="13528"/>
    <cellStyle name="Hyperlink 593 7" xfId="16052"/>
    <cellStyle name="Hyperlink 593 8" xfId="18318"/>
    <cellStyle name="Hyperlink 593 9" xfId="20636"/>
    <cellStyle name="Hyperlink 594" xfId="1914"/>
    <cellStyle name="Hyperlink 594 10" xfId="22916"/>
    <cellStyle name="Hyperlink 594 11" xfId="25184"/>
    <cellStyle name="Hyperlink 594 12" xfId="27502"/>
    <cellStyle name="Hyperlink 594 13" xfId="29702"/>
    <cellStyle name="Hyperlink 594 14" xfId="31970"/>
    <cellStyle name="Hyperlink 594 15" xfId="34288"/>
    <cellStyle name="Hyperlink 594 16" xfId="36552"/>
    <cellStyle name="Hyperlink 594 17" xfId="38820"/>
    <cellStyle name="Hyperlink 594 18" xfId="41138"/>
    <cellStyle name="Hyperlink 594 2" xfId="43413"/>
    <cellStyle name="Hyperlink 594 3" xfId="6625"/>
    <cellStyle name="Hyperlink 594 4" xfId="8894"/>
    <cellStyle name="Hyperlink 594 5" xfId="11212"/>
    <cellStyle name="Hyperlink 594 6" xfId="13532"/>
    <cellStyle name="Hyperlink 594 7" xfId="16053"/>
    <cellStyle name="Hyperlink 594 8" xfId="18322"/>
    <cellStyle name="Hyperlink 594 9" xfId="20640"/>
    <cellStyle name="Hyperlink 595" xfId="1915"/>
    <cellStyle name="Hyperlink 595 10" xfId="22917"/>
    <cellStyle name="Hyperlink 595 11" xfId="25188"/>
    <cellStyle name="Hyperlink 595 12" xfId="27506"/>
    <cellStyle name="Hyperlink 595 13" xfId="29703"/>
    <cellStyle name="Hyperlink 595 14" xfId="31974"/>
    <cellStyle name="Hyperlink 595 15" xfId="34292"/>
    <cellStyle name="Hyperlink 595 16" xfId="36553"/>
    <cellStyle name="Hyperlink 595 17" xfId="38824"/>
    <cellStyle name="Hyperlink 595 18" xfId="41142"/>
    <cellStyle name="Hyperlink 595 2" xfId="43414"/>
    <cellStyle name="Hyperlink 595 3" xfId="6626"/>
    <cellStyle name="Hyperlink 595 4" xfId="8898"/>
    <cellStyle name="Hyperlink 595 5" xfId="11216"/>
    <cellStyle name="Hyperlink 595 6" xfId="13536"/>
    <cellStyle name="Hyperlink 595 7" xfId="16054"/>
    <cellStyle name="Hyperlink 595 8" xfId="18326"/>
    <cellStyle name="Hyperlink 595 9" xfId="20644"/>
    <cellStyle name="Hyperlink 596" xfId="1916"/>
    <cellStyle name="Hyperlink 596 10" xfId="22918"/>
    <cellStyle name="Hyperlink 596 11" xfId="25192"/>
    <cellStyle name="Hyperlink 596 12" xfId="27510"/>
    <cellStyle name="Hyperlink 596 13" xfId="29704"/>
    <cellStyle name="Hyperlink 596 14" xfId="31978"/>
    <cellStyle name="Hyperlink 596 15" xfId="34296"/>
    <cellStyle name="Hyperlink 596 16" xfId="36554"/>
    <cellStyle name="Hyperlink 596 17" xfId="38828"/>
    <cellStyle name="Hyperlink 596 18" xfId="41146"/>
    <cellStyle name="Hyperlink 596 2" xfId="43415"/>
    <cellStyle name="Hyperlink 596 3" xfId="6627"/>
    <cellStyle name="Hyperlink 596 4" xfId="8902"/>
    <cellStyle name="Hyperlink 596 5" xfId="11220"/>
    <cellStyle name="Hyperlink 596 6" xfId="13540"/>
    <cellStyle name="Hyperlink 596 7" xfId="16055"/>
    <cellStyle name="Hyperlink 596 8" xfId="18330"/>
    <cellStyle name="Hyperlink 596 9" xfId="20648"/>
    <cellStyle name="Hyperlink 597" xfId="1917"/>
    <cellStyle name="Hyperlink 597 10" xfId="22919"/>
    <cellStyle name="Hyperlink 597 11" xfId="25196"/>
    <cellStyle name="Hyperlink 597 12" xfId="27514"/>
    <cellStyle name="Hyperlink 597 13" xfId="29705"/>
    <cellStyle name="Hyperlink 597 14" xfId="31982"/>
    <cellStyle name="Hyperlink 597 15" xfId="34300"/>
    <cellStyle name="Hyperlink 597 16" xfId="36555"/>
    <cellStyle name="Hyperlink 597 17" xfId="38832"/>
    <cellStyle name="Hyperlink 597 18" xfId="41150"/>
    <cellStyle name="Hyperlink 597 2" xfId="43416"/>
    <cellStyle name="Hyperlink 597 3" xfId="6628"/>
    <cellStyle name="Hyperlink 597 4" xfId="8906"/>
    <cellStyle name="Hyperlink 597 5" xfId="11224"/>
    <cellStyle name="Hyperlink 597 6" xfId="13544"/>
    <cellStyle name="Hyperlink 597 7" xfId="16056"/>
    <cellStyle name="Hyperlink 597 8" xfId="18334"/>
    <cellStyle name="Hyperlink 597 9" xfId="20652"/>
    <cellStyle name="Hyperlink 598" xfId="1918"/>
    <cellStyle name="Hyperlink 598 10" xfId="22920"/>
    <cellStyle name="Hyperlink 598 11" xfId="25200"/>
    <cellStyle name="Hyperlink 598 12" xfId="27518"/>
    <cellStyle name="Hyperlink 598 13" xfId="29706"/>
    <cellStyle name="Hyperlink 598 14" xfId="31986"/>
    <cellStyle name="Hyperlink 598 15" xfId="34304"/>
    <cellStyle name="Hyperlink 598 16" xfId="36556"/>
    <cellStyle name="Hyperlink 598 17" xfId="38836"/>
    <cellStyle name="Hyperlink 598 18" xfId="41154"/>
    <cellStyle name="Hyperlink 598 2" xfId="43417"/>
    <cellStyle name="Hyperlink 598 3" xfId="6629"/>
    <cellStyle name="Hyperlink 598 4" xfId="8910"/>
    <cellStyle name="Hyperlink 598 5" xfId="11228"/>
    <cellStyle name="Hyperlink 598 6" xfId="13548"/>
    <cellStyle name="Hyperlink 598 7" xfId="16057"/>
    <cellStyle name="Hyperlink 598 8" xfId="18338"/>
    <cellStyle name="Hyperlink 598 9" xfId="20656"/>
    <cellStyle name="Hyperlink 599" xfId="1919"/>
    <cellStyle name="Hyperlink 599 10" xfId="22921"/>
    <cellStyle name="Hyperlink 599 11" xfId="25204"/>
    <cellStyle name="Hyperlink 599 12" xfId="27522"/>
    <cellStyle name="Hyperlink 599 13" xfId="29707"/>
    <cellStyle name="Hyperlink 599 14" xfId="31990"/>
    <cellStyle name="Hyperlink 599 15" xfId="34308"/>
    <cellStyle name="Hyperlink 599 16" xfId="36557"/>
    <cellStyle name="Hyperlink 599 17" xfId="38840"/>
    <cellStyle name="Hyperlink 599 18" xfId="41158"/>
    <cellStyle name="Hyperlink 599 2" xfId="43418"/>
    <cellStyle name="Hyperlink 599 3" xfId="6630"/>
    <cellStyle name="Hyperlink 599 4" xfId="8914"/>
    <cellStyle name="Hyperlink 599 5" xfId="11232"/>
    <cellStyle name="Hyperlink 599 6" xfId="13552"/>
    <cellStyle name="Hyperlink 599 7" xfId="16058"/>
    <cellStyle name="Hyperlink 599 8" xfId="18342"/>
    <cellStyle name="Hyperlink 599 9" xfId="20660"/>
    <cellStyle name="Hyperlink 6" xfId="1920"/>
    <cellStyle name="Hyperlink 6 2" xfId="43419"/>
    <cellStyle name="Hyperlink 6 3" xfId="3076" hidden="1"/>
    <cellStyle name="Hyperlink 60" xfId="1921"/>
    <cellStyle name="Hyperlink 60 10" xfId="16059"/>
    <cellStyle name="Hyperlink 60 11" xfId="18710"/>
    <cellStyle name="Hyperlink 60 12" xfId="18385"/>
    <cellStyle name="Hyperlink 60 13" xfId="21028"/>
    <cellStyle name="Hyperlink 60 14" xfId="20703"/>
    <cellStyle name="Hyperlink 60 15" xfId="22922"/>
    <cellStyle name="Hyperlink 60 16" xfId="25572"/>
    <cellStyle name="Hyperlink 60 17" xfId="25247"/>
    <cellStyle name="Hyperlink 60 18" xfId="27890"/>
    <cellStyle name="Hyperlink 60 19" xfId="27565"/>
    <cellStyle name="Hyperlink 60 2" xfId="43420"/>
    <cellStyle name="Hyperlink 60 20" xfId="29708"/>
    <cellStyle name="Hyperlink 60 21" xfId="32358"/>
    <cellStyle name="Hyperlink 60 22" xfId="32033"/>
    <cellStyle name="Hyperlink 60 23" xfId="34676"/>
    <cellStyle name="Hyperlink 60 24" xfId="34351"/>
    <cellStyle name="Hyperlink 60 25" xfId="36558"/>
    <cellStyle name="Hyperlink 60 26" xfId="39208"/>
    <cellStyle name="Hyperlink 60 27" xfId="38883"/>
    <cellStyle name="Hyperlink 60 28" xfId="41526"/>
    <cellStyle name="Hyperlink 60 29" xfId="41201"/>
    <cellStyle name="Hyperlink 60 3" xfId="6631"/>
    <cellStyle name="Hyperlink 60 4" xfId="9282"/>
    <cellStyle name="Hyperlink 60 5" xfId="8957"/>
    <cellStyle name="Hyperlink 60 6" xfId="11600"/>
    <cellStyle name="Hyperlink 60 7" xfId="11275"/>
    <cellStyle name="Hyperlink 60 8" xfId="13920"/>
    <cellStyle name="Hyperlink 60 9" xfId="13595"/>
    <cellStyle name="Hyperlink 600" xfId="1922"/>
    <cellStyle name="Hyperlink 600 10" xfId="22923"/>
    <cellStyle name="Hyperlink 600 11" xfId="25208"/>
    <cellStyle name="Hyperlink 600 12" xfId="27526"/>
    <cellStyle name="Hyperlink 600 13" xfId="29709"/>
    <cellStyle name="Hyperlink 600 14" xfId="31994"/>
    <cellStyle name="Hyperlink 600 15" xfId="34312"/>
    <cellStyle name="Hyperlink 600 16" xfId="36559"/>
    <cellStyle name="Hyperlink 600 17" xfId="38844"/>
    <cellStyle name="Hyperlink 600 18" xfId="41162"/>
    <cellStyle name="Hyperlink 600 2" xfId="43421"/>
    <cellStyle name="Hyperlink 600 3" xfId="6632"/>
    <cellStyle name="Hyperlink 600 4" xfId="8918"/>
    <cellStyle name="Hyperlink 600 5" xfId="11236"/>
    <cellStyle name="Hyperlink 600 6" xfId="13556"/>
    <cellStyle name="Hyperlink 600 7" xfId="16060"/>
    <cellStyle name="Hyperlink 600 8" xfId="18346"/>
    <cellStyle name="Hyperlink 600 9" xfId="20664"/>
    <cellStyle name="Hyperlink 601" xfId="1923"/>
    <cellStyle name="Hyperlink 601 10" xfId="22924"/>
    <cellStyle name="Hyperlink 601 11" xfId="25212"/>
    <cellStyle name="Hyperlink 601 12" xfId="27530"/>
    <cellStyle name="Hyperlink 601 13" xfId="29710"/>
    <cellStyle name="Hyperlink 601 14" xfId="31998"/>
    <cellStyle name="Hyperlink 601 15" xfId="34316"/>
    <cellStyle name="Hyperlink 601 16" xfId="36560"/>
    <cellStyle name="Hyperlink 601 17" xfId="38848"/>
    <cellStyle name="Hyperlink 601 18" xfId="41166"/>
    <cellStyle name="Hyperlink 601 2" xfId="43422"/>
    <cellStyle name="Hyperlink 601 3" xfId="6633"/>
    <cellStyle name="Hyperlink 601 4" xfId="8922"/>
    <cellStyle name="Hyperlink 601 5" xfId="11240"/>
    <cellStyle name="Hyperlink 601 6" xfId="13560"/>
    <cellStyle name="Hyperlink 601 7" xfId="16061"/>
    <cellStyle name="Hyperlink 601 8" xfId="18350"/>
    <cellStyle name="Hyperlink 601 9" xfId="20668"/>
    <cellStyle name="Hyperlink 602" xfId="1924"/>
    <cellStyle name="Hyperlink 602 10" xfId="22925"/>
    <cellStyle name="Hyperlink 602 11" xfId="25216"/>
    <cellStyle name="Hyperlink 602 12" xfId="27534"/>
    <cellStyle name="Hyperlink 602 13" xfId="29711"/>
    <cellStyle name="Hyperlink 602 14" xfId="32002"/>
    <cellStyle name="Hyperlink 602 15" xfId="34320"/>
    <cellStyle name="Hyperlink 602 16" xfId="36561"/>
    <cellStyle name="Hyperlink 602 17" xfId="38852"/>
    <cellStyle name="Hyperlink 602 18" xfId="41170"/>
    <cellStyle name="Hyperlink 602 2" xfId="43423"/>
    <cellStyle name="Hyperlink 602 3" xfId="6634"/>
    <cellStyle name="Hyperlink 602 4" xfId="8926"/>
    <cellStyle name="Hyperlink 602 5" xfId="11244"/>
    <cellStyle name="Hyperlink 602 6" xfId="13564"/>
    <cellStyle name="Hyperlink 602 7" xfId="16062"/>
    <cellStyle name="Hyperlink 602 8" xfId="18354"/>
    <cellStyle name="Hyperlink 602 9" xfId="20672"/>
    <cellStyle name="Hyperlink 603" xfId="1925"/>
    <cellStyle name="Hyperlink 603 10" xfId="22926"/>
    <cellStyle name="Hyperlink 603 11" xfId="25220"/>
    <cellStyle name="Hyperlink 603 12" xfId="27538"/>
    <cellStyle name="Hyperlink 603 13" xfId="29712"/>
    <cellStyle name="Hyperlink 603 14" xfId="32006"/>
    <cellStyle name="Hyperlink 603 15" xfId="34324"/>
    <cellStyle name="Hyperlink 603 16" xfId="36562"/>
    <cellStyle name="Hyperlink 603 17" xfId="38856"/>
    <cellStyle name="Hyperlink 603 18" xfId="41174"/>
    <cellStyle name="Hyperlink 603 2" xfId="43424"/>
    <cellStyle name="Hyperlink 603 3" xfId="6635"/>
    <cellStyle name="Hyperlink 603 4" xfId="8930"/>
    <cellStyle name="Hyperlink 603 5" xfId="11248"/>
    <cellStyle name="Hyperlink 603 6" xfId="13568"/>
    <cellStyle name="Hyperlink 603 7" xfId="16063"/>
    <cellStyle name="Hyperlink 603 8" xfId="18358"/>
    <cellStyle name="Hyperlink 603 9" xfId="20676"/>
    <cellStyle name="Hyperlink 604" xfId="1926"/>
    <cellStyle name="Hyperlink 604 10" xfId="22927"/>
    <cellStyle name="Hyperlink 604 11" xfId="25224"/>
    <cellStyle name="Hyperlink 604 12" xfId="27542"/>
    <cellStyle name="Hyperlink 604 13" xfId="29713"/>
    <cellStyle name="Hyperlink 604 14" xfId="32010"/>
    <cellStyle name="Hyperlink 604 15" xfId="34328"/>
    <cellStyle name="Hyperlink 604 16" xfId="36563"/>
    <cellStyle name="Hyperlink 604 17" xfId="38860"/>
    <cellStyle name="Hyperlink 604 18" xfId="41178"/>
    <cellStyle name="Hyperlink 604 2" xfId="43425"/>
    <cellStyle name="Hyperlink 604 3" xfId="6636"/>
    <cellStyle name="Hyperlink 604 4" xfId="8934"/>
    <cellStyle name="Hyperlink 604 5" xfId="11252"/>
    <cellStyle name="Hyperlink 604 6" xfId="13572"/>
    <cellStyle name="Hyperlink 604 7" xfId="16064"/>
    <cellStyle name="Hyperlink 604 8" xfId="18362"/>
    <cellStyle name="Hyperlink 604 9" xfId="20680"/>
    <cellStyle name="Hyperlink 605" xfId="1927"/>
    <cellStyle name="Hyperlink 605 10" xfId="22928"/>
    <cellStyle name="Hyperlink 605 11" xfId="25232"/>
    <cellStyle name="Hyperlink 605 12" xfId="27550"/>
    <cellStyle name="Hyperlink 605 13" xfId="29714"/>
    <cellStyle name="Hyperlink 605 14" xfId="32018"/>
    <cellStyle name="Hyperlink 605 15" xfId="34336"/>
    <cellStyle name="Hyperlink 605 16" xfId="36564"/>
    <cellStyle name="Hyperlink 605 17" xfId="38868"/>
    <cellStyle name="Hyperlink 605 18" xfId="41186"/>
    <cellStyle name="Hyperlink 605 2" xfId="43426"/>
    <cellStyle name="Hyperlink 605 3" xfId="6637"/>
    <cellStyle name="Hyperlink 605 4" xfId="8942"/>
    <cellStyle name="Hyperlink 605 5" xfId="11260"/>
    <cellStyle name="Hyperlink 605 6" xfId="13580"/>
    <cellStyle name="Hyperlink 605 7" xfId="16065"/>
    <cellStyle name="Hyperlink 605 8" xfId="18370"/>
    <cellStyle name="Hyperlink 605 9" xfId="20688"/>
    <cellStyle name="Hyperlink 606" xfId="1928"/>
    <cellStyle name="Hyperlink 606 10" xfId="22929"/>
    <cellStyle name="Hyperlink 606 11" xfId="25236"/>
    <cellStyle name="Hyperlink 606 12" xfId="27554"/>
    <cellStyle name="Hyperlink 606 13" xfId="29715"/>
    <cellStyle name="Hyperlink 606 14" xfId="32022"/>
    <cellStyle name="Hyperlink 606 15" xfId="34340"/>
    <cellStyle name="Hyperlink 606 16" xfId="36565"/>
    <cellStyle name="Hyperlink 606 17" xfId="38872"/>
    <cellStyle name="Hyperlink 606 18" xfId="41190"/>
    <cellStyle name="Hyperlink 606 2" xfId="43427"/>
    <cellStyle name="Hyperlink 606 3" xfId="6638"/>
    <cellStyle name="Hyperlink 606 4" xfId="8946"/>
    <cellStyle name="Hyperlink 606 5" xfId="11264"/>
    <cellStyle name="Hyperlink 606 6" xfId="13584"/>
    <cellStyle name="Hyperlink 606 7" xfId="16066"/>
    <cellStyle name="Hyperlink 606 8" xfId="18374"/>
    <cellStyle name="Hyperlink 606 9" xfId="20692"/>
    <cellStyle name="Hyperlink 607" xfId="1929"/>
    <cellStyle name="Hyperlink 607 10" xfId="22930"/>
    <cellStyle name="Hyperlink 607 11" xfId="25240"/>
    <cellStyle name="Hyperlink 607 12" xfId="27558"/>
    <cellStyle name="Hyperlink 607 13" xfId="29716"/>
    <cellStyle name="Hyperlink 607 14" xfId="32026"/>
    <cellStyle name="Hyperlink 607 15" xfId="34344"/>
    <cellStyle name="Hyperlink 607 16" xfId="36566"/>
    <cellStyle name="Hyperlink 607 17" xfId="38876"/>
    <cellStyle name="Hyperlink 607 18" xfId="41194"/>
    <cellStyle name="Hyperlink 607 2" xfId="43428"/>
    <cellStyle name="Hyperlink 607 3" xfId="6639"/>
    <cellStyle name="Hyperlink 607 4" xfId="8950"/>
    <cellStyle name="Hyperlink 607 5" xfId="11268"/>
    <cellStyle name="Hyperlink 607 6" xfId="13588"/>
    <cellStyle name="Hyperlink 607 7" xfId="16067"/>
    <cellStyle name="Hyperlink 607 8" xfId="18378"/>
    <cellStyle name="Hyperlink 607 9" xfId="20696"/>
    <cellStyle name="Hyperlink 608" xfId="1930"/>
    <cellStyle name="Hyperlink 608 10" xfId="22931"/>
    <cellStyle name="Hyperlink 608 11" xfId="25244"/>
    <cellStyle name="Hyperlink 608 12" xfId="27562"/>
    <cellStyle name="Hyperlink 608 13" xfId="29717"/>
    <cellStyle name="Hyperlink 608 14" xfId="32030"/>
    <cellStyle name="Hyperlink 608 15" xfId="34348"/>
    <cellStyle name="Hyperlink 608 16" xfId="36567"/>
    <cellStyle name="Hyperlink 608 17" xfId="38880"/>
    <cellStyle name="Hyperlink 608 18" xfId="41198"/>
    <cellStyle name="Hyperlink 608 2" xfId="43429"/>
    <cellStyle name="Hyperlink 608 3" xfId="6640"/>
    <cellStyle name="Hyperlink 608 4" xfId="8954"/>
    <cellStyle name="Hyperlink 608 5" xfId="11272"/>
    <cellStyle name="Hyperlink 608 6" xfId="13592"/>
    <cellStyle name="Hyperlink 608 7" xfId="16068"/>
    <cellStyle name="Hyperlink 608 8" xfId="18382"/>
    <cellStyle name="Hyperlink 608 9" xfId="20700"/>
    <cellStyle name="Hyperlink 609" xfId="1931"/>
    <cellStyle name="Hyperlink 609 10" xfId="22932"/>
    <cellStyle name="Hyperlink 609 11" xfId="25248"/>
    <cellStyle name="Hyperlink 609 12" xfId="27566"/>
    <cellStyle name="Hyperlink 609 13" xfId="29718"/>
    <cellStyle name="Hyperlink 609 14" xfId="32034"/>
    <cellStyle name="Hyperlink 609 15" xfId="34352"/>
    <cellStyle name="Hyperlink 609 16" xfId="36568"/>
    <cellStyle name="Hyperlink 609 17" xfId="38884"/>
    <cellStyle name="Hyperlink 609 18" xfId="41202"/>
    <cellStyle name="Hyperlink 609 2" xfId="43430"/>
    <cellStyle name="Hyperlink 609 3" xfId="6641"/>
    <cellStyle name="Hyperlink 609 4" xfId="8958"/>
    <cellStyle name="Hyperlink 609 5" xfId="11276"/>
    <cellStyle name="Hyperlink 609 6" xfId="13596"/>
    <cellStyle name="Hyperlink 609 7" xfId="16069"/>
    <cellStyle name="Hyperlink 609 8" xfId="18386"/>
    <cellStyle name="Hyperlink 609 9" xfId="20704"/>
    <cellStyle name="Hyperlink 61" xfId="1932"/>
    <cellStyle name="Hyperlink 61 10" xfId="22933"/>
    <cellStyle name="Hyperlink 61 11" xfId="25243"/>
    <cellStyle name="Hyperlink 61 12" xfId="27561"/>
    <cellStyle name="Hyperlink 61 13" xfId="29719"/>
    <cellStyle name="Hyperlink 61 14" xfId="32029"/>
    <cellStyle name="Hyperlink 61 15" xfId="34347"/>
    <cellStyle name="Hyperlink 61 16" xfId="36569"/>
    <cellStyle name="Hyperlink 61 17" xfId="38879"/>
    <cellStyle name="Hyperlink 61 18" xfId="41197"/>
    <cellStyle name="Hyperlink 61 2" xfId="43431"/>
    <cellStyle name="Hyperlink 61 3" xfId="6642"/>
    <cellStyle name="Hyperlink 61 4" xfId="8953"/>
    <cellStyle name="Hyperlink 61 5" xfId="11271"/>
    <cellStyle name="Hyperlink 61 6" xfId="13591"/>
    <cellStyle name="Hyperlink 61 7" xfId="16070"/>
    <cellStyle name="Hyperlink 61 8" xfId="18381"/>
    <cellStyle name="Hyperlink 61 9" xfId="20699"/>
    <cellStyle name="Hyperlink 610" xfId="1933"/>
    <cellStyle name="Hyperlink 610 10" xfId="22934"/>
    <cellStyle name="Hyperlink 610 11" xfId="25252"/>
    <cellStyle name="Hyperlink 610 12" xfId="27570"/>
    <cellStyle name="Hyperlink 610 13" xfId="29720"/>
    <cellStyle name="Hyperlink 610 14" xfId="32038"/>
    <cellStyle name="Hyperlink 610 15" xfId="34356"/>
    <cellStyle name="Hyperlink 610 16" xfId="36570"/>
    <cellStyle name="Hyperlink 610 17" xfId="38888"/>
    <cellStyle name="Hyperlink 610 18" xfId="41206"/>
    <cellStyle name="Hyperlink 610 2" xfId="43432"/>
    <cellStyle name="Hyperlink 610 3" xfId="6643"/>
    <cellStyle name="Hyperlink 610 4" xfId="8962"/>
    <cellStyle name="Hyperlink 610 5" xfId="11280"/>
    <cellStyle name="Hyperlink 610 6" xfId="13600"/>
    <cellStyle name="Hyperlink 610 7" xfId="16071"/>
    <cellStyle name="Hyperlink 610 8" xfId="18390"/>
    <cellStyle name="Hyperlink 610 9" xfId="20708"/>
    <cellStyle name="Hyperlink 611" xfId="1934"/>
    <cellStyle name="Hyperlink 611 10" xfId="22935"/>
    <cellStyle name="Hyperlink 611 11" xfId="25254"/>
    <cellStyle name="Hyperlink 611 12" xfId="27572"/>
    <cellStyle name="Hyperlink 611 13" xfId="29721"/>
    <cellStyle name="Hyperlink 611 14" xfId="32040"/>
    <cellStyle name="Hyperlink 611 15" xfId="34358"/>
    <cellStyle name="Hyperlink 611 16" xfId="36571"/>
    <cellStyle name="Hyperlink 611 17" xfId="38890"/>
    <cellStyle name="Hyperlink 611 18" xfId="41208"/>
    <cellStyle name="Hyperlink 611 2" xfId="43433"/>
    <cellStyle name="Hyperlink 611 3" xfId="6644"/>
    <cellStyle name="Hyperlink 611 4" xfId="8964"/>
    <cellStyle name="Hyperlink 611 5" xfId="11282"/>
    <cellStyle name="Hyperlink 611 6" xfId="13602"/>
    <cellStyle name="Hyperlink 611 7" xfId="16072"/>
    <cellStyle name="Hyperlink 611 8" xfId="18392"/>
    <cellStyle name="Hyperlink 611 9" xfId="20710"/>
    <cellStyle name="Hyperlink 612" xfId="1935"/>
    <cellStyle name="Hyperlink 612 10" xfId="22936"/>
    <cellStyle name="Hyperlink 612 11" xfId="25258"/>
    <cellStyle name="Hyperlink 612 12" xfId="27576"/>
    <cellStyle name="Hyperlink 612 13" xfId="29722"/>
    <cellStyle name="Hyperlink 612 14" xfId="32044"/>
    <cellStyle name="Hyperlink 612 15" xfId="34362"/>
    <cellStyle name="Hyperlink 612 16" xfId="36572"/>
    <cellStyle name="Hyperlink 612 17" xfId="38894"/>
    <cellStyle name="Hyperlink 612 18" xfId="41212"/>
    <cellStyle name="Hyperlink 612 2" xfId="43434"/>
    <cellStyle name="Hyperlink 612 3" xfId="6645"/>
    <cellStyle name="Hyperlink 612 4" xfId="8968"/>
    <cellStyle name="Hyperlink 612 5" xfId="11286"/>
    <cellStyle name="Hyperlink 612 6" xfId="13606"/>
    <cellStyle name="Hyperlink 612 7" xfId="16073"/>
    <cellStyle name="Hyperlink 612 8" xfId="18396"/>
    <cellStyle name="Hyperlink 612 9" xfId="20714"/>
    <cellStyle name="Hyperlink 613" xfId="1936"/>
    <cellStyle name="Hyperlink 613 10" xfId="22937"/>
    <cellStyle name="Hyperlink 613 11" xfId="25262"/>
    <cellStyle name="Hyperlink 613 12" xfId="27580"/>
    <cellStyle name="Hyperlink 613 13" xfId="29723"/>
    <cellStyle name="Hyperlink 613 14" xfId="32048"/>
    <cellStyle name="Hyperlink 613 15" xfId="34366"/>
    <cellStyle name="Hyperlink 613 16" xfId="36573"/>
    <cellStyle name="Hyperlink 613 17" xfId="38898"/>
    <cellStyle name="Hyperlink 613 18" xfId="41216"/>
    <cellStyle name="Hyperlink 613 2" xfId="43435"/>
    <cellStyle name="Hyperlink 613 3" xfId="6646"/>
    <cellStyle name="Hyperlink 613 4" xfId="8972"/>
    <cellStyle name="Hyperlink 613 5" xfId="11290"/>
    <cellStyle name="Hyperlink 613 6" xfId="13610"/>
    <cellStyle name="Hyperlink 613 7" xfId="16074"/>
    <cellStyle name="Hyperlink 613 8" xfId="18400"/>
    <cellStyle name="Hyperlink 613 9" xfId="20718"/>
    <cellStyle name="Hyperlink 614" xfId="1937"/>
    <cellStyle name="Hyperlink 614 10" xfId="22938"/>
    <cellStyle name="Hyperlink 614 11" xfId="25266"/>
    <cellStyle name="Hyperlink 614 12" xfId="27584"/>
    <cellStyle name="Hyperlink 614 13" xfId="29724"/>
    <cellStyle name="Hyperlink 614 14" xfId="32052"/>
    <cellStyle name="Hyperlink 614 15" xfId="34370"/>
    <cellStyle name="Hyperlink 614 16" xfId="36574"/>
    <cellStyle name="Hyperlink 614 17" xfId="38902"/>
    <cellStyle name="Hyperlink 614 18" xfId="41220"/>
    <cellStyle name="Hyperlink 614 2" xfId="43436"/>
    <cellStyle name="Hyperlink 614 3" xfId="6647"/>
    <cellStyle name="Hyperlink 614 4" xfId="8976"/>
    <cellStyle name="Hyperlink 614 5" xfId="11294"/>
    <cellStyle name="Hyperlink 614 6" xfId="13614"/>
    <cellStyle name="Hyperlink 614 7" xfId="16075"/>
    <cellStyle name="Hyperlink 614 8" xfId="18404"/>
    <cellStyle name="Hyperlink 614 9" xfId="20722"/>
    <cellStyle name="Hyperlink 615" xfId="1938"/>
    <cellStyle name="Hyperlink 615 10" xfId="22939"/>
    <cellStyle name="Hyperlink 615 11" xfId="24910"/>
    <cellStyle name="Hyperlink 615 12" xfId="27228"/>
    <cellStyle name="Hyperlink 615 13" xfId="29725"/>
    <cellStyle name="Hyperlink 615 14" xfId="31696"/>
    <cellStyle name="Hyperlink 615 15" xfId="34014"/>
    <cellStyle name="Hyperlink 615 16" xfId="36575"/>
    <cellStyle name="Hyperlink 615 17" xfId="38546"/>
    <cellStyle name="Hyperlink 615 18" xfId="40864"/>
    <cellStyle name="Hyperlink 615 2" xfId="43437"/>
    <cellStyle name="Hyperlink 615 3" xfId="6648"/>
    <cellStyle name="Hyperlink 615 4" xfId="8620"/>
    <cellStyle name="Hyperlink 615 5" xfId="10938"/>
    <cellStyle name="Hyperlink 615 6" xfId="13258"/>
    <cellStyle name="Hyperlink 615 7" xfId="16076"/>
    <cellStyle name="Hyperlink 615 8" xfId="18048"/>
    <cellStyle name="Hyperlink 615 9" xfId="20366"/>
    <cellStyle name="Hyperlink 616" xfId="1939"/>
    <cellStyle name="Hyperlink 616 10" xfId="22940"/>
    <cellStyle name="Hyperlink 616 11" xfId="24906"/>
    <cellStyle name="Hyperlink 616 12" xfId="27224"/>
    <cellStyle name="Hyperlink 616 13" xfId="29726"/>
    <cellStyle name="Hyperlink 616 14" xfId="31692"/>
    <cellStyle name="Hyperlink 616 15" xfId="34010"/>
    <cellStyle name="Hyperlink 616 16" xfId="36576"/>
    <cellStyle name="Hyperlink 616 17" xfId="38542"/>
    <cellStyle name="Hyperlink 616 18" xfId="40860"/>
    <cellStyle name="Hyperlink 616 2" xfId="43438"/>
    <cellStyle name="Hyperlink 616 3" xfId="6649"/>
    <cellStyle name="Hyperlink 616 4" xfId="8616"/>
    <cellStyle name="Hyperlink 616 5" xfId="10934"/>
    <cellStyle name="Hyperlink 616 6" xfId="13254"/>
    <cellStyle name="Hyperlink 616 7" xfId="16077"/>
    <cellStyle name="Hyperlink 616 8" xfId="18044"/>
    <cellStyle name="Hyperlink 616 9" xfId="20362"/>
    <cellStyle name="Hyperlink 617" xfId="1940"/>
    <cellStyle name="Hyperlink 617 10" xfId="22941"/>
    <cellStyle name="Hyperlink 617 11" xfId="24902"/>
    <cellStyle name="Hyperlink 617 12" xfId="27220"/>
    <cellStyle name="Hyperlink 617 13" xfId="29727"/>
    <cellStyle name="Hyperlink 617 14" xfId="31688"/>
    <cellStyle name="Hyperlink 617 15" xfId="34006"/>
    <cellStyle name="Hyperlink 617 16" xfId="36577"/>
    <cellStyle name="Hyperlink 617 17" xfId="38538"/>
    <cellStyle name="Hyperlink 617 18" xfId="40856"/>
    <cellStyle name="Hyperlink 617 2" xfId="43439"/>
    <cellStyle name="Hyperlink 617 3" xfId="6650"/>
    <cellStyle name="Hyperlink 617 4" xfId="8612"/>
    <cellStyle name="Hyperlink 617 5" xfId="10930"/>
    <cellStyle name="Hyperlink 617 6" xfId="13250"/>
    <cellStyle name="Hyperlink 617 7" xfId="16078"/>
    <cellStyle name="Hyperlink 617 8" xfId="18040"/>
    <cellStyle name="Hyperlink 617 9" xfId="20358"/>
    <cellStyle name="Hyperlink 618" xfId="1941"/>
    <cellStyle name="Hyperlink 618 10" xfId="22942"/>
    <cellStyle name="Hyperlink 618 11" xfId="24898"/>
    <cellStyle name="Hyperlink 618 12" xfId="27216"/>
    <cellStyle name="Hyperlink 618 13" xfId="29728"/>
    <cellStyle name="Hyperlink 618 14" xfId="31684"/>
    <cellStyle name="Hyperlink 618 15" xfId="34002"/>
    <cellStyle name="Hyperlink 618 16" xfId="36578"/>
    <cellStyle name="Hyperlink 618 17" xfId="38534"/>
    <cellStyle name="Hyperlink 618 18" xfId="40852"/>
    <cellStyle name="Hyperlink 618 2" xfId="43440"/>
    <cellStyle name="Hyperlink 618 3" xfId="6651"/>
    <cellStyle name="Hyperlink 618 4" xfId="8608"/>
    <cellStyle name="Hyperlink 618 5" xfId="10926"/>
    <cellStyle name="Hyperlink 618 6" xfId="13246"/>
    <cellStyle name="Hyperlink 618 7" xfId="16079"/>
    <cellStyle name="Hyperlink 618 8" xfId="18036"/>
    <cellStyle name="Hyperlink 618 9" xfId="20354"/>
    <cellStyle name="Hyperlink 619" xfId="1942"/>
    <cellStyle name="Hyperlink 619 10" xfId="22943"/>
    <cellStyle name="Hyperlink 619 11" xfId="24894"/>
    <cellStyle name="Hyperlink 619 12" xfId="27212"/>
    <cellStyle name="Hyperlink 619 13" xfId="29729"/>
    <cellStyle name="Hyperlink 619 14" xfId="31680"/>
    <cellStyle name="Hyperlink 619 15" xfId="33998"/>
    <cellStyle name="Hyperlink 619 16" xfId="36579"/>
    <cellStyle name="Hyperlink 619 17" xfId="38530"/>
    <cellStyle name="Hyperlink 619 18" xfId="40848"/>
    <cellStyle name="Hyperlink 619 2" xfId="43441"/>
    <cellStyle name="Hyperlink 619 3" xfId="6652"/>
    <cellStyle name="Hyperlink 619 4" xfId="8604"/>
    <cellStyle name="Hyperlink 619 5" xfId="10922"/>
    <cellStyle name="Hyperlink 619 6" xfId="13242"/>
    <cellStyle name="Hyperlink 619 7" xfId="16080"/>
    <cellStyle name="Hyperlink 619 8" xfId="18032"/>
    <cellStyle name="Hyperlink 619 9" xfId="20350"/>
    <cellStyle name="Hyperlink 62" xfId="1943"/>
    <cellStyle name="Hyperlink 62 10" xfId="22944"/>
    <cellStyle name="Hyperlink 62 11" xfId="25239"/>
    <cellStyle name="Hyperlink 62 12" xfId="27557"/>
    <cellStyle name="Hyperlink 62 13" xfId="29730"/>
    <cellStyle name="Hyperlink 62 14" xfId="32025"/>
    <cellStyle name="Hyperlink 62 15" xfId="34343"/>
    <cellStyle name="Hyperlink 62 16" xfId="36580"/>
    <cellStyle name="Hyperlink 62 17" xfId="38875"/>
    <cellStyle name="Hyperlink 62 18" xfId="41193"/>
    <cellStyle name="Hyperlink 62 2" xfId="43442"/>
    <cellStyle name="Hyperlink 62 3" xfId="6653"/>
    <cellStyle name="Hyperlink 62 4" xfId="8949"/>
    <cellStyle name="Hyperlink 62 5" xfId="11267"/>
    <cellStyle name="Hyperlink 62 6" xfId="13587"/>
    <cellStyle name="Hyperlink 62 7" xfId="16081"/>
    <cellStyle name="Hyperlink 62 8" xfId="18377"/>
    <cellStyle name="Hyperlink 62 9" xfId="20695"/>
    <cellStyle name="Hyperlink 620" xfId="1944"/>
    <cellStyle name="Hyperlink 620 10" xfId="22945"/>
    <cellStyle name="Hyperlink 620 11" xfId="24890"/>
    <cellStyle name="Hyperlink 620 12" xfId="27208"/>
    <cellStyle name="Hyperlink 620 13" xfId="29731"/>
    <cellStyle name="Hyperlink 620 14" xfId="31676"/>
    <cellStyle name="Hyperlink 620 15" xfId="33994"/>
    <cellStyle name="Hyperlink 620 16" xfId="36581"/>
    <cellStyle name="Hyperlink 620 17" xfId="38526"/>
    <cellStyle name="Hyperlink 620 18" xfId="40844"/>
    <cellStyle name="Hyperlink 620 2" xfId="43443"/>
    <cellStyle name="Hyperlink 620 3" xfId="6654"/>
    <cellStyle name="Hyperlink 620 4" xfId="8600"/>
    <cellStyle name="Hyperlink 620 5" xfId="10918"/>
    <cellStyle name="Hyperlink 620 6" xfId="13238"/>
    <cellStyle name="Hyperlink 620 7" xfId="16082"/>
    <cellStyle name="Hyperlink 620 8" xfId="18028"/>
    <cellStyle name="Hyperlink 620 9" xfId="20346"/>
    <cellStyle name="Hyperlink 621" xfId="1945"/>
    <cellStyle name="Hyperlink 621 10" xfId="22946"/>
    <cellStyle name="Hyperlink 621 11" xfId="24886"/>
    <cellStyle name="Hyperlink 621 12" xfId="27204"/>
    <cellStyle name="Hyperlink 621 13" xfId="29732"/>
    <cellStyle name="Hyperlink 621 14" xfId="31672"/>
    <cellStyle name="Hyperlink 621 15" xfId="33990"/>
    <cellStyle name="Hyperlink 621 16" xfId="36582"/>
    <cellStyle name="Hyperlink 621 17" xfId="38522"/>
    <cellStyle name="Hyperlink 621 18" xfId="40840"/>
    <cellStyle name="Hyperlink 621 2" xfId="43444"/>
    <cellStyle name="Hyperlink 621 3" xfId="6655"/>
    <cellStyle name="Hyperlink 621 4" xfId="8596"/>
    <cellStyle name="Hyperlink 621 5" xfId="10914"/>
    <cellStyle name="Hyperlink 621 6" xfId="13234"/>
    <cellStyle name="Hyperlink 621 7" xfId="16083"/>
    <cellStyle name="Hyperlink 621 8" xfId="18024"/>
    <cellStyle name="Hyperlink 621 9" xfId="20342"/>
    <cellStyle name="Hyperlink 622" xfId="1946"/>
    <cellStyle name="Hyperlink 622 10" xfId="22947"/>
    <cellStyle name="Hyperlink 622 11" xfId="24882"/>
    <cellStyle name="Hyperlink 622 12" xfId="27200"/>
    <cellStyle name="Hyperlink 622 13" xfId="29733"/>
    <cellStyle name="Hyperlink 622 14" xfId="31668"/>
    <cellStyle name="Hyperlink 622 15" xfId="33986"/>
    <cellStyle name="Hyperlink 622 16" xfId="36583"/>
    <cellStyle name="Hyperlink 622 17" xfId="38518"/>
    <cellStyle name="Hyperlink 622 18" xfId="40836"/>
    <cellStyle name="Hyperlink 622 2" xfId="43445"/>
    <cellStyle name="Hyperlink 622 3" xfId="6656"/>
    <cellStyle name="Hyperlink 622 4" xfId="8592"/>
    <cellStyle name="Hyperlink 622 5" xfId="10910"/>
    <cellStyle name="Hyperlink 622 6" xfId="13230"/>
    <cellStyle name="Hyperlink 622 7" xfId="16084"/>
    <cellStyle name="Hyperlink 622 8" xfId="18020"/>
    <cellStyle name="Hyperlink 622 9" xfId="20338"/>
    <cellStyle name="Hyperlink 623" xfId="1947"/>
    <cellStyle name="Hyperlink 623 10" xfId="22948"/>
    <cellStyle name="Hyperlink 623 11" xfId="24878"/>
    <cellStyle name="Hyperlink 623 12" xfId="27196"/>
    <cellStyle name="Hyperlink 623 13" xfId="29734"/>
    <cellStyle name="Hyperlink 623 14" xfId="31664"/>
    <cellStyle name="Hyperlink 623 15" xfId="33982"/>
    <cellStyle name="Hyperlink 623 16" xfId="36584"/>
    <cellStyle name="Hyperlink 623 17" xfId="38514"/>
    <cellStyle name="Hyperlink 623 18" xfId="40832"/>
    <cellStyle name="Hyperlink 623 2" xfId="43446"/>
    <cellStyle name="Hyperlink 623 3" xfId="6657"/>
    <cellStyle name="Hyperlink 623 4" xfId="8588"/>
    <cellStyle name="Hyperlink 623 5" xfId="10906"/>
    <cellStyle name="Hyperlink 623 6" xfId="13226"/>
    <cellStyle name="Hyperlink 623 7" xfId="16085"/>
    <cellStyle name="Hyperlink 623 8" xfId="18016"/>
    <cellStyle name="Hyperlink 623 9" xfId="20334"/>
    <cellStyle name="Hyperlink 624" xfId="1948"/>
    <cellStyle name="Hyperlink 624 10" xfId="22949"/>
    <cellStyle name="Hyperlink 624 11" xfId="24874"/>
    <cellStyle name="Hyperlink 624 12" xfId="27192"/>
    <cellStyle name="Hyperlink 624 13" xfId="29735"/>
    <cellStyle name="Hyperlink 624 14" xfId="31660"/>
    <cellStyle name="Hyperlink 624 15" xfId="33978"/>
    <cellStyle name="Hyperlink 624 16" xfId="36585"/>
    <cellStyle name="Hyperlink 624 17" xfId="38510"/>
    <cellStyle name="Hyperlink 624 18" xfId="40828"/>
    <cellStyle name="Hyperlink 624 2" xfId="43447"/>
    <cellStyle name="Hyperlink 624 3" xfId="6658"/>
    <cellStyle name="Hyperlink 624 4" xfId="8584"/>
    <cellStyle name="Hyperlink 624 5" xfId="10902"/>
    <cellStyle name="Hyperlink 624 6" xfId="13222"/>
    <cellStyle name="Hyperlink 624 7" xfId="16086"/>
    <cellStyle name="Hyperlink 624 8" xfId="18012"/>
    <cellStyle name="Hyperlink 624 9" xfId="20330"/>
    <cellStyle name="Hyperlink 625" xfId="1949"/>
    <cellStyle name="Hyperlink 625 10" xfId="22950"/>
    <cellStyle name="Hyperlink 625 11" xfId="24870"/>
    <cellStyle name="Hyperlink 625 12" xfId="27188"/>
    <cellStyle name="Hyperlink 625 13" xfId="29736"/>
    <cellStyle name="Hyperlink 625 14" xfId="31656"/>
    <cellStyle name="Hyperlink 625 15" xfId="33974"/>
    <cellStyle name="Hyperlink 625 16" xfId="36586"/>
    <cellStyle name="Hyperlink 625 17" xfId="38506"/>
    <cellStyle name="Hyperlink 625 18" xfId="40824"/>
    <cellStyle name="Hyperlink 625 2" xfId="43448"/>
    <cellStyle name="Hyperlink 625 3" xfId="6659"/>
    <cellStyle name="Hyperlink 625 4" xfId="8580"/>
    <cellStyle name="Hyperlink 625 5" xfId="10898"/>
    <cellStyle name="Hyperlink 625 6" xfId="13218"/>
    <cellStyle name="Hyperlink 625 7" xfId="16087"/>
    <cellStyle name="Hyperlink 625 8" xfId="18008"/>
    <cellStyle name="Hyperlink 625 9" xfId="20326"/>
    <cellStyle name="Hyperlink 626" xfId="1950"/>
    <cellStyle name="Hyperlink 626 10" xfId="22951"/>
    <cellStyle name="Hyperlink 626 11" xfId="24866"/>
    <cellStyle name="Hyperlink 626 12" xfId="27184"/>
    <cellStyle name="Hyperlink 626 13" xfId="29737"/>
    <cellStyle name="Hyperlink 626 14" xfId="31652"/>
    <cellStyle name="Hyperlink 626 15" xfId="33970"/>
    <cellStyle name="Hyperlink 626 16" xfId="36587"/>
    <cellStyle name="Hyperlink 626 17" xfId="38502"/>
    <cellStyle name="Hyperlink 626 18" xfId="40820"/>
    <cellStyle name="Hyperlink 626 2" xfId="43449"/>
    <cellStyle name="Hyperlink 626 3" xfId="6660"/>
    <cellStyle name="Hyperlink 626 4" xfId="8576"/>
    <cellStyle name="Hyperlink 626 5" xfId="10894"/>
    <cellStyle name="Hyperlink 626 6" xfId="13214"/>
    <cellStyle name="Hyperlink 626 7" xfId="16088"/>
    <cellStyle name="Hyperlink 626 8" xfId="18004"/>
    <cellStyle name="Hyperlink 626 9" xfId="20322"/>
    <cellStyle name="Hyperlink 627" xfId="1951"/>
    <cellStyle name="Hyperlink 627 10" xfId="22952"/>
    <cellStyle name="Hyperlink 627 11" xfId="24862"/>
    <cellStyle name="Hyperlink 627 12" xfId="27180"/>
    <cellStyle name="Hyperlink 627 13" xfId="29738"/>
    <cellStyle name="Hyperlink 627 14" xfId="31648"/>
    <cellStyle name="Hyperlink 627 15" xfId="33966"/>
    <cellStyle name="Hyperlink 627 16" xfId="36588"/>
    <cellStyle name="Hyperlink 627 17" xfId="38498"/>
    <cellStyle name="Hyperlink 627 18" xfId="40816"/>
    <cellStyle name="Hyperlink 627 2" xfId="43450"/>
    <cellStyle name="Hyperlink 627 3" xfId="6661"/>
    <cellStyle name="Hyperlink 627 4" xfId="8572"/>
    <cellStyle name="Hyperlink 627 5" xfId="10890"/>
    <cellStyle name="Hyperlink 627 6" xfId="13210"/>
    <cellStyle name="Hyperlink 627 7" xfId="16089"/>
    <cellStyle name="Hyperlink 627 8" xfId="18000"/>
    <cellStyle name="Hyperlink 627 9" xfId="20318"/>
    <cellStyle name="Hyperlink 628" xfId="1952"/>
    <cellStyle name="Hyperlink 628 10" xfId="22953"/>
    <cellStyle name="Hyperlink 628 11" xfId="24858"/>
    <cellStyle name="Hyperlink 628 12" xfId="27176"/>
    <cellStyle name="Hyperlink 628 13" xfId="29739"/>
    <cellStyle name="Hyperlink 628 14" xfId="31644"/>
    <cellStyle name="Hyperlink 628 15" xfId="33962"/>
    <cellStyle name="Hyperlink 628 16" xfId="36589"/>
    <cellStyle name="Hyperlink 628 17" xfId="38494"/>
    <cellStyle name="Hyperlink 628 18" xfId="40812"/>
    <cellStyle name="Hyperlink 628 2" xfId="43451"/>
    <cellStyle name="Hyperlink 628 3" xfId="6662"/>
    <cellStyle name="Hyperlink 628 4" xfId="8568"/>
    <cellStyle name="Hyperlink 628 5" xfId="10886"/>
    <cellStyle name="Hyperlink 628 6" xfId="13206"/>
    <cellStyle name="Hyperlink 628 7" xfId="16090"/>
    <cellStyle name="Hyperlink 628 8" xfId="17996"/>
    <cellStyle name="Hyperlink 628 9" xfId="20314"/>
    <cellStyle name="Hyperlink 629" xfId="1953"/>
    <cellStyle name="Hyperlink 629 10" xfId="22954"/>
    <cellStyle name="Hyperlink 629 11" xfId="24854"/>
    <cellStyle name="Hyperlink 629 12" xfId="27172"/>
    <cellStyle name="Hyperlink 629 13" xfId="29740"/>
    <cellStyle name="Hyperlink 629 14" xfId="31640"/>
    <cellStyle name="Hyperlink 629 15" xfId="33958"/>
    <cellStyle name="Hyperlink 629 16" xfId="36590"/>
    <cellStyle name="Hyperlink 629 17" xfId="38490"/>
    <cellStyle name="Hyperlink 629 18" xfId="40808"/>
    <cellStyle name="Hyperlink 629 2" xfId="43452"/>
    <cellStyle name="Hyperlink 629 3" xfId="6663"/>
    <cellStyle name="Hyperlink 629 4" xfId="8564"/>
    <cellStyle name="Hyperlink 629 5" xfId="10882"/>
    <cellStyle name="Hyperlink 629 6" xfId="13202"/>
    <cellStyle name="Hyperlink 629 7" xfId="16091"/>
    <cellStyle name="Hyperlink 629 8" xfId="17992"/>
    <cellStyle name="Hyperlink 629 9" xfId="20310"/>
    <cellStyle name="Hyperlink 63" xfId="1954"/>
    <cellStyle name="Hyperlink 63 10" xfId="22955"/>
    <cellStyle name="Hyperlink 63 11" xfId="25235"/>
    <cellStyle name="Hyperlink 63 12" xfId="27553"/>
    <cellStyle name="Hyperlink 63 13" xfId="29741"/>
    <cellStyle name="Hyperlink 63 14" xfId="32021"/>
    <cellStyle name="Hyperlink 63 15" xfId="34339"/>
    <cellStyle name="Hyperlink 63 16" xfId="36591"/>
    <cellStyle name="Hyperlink 63 17" xfId="38871"/>
    <cellStyle name="Hyperlink 63 18" xfId="41189"/>
    <cellStyle name="Hyperlink 63 2" xfId="43453"/>
    <cellStyle name="Hyperlink 63 3" xfId="6664"/>
    <cellStyle name="Hyperlink 63 4" xfId="8945"/>
    <cellStyle name="Hyperlink 63 5" xfId="11263"/>
    <cellStyle name="Hyperlink 63 6" xfId="13583"/>
    <cellStyle name="Hyperlink 63 7" xfId="16092"/>
    <cellStyle name="Hyperlink 63 8" xfId="18373"/>
    <cellStyle name="Hyperlink 63 9" xfId="20691"/>
    <cellStyle name="Hyperlink 630" xfId="1955"/>
    <cellStyle name="Hyperlink 630 10" xfId="22956"/>
    <cellStyle name="Hyperlink 630 11" xfId="24850"/>
    <cellStyle name="Hyperlink 630 12" xfId="27168"/>
    <cellStyle name="Hyperlink 630 13" xfId="29742"/>
    <cellStyle name="Hyperlink 630 14" xfId="31636"/>
    <cellStyle name="Hyperlink 630 15" xfId="33954"/>
    <cellStyle name="Hyperlink 630 16" xfId="36592"/>
    <cellStyle name="Hyperlink 630 17" xfId="38486"/>
    <cellStyle name="Hyperlink 630 18" xfId="40804"/>
    <cellStyle name="Hyperlink 630 2" xfId="43454"/>
    <cellStyle name="Hyperlink 630 3" xfId="6665"/>
    <cellStyle name="Hyperlink 630 4" xfId="8560"/>
    <cellStyle name="Hyperlink 630 5" xfId="10878"/>
    <cellStyle name="Hyperlink 630 6" xfId="13198"/>
    <cellStyle name="Hyperlink 630 7" xfId="16093"/>
    <cellStyle name="Hyperlink 630 8" xfId="17988"/>
    <cellStyle name="Hyperlink 630 9" xfId="20306"/>
    <cellStyle name="Hyperlink 631" xfId="1956"/>
    <cellStyle name="Hyperlink 631 10" xfId="22957"/>
    <cellStyle name="Hyperlink 631 11" xfId="24846"/>
    <cellStyle name="Hyperlink 631 12" xfId="27164"/>
    <cellStyle name="Hyperlink 631 13" xfId="29743"/>
    <cellStyle name="Hyperlink 631 14" xfId="31632"/>
    <cellStyle name="Hyperlink 631 15" xfId="33950"/>
    <cellStyle name="Hyperlink 631 16" xfId="36593"/>
    <cellStyle name="Hyperlink 631 17" xfId="38482"/>
    <cellStyle name="Hyperlink 631 18" xfId="40800"/>
    <cellStyle name="Hyperlink 631 2" xfId="43455"/>
    <cellStyle name="Hyperlink 631 3" xfId="6666"/>
    <cellStyle name="Hyperlink 631 4" xfId="8556"/>
    <cellStyle name="Hyperlink 631 5" xfId="10874"/>
    <cellStyle name="Hyperlink 631 6" xfId="13194"/>
    <cellStyle name="Hyperlink 631 7" xfId="16094"/>
    <cellStyle name="Hyperlink 631 8" xfId="17984"/>
    <cellStyle name="Hyperlink 631 9" xfId="20302"/>
    <cellStyle name="Hyperlink 632" xfId="1957"/>
    <cellStyle name="Hyperlink 632 10" xfId="22958"/>
    <cellStyle name="Hyperlink 632 11" xfId="24842"/>
    <cellStyle name="Hyperlink 632 12" xfId="27160"/>
    <cellStyle name="Hyperlink 632 13" xfId="29744"/>
    <cellStyle name="Hyperlink 632 14" xfId="31628"/>
    <cellStyle name="Hyperlink 632 15" xfId="33946"/>
    <cellStyle name="Hyperlink 632 16" xfId="36594"/>
    <cellStyle name="Hyperlink 632 17" xfId="38478"/>
    <cellStyle name="Hyperlink 632 18" xfId="40796"/>
    <cellStyle name="Hyperlink 632 2" xfId="43456"/>
    <cellStyle name="Hyperlink 632 3" xfId="6667"/>
    <cellStyle name="Hyperlink 632 4" xfId="8552"/>
    <cellStyle name="Hyperlink 632 5" xfId="10870"/>
    <cellStyle name="Hyperlink 632 6" xfId="13190"/>
    <cellStyle name="Hyperlink 632 7" xfId="16095"/>
    <cellStyle name="Hyperlink 632 8" xfId="17980"/>
    <cellStyle name="Hyperlink 632 9" xfId="20298"/>
    <cellStyle name="Hyperlink 633" xfId="1958"/>
    <cellStyle name="Hyperlink 633 10" xfId="22959"/>
    <cellStyle name="Hyperlink 633 11" xfId="24839"/>
    <cellStyle name="Hyperlink 633 12" xfId="27157"/>
    <cellStyle name="Hyperlink 633 13" xfId="29745"/>
    <cellStyle name="Hyperlink 633 14" xfId="31625"/>
    <cellStyle name="Hyperlink 633 15" xfId="33943"/>
    <cellStyle name="Hyperlink 633 16" xfId="36595"/>
    <cellStyle name="Hyperlink 633 17" xfId="38475"/>
    <cellStyle name="Hyperlink 633 18" xfId="40793"/>
    <cellStyle name="Hyperlink 633 2" xfId="43457"/>
    <cellStyle name="Hyperlink 633 3" xfId="6668"/>
    <cellStyle name="Hyperlink 633 4" xfId="8549"/>
    <cellStyle name="Hyperlink 633 5" xfId="10867"/>
    <cellStyle name="Hyperlink 633 6" xfId="13187"/>
    <cellStyle name="Hyperlink 633 7" xfId="16096"/>
    <cellStyle name="Hyperlink 633 8" xfId="17977"/>
    <cellStyle name="Hyperlink 633 9" xfId="20295"/>
    <cellStyle name="Hyperlink 634" xfId="1959"/>
    <cellStyle name="Hyperlink 634 10" xfId="22960"/>
    <cellStyle name="Hyperlink 634 11" xfId="24835"/>
    <cellStyle name="Hyperlink 634 12" xfId="27153"/>
    <cellStyle name="Hyperlink 634 13" xfId="29746"/>
    <cellStyle name="Hyperlink 634 14" xfId="31621"/>
    <cellStyle name="Hyperlink 634 15" xfId="33939"/>
    <cellStyle name="Hyperlink 634 16" xfId="36596"/>
    <cellStyle name="Hyperlink 634 17" xfId="38471"/>
    <cellStyle name="Hyperlink 634 18" xfId="40789"/>
    <cellStyle name="Hyperlink 634 2" xfId="43458"/>
    <cellStyle name="Hyperlink 634 3" xfId="6669"/>
    <cellStyle name="Hyperlink 634 4" xfId="8545"/>
    <cellStyle name="Hyperlink 634 5" xfId="10863"/>
    <cellStyle name="Hyperlink 634 6" xfId="13183"/>
    <cellStyle name="Hyperlink 634 7" xfId="16097"/>
    <cellStyle name="Hyperlink 634 8" xfId="17973"/>
    <cellStyle name="Hyperlink 634 9" xfId="20291"/>
    <cellStyle name="Hyperlink 635" xfId="1960"/>
    <cellStyle name="Hyperlink 635 10" xfId="22961"/>
    <cellStyle name="Hyperlink 635 11" xfId="24831"/>
    <cellStyle name="Hyperlink 635 12" xfId="27149"/>
    <cellStyle name="Hyperlink 635 13" xfId="29747"/>
    <cellStyle name="Hyperlink 635 14" xfId="31617"/>
    <cellStyle name="Hyperlink 635 15" xfId="33935"/>
    <cellStyle name="Hyperlink 635 16" xfId="36597"/>
    <cellStyle name="Hyperlink 635 17" xfId="38467"/>
    <cellStyle name="Hyperlink 635 18" xfId="40785"/>
    <cellStyle name="Hyperlink 635 2" xfId="43459"/>
    <cellStyle name="Hyperlink 635 3" xfId="6670"/>
    <cellStyle name="Hyperlink 635 4" xfId="8541"/>
    <cellStyle name="Hyperlink 635 5" xfId="10859"/>
    <cellStyle name="Hyperlink 635 6" xfId="13179"/>
    <cellStyle name="Hyperlink 635 7" xfId="16098"/>
    <cellStyle name="Hyperlink 635 8" xfId="17969"/>
    <cellStyle name="Hyperlink 635 9" xfId="20287"/>
    <cellStyle name="Hyperlink 636" xfId="1961"/>
    <cellStyle name="Hyperlink 636 10" xfId="22962"/>
    <cellStyle name="Hyperlink 636 11" xfId="24827"/>
    <cellStyle name="Hyperlink 636 12" xfId="27145"/>
    <cellStyle name="Hyperlink 636 13" xfId="29748"/>
    <cellStyle name="Hyperlink 636 14" xfId="31613"/>
    <cellStyle name="Hyperlink 636 15" xfId="33931"/>
    <cellStyle name="Hyperlink 636 16" xfId="36598"/>
    <cellStyle name="Hyperlink 636 17" xfId="38463"/>
    <cellStyle name="Hyperlink 636 18" xfId="40781"/>
    <cellStyle name="Hyperlink 636 2" xfId="43460"/>
    <cellStyle name="Hyperlink 636 3" xfId="6671"/>
    <cellStyle name="Hyperlink 636 4" xfId="8537"/>
    <cellStyle name="Hyperlink 636 5" xfId="10855"/>
    <cellStyle name="Hyperlink 636 6" xfId="13175"/>
    <cellStyle name="Hyperlink 636 7" xfId="16099"/>
    <cellStyle name="Hyperlink 636 8" xfId="17965"/>
    <cellStyle name="Hyperlink 636 9" xfId="20283"/>
    <cellStyle name="Hyperlink 637" xfId="1962"/>
    <cellStyle name="Hyperlink 637 10" xfId="22963"/>
    <cellStyle name="Hyperlink 637 11" xfId="24822"/>
    <cellStyle name="Hyperlink 637 12" xfId="27140"/>
    <cellStyle name="Hyperlink 637 13" xfId="29749"/>
    <cellStyle name="Hyperlink 637 14" xfId="31608"/>
    <cellStyle name="Hyperlink 637 15" xfId="33926"/>
    <cellStyle name="Hyperlink 637 16" xfId="36599"/>
    <cellStyle name="Hyperlink 637 17" xfId="38458"/>
    <cellStyle name="Hyperlink 637 18" xfId="40776"/>
    <cellStyle name="Hyperlink 637 2" xfId="43461"/>
    <cellStyle name="Hyperlink 637 3" xfId="6672"/>
    <cellStyle name="Hyperlink 637 4" xfId="8532"/>
    <cellStyle name="Hyperlink 637 5" xfId="10850"/>
    <cellStyle name="Hyperlink 637 6" xfId="13170"/>
    <cellStyle name="Hyperlink 637 7" xfId="16100"/>
    <cellStyle name="Hyperlink 637 8" xfId="17960"/>
    <cellStyle name="Hyperlink 637 9" xfId="20278"/>
    <cellStyle name="Hyperlink 638" xfId="1963"/>
    <cellStyle name="Hyperlink 638 10" xfId="22964"/>
    <cellStyle name="Hyperlink 638 11" xfId="24818"/>
    <cellStyle name="Hyperlink 638 12" xfId="27136"/>
    <cellStyle name="Hyperlink 638 13" xfId="29750"/>
    <cellStyle name="Hyperlink 638 14" xfId="31604"/>
    <cellStyle name="Hyperlink 638 15" xfId="33922"/>
    <cellStyle name="Hyperlink 638 16" xfId="36600"/>
    <cellStyle name="Hyperlink 638 17" xfId="38454"/>
    <cellStyle name="Hyperlink 638 18" xfId="40772"/>
    <cellStyle name="Hyperlink 638 2" xfId="43462"/>
    <cellStyle name="Hyperlink 638 3" xfId="6673"/>
    <cellStyle name="Hyperlink 638 4" xfId="8528"/>
    <cellStyle name="Hyperlink 638 5" xfId="10846"/>
    <cellStyle name="Hyperlink 638 6" xfId="13166"/>
    <cellStyle name="Hyperlink 638 7" xfId="16101"/>
    <cellStyle name="Hyperlink 638 8" xfId="17956"/>
    <cellStyle name="Hyperlink 638 9" xfId="20274"/>
    <cellStyle name="Hyperlink 639" xfId="1964"/>
    <cellStyle name="Hyperlink 639 10" xfId="22965"/>
    <cellStyle name="Hyperlink 639 11" xfId="24814"/>
    <cellStyle name="Hyperlink 639 12" xfId="27132"/>
    <cellStyle name="Hyperlink 639 13" xfId="29751"/>
    <cellStyle name="Hyperlink 639 14" xfId="31600"/>
    <cellStyle name="Hyperlink 639 15" xfId="33918"/>
    <cellStyle name="Hyperlink 639 16" xfId="36601"/>
    <cellStyle name="Hyperlink 639 17" xfId="38450"/>
    <cellStyle name="Hyperlink 639 18" xfId="40768"/>
    <cellStyle name="Hyperlink 639 2" xfId="43463"/>
    <cellStyle name="Hyperlink 639 3" xfId="6674"/>
    <cellStyle name="Hyperlink 639 4" xfId="8524"/>
    <cellStyle name="Hyperlink 639 5" xfId="10842"/>
    <cellStyle name="Hyperlink 639 6" xfId="13162"/>
    <cellStyle name="Hyperlink 639 7" xfId="16102"/>
    <cellStyle name="Hyperlink 639 8" xfId="17952"/>
    <cellStyle name="Hyperlink 639 9" xfId="20270"/>
    <cellStyle name="Hyperlink 64" xfId="1965"/>
    <cellStyle name="Hyperlink 64 10" xfId="22966"/>
    <cellStyle name="Hyperlink 64 11" xfId="25231"/>
    <cellStyle name="Hyperlink 64 12" xfId="27549"/>
    <cellStyle name="Hyperlink 64 13" xfId="29752"/>
    <cellStyle name="Hyperlink 64 14" xfId="32017"/>
    <cellStyle name="Hyperlink 64 15" xfId="34335"/>
    <cellStyle name="Hyperlink 64 16" xfId="36602"/>
    <cellStyle name="Hyperlink 64 17" xfId="38867"/>
    <cellStyle name="Hyperlink 64 18" xfId="41185"/>
    <cellStyle name="Hyperlink 64 2" xfId="43464"/>
    <cellStyle name="Hyperlink 64 3" xfId="6675"/>
    <cellStyle name="Hyperlink 64 4" xfId="8941"/>
    <cellStyle name="Hyperlink 64 5" xfId="11259"/>
    <cellStyle name="Hyperlink 64 6" xfId="13579"/>
    <cellStyle name="Hyperlink 64 7" xfId="16103"/>
    <cellStyle name="Hyperlink 64 8" xfId="18369"/>
    <cellStyle name="Hyperlink 64 9" xfId="20687"/>
    <cellStyle name="Hyperlink 640" xfId="1966"/>
    <cellStyle name="Hyperlink 640 10" xfId="22967"/>
    <cellStyle name="Hyperlink 640 11" xfId="24810"/>
    <cellStyle name="Hyperlink 640 12" xfId="27128"/>
    <cellStyle name="Hyperlink 640 13" xfId="29753"/>
    <cellStyle name="Hyperlink 640 14" xfId="31596"/>
    <cellStyle name="Hyperlink 640 15" xfId="33914"/>
    <cellStyle name="Hyperlink 640 16" xfId="36603"/>
    <cellStyle name="Hyperlink 640 17" xfId="38446"/>
    <cellStyle name="Hyperlink 640 18" xfId="40764"/>
    <cellStyle name="Hyperlink 640 2" xfId="43465"/>
    <cellStyle name="Hyperlink 640 3" xfId="6676"/>
    <cellStyle name="Hyperlink 640 4" xfId="8520"/>
    <cellStyle name="Hyperlink 640 5" xfId="10838"/>
    <cellStyle name="Hyperlink 640 6" xfId="13158"/>
    <cellStyle name="Hyperlink 640 7" xfId="16104"/>
    <cellStyle name="Hyperlink 640 8" xfId="17948"/>
    <cellStyle name="Hyperlink 640 9" xfId="20266"/>
    <cellStyle name="Hyperlink 641" xfId="1967"/>
    <cellStyle name="Hyperlink 641 10" xfId="22968"/>
    <cellStyle name="Hyperlink 641 11" xfId="24806"/>
    <cellStyle name="Hyperlink 641 12" xfId="27124"/>
    <cellStyle name="Hyperlink 641 13" xfId="29754"/>
    <cellStyle name="Hyperlink 641 14" xfId="31592"/>
    <cellStyle name="Hyperlink 641 15" xfId="33910"/>
    <cellStyle name="Hyperlink 641 16" xfId="36604"/>
    <cellStyle name="Hyperlink 641 17" xfId="38442"/>
    <cellStyle name="Hyperlink 641 18" xfId="40760"/>
    <cellStyle name="Hyperlink 641 2" xfId="43466"/>
    <cellStyle name="Hyperlink 641 3" xfId="6677"/>
    <cellStyle name="Hyperlink 641 4" xfId="8516"/>
    <cellStyle name="Hyperlink 641 5" xfId="10834"/>
    <cellStyle name="Hyperlink 641 6" xfId="13154"/>
    <cellStyle name="Hyperlink 641 7" xfId="16105"/>
    <cellStyle name="Hyperlink 641 8" xfId="17944"/>
    <cellStyle name="Hyperlink 641 9" xfId="20262"/>
    <cellStyle name="Hyperlink 642" xfId="1968"/>
    <cellStyle name="Hyperlink 642 10" xfId="22969"/>
    <cellStyle name="Hyperlink 642 11" xfId="24802"/>
    <cellStyle name="Hyperlink 642 12" xfId="27120"/>
    <cellStyle name="Hyperlink 642 13" xfId="29755"/>
    <cellStyle name="Hyperlink 642 14" xfId="31588"/>
    <cellStyle name="Hyperlink 642 15" xfId="33906"/>
    <cellStyle name="Hyperlink 642 16" xfId="36605"/>
    <cellStyle name="Hyperlink 642 17" xfId="38438"/>
    <cellStyle name="Hyperlink 642 18" xfId="40756"/>
    <cellStyle name="Hyperlink 642 2" xfId="43467"/>
    <cellStyle name="Hyperlink 642 3" xfId="6678"/>
    <cellStyle name="Hyperlink 642 4" xfId="8512"/>
    <cellStyle name="Hyperlink 642 5" xfId="10830"/>
    <cellStyle name="Hyperlink 642 6" xfId="13150"/>
    <cellStyle name="Hyperlink 642 7" xfId="16106"/>
    <cellStyle name="Hyperlink 642 8" xfId="17940"/>
    <cellStyle name="Hyperlink 642 9" xfId="20258"/>
    <cellStyle name="Hyperlink 643" xfId="1969"/>
    <cellStyle name="Hyperlink 643 10" xfId="22970"/>
    <cellStyle name="Hyperlink 643 11" xfId="24798"/>
    <cellStyle name="Hyperlink 643 12" xfId="27116"/>
    <cellStyle name="Hyperlink 643 13" xfId="29756"/>
    <cellStyle name="Hyperlink 643 14" xfId="31584"/>
    <cellStyle name="Hyperlink 643 15" xfId="33902"/>
    <cellStyle name="Hyperlink 643 16" xfId="36606"/>
    <cellStyle name="Hyperlink 643 17" xfId="38434"/>
    <cellStyle name="Hyperlink 643 18" xfId="40752"/>
    <cellStyle name="Hyperlink 643 2" xfId="43468"/>
    <cellStyle name="Hyperlink 643 3" xfId="6679"/>
    <cellStyle name="Hyperlink 643 4" xfId="8508"/>
    <cellStyle name="Hyperlink 643 5" xfId="10826"/>
    <cellStyle name="Hyperlink 643 6" xfId="13146"/>
    <cellStyle name="Hyperlink 643 7" xfId="16107"/>
    <cellStyle name="Hyperlink 643 8" xfId="17936"/>
    <cellStyle name="Hyperlink 643 9" xfId="20254"/>
    <cellStyle name="Hyperlink 644" xfId="1970"/>
    <cellStyle name="Hyperlink 644 10" xfId="22971"/>
    <cellStyle name="Hyperlink 644 11" xfId="24794"/>
    <cellStyle name="Hyperlink 644 12" xfId="27112"/>
    <cellStyle name="Hyperlink 644 13" xfId="29757"/>
    <cellStyle name="Hyperlink 644 14" xfId="31580"/>
    <cellStyle name="Hyperlink 644 15" xfId="33898"/>
    <cellStyle name="Hyperlink 644 16" xfId="36607"/>
    <cellStyle name="Hyperlink 644 17" xfId="38430"/>
    <cellStyle name="Hyperlink 644 18" xfId="40748"/>
    <cellStyle name="Hyperlink 644 2" xfId="43469"/>
    <cellStyle name="Hyperlink 644 3" xfId="6680"/>
    <cellStyle name="Hyperlink 644 4" xfId="8504"/>
    <cellStyle name="Hyperlink 644 5" xfId="10822"/>
    <cellStyle name="Hyperlink 644 6" xfId="13142"/>
    <cellStyle name="Hyperlink 644 7" xfId="16108"/>
    <cellStyle name="Hyperlink 644 8" xfId="17932"/>
    <cellStyle name="Hyperlink 644 9" xfId="20250"/>
    <cellStyle name="Hyperlink 645" xfId="1971"/>
    <cellStyle name="Hyperlink 645 10" xfId="22972"/>
    <cellStyle name="Hyperlink 645 11" xfId="24790"/>
    <cellStyle name="Hyperlink 645 12" xfId="27108"/>
    <cellStyle name="Hyperlink 645 13" xfId="29758"/>
    <cellStyle name="Hyperlink 645 14" xfId="31576"/>
    <cellStyle name="Hyperlink 645 15" xfId="33894"/>
    <cellStyle name="Hyperlink 645 16" xfId="36608"/>
    <cellStyle name="Hyperlink 645 17" xfId="38426"/>
    <cellStyle name="Hyperlink 645 18" xfId="40744"/>
    <cellStyle name="Hyperlink 645 2" xfId="43470"/>
    <cellStyle name="Hyperlink 645 3" xfId="6681"/>
    <cellStyle name="Hyperlink 645 4" xfId="8500"/>
    <cellStyle name="Hyperlink 645 5" xfId="10818"/>
    <cellStyle name="Hyperlink 645 6" xfId="13138"/>
    <cellStyle name="Hyperlink 645 7" xfId="16109"/>
    <cellStyle name="Hyperlink 645 8" xfId="17928"/>
    <cellStyle name="Hyperlink 645 9" xfId="20246"/>
    <cellStyle name="Hyperlink 646" xfId="1972"/>
    <cellStyle name="Hyperlink 646 10" xfId="22973"/>
    <cellStyle name="Hyperlink 646 11" xfId="24786"/>
    <cellStyle name="Hyperlink 646 12" xfId="27104"/>
    <cellStyle name="Hyperlink 646 13" xfId="29759"/>
    <cellStyle name="Hyperlink 646 14" xfId="31572"/>
    <cellStyle name="Hyperlink 646 15" xfId="33890"/>
    <cellStyle name="Hyperlink 646 16" xfId="36609"/>
    <cellStyle name="Hyperlink 646 17" xfId="38422"/>
    <cellStyle name="Hyperlink 646 18" xfId="40740"/>
    <cellStyle name="Hyperlink 646 2" xfId="43471"/>
    <cellStyle name="Hyperlink 646 3" xfId="6682"/>
    <cellStyle name="Hyperlink 646 4" xfId="8496"/>
    <cellStyle name="Hyperlink 646 5" xfId="10814"/>
    <cellStyle name="Hyperlink 646 6" xfId="13134"/>
    <cellStyle name="Hyperlink 646 7" xfId="16110"/>
    <cellStyle name="Hyperlink 646 8" xfId="17924"/>
    <cellStyle name="Hyperlink 646 9" xfId="20242"/>
    <cellStyle name="Hyperlink 647" xfId="1973"/>
    <cellStyle name="Hyperlink 647 10" xfId="22974"/>
    <cellStyle name="Hyperlink 647 11" xfId="24782"/>
    <cellStyle name="Hyperlink 647 12" xfId="27100"/>
    <cellStyle name="Hyperlink 647 13" xfId="29760"/>
    <cellStyle name="Hyperlink 647 14" xfId="31568"/>
    <cellStyle name="Hyperlink 647 15" xfId="33886"/>
    <cellStyle name="Hyperlink 647 16" xfId="36610"/>
    <cellStyle name="Hyperlink 647 17" xfId="38418"/>
    <cellStyle name="Hyperlink 647 18" xfId="40736"/>
    <cellStyle name="Hyperlink 647 2" xfId="43472"/>
    <cellStyle name="Hyperlink 647 3" xfId="6683"/>
    <cellStyle name="Hyperlink 647 4" xfId="8492"/>
    <cellStyle name="Hyperlink 647 5" xfId="10810"/>
    <cellStyle name="Hyperlink 647 6" xfId="13130"/>
    <cellStyle name="Hyperlink 647 7" xfId="16111"/>
    <cellStyle name="Hyperlink 647 8" xfId="17920"/>
    <cellStyle name="Hyperlink 647 9" xfId="20238"/>
    <cellStyle name="Hyperlink 648" xfId="1974"/>
    <cellStyle name="Hyperlink 648 10" xfId="22975"/>
    <cellStyle name="Hyperlink 648 11" xfId="24778"/>
    <cellStyle name="Hyperlink 648 12" xfId="27096"/>
    <cellStyle name="Hyperlink 648 13" xfId="29761"/>
    <cellStyle name="Hyperlink 648 14" xfId="31564"/>
    <cellStyle name="Hyperlink 648 15" xfId="33882"/>
    <cellStyle name="Hyperlink 648 16" xfId="36611"/>
    <cellStyle name="Hyperlink 648 17" xfId="38414"/>
    <cellStyle name="Hyperlink 648 18" xfId="40732"/>
    <cellStyle name="Hyperlink 648 2" xfId="43473"/>
    <cellStyle name="Hyperlink 648 3" xfId="6684"/>
    <cellStyle name="Hyperlink 648 4" xfId="8488"/>
    <cellStyle name="Hyperlink 648 5" xfId="10806"/>
    <cellStyle name="Hyperlink 648 6" xfId="13126"/>
    <cellStyle name="Hyperlink 648 7" xfId="16112"/>
    <cellStyle name="Hyperlink 648 8" xfId="17916"/>
    <cellStyle name="Hyperlink 648 9" xfId="20234"/>
    <cellStyle name="Hyperlink 649" xfId="1975"/>
    <cellStyle name="Hyperlink 649 10" xfId="22976"/>
    <cellStyle name="Hyperlink 649 11" xfId="24774"/>
    <cellStyle name="Hyperlink 649 12" xfId="27092"/>
    <cellStyle name="Hyperlink 649 13" xfId="29762"/>
    <cellStyle name="Hyperlink 649 14" xfId="31560"/>
    <cellStyle name="Hyperlink 649 15" xfId="33878"/>
    <cellStyle name="Hyperlink 649 16" xfId="36612"/>
    <cellStyle name="Hyperlink 649 17" xfId="38410"/>
    <cellStyle name="Hyperlink 649 18" xfId="40728"/>
    <cellStyle name="Hyperlink 649 2" xfId="43474"/>
    <cellStyle name="Hyperlink 649 3" xfId="6685"/>
    <cellStyle name="Hyperlink 649 4" xfId="8484"/>
    <cellStyle name="Hyperlink 649 5" xfId="10802"/>
    <cellStyle name="Hyperlink 649 6" xfId="13122"/>
    <cellStyle name="Hyperlink 649 7" xfId="16113"/>
    <cellStyle name="Hyperlink 649 8" xfId="17912"/>
    <cellStyle name="Hyperlink 649 9" xfId="20230"/>
    <cellStyle name="Hyperlink 65" xfId="1976"/>
    <cellStyle name="Hyperlink 65 10" xfId="22977"/>
    <cellStyle name="Hyperlink 65 11" xfId="25227"/>
    <cellStyle name="Hyperlink 65 12" xfId="27545"/>
    <cellStyle name="Hyperlink 65 13" xfId="29763"/>
    <cellStyle name="Hyperlink 65 14" xfId="32013"/>
    <cellStyle name="Hyperlink 65 15" xfId="34331"/>
    <cellStyle name="Hyperlink 65 16" xfId="36613"/>
    <cellStyle name="Hyperlink 65 17" xfId="38863"/>
    <cellStyle name="Hyperlink 65 18" xfId="41181"/>
    <cellStyle name="Hyperlink 65 2" xfId="43475"/>
    <cellStyle name="Hyperlink 65 3" xfId="6686"/>
    <cellStyle name="Hyperlink 65 4" xfId="8937"/>
    <cellStyle name="Hyperlink 65 5" xfId="11255"/>
    <cellStyle name="Hyperlink 65 6" xfId="13575"/>
    <cellStyle name="Hyperlink 65 7" xfId="16114"/>
    <cellStyle name="Hyperlink 65 8" xfId="18365"/>
    <cellStyle name="Hyperlink 65 9" xfId="20683"/>
    <cellStyle name="Hyperlink 650" xfId="1977"/>
    <cellStyle name="Hyperlink 650 10" xfId="22978"/>
    <cellStyle name="Hyperlink 650 11" xfId="24770"/>
    <cellStyle name="Hyperlink 650 12" xfId="27088"/>
    <cellStyle name="Hyperlink 650 13" xfId="29764"/>
    <cellStyle name="Hyperlink 650 14" xfId="31556"/>
    <cellStyle name="Hyperlink 650 15" xfId="33874"/>
    <cellStyle name="Hyperlink 650 16" xfId="36614"/>
    <cellStyle name="Hyperlink 650 17" xfId="38406"/>
    <cellStyle name="Hyperlink 650 18" xfId="40724"/>
    <cellStyle name="Hyperlink 650 2" xfId="43476"/>
    <cellStyle name="Hyperlink 650 3" xfId="6687"/>
    <cellStyle name="Hyperlink 650 4" xfId="8480"/>
    <cellStyle name="Hyperlink 650 5" xfId="10798"/>
    <cellStyle name="Hyperlink 650 6" xfId="13118"/>
    <cellStyle name="Hyperlink 650 7" xfId="16115"/>
    <cellStyle name="Hyperlink 650 8" xfId="17908"/>
    <cellStyle name="Hyperlink 650 9" xfId="20226"/>
    <cellStyle name="Hyperlink 651" xfId="1978"/>
    <cellStyle name="Hyperlink 651 10" xfId="22979"/>
    <cellStyle name="Hyperlink 651 11" xfId="24766"/>
    <cellStyle name="Hyperlink 651 12" xfId="27084"/>
    <cellStyle name="Hyperlink 651 13" xfId="29765"/>
    <cellStyle name="Hyperlink 651 14" xfId="31552"/>
    <cellStyle name="Hyperlink 651 15" xfId="33870"/>
    <cellStyle name="Hyperlink 651 16" xfId="36615"/>
    <cellStyle name="Hyperlink 651 17" xfId="38402"/>
    <cellStyle name="Hyperlink 651 18" xfId="40720"/>
    <cellStyle name="Hyperlink 651 2" xfId="43477"/>
    <cellStyle name="Hyperlink 651 3" xfId="6688"/>
    <cellStyle name="Hyperlink 651 4" xfId="8476"/>
    <cellStyle name="Hyperlink 651 5" xfId="10794"/>
    <cellStyle name="Hyperlink 651 6" xfId="13114"/>
    <cellStyle name="Hyperlink 651 7" xfId="16116"/>
    <cellStyle name="Hyperlink 651 8" xfId="17904"/>
    <cellStyle name="Hyperlink 651 9" xfId="20222"/>
    <cellStyle name="Hyperlink 652" xfId="1979"/>
    <cellStyle name="Hyperlink 652 10" xfId="22980"/>
    <cellStyle name="Hyperlink 652 11" xfId="24762"/>
    <cellStyle name="Hyperlink 652 12" xfId="27080"/>
    <cellStyle name="Hyperlink 652 13" xfId="29766"/>
    <cellStyle name="Hyperlink 652 14" xfId="31548"/>
    <cellStyle name="Hyperlink 652 15" xfId="33866"/>
    <cellStyle name="Hyperlink 652 16" xfId="36616"/>
    <cellStyle name="Hyperlink 652 17" xfId="38398"/>
    <cellStyle name="Hyperlink 652 18" xfId="40716"/>
    <cellStyle name="Hyperlink 652 2" xfId="43478"/>
    <cellStyle name="Hyperlink 652 3" xfId="6689"/>
    <cellStyle name="Hyperlink 652 4" xfId="8472"/>
    <cellStyle name="Hyperlink 652 5" xfId="10790"/>
    <cellStyle name="Hyperlink 652 6" xfId="13110"/>
    <cellStyle name="Hyperlink 652 7" xfId="16117"/>
    <cellStyle name="Hyperlink 652 8" xfId="17900"/>
    <cellStyle name="Hyperlink 652 9" xfId="20218"/>
    <cellStyle name="Hyperlink 653" xfId="1980"/>
    <cellStyle name="Hyperlink 653 10" xfId="22981"/>
    <cellStyle name="Hyperlink 653 11" xfId="24758"/>
    <cellStyle name="Hyperlink 653 12" xfId="27076"/>
    <cellStyle name="Hyperlink 653 13" xfId="29767"/>
    <cellStyle name="Hyperlink 653 14" xfId="31544"/>
    <cellStyle name="Hyperlink 653 15" xfId="33862"/>
    <cellStyle name="Hyperlink 653 16" xfId="36617"/>
    <cellStyle name="Hyperlink 653 17" xfId="38394"/>
    <cellStyle name="Hyperlink 653 18" xfId="40712"/>
    <cellStyle name="Hyperlink 653 2" xfId="43479"/>
    <cellStyle name="Hyperlink 653 3" xfId="6690"/>
    <cellStyle name="Hyperlink 653 4" xfId="8468"/>
    <cellStyle name="Hyperlink 653 5" xfId="10786"/>
    <cellStyle name="Hyperlink 653 6" xfId="13106"/>
    <cellStyle name="Hyperlink 653 7" xfId="16118"/>
    <cellStyle name="Hyperlink 653 8" xfId="17896"/>
    <cellStyle name="Hyperlink 653 9" xfId="20214"/>
    <cellStyle name="Hyperlink 654" xfId="1981"/>
    <cellStyle name="Hyperlink 654 10" xfId="22982"/>
    <cellStyle name="Hyperlink 654 11" xfId="24754"/>
    <cellStyle name="Hyperlink 654 12" xfId="27072"/>
    <cellStyle name="Hyperlink 654 13" xfId="29768"/>
    <cellStyle name="Hyperlink 654 14" xfId="31540"/>
    <cellStyle name="Hyperlink 654 15" xfId="33858"/>
    <cellStyle name="Hyperlink 654 16" xfId="36618"/>
    <cellStyle name="Hyperlink 654 17" xfId="38390"/>
    <cellStyle name="Hyperlink 654 18" xfId="40708"/>
    <cellStyle name="Hyperlink 654 2" xfId="43480"/>
    <cellStyle name="Hyperlink 654 3" xfId="6691"/>
    <cellStyle name="Hyperlink 654 4" xfId="8464"/>
    <cellStyle name="Hyperlink 654 5" xfId="10782"/>
    <cellStyle name="Hyperlink 654 6" xfId="13102"/>
    <cellStyle name="Hyperlink 654 7" xfId="16119"/>
    <cellStyle name="Hyperlink 654 8" xfId="17892"/>
    <cellStyle name="Hyperlink 654 9" xfId="20210"/>
    <cellStyle name="Hyperlink 655" xfId="1982"/>
    <cellStyle name="Hyperlink 655 10" xfId="22983"/>
    <cellStyle name="Hyperlink 655 11" xfId="24750"/>
    <cellStyle name="Hyperlink 655 12" xfId="27068"/>
    <cellStyle name="Hyperlink 655 13" xfId="29769"/>
    <cellStyle name="Hyperlink 655 14" xfId="31536"/>
    <cellStyle name="Hyperlink 655 15" xfId="33854"/>
    <cellStyle name="Hyperlink 655 16" xfId="36619"/>
    <cellStyle name="Hyperlink 655 17" xfId="38386"/>
    <cellStyle name="Hyperlink 655 18" xfId="40704"/>
    <cellStyle name="Hyperlink 655 2" xfId="43481"/>
    <cellStyle name="Hyperlink 655 3" xfId="6692"/>
    <cellStyle name="Hyperlink 655 4" xfId="8460"/>
    <cellStyle name="Hyperlink 655 5" xfId="10778"/>
    <cellStyle name="Hyperlink 655 6" xfId="13098"/>
    <cellStyle name="Hyperlink 655 7" xfId="16120"/>
    <cellStyle name="Hyperlink 655 8" xfId="17888"/>
    <cellStyle name="Hyperlink 655 9" xfId="20206"/>
    <cellStyle name="Hyperlink 656" xfId="1983"/>
    <cellStyle name="Hyperlink 656 10" xfId="22984"/>
    <cellStyle name="Hyperlink 656 11" xfId="24746"/>
    <cellStyle name="Hyperlink 656 12" xfId="27064"/>
    <cellStyle name="Hyperlink 656 13" xfId="29770"/>
    <cellStyle name="Hyperlink 656 14" xfId="31532"/>
    <cellStyle name="Hyperlink 656 15" xfId="33850"/>
    <cellStyle name="Hyperlink 656 16" xfId="36620"/>
    <cellStyle name="Hyperlink 656 17" xfId="38382"/>
    <cellStyle name="Hyperlink 656 18" xfId="40700"/>
    <cellStyle name="Hyperlink 656 2" xfId="43482"/>
    <cellStyle name="Hyperlink 656 3" xfId="6693"/>
    <cellStyle name="Hyperlink 656 4" xfId="8456"/>
    <cellStyle name="Hyperlink 656 5" xfId="10774"/>
    <cellStyle name="Hyperlink 656 6" xfId="13094"/>
    <cellStyle name="Hyperlink 656 7" xfId="16121"/>
    <cellStyle name="Hyperlink 656 8" xfId="17884"/>
    <cellStyle name="Hyperlink 656 9" xfId="20202"/>
    <cellStyle name="Hyperlink 657" xfId="1984"/>
    <cellStyle name="Hyperlink 657 10" xfId="22985"/>
    <cellStyle name="Hyperlink 657 11" xfId="24742"/>
    <cellStyle name="Hyperlink 657 12" xfId="27060"/>
    <cellStyle name="Hyperlink 657 13" xfId="29771"/>
    <cellStyle name="Hyperlink 657 14" xfId="31528"/>
    <cellStyle name="Hyperlink 657 15" xfId="33846"/>
    <cellStyle name="Hyperlink 657 16" xfId="36621"/>
    <cellStyle name="Hyperlink 657 17" xfId="38378"/>
    <cellStyle name="Hyperlink 657 18" xfId="40696"/>
    <cellStyle name="Hyperlink 657 2" xfId="43483"/>
    <cellStyle name="Hyperlink 657 3" xfId="6694"/>
    <cellStyle name="Hyperlink 657 4" xfId="8452"/>
    <cellStyle name="Hyperlink 657 5" xfId="10770"/>
    <cellStyle name="Hyperlink 657 6" xfId="13090"/>
    <cellStyle name="Hyperlink 657 7" xfId="16122"/>
    <cellStyle name="Hyperlink 657 8" xfId="17880"/>
    <cellStyle name="Hyperlink 657 9" xfId="20198"/>
    <cellStyle name="Hyperlink 658" xfId="1985"/>
    <cellStyle name="Hyperlink 658 10" xfId="22986"/>
    <cellStyle name="Hyperlink 658 11" xfId="24738"/>
    <cellStyle name="Hyperlink 658 12" xfId="27056"/>
    <cellStyle name="Hyperlink 658 13" xfId="29772"/>
    <cellStyle name="Hyperlink 658 14" xfId="31524"/>
    <cellStyle name="Hyperlink 658 15" xfId="33842"/>
    <cellStyle name="Hyperlink 658 16" xfId="36622"/>
    <cellStyle name="Hyperlink 658 17" xfId="38374"/>
    <cellStyle name="Hyperlink 658 18" xfId="40692"/>
    <cellStyle name="Hyperlink 658 2" xfId="43484"/>
    <cellStyle name="Hyperlink 658 3" xfId="6695"/>
    <cellStyle name="Hyperlink 658 4" xfId="8448"/>
    <cellStyle name="Hyperlink 658 5" xfId="10766"/>
    <cellStyle name="Hyperlink 658 6" xfId="13086"/>
    <cellStyle name="Hyperlink 658 7" xfId="16123"/>
    <cellStyle name="Hyperlink 658 8" xfId="17876"/>
    <cellStyle name="Hyperlink 658 9" xfId="20194"/>
    <cellStyle name="Hyperlink 659" xfId="1986"/>
    <cellStyle name="Hyperlink 659 10" xfId="22987"/>
    <cellStyle name="Hyperlink 659 11" xfId="24734"/>
    <cellStyle name="Hyperlink 659 12" xfId="27052"/>
    <cellStyle name="Hyperlink 659 13" xfId="29773"/>
    <cellStyle name="Hyperlink 659 14" xfId="31520"/>
    <cellStyle name="Hyperlink 659 15" xfId="33838"/>
    <cellStyle name="Hyperlink 659 16" xfId="36623"/>
    <cellStyle name="Hyperlink 659 17" xfId="38370"/>
    <cellStyle name="Hyperlink 659 18" xfId="40688"/>
    <cellStyle name="Hyperlink 659 2" xfId="43485"/>
    <cellStyle name="Hyperlink 659 3" xfId="6696"/>
    <cellStyle name="Hyperlink 659 4" xfId="8444"/>
    <cellStyle name="Hyperlink 659 5" xfId="10762"/>
    <cellStyle name="Hyperlink 659 6" xfId="13082"/>
    <cellStyle name="Hyperlink 659 7" xfId="16124"/>
    <cellStyle name="Hyperlink 659 8" xfId="17872"/>
    <cellStyle name="Hyperlink 659 9" xfId="20190"/>
    <cellStyle name="Hyperlink 66" xfId="1987"/>
    <cellStyle name="Hyperlink 66 10" xfId="22988"/>
    <cellStyle name="Hyperlink 66 11" xfId="25223"/>
    <cellStyle name="Hyperlink 66 12" xfId="27541"/>
    <cellStyle name="Hyperlink 66 13" xfId="29774"/>
    <cellStyle name="Hyperlink 66 14" xfId="32009"/>
    <cellStyle name="Hyperlink 66 15" xfId="34327"/>
    <cellStyle name="Hyperlink 66 16" xfId="36624"/>
    <cellStyle name="Hyperlink 66 17" xfId="38859"/>
    <cellStyle name="Hyperlink 66 18" xfId="41177"/>
    <cellStyle name="Hyperlink 66 2" xfId="43486"/>
    <cellStyle name="Hyperlink 66 3" xfId="6697"/>
    <cellStyle name="Hyperlink 66 4" xfId="8933"/>
    <cellStyle name="Hyperlink 66 5" xfId="11251"/>
    <cellStyle name="Hyperlink 66 6" xfId="13571"/>
    <cellStyle name="Hyperlink 66 7" xfId="16125"/>
    <cellStyle name="Hyperlink 66 8" xfId="18361"/>
    <cellStyle name="Hyperlink 66 9" xfId="20679"/>
    <cellStyle name="Hyperlink 660" xfId="1988"/>
    <cellStyle name="Hyperlink 660 10" xfId="22989"/>
    <cellStyle name="Hyperlink 660 11" xfId="24730"/>
    <cellStyle name="Hyperlink 660 12" xfId="27048"/>
    <cellStyle name="Hyperlink 660 13" xfId="29775"/>
    <cellStyle name="Hyperlink 660 14" xfId="31516"/>
    <cellStyle name="Hyperlink 660 15" xfId="33834"/>
    <cellStyle name="Hyperlink 660 16" xfId="36625"/>
    <cellStyle name="Hyperlink 660 17" xfId="38366"/>
    <cellStyle name="Hyperlink 660 18" xfId="40684"/>
    <cellStyle name="Hyperlink 660 2" xfId="43487"/>
    <cellStyle name="Hyperlink 660 3" xfId="6698"/>
    <cellStyle name="Hyperlink 660 4" xfId="8440"/>
    <cellStyle name="Hyperlink 660 5" xfId="10758"/>
    <cellStyle name="Hyperlink 660 6" xfId="13078"/>
    <cellStyle name="Hyperlink 660 7" xfId="16126"/>
    <cellStyle name="Hyperlink 660 8" xfId="17868"/>
    <cellStyle name="Hyperlink 660 9" xfId="20186"/>
    <cellStyle name="Hyperlink 661" xfId="1989"/>
    <cellStyle name="Hyperlink 661 10" xfId="22990"/>
    <cellStyle name="Hyperlink 661 11" xfId="24726"/>
    <cellStyle name="Hyperlink 661 12" xfId="27044"/>
    <cellStyle name="Hyperlink 661 13" xfId="29776"/>
    <cellStyle name="Hyperlink 661 14" xfId="31512"/>
    <cellStyle name="Hyperlink 661 15" xfId="33830"/>
    <cellStyle name="Hyperlink 661 16" xfId="36626"/>
    <cellStyle name="Hyperlink 661 17" xfId="38362"/>
    <cellStyle name="Hyperlink 661 18" xfId="40680"/>
    <cellStyle name="Hyperlink 661 2" xfId="43488"/>
    <cellStyle name="Hyperlink 661 3" xfId="6699"/>
    <cellStyle name="Hyperlink 661 4" xfId="8436"/>
    <cellStyle name="Hyperlink 661 5" xfId="10754"/>
    <cellStyle name="Hyperlink 661 6" xfId="13074"/>
    <cellStyle name="Hyperlink 661 7" xfId="16127"/>
    <cellStyle name="Hyperlink 661 8" xfId="17864"/>
    <cellStyle name="Hyperlink 661 9" xfId="20182"/>
    <cellStyle name="Hyperlink 662" xfId="1990"/>
    <cellStyle name="Hyperlink 662 10" xfId="22991"/>
    <cellStyle name="Hyperlink 662 11" xfId="24722"/>
    <cellStyle name="Hyperlink 662 12" xfId="27040"/>
    <cellStyle name="Hyperlink 662 13" xfId="29777"/>
    <cellStyle name="Hyperlink 662 14" xfId="31508"/>
    <cellStyle name="Hyperlink 662 15" xfId="33826"/>
    <cellStyle name="Hyperlink 662 16" xfId="36627"/>
    <cellStyle name="Hyperlink 662 17" xfId="38358"/>
    <cellStyle name="Hyperlink 662 18" xfId="40676"/>
    <cellStyle name="Hyperlink 662 2" xfId="43489"/>
    <cellStyle name="Hyperlink 662 3" xfId="6700"/>
    <cellStyle name="Hyperlink 662 4" xfId="8432"/>
    <cellStyle name="Hyperlink 662 5" xfId="10750"/>
    <cellStyle name="Hyperlink 662 6" xfId="13070"/>
    <cellStyle name="Hyperlink 662 7" xfId="16128"/>
    <cellStyle name="Hyperlink 662 8" xfId="17860"/>
    <cellStyle name="Hyperlink 662 9" xfId="20178"/>
    <cellStyle name="Hyperlink 663" xfId="1991"/>
    <cellStyle name="Hyperlink 663 10" xfId="22992"/>
    <cellStyle name="Hyperlink 663 11" xfId="24718"/>
    <cellStyle name="Hyperlink 663 12" xfId="27036"/>
    <cellStyle name="Hyperlink 663 13" xfId="29778"/>
    <cellStyle name="Hyperlink 663 14" xfId="31504"/>
    <cellStyle name="Hyperlink 663 15" xfId="33822"/>
    <cellStyle name="Hyperlink 663 16" xfId="36628"/>
    <cellStyle name="Hyperlink 663 17" xfId="38354"/>
    <cellStyle name="Hyperlink 663 18" xfId="40672"/>
    <cellStyle name="Hyperlink 663 2" xfId="43490"/>
    <cellStyle name="Hyperlink 663 3" xfId="6701"/>
    <cellStyle name="Hyperlink 663 4" xfId="8428"/>
    <cellStyle name="Hyperlink 663 5" xfId="10746"/>
    <cellStyle name="Hyperlink 663 6" xfId="13066"/>
    <cellStyle name="Hyperlink 663 7" xfId="16129"/>
    <cellStyle name="Hyperlink 663 8" xfId="17856"/>
    <cellStyle name="Hyperlink 663 9" xfId="20174"/>
    <cellStyle name="Hyperlink 664" xfId="1992"/>
    <cellStyle name="Hyperlink 664 10" xfId="22993"/>
    <cellStyle name="Hyperlink 664 11" xfId="24714"/>
    <cellStyle name="Hyperlink 664 12" xfId="27032"/>
    <cellStyle name="Hyperlink 664 13" xfId="29779"/>
    <cellStyle name="Hyperlink 664 14" xfId="31500"/>
    <cellStyle name="Hyperlink 664 15" xfId="33818"/>
    <cellStyle name="Hyperlink 664 16" xfId="36629"/>
    <cellStyle name="Hyperlink 664 17" xfId="38350"/>
    <cellStyle name="Hyperlink 664 18" xfId="40668"/>
    <cellStyle name="Hyperlink 664 2" xfId="43491"/>
    <cellStyle name="Hyperlink 664 3" xfId="6702"/>
    <cellStyle name="Hyperlink 664 4" xfId="8424"/>
    <cellStyle name="Hyperlink 664 5" xfId="10742"/>
    <cellStyle name="Hyperlink 664 6" xfId="13062"/>
    <cellStyle name="Hyperlink 664 7" xfId="16130"/>
    <cellStyle name="Hyperlink 664 8" xfId="17852"/>
    <cellStyle name="Hyperlink 664 9" xfId="20170"/>
    <cellStyle name="Hyperlink 665" xfId="1993"/>
    <cellStyle name="Hyperlink 665 10" xfId="22994"/>
    <cellStyle name="Hyperlink 665 11" xfId="24710"/>
    <cellStyle name="Hyperlink 665 12" xfId="27028"/>
    <cellStyle name="Hyperlink 665 13" xfId="29780"/>
    <cellStyle name="Hyperlink 665 14" xfId="31496"/>
    <cellStyle name="Hyperlink 665 15" xfId="33814"/>
    <cellStyle name="Hyperlink 665 16" xfId="36630"/>
    <cellStyle name="Hyperlink 665 17" xfId="38346"/>
    <cellStyle name="Hyperlink 665 18" xfId="40664"/>
    <cellStyle name="Hyperlink 665 2" xfId="43492"/>
    <cellStyle name="Hyperlink 665 3" xfId="6703"/>
    <cellStyle name="Hyperlink 665 4" xfId="8420"/>
    <cellStyle name="Hyperlink 665 5" xfId="10738"/>
    <cellStyle name="Hyperlink 665 6" xfId="13058"/>
    <cellStyle name="Hyperlink 665 7" xfId="16131"/>
    <cellStyle name="Hyperlink 665 8" xfId="17848"/>
    <cellStyle name="Hyperlink 665 9" xfId="20166"/>
    <cellStyle name="Hyperlink 666" xfId="1994"/>
    <cellStyle name="Hyperlink 666 10" xfId="22995"/>
    <cellStyle name="Hyperlink 666 11" xfId="24706"/>
    <cellStyle name="Hyperlink 666 12" xfId="27024"/>
    <cellStyle name="Hyperlink 666 13" xfId="29781"/>
    <cellStyle name="Hyperlink 666 14" xfId="31492"/>
    <cellStyle name="Hyperlink 666 15" xfId="33810"/>
    <cellStyle name="Hyperlink 666 16" xfId="36631"/>
    <cellStyle name="Hyperlink 666 17" xfId="38342"/>
    <cellStyle name="Hyperlink 666 18" xfId="40660"/>
    <cellStyle name="Hyperlink 666 2" xfId="43493"/>
    <cellStyle name="Hyperlink 666 3" xfId="6704"/>
    <cellStyle name="Hyperlink 666 4" xfId="8416"/>
    <cellStyle name="Hyperlink 666 5" xfId="10734"/>
    <cellStyle name="Hyperlink 666 6" xfId="13054"/>
    <cellStyle name="Hyperlink 666 7" xfId="16132"/>
    <cellStyle name="Hyperlink 666 8" xfId="17844"/>
    <cellStyle name="Hyperlink 666 9" xfId="20162"/>
    <cellStyle name="Hyperlink 667" xfId="1995"/>
    <cellStyle name="Hyperlink 667 10" xfId="22996"/>
    <cellStyle name="Hyperlink 667 11" xfId="24702"/>
    <cellStyle name="Hyperlink 667 12" xfId="27020"/>
    <cellStyle name="Hyperlink 667 13" xfId="29782"/>
    <cellStyle name="Hyperlink 667 14" xfId="31488"/>
    <cellStyle name="Hyperlink 667 15" xfId="33806"/>
    <cellStyle name="Hyperlink 667 16" xfId="36632"/>
    <cellStyle name="Hyperlink 667 17" xfId="38338"/>
    <cellStyle name="Hyperlink 667 18" xfId="40656"/>
    <cellStyle name="Hyperlink 667 2" xfId="43494"/>
    <cellStyle name="Hyperlink 667 3" xfId="6705"/>
    <cellStyle name="Hyperlink 667 4" xfId="8412"/>
    <cellStyle name="Hyperlink 667 5" xfId="10730"/>
    <cellStyle name="Hyperlink 667 6" xfId="13050"/>
    <cellStyle name="Hyperlink 667 7" xfId="16133"/>
    <cellStyle name="Hyperlink 667 8" xfId="17840"/>
    <cellStyle name="Hyperlink 667 9" xfId="20158"/>
    <cellStyle name="Hyperlink 668" xfId="1996"/>
    <cellStyle name="Hyperlink 668 10" xfId="22997"/>
    <cellStyle name="Hyperlink 668 11" xfId="24698"/>
    <cellStyle name="Hyperlink 668 12" xfId="27016"/>
    <cellStyle name="Hyperlink 668 13" xfId="29783"/>
    <cellStyle name="Hyperlink 668 14" xfId="31484"/>
    <cellStyle name="Hyperlink 668 15" xfId="33802"/>
    <cellStyle name="Hyperlink 668 16" xfId="36633"/>
    <cellStyle name="Hyperlink 668 17" xfId="38334"/>
    <cellStyle name="Hyperlink 668 18" xfId="40652"/>
    <cellStyle name="Hyperlink 668 2" xfId="43495"/>
    <cellStyle name="Hyperlink 668 3" xfId="6706"/>
    <cellStyle name="Hyperlink 668 4" xfId="8408"/>
    <cellStyle name="Hyperlink 668 5" xfId="10726"/>
    <cellStyle name="Hyperlink 668 6" xfId="13046"/>
    <cellStyle name="Hyperlink 668 7" xfId="16134"/>
    <cellStyle name="Hyperlink 668 8" xfId="17836"/>
    <cellStyle name="Hyperlink 668 9" xfId="20154"/>
    <cellStyle name="Hyperlink 669" xfId="1997"/>
    <cellStyle name="Hyperlink 669 10" xfId="22998"/>
    <cellStyle name="Hyperlink 669 11" xfId="24694"/>
    <cellStyle name="Hyperlink 669 12" xfId="27012"/>
    <cellStyle name="Hyperlink 669 13" xfId="29784"/>
    <cellStyle name="Hyperlink 669 14" xfId="31480"/>
    <cellStyle name="Hyperlink 669 15" xfId="33798"/>
    <cellStyle name="Hyperlink 669 16" xfId="36634"/>
    <cellStyle name="Hyperlink 669 17" xfId="38330"/>
    <cellStyle name="Hyperlink 669 18" xfId="40648"/>
    <cellStyle name="Hyperlink 669 2" xfId="43496"/>
    <cellStyle name="Hyperlink 669 3" xfId="6707"/>
    <cellStyle name="Hyperlink 669 4" xfId="8404"/>
    <cellStyle name="Hyperlink 669 5" xfId="10722"/>
    <cellStyle name="Hyperlink 669 6" xfId="13042"/>
    <cellStyle name="Hyperlink 669 7" xfId="16135"/>
    <cellStyle name="Hyperlink 669 8" xfId="17832"/>
    <cellStyle name="Hyperlink 669 9" xfId="20150"/>
    <cellStyle name="Hyperlink 67" xfId="1998"/>
    <cellStyle name="Hyperlink 67 10" xfId="22999"/>
    <cellStyle name="Hyperlink 67 11" xfId="25219"/>
    <cellStyle name="Hyperlink 67 12" xfId="27537"/>
    <cellStyle name="Hyperlink 67 13" xfId="29785"/>
    <cellStyle name="Hyperlink 67 14" xfId="32005"/>
    <cellStyle name="Hyperlink 67 15" xfId="34323"/>
    <cellStyle name="Hyperlink 67 16" xfId="36635"/>
    <cellStyle name="Hyperlink 67 17" xfId="38855"/>
    <cellStyle name="Hyperlink 67 18" xfId="41173"/>
    <cellStyle name="Hyperlink 67 2" xfId="43497"/>
    <cellStyle name="Hyperlink 67 3" xfId="6708"/>
    <cellStyle name="Hyperlink 67 4" xfId="8929"/>
    <cellStyle name="Hyperlink 67 5" xfId="11247"/>
    <cellStyle name="Hyperlink 67 6" xfId="13567"/>
    <cellStyle name="Hyperlink 67 7" xfId="16136"/>
    <cellStyle name="Hyperlink 67 8" xfId="18357"/>
    <cellStyle name="Hyperlink 67 9" xfId="20675"/>
    <cellStyle name="Hyperlink 670" xfId="1999"/>
    <cellStyle name="Hyperlink 670 10" xfId="23000"/>
    <cellStyle name="Hyperlink 670 11" xfId="24690"/>
    <cellStyle name="Hyperlink 670 12" xfId="27008"/>
    <cellStyle name="Hyperlink 670 13" xfId="29786"/>
    <cellStyle name="Hyperlink 670 14" xfId="31476"/>
    <cellStyle name="Hyperlink 670 15" xfId="33794"/>
    <cellStyle name="Hyperlink 670 16" xfId="36636"/>
    <cellStyle name="Hyperlink 670 17" xfId="38326"/>
    <cellStyle name="Hyperlink 670 18" xfId="40644"/>
    <cellStyle name="Hyperlink 670 2" xfId="43498"/>
    <cellStyle name="Hyperlink 670 3" xfId="6709"/>
    <cellStyle name="Hyperlink 670 4" xfId="8400"/>
    <cellStyle name="Hyperlink 670 5" xfId="10718"/>
    <cellStyle name="Hyperlink 670 6" xfId="13038"/>
    <cellStyle name="Hyperlink 670 7" xfId="16137"/>
    <cellStyle name="Hyperlink 670 8" xfId="17828"/>
    <cellStyle name="Hyperlink 670 9" xfId="20146"/>
    <cellStyle name="Hyperlink 671" xfId="2000"/>
    <cellStyle name="Hyperlink 671 10" xfId="23001"/>
    <cellStyle name="Hyperlink 671 11" xfId="24686"/>
    <cellStyle name="Hyperlink 671 12" xfId="27004"/>
    <cellStyle name="Hyperlink 671 13" xfId="29787"/>
    <cellStyle name="Hyperlink 671 14" xfId="31472"/>
    <cellStyle name="Hyperlink 671 15" xfId="33790"/>
    <cellStyle name="Hyperlink 671 16" xfId="36637"/>
    <cellStyle name="Hyperlink 671 17" xfId="38322"/>
    <cellStyle name="Hyperlink 671 18" xfId="40640"/>
    <cellStyle name="Hyperlink 671 2" xfId="43499"/>
    <cellStyle name="Hyperlink 671 3" xfId="6710"/>
    <cellStyle name="Hyperlink 671 4" xfId="8396"/>
    <cellStyle name="Hyperlink 671 5" xfId="10714"/>
    <cellStyle name="Hyperlink 671 6" xfId="13034"/>
    <cellStyle name="Hyperlink 671 7" xfId="16138"/>
    <cellStyle name="Hyperlink 671 8" xfId="17824"/>
    <cellStyle name="Hyperlink 671 9" xfId="20142"/>
    <cellStyle name="Hyperlink 672" xfId="2001"/>
    <cellStyle name="Hyperlink 672 10" xfId="23002"/>
    <cellStyle name="Hyperlink 672 11" xfId="24682"/>
    <cellStyle name="Hyperlink 672 12" xfId="27000"/>
    <cellStyle name="Hyperlink 672 13" xfId="29788"/>
    <cellStyle name="Hyperlink 672 14" xfId="31468"/>
    <cellStyle name="Hyperlink 672 15" xfId="33786"/>
    <cellStyle name="Hyperlink 672 16" xfId="36638"/>
    <cellStyle name="Hyperlink 672 17" xfId="38318"/>
    <cellStyle name="Hyperlink 672 18" xfId="40636"/>
    <cellStyle name="Hyperlink 672 2" xfId="43500"/>
    <cellStyle name="Hyperlink 672 3" xfId="6711"/>
    <cellStyle name="Hyperlink 672 4" xfId="8392"/>
    <cellStyle name="Hyperlink 672 5" xfId="10710"/>
    <cellStyle name="Hyperlink 672 6" xfId="13030"/>
    <cellStyle name="Hyperlink 672 7" xfId="16139"/>
    <cellStyle name="Hyperlink 672 8" xfId="17820"/>
    <cellStyle name="Hyperlink 672 9" xfId="20138"/>
    <cellStyle name="Hyperlink 673" xfId="2002"/>
    <cellStyle name="Hyperlink 673 10" xfId="23003"/>
    <cellStyle name="Hyperlink 673 11" xfId="24678"/>
    <cellStyle name="Hyperlink 673 12" xfId="26996"/>
    <cellStyle name="Hyperlink 673 13" xfId="29789"/>
    <cellStyle name="Hyperlink 673 14" xfId="31464"/>
    <cellStyle name="Hyperlink 673 15" xfId="33782"/>
    <cellStyle name="Hyperlink 673 16" xfId="36639"/>
    <cellStyle name="Hyperlink 673 17" xfId="38314"/>
    <cellStyle name="Hyperlink 673 18" xfId="40632"/>
    <cellStyle name="Hyperlink 673 2" xfId="43501"/>
    <cellStyle name="Hyperlink 673 3" xfId="6712"/>
    <cellStyle name="Hyperlink 673 4" xfId="8388"/>
    <cellStyle name="Hyperlink 673 5" xfId="10706"/>
    <cellStyle name="Hyperlink 673 6" xfId="13026"/>
    <cellStyle name="Hyperlink 673 7" xfId="16140"/>
    <cellStyle name="Hyperlink 673 8" xfId="17816"/>
    <cellStyle name="Hyperlink 673 9" xfId="20134"/>
    <cellStyle name="Hyperlink 674" xfId="2003"/>
    <cellStyle name="Hyperlink 674 10" xfId="23004"/>
    <cellStyle name="Hyperlink 674 11" xfId="24674"/>
    <cellStyle name="Hyperlink 674 12" xfId="26992"/>
    <cellStyle name="Hyperlink 674 13" xfId="29790"/>
    <cellStyle name="Hyperlink 674 14" xfId="31460"/>
    <cellStyle name="Hyperlink 674 15" xfId="33778"/>
    <cellStyle name="Hyperlink 674 16" xfId="36640"/>
    <cellStyle name="Hyperlink 674 17" xfId="38310"/>
    <cellStyle name="Hyperlink 674 18" xfId="40628"/>
    <cellStyle name="Hyperlink 674 2" xfId="43502"/>
    <cellStyle name="Hyperlink 674 3" xfId="6713"/>
    <cellStyle name="Hyperlink 674 4" xfId="8384"/>
    <cellStyle name="Hyperlink 674 5" xfId="10702"/>
    <cellStyle name="Hyperlink 674 6" xfId="13022"/>
    <cellStyle name="Hyperlink 674 7" xfId="16141"/>
    <cellStyle name="Hyperlink 674 8" xfId="17812"/>
    <cellStyle name="Hyperlink 674 9" xfId="20130"/>
    <cellStyle name="Hyperlink 675" xfId="2004"/>
    <cellStyle name="Hyperlink 675 10" xfId="23005"/>
    <cellStyle name="Hyperlink 675 11" xfId="24670"/>
    <cellStyle name="Hyperlink 675 12" xfId="26988"/>
    <cellStyle name="Hyperlink 675 13" xfId="29791"/>
    <cellStyle name="Hyperlink 675 14" xfId="31456"/>
    <cellStyle name="Hyperlink 675 15" xfId="33774"/>
    <cellStyle name="Hyperlink 675 16" xfId="36641"/>
    <cellStyle name="Hyperlink 675 17" xfId="38306"/>
    <cellStyle name="Hyperlink 675 18" xfId="40624"/>
    <cellStyle name="Hyperlink 675 2" xfId="43503"/>
    <cellStyle name="Hyperlink 675 3" xfId="6714"/>
    <cellStyle name="Hyperlink 675 4" xfId="8380"/>
    <cellStyle name="Hyperlink 675 5" xfId="10698"/>
    <cellStyle name="Hyperlink 675 6" xfId="13018"/>
    <cellStyle name="Hyperlink 675 7" xfId="16142"/>
    <cellStyle name="Hyperlink 675 8" xfId="17808"/>
    <cellStyle name="Hyperlink 675 9" xfId="20126"/>
    <cellStyle name="Hyperlink 676" xfId="2005"/>
    <cellStyle name="Hyperlink 676 10" xfId="23006"/>
    <cellStyle name="Hyperlink 676 11" xfId="24666"/>
    <cellStyle name="Hyperlink 676 12" xfId="26984"/>
    <cellStyle name="Hyperlink 676 13" xfId="29792"/>
    <cellStyle name="Hyperlink 676 14" xfId="31452"/>
    <cellStyle name="Hyperlink 676 15" xfId="33770"/>
    <cellStyle name="Hyperlink 676 16" xfId="36642"/>
    <cellStyle name="Hyperlink 676 17" xfId="38302"/>
    <cellStyle name="Hyperlink 676 18" xfId="40620"/>
    <cellStyle name="Hyperlink 676 2" xfId="43504"/>
    <cellStyle name="Hyperlink 676 3" xfId="6715"/>
    <cellStyle name="Hyperlink 676 4" xfId="8376"/>
    <cellStyle name="Hyperlink 676 5" xfId="10694"/>
    <cellStyle name="Hyperlink 676 6" xfId="13014"/>
    <cellStyle name="Hyperlink 676 7" xfId="16143"/>
    <cellStyle name="Hyperlink 676 8" xfId="17804"/>
    <cellStyle name="Hyperlink 676 9" xfId="20122"/>
    <cellStyle name="Hyperlink 677" xfId="2006"/>
    <cellStyle name="Hyperlink 677 10" xfId="23007"/>
    <cellStyle name="Hyperlink 677 11" xfId="24662"/>
    <cellStyle name="Hyperlink 677 12" xfId="26980"/>
    <cellStyle name="Hyperlink 677 13" xfId="29793"/>
    <cellStyle name="Hyperlink 677 14" xfId="31448"/>
    <cellStyle name="Hyperlink 677 15" xfId="33766"/>
    <cellStyle name="Hyperlink 677 16" xfId="36643"/>
    <cellStyle name="Hyperlink 677 17" xfId="38298"/>
    <cellStyle name="Hyperlink 677 18" xfId="40616"/>
    <cellStyle name="Hyperlink 677 2" xfId="43505"/>
    <cellStyle name="Hyperlink 677 3" xfId="6716"/>
    <cellStyle name="Hyperlink 677 4" xfId="8372"/>
    <cellStyle name="Hyperlink 677 5" xfId="10690"/>
    <cellStyle name="Hyperlink 677 6" xfId="13010"/>
    <cellStyle name="Hyperlink 677 7" xfId="16144"/>
    <cellStyle name="Hyperlink 677 8" xfId="17800"/>
    <cellStyle name="Hyperlink 677 9" xfId="20118"/>
    <cellStyle name="Hyperlink 678" xfId="2007"/>
    <cellStyle name="Hyperlink 678 10" xfId="23008"/>
    <cellStyle name="Hyperlink 678 11" xfId="24658"/>
    <cellStyle name="Hyperlink 678 12" xfId="26976"/>
    <cellStyle name="Hyperlink 678 13" xfId="29794"/>
    <cellStyle name="Hyperlink 678 14" xfId="31444"/>
    <cellStyle name="Hyperlink 678 15" xfId="33762"/>
    <cellStyle name="Hyperlink 678 16" xfId="36644"/>
    <cellStyle name="Hyperlink 678 17" xfId="38294"/>
    <cellStyle name="Hyperlink 678 18" xfId="40612"/>
    <cellStyle name="Hyperlink 678 2" xfId="43506"/>
    <cellStyle name="Hyperlink 678 3" xfId="6717"/>
    <cellStyle name="Hyperlink 678 4" xfId="8368"/>
    <cellStyle name="Hyperlink 678 5" xfId="10686"/>
    <cellStyle name="Hyperlink 678 6" xfId="13006"/>
    <cellStyle name="Hyperlink 678 7" xfId="16145"/>
    <cellStyle name="Hyperlink 678 8" xfId="17796"/>
    <cellStyle name="Hyperlink 678 9" xfId="20114"/>
    <cellStyle name="Hyperlink 679" xfId="2008"/>
    <cellStyle name="Hyperlink 679 10" xfId="23009"/>
    <cellStyle name="Hyperlink 679 11" xfId="24654"/>
    <cellStyle name="Hyperlink 679 12" xfId="26972"/>
    <cellStyle name="Hyperlink 679 13" xfId="29795"/>
    <cellStyle name="Hyperlink 679 14" xfId="31440"/>
    <cellStyle name="Hyperlink 679 15" xfId="33758"/>
    <cellStyle name="Hyperlink 679 16" xfId="36645"/>
    <cellStyle name="Hyperlink 679 17" xfId="38290"/>
    <cellStyle name="Hyperlink 679 18" xfId="40608"/>
    <cellStyle name="Hyperlink 679 2" xfId="43507"/>
    <cellStyle name="Hyperlink 679 3" xfId="6718"/>
    <cellStyle name="Hyperlink 679 4" xfId="8364"/>
    <cellStyle name="Hyperlink 679 5" xfId="10682"/>
    <cellStyle name="Hyperlink 679 6" xfId="13002"/>
    <cellStyle name="Hyperlink 679 7" xfId="16146"/>
    <cellStyle name="Hyperlink 679 8" xfId="17792"/>
    <cellStyle name="Hyperlink 679 9" xfId="20110"/>
    <cellStyle name="Hyperlink 68" xfId="2009"/>
    <cellStyle name="Hyperlink 68 10" xfId="23010"/>
    <cellStyle name="Hyperlink 68 11" xfId="25215"/>
    <cellStyle name="Hyperlink 68 12" xfId="27533"/>
    <cellStyle name="Hyperlink 68 13" xfId="29796"/>
    <cellStyle name="Hyperlink 68 14" xfId="32001"/>
    <cellStyle name="Hyperlink 68 15" xfId="34319"/>
    <cellStyle name="Hyperlink 68 16" xfId="36646"/>
    <cellStyle name="Hyperlink 68 17" xfId="38851"/>
    <cellStyle name="Hyperlink 68 18" xfId="41169"/>
    <cellStyle name="Hyperlink 68 2" xfId="43508"/>
    <cellStyle name="Hyperlink 68 3" xfId="6719"/>
    <cellStyle name="Hyperlink 68 4" xfId="8925"/>
    <cellStyle name="Hyperlink 68 5" xfId="11243"/>
    <cellStyle name="Hyperlink 68 6" xfId="13563"/>
    <cellStyle name="Hyperlink 68 7" xfId="16147"/>
    <cellStyle name="Hyperlink 68 8" xfId="18353"/>
    <cellStyle name="Hyperlink 68 9" xfId="20671"/>
    <cellStyle name="Hyperlink 680" xfId="2010"/>
    <cellStyle name="Hyperlink 680 10" xfId="23011"/>
    <cellStyle name="Hyperlink 680 11" xfId="24650"/>
    <cellStyle name="Hyperlink 680 12" xfId="26968"/>
    <cellStyle name="Hyperlink 680 13" xfId="29797"/>
    <cellStyle name="Hyperlink 680 14" xfId="31436"/>
    <cellStyle name="Hyperlink 680 15" xfId="33754"/>
    <cellStyle name="Hyperlink 680 16" xfId="36647"/>
    <cellStyle name="Hyperlink 680 17" xfId="38286"/>
    <cellStyle name="Hyperlink 680 18" xfId="40604"/>
    <cellStyle name="Hyperlink 680 2" xfId="43509"/>
    <cellStyle name="Hyperlink 680 3" xfId="6720"/>
    <cellStyle name="Hyperlink 680 4" xfId="8360"/>
    <cellStyle name="Hyperlink 680 5" xfId="10678"/>
    <cellStyle name="Hyperlink 680 6" xfId="12998"/>
    <cellStyle name="Hyperlink 680 7" xfId="16148"/>
    <cellStyle name="Hyperlink 680 8" xfId="17788"/>
    <cellStyle name="Hyperlink 680 9" xfId="20106"/>
    <cellStyle name="Hyperlink 681" xfId="2011"/>
    <cellStyle name="Hyperlink 681 10" xfId="23012"/>
    <cellStyle name="Hyperlink 681 11" xfId="24646"/>
    <cellStyle name="Hyperlink 681 12" xfId="26964"/>
    <cellStyle name="Hyperlink 681 13" xfId="29798"/>
    <cellStyle name="Hyperlink 681 14" xfId="31432"/>
    <cellStyle name="Hyperlink 681 15" xfId="33750"/>
    <cellStyle name="Hyperlink 681 16" xfId="36648"/>
    <cellStyle name="Hyperlink 681 17" xfId="38282"/>
    <cellStyle name="Hyperlink 681 18" xfId="40600"/>
    <cellStyle name="Hyperlink 681 2" xfId="43510"/>
    <cellStyle name="Hyperlink 681 3" xfId="6721"/>
    <cellStyle name="Hyperlink 681 4" xfId="8356"/>
    <cellStyle name="Hyperlink 681 5" xfId="10674"/>
    <cellStyle name="Hyperlink 681 6" xfId="12994"/>
    <cellStyle name="Hyperlink 681 7" xfId="16149"/>
    <cellStyle name="Hyperlink 681 8" xfId="17784"/>
    <cellStyle name="Hyperlink 681 9" xfId="20102"/>
    <cellStyle name="Hyperlink 682" xfId="2012"/>
    <cellStyle name="Hyperlink 682 10" xfId="23013"/>
    <cellStyle name="Hyperlink 682 11" xfId="24642"/>
    <cellStyle name="Hyperlink 682 12" xfId="26960"/>
    <cellStyle name="Hyperlink 682 13" xfId="29799"/>
    <cellStyle name="Hyperlink 682 14" xfId="31428"/>
    <cellStyle name="Hyperlink 682 15" xfId="33746"/>
    <cellStyle name="Hyperlink 682 16" xfId="36649"/>
    <cellStyle name="Hyperlink 682 17" xfId="38278"/>
    <cellStyle name="Hyperlink 682 18" xfId="40596"/>
    <cellStyle name="Hyperlink 682 2" xfId="43511"/>
    <cellStyle name="Hyperlink 682 3" xfId="6722"/>
    <cellStyle name="Hyperlink 682 4" xfId="8352"/>
    <cellStyle name="Hyperlink 682 5" xfId="10670"/>
    <cellStyle name="Hyperlink 682 6" xfId="12990"/>
    <cellStyle name="Hyperlink 682 7" xfId="16150"/>
    <cellStyle name="Hyperlink 682 8" xfId="17780"/>
    <cellStyle name="Hyperlink 682 9" xfId="20098"/>
    <cellStyle name="Hyperlink 683" xfId="2013"/>
    <cellStyle name="Hyperlink 683 10" xfId="23014"/>
    <cellStyle name="Hyperlink 683 11" xfId="24638"/>
    <cellStyle name="Hyperlink 683 12" xfId="26956"/>
    <cellStyle name="Hyperlink 683 13" xfId="29800"/>
    <cellStyle name="Hyperlink 683 14" xfId="31424"/>
    <cellStyle name="Hyperlink 683 15" xfId="33742"/>
    <cellStyle name="Hyperlink 683 16" xfId="36650"/>
    <cellStyle name="Hyperlink 683 17" xfId="38274"/>
    <cellStyle name="Hyperlink 683 18" xfId="40592"/>
    <cellStyle name="Hyperlink 683 2" xfId="43512"/>
    <cellStyle name="Hyperlink 683 3" xfId="6723"/>
    <cellStyle name="Hyperlink 683 4" xfId="8348"/>
    <cellStyle name="Hyperlink 683 5" xfId="10666"/>
    <cellStyle name="Hyperlink 683 6" xfId="12986"/>
    <cellStyle name="Hyperlink 683 7" xfId="16151"/>
    <cellStyle name="Hyperlink 683 8" xfId="17776"/>
    <cellStyle name="Hyperlink 683 9" xfId="20094"/>
    <cellStyle name="Hyperlink 684" xfId="2014"/>
    <cellStyle name="Hyperlink 684 10" xfId="23015"/>
    <cellStyle name="Hyperlink 684 11" xfId="24634"/>
    <cellStyle name="Hyperlink 684 12" xfId="26952"/>
    <cellStyle name="Hyperlink 684 13" xfId="29801"/>
    <cellStyle name="Hyperlink 684 14" xfId="31420"/>
    <cellStyle name="Hyperlink 684 15" xfId="33738"/>
    <cellStyle name="Hyperlink 684 16" xfId="36651"/>
    <cellStyle name="Hyperlink 684 17" xfId="38270"/>
    <cellStyle name="Hyperlink 684 18" xfId="40588"/>
    <cellStyle name="Hyperlink 684 2" xfId="43513"/>
    <cellStyle name="Hyperlink 684 3" xfId="6724"/>
    <cellStyle name="Hyperlink 684 4" xfId="8344"/>
    <cellStyle name="Hyperlink 684 5" xfId="10662"/>
    <cellStyle name="Hyperlink 684 6" xfId="12982"/>
    <cellStyle name="Hyperlink 684 7" xfId="16152"/>
    <cellStyle name="Hyperlink 684 8" xfId="17772"/>
    <cellStyle name="Hyperlink 684 9" xfId="20090"/>
    <cellStyle name="Hyperlink 685" xfId="2015"/>
    <cellStyle name="Hyperlink 685 10" xfId="23016"/>
    <cellStyle name="Hyperlink 685 11" xfId="24630"/>
    <cellStyle name="Hyperlink 685 12" xfId="26948"/>
    <cellStyle name="Hyperlink 685 13" xfId="29802"/>
    <cellStyle name="Hyperlink 685 14" xfId="31416"/>
    <cellStyle name="Hyperlink 685 15" xfId="33734"/>
    <cellStyle name="Hyperlink 685 16" xfId="36652"/>
    <cellStyle name="Hyperlink 685 17" xfId="38266"/>
    <cellStyle name="Hyperlink 685 18" xfId="40584"/>
    <cellStyle name="Hyperlink 685 2" xfId="43514"/>
    <cellStyle name="Hyperlink 685 3" xfId="6725"/>
    <cellStyle name="Hyperlink 685 4" xfId="8340"/>
    <cellStyle name="Hyperlink 685 5" xfId="10658"/>
    <cellStyle name="Hyperlink 685 6" xfId="12978"/>
    <cellStyle name="Hyperlink 685 7" xfId="16153"/>
    <cellStyle name="Hyperlink 685 8" xfId="17768"/>
    <cellStyle name="Hyperlink 685 9" xfId="20086"/>
    <cellStyle name="Hyperlink 686" xfId="2016"/>
    <cellStyle name="Hyperlink 686 10" xfId="23017"/>
    <cellStyle name="Hyperlink 686 11" xfId="24626"/>
    <cellStyle name="Hyperlink 686 12" xfId="26944"/>
    <cellStyle name="Hyperlink 686 13" xfId="29803"/>
    <cellStyle name="Hyperlink 686 14" xfId="31412"/>
    <cellStyle name="Hyperlink 686 15" xfId="33730"/>
    <cellStyle name="Hyperlink 686 16" xfId="36653"/>
    <cellStyle name="Hyperlink 686 17" xfId="38262"/>
    <cellStyle name="Hyperlink 686 18" xfId="40580"/>
    <cellStyle name="Hyperlink 686 2" xfId="43515"/>
    <cellStyle name="Hyperlink 686 3" xfId="6726"/>
    <cellStyle name="Hyperlink 686 4" xfId="8336"/>
    <cellStyle name="Hyperlink 686 5" xfId="10654"/>
    <cellStyle name="Hyperlink 686 6" xfId="12974"/>
    <cellStyle name="Hyperlink 686 7" xfId="16154"/>
    <cellStyle name="Hyperlink 686 8" xfId="17764"/>
    <cellStyle name="Hyperlink 686 9" xfId="20082"/>
    <cellStyle name="Hyperlink 687" xfId="2017"/>
    <cellStyle name="Hyperlink 687 10" xfId="23018"/>
    <cellStyle name="Hyperlink 687 11" xfId="24622"/>
    <cellStyle name="Hyperlink 687 12" xfId="26940"/>
    <cellStyle name="Hyperlink 687 13" xfId="29804"/>
    <cellStyle name="Hyperlink 687 14" xfId="31408"/>
    <cellStyle name="Hyperlink 687 15" xfId="33726"/>
    <cellStyle name="Hyperlink 687 16" xfId="36654"/>
    <cellStyle name="Hyperlink 687 17" xfId="38258"/>
    <cellStyle name="Hyperlink 687 18" xfId="40576"/>
    <cellStyle name="Hyperlink 687 2" xfId="43516"/>
    <cellStyle name="Hyperlink 687 3" xfId="6727"/>
    <cellStyle name="Hyperlink 687 4" xfId="8332"/>
    <cellStyle name="Hyperlink 687 5" xfId="10650"/>
    <cellStyle name="Hyperlink 687 6" xfId="12970"/>
    <cellStyle name="Hyperlink 687 7" xfId="16155"/>
    <cellStyle name="Hyperlink 687 8" xfId="17760"/>
    <cellStyle name="Hyperlink 687 9" xfId="20078"/>
    <cellStyle name="Hyperlink 688" xfId="2018"/>
    <cellStyle name="Hyperlink 688 10" xfId="23019"/>
    <cellStyle name="Hyperlink 688 11" xfId="24618"/>
    <cellStyle name="Hyperlink 688 12" xfId="26936"/>
    <cellStyle name="Hyperlink 688 13" xfId="29805"/>
    <cellStyle name="Hyperlink 688 14" xfId="31404"/>
    <cellStyle name="Hyperlink 688 15" xfId="33722"/>
    <cellStyle name="Hyperlink 688 16" xfId="36655"/>
    <cellStyle name="Hyperlink 688 17" xfId="38254"/>
    <cellStyle name="Hyperlink 688 18" xfId="40572"/>
    <cellStyle name="Hyperlink 688 2" xfId="43517"/>
    <cellStyle name="Hyperlink 688 3" xfId="6728"/>
    <cellStyle name="Hyperlink 688 4" xfId="8328"/>
    <cellStyle name="Hyperlink 688 5" xfId="10646"/>
    <cellStyle name="Hyperlink 688 6" xfId="12966"/>
    <cellStyle name="Hyperlink 688 7" xfId="16156"/>
    <cellStyle name="Hyperlink 688 8" xfId="17756"/>
    <cellStyle name="Hyperlink 688 9" xfId="20074"/>
    <cellStyle name="Hyperlink 689" xfId="2019"/>
    <cellStyle name="Hyperlink 689 10" xfId="23020"/>
    <cellStyle name="Hyperlink 689 11" xfId="24614"/>
    <cellStyle name="Hyperlink 689 12" xfId="26932"/>
    <cellStyle name="Hyperlink 689 13" xfId="29806"/>
    <cellStyle name="Hyperlink 689 14" xfId="31400"/>
    <cellStyle name="Hyperlink 689 15" xfId="33718"/>
    <cellStyle name="Hyperlink 689 16" xfId="36656"/>
    <cellStyle name="Hyperlink 689 17" xfId="38250"/>
    <cellStyle name="Hyperlink 689 18" xfId="40568"/>
    <cellStyle name="Hyperlink 689 2" xfId="43518"/>
    <cellStyle name="Hyperlink 689 3" xfId="6729"/>
    <cellStyle name="Hyperlink 689 4" xfId="8324"/>
    <cellStyle name="Hyperlink 689 5" xfId="10642"/>
    <cellStyle name="Hyperlink 689 6" xfId="12962"/>
    <cellStyle name="Hyperlink 689 7" xfId="16157"/>
    <cellStyle name="Hyperlink 689 8" xfId="17752"/>
    <cellStyle name="Hyperlink 689 9" xfId="20070"/>
    <cellStyle name="Hyperlink 69" xfId="2020"/>
    <cellStyle name="Hyperlink 69 10" xfId="23021"/>
    <cellStyle name="Hyperlink 69 11" xfId="25211"/>
    <cellStyle name="Hyperlink 69 12" xfId="27529"/>
    <cellStyle name="Hyperlink 69 13" xfId="29807"/>
    <cellStyle name="Hyperlink 69 14" xfId="31997"/>
    <cellStyle name="Hyperlink 69 15" xfId="34315"/>
    <cellStyle name="Hyperlink 69 16" xfId="36657"/>
    <cellStyle name="Hyperlink 69 17" xfId="38847"/>
    <cellStyle name="Hyperlink 69 18" xfId="41165"/>
    <cellStyle name="Hyperlink 69 2" xfId="43519"/>
    <cellStyle name="Hyperlink 69 3" xfId="6730"/>
    <cellStyle name="Hyperlink 69 4" xfId="8921"/>
    <cellStyle name="Hyperlink 69 5" xfId="11239"/>
    <cellStyle name="Hyperlink 69 6" xfId="13559"/>
    <cellStyle name="Hyperlink 69 7" xfId="16158"/>
    <cellStyle name="Hyperlink 69 8" xfId="18349"/>
    <cellStyle name="Hyperlink 69 9" xfId="20667"/>
    <cellStyle name="Hyperlink 690" xfId="2021"/>
    <cellStyle name="Hyperlink 690 10" xfId="23022"/>
    <cellStyle name="Hyperlink 690 11" xfId="24610"/>
    <cellStyle name="Hyperlink 690 12" xfId="26928"/>
    <cellStyle name="Hyperlink 690 13" xfId="29808"/>
    <cellStyle name="Hyperlink 690 14" xfId="31396"/>
    <cellStyle name="Hyperlink 690 15" xfId="33714"/>
    <cellStyle name="Hyperlink 690 16" xfId="36658"/>
    <cellStyle name="Hyperlink 690 17" xfId="38246"/>
    <cellStyle name="Hyperlink 690 18" xfId="40564"/>
    <cellStyle name="Hyperlink 690 2" xfId="43520"/>
    <cellStyle name="Hyperlink 690 3" xfId="6731"/>
    <cellStyle name="Hyperlink 690 4" xfId="8320"/>
    <cellStyle name="Hyperlink 690 5" xfId="10638"/>
    <cellStyle name="Hyperlink 690 6" xfId="12958"/>
    <cellStyle name="Hyperlink 690 7" xfId="16159"/>
    <cellStyle name="Hyperlink 690 8" xfId="17748"/>
    <cellStyle name="Hyperlink 690 9" xfId="20066"/>
    <cellStyle name="Hyperlink 691" xfId="2022"/>
    <cellStyle name="Hyperlink 691 10" xfId="23023"/>
    <cellStyle name="Hyperlink 691 11" xfId="24606"/>
    <cellStyle name="Hyperlink 691 12" xfId="26924"/>
    <cellStyle name="Hyperlink 691 13" xfId="29809"/>
    <cellStyle name="Hyperlink 691 14" xfId="31392"/>
    <cellStyle name="Hyperlink 691 15" xfId="33710"/>
    <cellStyle name="Hyperlink 691 16" xfId="36659"/>
    <cellStyle name="Hyperlink 691 17" xfId="38242"/>
    <cellStyle name="Hyperlink 691 18" xfId="40560"/>
    <cellStyle name="Hyperlink 691 2" xfId="43521"/>
    <cellStyle name="Hyperlink 691 3" xfId="6732"/>
    <cellStyle name="Hyperlink 691 4" xfId="8316"/>
    <cellStyle name="Hyperlink 691 5" xfId="10634"/>
    <cellStyle name="Hyperlink 691 6" xfId="12954"/>
    <cellStyle name="Hyperlink 691 7" xfId="16160"/>
    <cellStyle name="Hyperlink 691 8" xfId="17744"/>
    <cellStyle name="Hyperlink 691 9" xfId="20062"/>
    <cellStyle name="Hyperlink 692" xfId="2023"/>
    <cellStyle name="Hyperlink 692 10" xfId="23024"/>
    <cellStyle name="Hyperlink 692 11" xfId="24602"/>
    <cellStyle name="Hyperlink 692 12" xfId="26920"/>
    <cellStyle name="Hyperlink 692 13" xfId="29810"/>
    <cellStyle name="Hyperlink 692 14" xfId="31388"/>
    <cellStyle name="Hyperlink 692 15" xfId="33706"/>
    <cellStyle name="Hyperlink 692 16" xfId="36660"/>
    <cellStyle name="Hyperlink 692 17" xfId="38238"/>
    <cellStyle name="Hyperlink 692 18" xfId="40556"/>
    <cellStyle name="Hyperlink 692 2" xfId="43522"/>
    <cellStyle name="Hyperlink 692 3" xfId="6733"/>
    <cellStyle name="Hyperlink 692 4" xfId="8312"/>
    <cellStyle name="Hyperlink 692 5" xfId="10630"/>
    <cellStyle name="Hyperlink 692 6" xfId="12950"/>
    <cellStyle name="Hyperlink 692 7" xfId="16161"/>
    <cellStyle name="Hyperlink 692 8" xfId="17740"/>
    <cellStyle name="Hyperlink 692 9" xfId="20058"/>
    <cellStyle name="Hyperlink 693" xfId="2024"/>
    <cellStyle name="Hyperlink 693 10" xfId="23025"/>
    <cellStyle name="Hyperlink 693 11" xfId="24598"/>
    <cellStyle name="Hyperlink 693 12" xfId="26916"/>
    <cellStyle name="Hyperlink 693 13" xfId="29811"/>
    <cellStyle name="Hyperlink 693 14" xfId="31384"/>
    <cellStyle name="Hyperlink 693 15" xfId="33702"/>
    <cellStyle name="Hyperlink 693 16" xfId="36661"/>
    <cellStyle name="Hyperlink 693 17" xfId="38234"/>
    <cellStyle name="Hyperlink 693 18" xfId="40552"/>
    <cellStyle name="Hyperlink 693 2" xfId="43523"/>
    <cellStyle name="Hyperlink 693 3" xfId="6734"/>
    <cellStyle name="Hyperlink 693 4" xfId="8308"/>
    <cellStyle name="Hyperlink 693 5" xfId="10626"/>
    <cellStyle name="Hyperlink 693 6" xfId="12946"/>
    <cellStyle name="Hyperlink 693 7" xfId="16162"/>
    <cellStyle name="Hyperlink 693 8" xfId="17736"/>
    <cellStyle name="Hyperlink 693 9" xfId="20054"/>
    <cellStyle name="Hyperlink 694" xfId="2025"/>
    <cellStyle name="Hyperlink 694 10" xfId="23026"/>
    <cellStyle name="Hyperlink 694 11" xfId="24594"/>
    <cellStyle name="Hyperlink 694 12" xfId="26912"/>
    <cellStyle name="Hyperlink 694 13" xfId="29812"/>
    <cellStyle name="Hyperlink 694 14" xfId="31380"/>
    <cellStyle name="Hyperlink 694 15" xfId="33698"/>
    <cellStyle name="Hyperlink 694 16" xfId="36662"/>
    <cellStyle name="Hyperlink 694 17" xfId="38230"/>
    <cellStyle name="Hyperlink 694 18" xfId="40548"/>
    <cellStyle name="Hyperlink 694 2" xfId="43524"/>
    <cellStyle name="Hyperlink 694 3" xfId="6735"/>
    <cellStyle name="Hyperlink 694 4" xfId="8304"/>
    <cellStyle name="Hyperlink 694 5" xfId="10622"/>
    <cellStyle name="Hyperlink 694 6" xfId="12942"/>
    <cellStyle name="Hyperlink 694 7" xfId="16163"/>
    <cellStyle name="Hyperlink 694 8" xfId="17732"/>
    <cellStyle name="Hyperlink 694 9" xfId="20050"/>
    <cellStyle name="Hyperlink 695" xfId="2026"/>
    <cellStyle name="Hyperlink 695 10" xfId="23027"/>
    <cellStyle name="Hyperlink 695 11" xfId="24499"/>
    <cellStyle name="Hyperlink 695 12" xfId="26817"/>
    <cellStyle name="Hyperlink 695 13" xfId="29813"/>
    <cellStyle name="Hyperlink 695 14" xfId="31285"/>
    <cellStyle name="Hyperlink 695 15" xfId="33603"/>
    <cellStyle name="Hyperlink 695 16" xfId="36663"/>
    <cellStyle name="Hyperlink 695 17" xfId="38135"/>
    <cellStyle name="Hyperlink 695 18" xfId="40453"/>
    <cellStyle name="Hyperlink 695 2" xfId="43525"/>
    <cellStyle name="Hyperlink 695 3" xfId="6736"/>
    <cellStyle name="Hyperlink 695 4" xfId="8209"/>
    <cellStyle name="Hyperlink 695 5" xfId="10527"/>
    <cellStyle name="Hyperlink 695 6" xfId="12847"/>
    <cellStyle name="Hyperlink 695 7" xfId="16164"/>
    <cellStyle name="Hyperlink 695 8" xfId="17637"/>
    <cellStyle name="Hyperlink 695 9" xfId="19955"/>
    <cellStyle name="Hyperlink 696" xfId="2027"/>
    <cellStyle name="Hyperlink 696 10" xfId="23028"/>
    <cellStyle name="Hyperlink 696 11" xfId="24503"/>
    <cellStyle name="Hyperlink 696 12" xfId="26821"/>
    <cellStyle name="Hyperlink 696 13" xfId="29814"/>
    <cellStyle name="Hyperlink 696 14" xfId="31289"/>
    <cellStyle name="Hyperlink 696 15" xfId="33607"/>
    <cellStyle name="Hyperlink 696 16" xfId="36664"/>
    <cellStyle name="Hyperlink 696 17" xfId="38139"/>
    <cellStyle name="Hyperlink 696 18" xfId="40457"/>
    <cellStyle name="Hyperlink 696 2" xfId="43526"/>
    <cellStyle name="Hyperlink 696 3" xfId="6737"/>
    <cellStyle name="Hyperlink 696 4" xfId="8213"/>
    <cellStyle name="Hyperlink 696 5" xfId="10531"/>
    <cellStyle name="Hyperlink 696 6" xfId="12851"/>
    <cellStyle name="Hyperlink 696 7" xfId="16165"/>
    <cellStyle name="Hyperlink 696 8" xfId="17641"/>
    <cellStyle name="Hyperlink 696 9" xfId="19959"/>
    <cellStyle name="Hyperlink 697" xfId="2028"/>
    <cellStyle name="Hyperlink 697 10" xfId="23029"/>
    <cellStyle name="Hyperlink 697 11" xfId="24507"/>
    <cellStyle name="Hyperlink 697 12" xfId="26825"/>
    <cellStyle name="Hyperlink 697 13" xfId="29815"/>
    <cellStyle name="Hyperlink 697 14" xfId="31293"/>
    <cellStyle name="Hyperlink 697 15" xfId="33611"/>
    <cellStyle name="Hyperlink 697 16" xfId="36665"/>
    <cellStyle name="Hyperlink 697 17" xfId="38143"/>
    <cellStyle name="Hyperlink 697 18" xfId="40461"/>
    <cellStyle name="Hyperlink 697 2" xfId="43527"/>
    <cellStyle name="Hyperlink 697 3" xfId="6738"/>
    <cellStyle name="Hyperlink 697 4" xfId="8217"/>
    <cellStyle name="Hyperlink 697 5" xfId="10535"/>
    <cellStyle name="Hyperlink 697 6" xfId="12855"/>
    <cellStyle name="Hyperlink 697 7" xfId="16166"/>
    <cellStyle name="Hyperlink 697 8" xfId="17645"/>
    <cellStyle name="Hyperlink 697 9" xfId="19963"/>
    <cellStyle name="Hyperlink 698" xfId="2029"/>
    <cellStyle name="Hyperlink 698 10" xfId="23030"/>
    <cellStyle name="Hyperlink 698 11" xfId="24509"/>
    <cellStyle name="Hyperlink 698 12" xfId="26827"/>
    <cellStyle name="Hyperlink 698 13" xfId="29816"/>
    <cellStyle name="Hyperlink 698 14" xfId="31295"/>
    <cellStyle name="Hyperlink 698 15" xfId="33613"/>
    <cellStyle name="Hyperlink 698 16" xfId="36666"/>
    <cellStyle name="Hyperlink 698 17" xfId="38145"/>
    <cellStyle name="Hyperlink 698 18" xfId="40463"/>
    <cellStyle name="Hyperlink 698 2" xfId="43528"/>
    <cellStyle name="Hyperlink 698 3" xfId="6739"/>
    <cellStyle name="Hyperlink 698 4" xfId="8219"/>
    <cellStyle name="Hyperlink 698 5" xfId="10537"/>
    <cellStyle name="Hyperlink 698 6" xfId="12857"/>
    <cellStyle name="Hyperlink 698 7" xfId="16167"/>
    <cellStyle name="Hyperlink 698 8" xfId="17647"/>
    <cellStyle name="Hyperlink 698 9" xfId="19965"/>
    <cellStyle name="Hyperlink 699" xfId="2030"/>
    <cellStyle name="Hyperlink 699 10" xfId="23031"/>
    <cellStyle name="Hyperlink 699 11" xfId="24511"/>
    <cellStyle name="Hyperlink 699 12" xfId="26829"/>
    <cellStyle name="Hyperlink 699 13" xfId="29817"/>
    <cellStyle name="Hyperlink 699 14" xfId="31297"/>
    <cellStyle name="Hyperlink 699 15" xfId="33615"/>
    <cellStyle name="Hyperlink 699 16" xfId="36667"/>
    <cellStyle name="Hyperlink 699 17" xfId="38147"/>
    <cellStyle name="Hyperlink 699 18" xfId="40465"/>
    <cellStyle name="Hyperlink 699 2" xfId="43529"/>
    <cellStyle name="Hyperlink 699 3" xfId="6740"/>
    <cellStyle name="Hyperlink 699 4" xfId="8221"/>
    <cellStyle name="Hyperlink 699 5" xfId="10539"/>
    <cellStyle name="Hyperlink 699 6" xfId="12859"/>
    <cellStyle name="Hyperlink 699 7" xfId="16168"/>
    <cellStyle name="Hyperlink 699 8" xfId="17649"/>
    <cellStyle name="Hyperlink 699 9" xfId="19967"/>
    <cellStyle name="Hyperlink 7" xfId="2031"/>
    <cellStyle name="Hyperlink 7 2" xfId="43530"/>
    <cellStyle name="Hyperlink 7 3" xfId="3077" hidden="1"/>
    <cellStyle name="Hyperlink 70" xfId="2032"/>
    <cellStyle name="Hyperlink 70 10" xfId="23032"/>
    <cellStyle name="Hyperlink 70 11" xfId="25207"/>
    <cellStyle name="Hyperlink 70 12" xfId="27525"/>
    <cellStyle name="Hyperlink 70 13" xfId="29818"/>
    <cellStyle name="Hyperlink 70 14" xfId="31993"/>
    <cellStyle name="Hyperlink 70 15" xfId="34311"/>
    <cellStyle name="Hyperlink 70 16" xfId="36668"/>
    <cellStyle name="Hyperlink 70 17" xfId="38843"/>
    <cellStyle name="Hyperlink 70 18" xfId="41161"/>
    <cellStyle name="Hyperlink 70 2" xfId="43531"/>
    <cellStyle name="Hyperlink 70 3" xfId="6741"/>
    <cellStyle name="Hyperlink 70 4" xfId="8917"/>
    <cellStyle name="Hyperlink 70 5" xfId="11235"/>
    <cellStyle name="Hyperlink 70 6" xfId="13555"/>
    <cellStyle name="Hyperlink 70 7" xfId="16169"/>
    <cellStyle name="Hyperlink 70 8" xfId="18345"/>
    <cellStyle name="Hyperlink 70 9" xfId="20663"/>
    <cellStyle name="Hyperlink 700" xfId="2033"/>
    <cellStyle name="Hyperlink 700 10" xfId="23033"/>
    <cellStyle name="Hyperlink 700 11" xfId="24513"/>
    <cellStyle name="Hyperlink 700 12" xfId="26831"/>
    <cellStyle name="Hyperlink 700 13" xfId="29819"/>
    <cellStyle name="Hyperlink 700 14" xfId="31299"/>
    <cellStyle name="Hyperlink 700 15" xfId="33617"/>
    <cellStyle name="Hyperlink 700 16" xfId="36669"/>
    <cellStyle name="Hyperlink 700 17" xfId="38149"/>
    <cellStyle name="Hyperlink 700 18" xfId="40467"/>
    <cellStyle name="Hyperlink 700 2" xfId="43532"/>
    <cellStyle name="Hyperlink 700 3" xfId="6742"/>
    <cellStyle name="Hyperlink 700 4" xfId="8223"/>
    <cellStyle name="Hyperlink 700 5" xfId="10541"/>
    <cellStyle name="Hyperlink 700 6" xfId="12861"/>
    <cellStyle name="Hyperlink 700 7" xfId="16170"/>
    <cellStyle name="Hyperlink 700 8" xfId="17651"/>
    <cellStyle name="Hyperlink 700 9" xfId="19969"/>
    <cellStyle name="Hyperlink 701" xfId="2034"/>
    <cellStyle name="Hyperlink 701 10" xfId="23034"/>
    <cellStyle name="Hyperlink 701 11" xfId="24515"/>
    <cellStyle name="Hyperlink 701 12" xfId="26833"/>
    <cellStyle name="Hyperlink 701 13" xfId="29820"/>
    <cellStyle name="Hyperlink 701 14" xfId="31301"/>
    <cellStyle name="Hyperlink 701 15" xfId="33619"/>
    <cellStyle name="Hyperlink 701 16" xfId="36670"/>
    <cellStyle name="Hyperlink 701 17" xfId="38151"/>
    <cellStyle name="Hyperlink 701 18" xfId="40469"/>
    <cellStyle name="Hyperlink 701 2" xfId="43533"/>
    <cellStyle name="Hyperlink 701 3" xfId="6743"/>
    <cellStyle name="Hyperlink 701 4" xfId="8225"/>
    <cellStyle name="Hyperlink 701 5" xfId="10543"/>
    <cellStyle name="Hyperlink 701 6" xfId="12863"/>
    <cellStyle name="Hyperlink 701 7" xfId="16171"/>
    <cellStyle name="Hyperlink 701 8" xfId="17653"/>
    <cellStyle name="Hyperlink 701 9" xfId="19971"/>
    <cellStyle name="Hyperlink 702" xfId="2035"/>
    <cellStyle name="Hyperlink 702 10" xfId="23035"/>
    <cellStyle name="Hyperlink 702 11" xfId="24517"/>
    <cellStyle name="Hyperlink 702 12" xfId="26835"/>
    <cellStyle name="Hyperlink 702 13" xfId="29821"/>
    <cellStyle name="Hyperlink 702 14" xfId="31303"/>
    <cellStyle name="Hyperlink 702 15" xfId="33621"/>
    <cellStyle name="Hyperlink 702 16" xfId="36671"/>
    <cellStyle name="Hyperlink 702 17" xfId="38153"/>
    <cellStyle name="Hyperlink 702 18" xfId="40471"/>
    <cellStyle name="Hyperlink 702 2" xfId="43534"/>
    <cellStyle name="Hyperlink 702 3" xfId="6744"/>
    <cellStyle name="Hyperlink 702 4" xfId="8227"/>
    <cellStyle name="Hyperlink 702 5" xfId="10545"/>
    <cellStyle name="Hyperlink 702 6" xfId="12865"/>
    <cellStyle name="Hyperlink 702 7" xfId="16172"/>
    <cellStyle name="Hyperlink 702 8" xfId="17655"/>
    <cellStyle name="Hyperlink 702 9" xfId="19973"/>
    <cellStyle name="Hyperlink 703" xfId="2036"/>
    <cellStyle name="Hyperlink 703 10" xfId="23036"/>
    <cellStyle name="Hyperlink 703 11" xfId="24519"/>
    <cellStyle name="Hyperlink 703 12" xfId="26837"/>
    <cellStyle name="Hyperlink 703 13" xfId="29822"/>
    <cellStyle name="Hyperlink 703 14" xfId="31305"/>
    <cellStyle name="Hyperlink 703 15" xfId="33623"/>
    <cellStyle name="Hyperlink 703 16" xfId="36672"/>
    <cellStyle name="Hyperlink 703 17" xfId="38155"/>
    <cellStyle name="Hyperlink 703 18" xfId="40473"/>
    <cellStyle name="Hyperlink 703 2" xfId="43535"/>
    <cellStyle name="Hyperlink 703 3" xfId="6745"/>
    <cellStyle name="Hyperlink 703 4" xfId="8229"/>
    <cellStyle name="Hyperlink 703 5" xfId="10547"/>
    <cellStyle name="Hyperlink 703 6" xfId="12867"/>
    <cellStyle name="Hyperlink 703 7" xfId="16173"/>
    <cellStyle name="Hyperlink 703 8" xfId="17657"/>
    <cellStyle name="Hyperlink 703 9" xfId="19975"/>
    <cellStyle name="Hyperlink 704" xfId="2037"/>
    <cellStyle name="Hyperlink 704 10" xfId="23037"/>
    <cellStyle name="Hyperlink 704 11" xfId="24521"/>
    <cellStyle name="Hyperlink 704 12" xfId="26839"/>
    <cellStyle name="Hyperlink 704 13" xfId="29823"/>
    <cellStyle name="Hyperlink 704 14" xfId="31307"/>
    <cellStyle name="Hyperlink 704 15" xfId="33625"/>
    <cellStyle name="Hyperlink 704 16" xfId="36673"/>
    <cellStyle name="Hyperlink 704 17" xfId="38157"/>
    <cellStyle name="Hyperlink 704 18" xfId="40475"/>
    <cellStyle name="Hyperlink 704 2" xfId="43536"/>
    <cellStyle name="Hyperlink 704 3" xfId="6746"/>
    <cellStyle name="Hyperlink 704 4" xfId="8231"/>
    <cellStyle name="Hyperlink 704 5" xfId="10549"/>
    <cellStyle name="Hyperlink 704 6" xfId="12869"/>
    <cellStyle name="Hyperlink 704 7" xfId="16174"/>
    <cellStyle name="Hyperlink 704 8" xfId="17659"/>
    <cellStyle name="Hyperlink 704 9" xfId="19977"/>
    <cellStyle name="Hyperlink 705" xfId="2038"/>
    <cellStyle name="Hyperlink 705 10" xfId="23038"/>
    <cellStyle name="Hyperlink 705 11" xfId="24523"/>
    <cellStyle name="Hyperlink 705 12" xfId="26841"/>
    <cellStyle name="Hyperlink 705 13" xfId="29824"/>
    <cellStyle name="Hyperlink 705 14" xfId="31309"/>
    <cellStyle name="Hyperlink 705 15" xfId="33627"/>
    <cellStyle name="Hyperlink 705 16" xfId="36674"/>
    <cellStyle name="Hyperlink 705 17" xfId="38159"/>
    <cellStyle name="Hyperlink 705 18" xfId="40477"/>
    <cellStyle name="Hyperlink 705 2" xfId="43537"/>
    <cellStyle name="Hyperlink 705 3" xfId="6747"/>
    <cellStyle name="Hyperlink 705 4" xfId="8233"/>
    <cellStyle name="Hyperlink 705 5" xfId="10551"/>
    <cellStyle name="Hyperlink 705 6" xfId="12871"/>
    <cellStyle name="Hyperlink 705 7" xfId="16175"/>
    <cellStyle name="Hyperlink 705 8" xfId="17661"/>
    <cellStyle name="Hyperlink 705 9" xfId="19979"/>
    <cellStyle name="Hyperlink 706" xfId="2039"/>
    <cellStyle name="Hyperlink 706 10" xfId="23039"/>
    <cellStyle name="Hyperlink 706 11" xfId="24525"/>
    <cellStyle name="Hyperlink 706 12" xfId="26843"/>
    <cellStyle name="Hyperlink 706 13" xfId="29825"/>
    <cellStyle name="Hyperlink 706 14" xfId="31311"/>
    <cellStyle name="Hyperlink 706 15" xfId="33629"/>
    <cellStyle name="Hyperlink 706 16" xfId="36675"/>
    <cellStyle name="Hyperlink 706 17" xfId="38161"/>
    <cellStyle name="Hyperlink 706 18" xfId="40479"/>
    <cellStyle name="Hyperlink 706 2" xfId="43538"/>
    <cellStyle name="Hyperlink 706 3" xfId="6748"/>
    <cellStyle name="Hyperlink 706 4" xfId="8235"/>
    <cellStyle name="Hyperlink 706 5" xfId="10553"/>
    <cellStyle name="Hyperlink 706 6" xfId="12873"/>
    <cellStyle name="Hyperlink 706 7" xfId="16176"/>
    <cellStyle name="Hyperlink 706 8" xfId="17663"/>
    <cellStyle name="Hyperlink 706 9" xfId="19981"/>
    <cellStyle name="Hyperlink 707" xfId="2040"/>
    <cellStyle name="Hyperlink 707 10" xfId="23040"/>
    <cellStyle name="Hyperlink 707 11" xfId="24527"/>
    <cellStyle name="Hyperlink 707 12" xfId="26845"/>
    <cellStyle name="Hyperlink 707 13" xfId="29826"/>
    <cellStyle name="Hyperlink 707 14" xfId="31313"/>
    <cellStyle name="Hyperlink 707 15" xfId="33631"/>
    <cellStyle name="Hyperlink 707 16" xfId="36676"/>
    <cellStyle name="Hyperlink 707 17" xfId="38163"/>
    <cellStyle name="Hyperlink 707 18" xfId="40481"/>
    <cellStyle name="Hyperlink 707 2" xfId="43539"/>
    <cellStyle name="Hyperlink 707 3" xfId="6749"/>
    <cellStyle name="Hyperlink 707 4" xfId="8237"/>
    <cellStyle name="Hyperlink 707 5" xfId="10555"/>
    <cellStyle name="Hyperlink 707 6" xfId="12875"/>
    <cellStyle name="Hyperlink 707 7" xfId="16177"/>
    <cellStyle name="Hyperlink 707 8" xfId="17665"/>
    <cellStyle name="Hyperlink 707 9" xfId="19983"/>
    <cellStyle name="Hyperlink 708" xfId="2041"/>
    <cellStyle name="Hyperlink 708 10" xfId="23041"/>
    <cellStyle name="Hyperlink 708 11" xfId="24529"/>
    <cellStyle name="Hyperlink 708 12" xfId="26847"/>
    <cellStyle name="Hyperlink 708 13" xfId="29827"/>
    <cellStyle name="Hyperlink 708 14" xfId="31315"/>
    <cellStyle name="Hyperlink 708 15" xfId="33633"/>
    <cellStyle name="Hyperlink 708 16" xfId="36677"/>
    <cellStyle name="Hyperlink 708 17" xfId="38165"/>
    <cellStyle name="Hyperlink 708 18" xfId="40483"/>
    <cellStyle name="Hyperlink 708 2" xfId="43540"/>
    <cellStyle name="Hyperlink 708 3" xfId="6750"/>
    <cellStyle name="Hyperlink 708 4" xfId="8239"/>
    <cellStyle name="Hyperlink 708 5" xfId="10557"/>
    <cellStyle name="Hyperlink 708 6" xfId="12877"/>
    <cellStyle name="Hyperlink 708 7" xfId="16178"/>
    <cellStyle name="Hyperlink 708 8" xfId="17667"/>
    <cellStyle name="Hyperlink 708 9" xfId="19985"/>
    <cellStyle name="Hyperlink 709" xfId="2042"/>
    <cellStyle name="Hyperlink 709 10" xfId="23042"/>
    <cellStyle name="Hyperlink 709 11" xfId="24531"/>
    <cellStyle name="Hyperlink 709 12" xfId="26849"/>
    <cellStyle name="Hyperlink 709 13" xfId="29828"/>
    <cellStyle name="Hyperlink 709 14" xfId="31317"/>
    <cellStyle name="Hyperlink 709 15" xfId="33635"/>
    <cellStyle name="Hyperlink 709 16" xfId="36678"/>
    <cellStyle name="Hyperlink 709 17" xfId="38167"/>
    <cellStyle name="Hyperlink 709 18" xfId="40485"/>
    <cellStyle name="Hyperlink 709 2" xfId="43541"/>
    <cellStyle name="Hyperlink 709 3" xfId="6751"/>
    <cellStyle name="Hyperlink 709 4" xfId="8241"/>
    <cellStyle name="Hyperlink 709 5" xfId="10559"/>
    <cellStyle name="Hyperlink 709 6" xfId="12879"/>
    <cellStyle name="Hyperlink 709 7" xfId="16179"/>
    <cellStyle name="Hyperlink 709 8" xfId="17669"/>
    <cellStyle name="Hyperlink 709 9" xfId="19987"/>
    <cellStyle name="Hyperlink 71" xfId="2043"/>
    <cellStyle name="Hyperlink 71 10" xfId="23043"/>
    <cellStyle name="Hyperlink 71 11" xfId="25203"/>
    <cellStyle name="Hyperlink 71 12" xfId="27521"/>
    <cellStyle name="Hyperlink 71 13" xfId="29829"/>
    <cellStyle name="Hyperlink 71 14" xfId="31989"/>
    <cellStyle name="Hyperlink 71 15" xfId="34307"/>
    <cellStyle name="Hyperlink 71 16" xfId="36679"/>
    <cellStyle name="Hyperlink 71 17" xfId="38839"/>
    <cellStyle name="Hyperlink 71 18" xfId="41157"/>
    <cellStyle name="Hyperlink 71 2" xfId="43542"/>
    <cellStyle name="Hyperlink 71 3" xfId="6752"/>
    <cellStyle name="Hyperlink 71 4" xfId="8913"/>
    <cellStyle name="Hyperlink 71 5" xfId="11231"/>
    <cellStyle name="Hyperlink 71 6" xfId="13551"/>
    <cellStyle name="Hyperlink 71 7" xfId="16180"/>
    <cellStyle name="Hyperlink 71 8" xfId="18341"/>
    <cellStyle name="Hyperlink 71 9" xfId="20659"/>
    <cellStyle name="Hyperlink 710" xfId="2044"/>
    <cellStyle name="Hyperlink 710 10" xfId="23044"/>
    <cellStyle name="Hyperlink 710 11" xfId="24533"/>
    <cellStyle name="Hyperlink 710 12" xfId="26851"/>
    <cellStyle name="Hyperlink 710 13" xfId="29830"/>
    <cellStyle name="Hyperlink 710 14" xfId="31319"/>
    <cellStyle name="Hyperlink 710 15" xfId="33637"/>
    <cellStyle name="Hyperlink 710 16" xfId="36680"/>
    <cellStyle name="Hyperlink 710 17" xfId="38169"/>
    <cellStyle name="Hyperlink 710 18" xfId="40487"/>
    <cellStyle name="Hyperlink 710 2" xfId="43543"/>
    <cellStyle name="Hyperlink 710 3" xfId="6753"/>
    <cellStyle name="Hyperlink 710 4" xfId="8243"/>
    <cellStyle name="Hyperlink 710 5" xfId="10561"/>
    <cellStyle name="Hyperlink 710 6" xfId="12881"/>
    <cellStyle name="Hyperlink 710 7" xfId="16181"/>
    <cellStyle name="Hyperlink 710 8" xfId="17671"/>
    <cellStyle name="Hyperlink 710 9" xfId="19989"/>
    <cellStyle name="Hyperlink 711" xfId="2045"/>
    <cellStyle name="Hyperlink 711 10" xfId="23045"/>
    <cellStyle name="Hyperlink 711 11" xfId="24535"/>
    <cellStyle name="Hyperlink 711 12" xfId="26853"/>
    <cellStyle name="Hyperlink 711 13" xfId="29831"/>
    <cellStyle name="Hyperlink 711 14" xfId="31321"/>
    <cellStyle name="Hyperlink 711 15" xfId="33639"/>
    <cellStyle name="Hyperlink 711 16" xfId="36681"/>
    <cellStyle name="Hyperlink 711 17" xfId="38171"/>
    <cellStyle name="Hyperlink 711 18" xfId="40489"/>
    <cellStyle name="Hyperlink 711 2" xfId="43544"/>
    <cellStyle name="Hyperlink 711 3" xfId="6754"/>
    <cellStyle name="Hyperlink 711 4" xfId="8245"/>
    <cellStyle name="Hyperlink 711 5" xfId="10563"/>
    <cellStyle name="Hyperlink 711 6" xfId="12883"/>
    <cellStyle name="Hyperlink 711 7" xfId="16182"/>
    <cellStyle name="Hyperlink 711 8" xfId="17673"/>
    <cellStyle name="Hyperlink 711 9" xfId="19991"/>
    <cellStyle name="Hyperlink 712" xfId="2046"/>
    <cellStyle name="Hyperlink 712 10" xfId="23046"/>
    <cellStyle name="Hyperlink 712 11" xfId="24537"/>
    <cellStyle name="Hyperlink 712 12" xfId="26855"/>
    <cellStyle name="Hyperlink 712 13" xfId="29832"/>
    <cellStyle name="Hyperlink 712 14" xfId="31323"/>
    <cellStyle name="Hyperlink 712 15" xfId="33641"/>
    <cellStyle name="Hyperlink 712 16" xfId="36682"/>
    <cellStyle name="Hyperlink 712 17" xfId="38173"/>
    <cellStyle name="Hyperlink 712 18" xfId="40491"/>
    <cellStyle name="Hyperlink 712 2" xfId="43545"/>
    <cellStyle name="Hyperlink 712 3" xfId="6755"/>
    <cellStyle name="Hyperlink 712 4" xfId="8247"/>
    <cellStyle name="Hyperlink 712 5" xfId="10565"/>
    <cellStyle name="Hyperlink 712 6" xfId="12885"/>
    <cellStyle name="Hyperlink 712 7" xfId="16183"/>
    <cellStyle name="Hyperlink 712 8" xfId="17675"/>
    <cellStyle name="Hyperlink 712 9" xfId="19993"/>
    <cellStyle name="Hyperlink 713" xfId="2047"/>
    <cellStyle name="Hyperlink 713 10" xfId="23047"/>
    <cellStyle name="Hyperlink 713 11" xfId="24539"/>
    <cellStyle name="Hyperlink 713 12" xfId="26857"/>
    <cellStyle name="Hyperlink 713 13" xfId="29833"/>
    <cellStyle name="Hyperlink 713 14" xfId="31325"/>
    <cellStyle name="Hyperlink 713 15" xfId="33643"/>
    <cellStyle name="Hyperlink 713 16" xfId="36683"/>
    <cellStyle name="Hyperlink 713 17" xfId="38175"/>
    <cellStyle name="Hyperlink 713 18" xfId="40493"/>
    <cellStyle name="Hyperlink 713 2" xfId="43546"/>
    <cellStyle name="Hyperlink 713 3" xfId="6756"/>
    <cellStyle name="Hyperlink 713 4" xfId="8249"/>
    <cellStyle name="Hyperlink 713 5" xfId="10567"/>
    <cellStyle name="Hyperlink 713 6" xfId="12887"/>
    <cellStyle name="Hyperlink 713 7" xfId="16184"/>
    <cellStyle name="Hyperlink 713 8" xfId="17677"/>
    <cellStyle name="Hyperlink 713 9" xfId="19995"/>
    <cellStyle name="Hyperlink 714" xfId="2048"/>
    <cellStyle name="Hyperlink 714 10" xfId="23048"/>
    <cellStyle name="Hyperlink 714 11" xfId="24541"/>
    <cellStyle name="Hyperlink 714 12" xfId="26859"/>
    <cellStyle name="Hyperlink 714 13" xfId="29834"/>
    <cellStyle name="Hyperlink 714 14" xfId="31327"/>
    <cellStyle name="Hyperlink 714 15" xfId="33645"/>
    <cellStyle name="Hyperlink 714 16" xfId="36684"/>
    <cellStyle name="Hyperlink 714 17" xfId="38177"/>
    <cellStyle name="Hyperlink 714 18" xfId="40495"/>
    <cellStyle name="Hyperlink 714 2" xfId="43547"/>
    <cellStyle name="Hyperlink 714 3" xfId="6757"/>
    <cellStyle name="Hyperlink 714 4" xfId="8251"/>
    <cellStyle name="Hyperlink 714 5" xfId="10569"/>
    <cellStyle name="Hyperlink 714 6" xfId="12889"/>
    <cellStyle name="Hyperlink 714 7" xfId="16185"/>
    <cellStyle name="Hyperlink 714 8" xfId="17679"/>
    <cellStyle name="Hyperlink 714 9" xfId="19997"/>
    <cellStyle name="Hyperlink 715" xfId="2049"/>
    <cellStyle name="Hyperlink 715 10" xfId="23049"/>
    <cellStyle name="Hyperlink 715 11" xfId="24543"/>
    <cellStyle name="Hyperlink 715 12" xfId="26861"/>
    <cellStyle name="Hyperlink 715 13" xfId="29835"/>
    <cellStyle name="Hyperlink 715 14" xfId="31329"/>
    <cellStyle name="Hyperlink 715 15" xfId="33647"/>
    <cellStyle name="Hyperlink 715 16" xfId="36685"/>
    <cellStyle name="Hyperlink 715 17" xfId="38179"/>
    <cellStyle name="Hyperlink 715 18" xfId="40497"/>
    <cellStyle name="Hyperlink 715 2" xfId="43548"/>
    <cellStyle name="Hyperlink 715 3" xfId="6758"/>
    <cellStyle name="Hyperlink 715 4" xfId="8253"/>
    <cellStyle name="Hyperlink 715 5" xfId="10571"/>
    <cellStyle name="Hyperlink 715 6" xfId="12891"/>
    <cellStyle name="Hyperlink 715 7" xfId="16186"/>
    <cellStyle name="Hyperlink 715 8" xfId="17681"/>
    <cellStyle name="Hyperlink 715 9" xfId="19999"/>
    <cellStyle name="Hyperlink 716" xfId="2050"/>
    <cellStyle name="Hyperlink 716 10" xfId="23050"/>
    <cellStyle name="Hyperlink 716 11" xfId="24545"/>
    <cellStyle name="Hyperlink 716 12" xfId="26863"/>
    <cellStyle name="Hyperlink 716 13" xfId="29836"/>
    <cellStyle name="Hyperlink 716 14" xfId="31331"/>
    <cellStyle name="Hyperlink 716 15" xfId="33649"/>
    <cellStyle name="Hyperlink 716 16" xfId="36686"/>
    <cellStyle name="Hyperlink 716 17" xfId="38181"/>
    <cellStyle name="Hyperlink 716 18" xfId="40499"/>
    <cellStyle name="Hyperlink 716 2" xfId="43549"/>
    <cellStyle name="Hyperlink 716 3" xfId="6759"/>
    <cellStyle name="Hyperlink 716 4" xfId="8255"/>
    <cellStyle name="Hyperlink 716 5" xfId="10573"/>
    <cellStyle name="Hyperlink 716 6" xfId="12893"/>
    <cellStyle name="Hyperlink 716 7" xfId="16187"/>
    <cellStyle name="Hyperlink 716 8" xfId="17683"/>
    <cellStyle name="Hyperlink 716 9" xfId="20001"/>
    <cellStyle name="Hyperlink 717" xfId="2051"/>
    <cellStyle name="Hyperlink 717 10" xfId="23051"/>
    <cellStyle name="Hyperlink 717 11" xfId="24547"/>
    <cellStyle name="Hyperlink 717 12" xfId="26865"/>
    <cellStyle name="Hyperlink 717 13" xfId="29837"/>
    <cellStyle name="Hyperlink 717 14" xfId="31333"/>
    <cellStyle name="Hyperlink 717 15" xfId="33651"/>
    <cellStyle name="Hyperlink 717 16" xfId="36687"/>
    <cellStyle name="Hyperlink 717 17" xfId="38183"/>
    <cellStyle name="Hyperlink 717 18" xfId="40501"/>
    <cellStyle name="Hyperlink 717 2" xfId="43550"/>
    <cellStyle name="Hyperlink 717 3" xfId="6760"/>
    <cellStyle name="Hyperlink 717 4" xfId="8257"/>
    <cellStyle name="Hyperlink 717 5" xfId="10575"/>
    <cellStyle name="Hyperlink 717 6" xfId="12895"/>
    <cellStyle name="Hyperlink 717 7" xfId="16188"/>
    <cellStyle name="Hyperlink 717 8" xfId="17685"/>
    <cellStyle name="Hyperlink 717 9" xfId="20003"/>
    <cellStyle name="Hyperlink 718" xfId="2052"/>
    <cellStyle name="Hyperlink 718 10" xfId="23052"/>
    <cellStyle name="Hyperlink 718 11" xfId="24549"/>
    <cellStyle name="Hyperlink 718 12" xfId="26867"/>
    <cellStyle name="Hyperlink 718 13" xfId="29838"/>
    <cellStyle name="Hyperlink 718 14" xfId="31335"/>
    <cellStyle name="Hyperlink 718 15" xfId="33653"/>
    <cellStyle name="Hyperlink 718 16" xfId="36688"/>
    <cellStyle name="Hyperlink 718 17" xfId="38185"/>
    <cellStyle name="Hyperlink 718 18" xfId="40503"/>
    <cellStyle name="Hyperlink 718 2" xfId="43551"/>
    <cellStyle name="Hyperlink 718 3" xfId="6761"/>
    <cellStyle name="Hyperlink 718 4" xfId="8259"/>
    <cellStyle name="Hyperlink 718 5" xfId="10577"/>
    <cellStyle name="Hyperlink 718 6" xfId="12897"/>
    <cellStyle name="Hyperlink 718 7" xfId="16189"/>
    <cellStyle name="Hyperlink 718 8" xfId="17687"/>
    <cellStyle name="Hyperlink 718 9" xfId="20005"/>
    <cellStyle name="Hyperlink 719" xfId="2053"/>
    <cellStyle name="Hyperlink 719 10" xfId="23053"/>
    <cellStyle name="Hyperlink 719 11" xfId="24551"/>
    <cellStyle name="Hyperlink 719 12" xfId="26869"/>
    <cellStyle name="Hyperlink 719 13" xfId="29839"/>
    <cellStyle name="Hyperlink 719 14" xfId="31337"/>
    <cellStyle name="Hyperlink 719 15" xfId="33655"/>
    <cellStyle name="Hyperlink 719 16" xfId="36689"/>
    <cellStyle name="Hyperlink 719 17" xfId="38187"/>
    <cellStyle name="Hyperlink 719 18" xfId="40505"/>
    <cellStyle name="Hyperlink 719 2" xfId="43552"/>
    <cellStyle name="Hyperlink 719 3" xfId="6762"/>
    <cellStyle name="Hyperlink 719 4" xfId="8261"/>
    <cellStyle name="Hyperlink 719 5" xfId="10579"/>
    <cellStyle name="Hyperlink 719 6" xfId="12899"/>
    <cellStyle name="Hyperlink 719 7" xfId="16190"/>
    <cellStyle name="Hyperlink 719 8" xfId="17689"/>
    <cellStyle name="Hyperlink 719 9" xfId="20007"/>
    <cellStyle name="Hyperlink 72" xfId="2054"/>
    <cellStyle name="Hyperlink 72 10" xfId="23054"/>
    <cellStyle name="Hyperlink 72 11" xfId="25199"/>
    <cellStyle name="Hyperlink 72 12" xfId="27517"/>
    <cellStyle name="Hyperlink 72 13" xfId="29840"/>
    <cellStyle name="Hyperlink 72 14" xfId="31985"/>
    <cellStyle name="Hyperlink 72 15" xfId="34303"/>
    <cellStyle name="Hyperlink 72 16" xfId="36690"/>
    <cellStyle name="Hyperlink 72 17" xfId="38835"/>
    <cellStyle name="Hyperlink 72 18" xfId="41153"/>
    <cellStyle name="Hyperlink 72 2" xfId="43553"/>
    <cellStyle name="Hyperlink 72 3" xfId="6763"/>
    <cellStyle name="Hyperlink 72 4" xfId="8909"/>
    <cellStyle name="Hyperlink 72 5" xfId="11227"/>
    <cellStyle name="Hyperlink 72 6" xfId="13547"/>
    <cellStyle name="Hyperlink 72 7" xfId="16191"/>
    <cellStyle name="Hyperlink 72 8" xfId="18337"/>
    <cellStyle name="Hyperlink 72 9" xfId="20655"/>
    <cellStyle name="Hyperlink 720" xfId="2055"/>
    <cellStyle name="Hyperlink 720 10" xfId="23055"/>
    <cellStyle name="Hyperlink 720 11" xfId="24553"/>
    <cellStyle name="Hyperlink 720 12" xfId="26871"/>
    <cellStyle name="Hyperlink 720 13" xfId="29841"/>
    <cellStyle name="Hyperlink 720 14" xfId="31339"/>
    <cellStyle name="Hyperlink 720 15" xfId="33657"/>
    <cellStyle name="Hyperlink 720 16" xfId="36691"/>
    <cellStyle name="Hyperlink 720 17" xfId="38189"/>
    <cellStyle name="Hyperlink 720 18" xfId="40507"/>
    <cellStyle name="Hyperlink 720 2" xfId="43554"/>
    <cellStyle name="Hyperlink 720 3" xfId="6764"/>
    <cellStyle name="Hyperlink 720 4" xfId="8263"/>
    <cellStyle name="Hyperlink 720 5" xfId="10581"/>
    <cellStyle name="Hyperlink 720 6" xfId="12901"/>
    <cellStyle name="Hyperlink 720 7" xfId="16192"/>
    <cellStyle name="Hyperlink 720 8" xfId="17691"/>
    <cellStyle name="Hyperlink 720 9" xfId="20009"/>
    <cellStyle name="Hyperlink 721" xfId="2056"/>
    <cellStyle name="Hyperlink 721 10" xfId="23056"/>
    <cellStyle name="Hyperlink 721 11" xfId="24049"/>
    <cellStyle name="Hyperlink 721 12" xfId="26367"/>
    <cellStyle name="Hyperlink 721 13" xfId="29842"/>
    <cellStyle name="Hyperlink 721 14" xfId="30835"/>
    <cellStyle name="Hyperlink 721 15" xfId="33153"/>
    <cellStyle name="Hyperlink 721 16" xfId="36692"/>
    <cellStyle name="Hyperlink 721 17" xfId="37685"/>
    <cellStyle name="Hyperlink 721 18" xfId="40003"/>
    <cellStyle name="Hyperlink 721 2" xfId="43555"/>
    <cellStyle name="Hyperlink 721 3" xfId="6765"/>
    <cellStyle name="Hyperlink 721 4" xfId="7759"/>
    <cellStyle name="Hyperlink 721 5" xfId="10077"/>
    <cellStyle name="Hyperlink 721 6" xfId="12395"/>
    <cellStyle name="Hyperlink 721 7" xfId="16193"/>
    <cellStyle name="Hyperlink 721 8" xfId="17187"/>
    <cellStyle name="Hyperlink 721 9" xfId="19505"/>
    <cellStyle name="Hyperlink 722" xfId="2057"/>
    <cellStyle name="Hyperlink 722 10" xfId="23057"/>
    <cellStyle name="Hyperlink 722 11" xfId="24556"/>
    <cellStyle name="Hyperlink 722 12" xfId="26874"/>
    <cellStyle name="Hyperlink 722 13" xfId="29843"/>
    <cellStyle name="Hyperlink 722 14" xfId="31342"/>
    <cellStyle name="Hyperlink 722 15" xfId="33660"/>
    <cellStyle name="Hyperlink 722 16" xfId="36693"/>
    <cellStyle name="Hyperlink 722 17" xfId="38192"/>
    <cellStyle name="Hyperlink 722 18" xfId="40510"/>
    <cellStyle name="Hyperlink 722 2" xfId="43556"/>
    <cellStyle name="Hyperlink 722 3" xfId="6766"/>
    <cellStyle name="Hyperlink 722 4" xfId="8266"/>
    <cellStyle name="Hyperlink 722 5" xfId="10584"/>
    <cellStyle name="Hyperlink 722 6" xfId="12904"/>
    <cellStyle name="Hyperlink 722 7" xfId="16194"/>
    <cellStyle name="Hyperlink 722 8" xfId="17694"/>
    <cellStyle name="Hyperlink 722 9" xfId="20012"/>
    <cellStyle name="Hyperlink 723" xfId="2058"/>
    <cellStyle name="Hyperlink 723 10" xfId="23058"/>
    <cellStyle name="Hyperlink 723 11" xfId="24558"/>
    <cellStyle name="Hyperlink 723 12" xfId="26876"/>
    <cellStyle name="Hyperlink 723 13" xfId="29844"/>
    <cellStyle name="Hyperlink 723 14" xfId="31344"/>
    <cellStyle name="Hyperlink 723 15" xfId="33662"/>
    <cellStyle name="Hyperlink 723 16" xfId="36694"/>
    <cellStyle name="Hyperlink 723 17" xfId="38194"/>
    <cellStyle name="Hyperlink 723 18" xfId="40512"/>
    <cellStyle name="Hyperlink 723 2" xfId="43557"/>
    <cellStyle name="Hyperlink 723 3" xfId="6767"/>
    <cellStyle name="Hyperlink 723 4" xfId="8268"/>
    <cellStyle name="Hyperlink 723 5" xfId="10586"/>
    <cellStyle name="Hyperlink 723 6" xfId="12906"/>
    <cellStyle name="Hyperlink 723 7" xfId="16195"/>
    <cellStyle name="Hyperlink 723 8" xfId="17696"/>
    <cellStyle name="Hyperlink 723 9" xfId="20014"/>
    <cellStyle name="Hyperlink 724" xfId="2059"/>
    <cellStyle name="Hyperlink 724 10" xfId="23059"/>
    <cellStyle name="Hyperlink 724 11" xfId="24560"/>
    <cellStyle name="Hyperlink 724 12" xfId="26878"/>
    <cellStyle name="Hyperlink 724 13" xfId="29845"/>
    <cellStyle name="Hyperlink 724 14" xfId="31346"/>
    <cellStyle name="Hyperlink 724 15" xfId="33664"/>
    <cellStyle name="Hyperlink 724 16" xfId="36695"/>
    <cellStyle name="Hyperlink 724 17" xfId="38196"/>
    <cellStyle name="Hyperlink 724 18" xfId="40514"/>
    <cellStyle name="Hyperlink 724 2" xfId="43558"/>
    <cellStyle name="Hyperlink 724 3" xfId="6768"/>
    <cellStyle name="Hyperlink 724 4" xfId="8270"/>
    <cellStyle name="Hyperlink 724 5" xfId="10588"/>
    <cellStyle name="Hyperlink 724 6" xfId="12908"/>
    <cellStyle name="Hyperlink 724 7" xfId="16196"/>
    <cellStyle name="Hyperlink 724 8" xfId="17698"/>
    <cellStyle name="Hyperlink 724 9" xfId="20016"/>
    <cellStyle name="Hyperlink 725" xfId="2060"/>
    <cellStyle name="Hyperlink 725 10" xfId="23060"/>
    <cellStyle name="Hyperlink 725 11" xfId="24562"/>
    <cellStyle name="Hyperlink 725 12" xfId="26880"/>
    <cellStyle name="Hyperlink 725 13" xfId="29846"/>
    <cellStyle name="Hyperlink 725 14" xfId="31348"/>
    <cellStyle name="Hyperlink 725 15" xfId="33666"/>
    <cellStyle name="Hyperlink 725 16" xfId="36696"/>
    <cellStyle name="Hyperlink 725 17" xfId="38198"/>
    <cellStyle name="Hyperlink 725 18" xfId="40516"/>
    <cellStyle name="Hyperlink 725 2" xfId="43559"/>
    <cellStyle name="Hyperlink 725 3" xfId="6769"/>
    <cellStyle name="Hyperlink 725 4" xfId="8272"/>
    <cellStyle name="Hyperlink 725 5" xfId="10590"/>
    <cellStyle name="Hyperlink 725 6" xfId="12910"/>
    <cellStyle name="Hyperlink 725 7" xfId="16197"/>
    <cellStyle name="Hyperlink 725 8" xfId="17700"/>
    <cellStyle name="Hyperlink 725 9" xfId="20018"/>
    <cellStyle name="Hyperlink 726" xfId="2061"/>
    <cellStyle name="Hyperlink 726 10" xfId="23061"/>
    <cellStyle name="Hyperlink 726 11" xfId="24496"/>
    <cellStyle name="Hyperlink 726 12" xfId="26814"/>
    <cellStyle name="Hyperlink 726 13" xfId="29847"/>
    <cellStyle name="Hyperlink 726 14" xfId="31282"/>
    <cellStyle name="Hyperlink 726 15" xfId="33600"/>
    <cellStyle name="Hyperlink 726 16" xfId="36697"/>
    <cellStyle name="Hyperlink 726 17" xfId="38132"/>
    <cellStyle name="Hyperlink 726 18" xfId="40450"/>
    <cellStyle name="Hyperlink 726 2" xfId="43560"/>
    <cellStyle name="Hyperlink 726 3" xfId="6770"/>
    <cellStyle name="Hyperlink 726 4" xfId="8206"/>
    <cellStyle name="Hyperlink 726 5" xfId="10524"/>
    <cellStyle name="Hyperlink 726 6" xfId="12844"/>
    <cellStyle name="Hyperlink 726 7" xfId="16198"/>
    <cellStyle name="Hyperlink 726 8" xfId="17634"/>
    <cellStyle name="Hyperlink 726 9" xfId="19952"/>
    <cellStyle name="Hyperlink 727" xfId="2062"/>
    <cellStyle name="Hyperlink 727 10" xfId="23062"/>
    <cellStyle name="Hyperlink 727 11" xfId="24565"/>
    <cellStyle name="Hyperlink 727 12" xfId="26883"/>
    <cellStyle name="Hyperlink 727 13" xfId="29848"/>
    <cellStyle name="Hyperlink 727 14" xfId="31351"/>
    <cellStyle name="Hyperlink 727 15" xfId="33669"/>
    <cellStyle name="Hyperlink 727 16" xfId="36698"/>
    <cellStyle name="Hyperlink 727 17" xfId="38201"/>
    <cellStyle name="Hyperlink 727 18" xfId="40519"/>
    <cellStyle name="Hyperlink 727 2" xfId="43561"/>
    <cellStyle name="Hyperlink 727 3" xfId="6771"/>
    <cellStyle name="Hyperlink 727 4" xfId="8275"/>
    <cellStyle name="Hyperlink 727 5" xfId="10593"/>
    <cellStyle name="Hyperlink 727 6" xfId="12913"/>
    <cellStyle name="Hyperlink 727 7" xfId="16199"/>
    <cellStyle name="Hyperlink 727 8" xfId="17703"/>
    <cellStyle name="Hyperlink 727 9" xfId="20021"/>
    <cellStyle name="Hyperlink 728" xfId="2063"/>
    <cellStyle name="Hyperlink 728 10" xfId="23063"/>
    <cellStyle name="Hyperlink 728 11" xfId="24567"/>
    <cellStyle name="Hyperlink 728 12" xfId="26885"/>
    <cellStyle name="Hyperlink 728 13" xfId="29849"/>
    <cellStyle name="Hyperlink 728 14" xfId="31353"/>
    <cellStyle name="Hyperlink 728 15" xfId="33671"/>
    <cellStyle name="Hyperlink 728 16" xfId="36699"/>
    <cellStyle name="Hyperlink 728 17" xfId="38203"/>
    <cellStyle name="Hyperlink 728 18" xfId="40521"/>
    <cellStyle name="Hyperlink 728 2" xfId="43562"/>
    <cellStyle name="Hyperlink 728 3" xfId="6772"/>
    <cellStyle name="Hyperlink 728 4" xfId="8277"/>
    <cellStyle name="Hyperlink 728 5" xfId="10595"/>
    <cellStyle name="Hyperlink 728 6" xfId="12915"/>
    <cellStyle name="Hyperlink 728 7" xfId="16200"/>
    <cellStyle name="Hyperlink 728 8" xfId="17705"/>
    <cellStyle name="Hyperlink 728 9" xfId="20023"/>
    <cellStyle name="Hyperlink 729" xfId="2064"/>
    <cellStyle name="Hyperlink 729 10" xfId="23064"/>
    <cellStyle name="Hyperlink 729 11" xfId="24569"/>
    <cellStyle name="Hyperlink 729 12" xfId="26887"/>
    <cellStyle name="Hyperlink 729 13" xfId="29850"/>
    <cellStyle name="Hyperlink 729 14" xfId="31355"/>
    <cellStyle name="Hyperlink 729 15" xfId="33673"/>
    <cellStyle name="Hyperlink 729 16" xfId="36700"/>
    <cellStyle name="Hyperlink 729 17" xfId="38205"/>
    <cellStyle name="Hyperlink 729 18" xfId="40523"/>
    <cellStyle name="Hyperlink 729 2" xfId="43563"/>
    <cellStyle name="Hyperlink 729 3" xfId="6773"/>
    <cellStyle name="Hyperlink 729 4" xfId="8279"/>
    <cellStyle name="Hyperlink 729 5" xfId="10597"/>
    <cellStyle name="Hyperlink 729 6" xfId="12917"/>
    <cellStyle name="Hyperlink 729 7" xfId="16201"/>
    <cellStyle name="Hyperlink 729 8" xfId="17707"/>
    <cellStyle name="Hyperlink 729 9" xfId="20025"/>
    <cellStyle name="Hyperlink 73" xfId="2065"/>
    <cellStyle name="Hyperlink 73 10" xfId="23065"/>
    <cellStyle name="Hyperlink 73 11" xfId="25195"/>
    <cellStyle name="Hyperlink 73 12" xfId="27513"/>
    <cellStyle name="Hyperlink 73 13" xfId="29851"/>
    <cellStyle name="Hyperlink 73 14" xfId="31981"/>
    <cellStyle name="Hyperlink 73 15" xfId="34299"/>
    <cellStyle name="Hyperlink 73 16" xfId="36701"/>
    <cellStyle name="Hyperlink 73 17" xfId="38831"/>
    <cellStyle name="Hyperlink 73 18" xfId="41149"/>
    <cellStyle name="Hyperlink 73 2" xfId="43564"/>
    <cellStyle name="Hyperlink 73 3" xfId="6774"/>
    <cellStyle name="Hyperlink 73 4" xfId="8905"/>
    <cellStyle name="Hyperlink 73 5" xfId="11223"/>
    <cellStyle name="Hyperlink 73 6" xfId="13543"/>
    <cellStyle name="Hyperlink 73 7" xfId="16202"/>
    <cellStyle name="Hyperlink 73 8" xfId="18333"/>
    <cellStyle name="Hyperlink 73 9" xfId="20651"/>
    <cellStyle name="Hyperlink 730" xfId="2066"/>
    <cellStyle name="Hyperlink 730 10" xfId="23066"/>
    <cellStyle name="Hyperlink 730 11" xfId="24572"/>
    <cellStyle name="Hyperlink 730 12" xfId="26890"/>
    <cellStyle name="Hyperlink 730 13" xfId="29852"/>
    <cellStyle name="Hyperlink 730 14" xfId="31358"/>
    <cellStyle name="Hyperlink 730 15" xfId="33676"/>
    <cellStyle name="Hyperlink 730 16" xfId="36702"/>
    <cellStyle name="Hyperlink 730 17" xfId="38208"/>
    <cellStyle name="Hyperlink 730 18" xfId="40526"/>
    <cellStyle name="Hyperlink 730 2" xfId="43565"/>
    <cellStyle name="Hyperlink 730 3" xfId="6775"/>
    <cellStyle name="Hyperlink 730 4" xfId="8282"/>
    <cellStyle name="Hyperlink 730 5" xfId="10600"/>
    <cellStyle name="Hyperlink 730 6" xfId="12920"/>
    <cellStyle name="Hyperlink 730 7" xfId="16203"/>
    <cellStyle name="Hyperlink 730 8" xfId="17710"/>
    <cellStyle name="Hyperlink 730 9" xfId="20028"/>
    <cellStyle name="Hyperlink 731" xfId="2067"/>
    <cellStyle name="Hyperlink 731 10" xfId="23067"/>
    <cellStyle name="Hyperlink 731 11" xfId="24574"/>
    <cellStyle name="Hyperlink 731 12" xfId="26892"/>
    <cellStyle name="Hyperlink 731 13" xfId="29853"/>
    <cellStyle name="Hyperlink 731 14" xfId="31360"/>
    <cellStyle name="Hyperlink 731 15" xfId="33678"/>
    <cellStyle name="Hyperlink 731 16" xfId="36703"/>
    <cellStyle name="Hyperlink 731 17" xfId="38210"/>
    <cellStyle name="Hyperlink 731 18" xfId="40528"/>
    <cellStyle name="Hyperlink 731 2" xfId="43566"/>
    <cellStyle name="Hyperlink 731 3" xfId="6776"/>
    <cellStyle name="Hyperlink 731 4" xfId="8284"/>
    <cellStyle name="Hyperlink 731 5" xfId="10602"/>
    <cellStyle name="Hyperlink 731 6" xfId="12922"/>
    <cellStyle name="Hyperlink 731 7" xfId="16204"/>
    <cellStyle name="Hyperlink 731 8" xfId="17712"/>
    <cellStyle name="Hyperlink 731 9" xfId="20030"/>
    <cellStyle name="Hyperlink 732" xfId="2068"/>
    <cellStyle name="Hyperlink 732 10" xfId="23068"/>
    <cellStyle name="Hyperlink 732 11" xfId="24576"/>
    <cellStyle name="Hyperlink 732 12" xfId="26894"/>
    <cellStyle name="Hyperlink 732 13" xfId="29854"/>
    <cellStyle name="Hyperlink 732 14" xfId="31362"/>
    <cellStyle name="Hyperlink 732 15" xfId="33680"/>
    <cellStyle name="Hyperlink 732 16" xfId="36704"/>
    <cellStyle name="Hyperlink 732 17" xfId="38212"/>
    <cellStyle name="Hyperlink 732 18" xfId="40530"/>
    <cellStyle name="Hyperlink 732 2" xfId="43567"/>
    <cellStyle name="Hyperlink 732 3" xfId="6777"/>
    <cellStyle name="Hyperlink 732 4" xfId="8286"/>
    <cellStyle name="Hyperlink 732 5" xfId="10604"/>
    <cellStyle name="Hyperlink 732 6" xfId="12924"/>
    <cellStyle name="Hyperlink 732 7" xfId="16205"/>
    <cellStyle name="Hyperlink 732 8" xfId="17714"/>
    <cellStyle name="Hyperlink 732 9" xfId="20032"/>
    <cellStyle name="Hyperlink 733" xfId="2069"/>
    <cellStyle name="Hyperlink 733 10" xfId="23069"/>
    <cellStyle name="Hyperlink 733 11" xfId="24578"/>
    <cellStyle name="Hyperlink 733 12" xfId="26896"/>
    <cellStyle name="Hyperlink 733 13" xfId="29855"/>
    <cellStyle name="Hyperlink 733 14" xfId="31364"/>
    <cellStyle name="Hyperlink 733 15" xfId="33682"/>
    <cellStyle name="Hyperlink 733 16" xfId="36705"/>
    <cellStyle name="Hyperlink 733 17" xfId="38214"/>
    <cellStyle name="Hyperlink 733 18" xfId="40532"/>
    <cellStyle name="Hyperlink 733 2" xfId="43568"/>
    <cellStyle name="Hyperlink 733 3" xfId="6778"/>
    <cellStyle name="Hyperlink 733 4" xfId="8288"/>
    <cellStyle name="Hyperlink 733 5" xfId="10606"/>
    <cellStyle name="Hyperlink 733 6" xfId="12926"/>
    <cellStyle name="Hyperlink 733 7" xfId="16206"/>
    <cellStyle name="Hyperlink 733 8" xfId="17716"/>
    <cellStyle name="Hyperlink 733 9" xfId="20034"/>
    <cellStyle name="Hyperlink 734" xfId="2070"/>
    <cellStyle name="Hyperlink 734 10" xfId="23070"/>
    <cellStyle name="Hyperlink 734 11" xfId="24580"/>
    <cellStyle name="Hyperlink 734 12" xfId="26898"/>
    <cellStyle name="Hyperlink 734 13" xfId="29856"/>
    <cellStyle name="Hyperlink 734 14" xfId="31366"/>
    <cellStyle name="Hyperlink 734 15" xfId="33684"/>
    <cellStyle name="Hyperlink 734 16" xfId="36706"/>
    <cellStyle name="Hyperlink 734 17" xfId="38216"/>
    <cellStyle name="Hyperlink 734 18" xfId="40534"/>
    <cellStyle name="Hyperlink 734 2" xfId="43569"/>
    <cellStyle name="Hyperlink 734 3" xfId="6779"/>
    <cellStyle name="Hyperlink 734 4" xfId="8290"/>
    <cellStyle name="Hyperlink 734 5" xfId="10608"/>
    <cellStyle name="Hyperlink 734 6" xfId="12928"/>
    <cellStyle name="Hyperlink 734 7" xfId="16207"/>
    <cellStyle name="Hyperlink 734 8" xfId="17718"/>
    <cellStyle name="Hyperlink 734 9" xfId="20036"/>
    <cellStyle name="Hyperlink 735" xfId="2071"/>
    <cellStyle name="Hyperlink 735 10" xfId="23071"/>
    <cellStyle name="Hyperlink 735 11" xfId="24582"/>
    <cellStyle name="Hyperlink 735 12" xfId="26900"/>
    <cellStyle name="Hyperlink 735 13" xfId="29857"/>
    <cellStyle name="Hyperlink 735 14" xfId="31368"/>
    <cellStyle name="Hyperlink 735 15" xfId="33686"/>
    <cellStyle name="Hyperlink 735 16" xfId="36707"/>
    <cellStyle name="Hyperlink 735 17" xfId="38218"/>
    <cellStyle name="Hyperlink 735 18" xfId="40536"/>
    <cellStyle name="Hyperlink 735 2" xfId="43570"/>
    <cellStyle name="Hyperlink 735 3" xfId="6780"/>
    <cellStyle name="Hyperlink 735 4" xfId="8292"/>
    <cellStyle name="Hyperlink 735 5" xfId="10610"/>
    <cellStyle name="Hyperlink 735 6" xfId="12930"/>
    <cellStyle name="Hyperlink 735 7" xfId="16208"/>
    <cellStyle name="Hyperlink 735 8" xfId="17720"/>
    <cellStyle name="Hyperlink 735 9" xfId="20038"/>
    <cellStyle name="Hyperlink 736" xfId="2072"/>
    <cellStyle name="Hyperlink 736 10" xfId="23072"/>
    <cellStyle name="Hyperlink 736 11" xfId="24584"/>
    <cellStyle name="Hyperlink 736 12" xfId="26902"/>
    <cellStyle name="Hyperlink 736 13" xfId="29858"/>
    <cellStyle name="Hyperlink 736 14" xfId="31370"/>
    <cellStyle name="Hyperlink 736 15" xfId="33688"/>
    <cellStyle name="Hyperlink 736 16" xfId="36708"/>
    <cellStyle name="Hyperlink 736 17" xfId="38220"/>
    <cellStyle name="Hyperlink 736 18" xfId="40538"/>
    <cellStyle name="Hyperlink 736 2" xfId="43571"/>
    <cellStyle name="Hyperlink 736 3" xfId="6781"/>
    <cellStyle name="Hyperlink 736 4" xfId="8294"/>
    <cellStyle name="Hyperlink 736 5" xfId="10612"/>
    <cellStyle name="Hyperlink 736 6" xfId="12932"/>
    <cellStyle name="Hyperlink 736 7" xfId="16209"/>
    <cellStyle name="Hyperlink 736 8" xfId="17722"/>
    <cellStyle name="Hyperlink 736 9" xfId="20040"/>
    <cellStyle name="Hyperlink 737" xfId="2073"/>
    <cellStyle name="Hyperlink 737 10" xfId="23073"/>
    <cellStyle name="Hyperlink 737 11" xfId="24586"/>
    <cellStyle name="Hyperlink 737 12" xfId="26904"/>
    <cellStyle name="Hyperlink 737 13" xfId="29859"/>
    <cellStyle name="Hyperlink 737 14" xfId="31372"/>
    <cellStyle name="Hyperlink 737 15" xfId="33690"/>
    <cellStyle name="Hyperlink 737 16" xfId="36709"/>
    <cellStyle name="Hyperlink 737 17" xfId="38222"/>
    <cellStyle name="Hyperlink 737 18" xfId="40540"/>
    <cellStyle name="Hyperlink 737 2" xfId="43572"/>
    <cellStyle name="Hyperlink 737 3" xfId="6782"/>
    <cellStyle name="Hyperlink 737 4" xfId="8296"/>
    <cellStyle name="Hyperlink 737 5" xfId="10614"/>
    <cellStyle name="Hyperlink 737 6" xfId="12934"/>
    <cellStyle name="Hyperlink 737 7" xfId="16210"/>
    <cellStyle name="Hyperlink 737 8" xfId="17724"/>
    <cellStyle name="Hyperlink 737 9" xfId="20042"/>
    <cellStyle name="Hyperlink 738" xfId="2074"/>
    <cellStyle name="Hyperlink 738 10" xfId="23074"/>
    <cellStyle name="Hyperlink 738 11" xfId="24050"/>
    <cellStyle name="Hyperlink 738 12" xfId="26368"/>
    <cellStyle name="Hyperlink 738 13" xfId="29860"/>
    <cellStyle name="Hyperlink 738 14" xfId="30836"/>
    <cellStyle name="Hyperlink 738 15" xfId="33154"/>
    <cellStyle name="Hyperlink 738 16" xfId="36710"/>
    <cellStyle name="Hyperlink 738 17" xfId="37686"/>
    <cellStyle name="Hyperlink 738 18" xfId="40004"/>
    <cellStyle name="Hyperlink 738 2" xfId="43573"/>
    <cellStyle name="Hyperlink 738 3" xfId="6783"/>
    <cellStyle name="Hyperlink 738 4" xfId="7760"/>
    <cellStyle name="Hyperlink 738 5" xfId="10078"/>
    <cellStyle name="Hyperlink 738 6" xfId="12396"/>
    <cellStyle name="Hyperlink 738 7" xfId="16211"/>
    <cellStyle name="Hyperlink 738 8" xfId="17188"/>
    <cellStyle name="Hyperlink 738 9" xfId="19506"/>
    <cellStyle name="Hyperlink 739" xfId="2075"/>
    <cellStyle name="Hyperlink 739 10" xfId="23075"/>
    <cellStyle name="Hyperlink 739 11" xfId="24589"/>
    <cellStyle name="Hyperlink 739 12" xfId="26907"/>
    <cellStyle name="Hyperlink 739 13" xfId="29861"/>
    <cellStyle name="Hyperlink 739 14" xfId="31375"/>
    <cellStyle name="Hyperlink 739 15" xfId="33693"/>
    <cellStyle name="Hyperlink 739 16" xfId="36711"/>
    <cellStyle name="Hyperlink 739 17" xfId="38225"/>
    <cellStyle name="Hyperlink 739 18" xfId="40543"/>
    <cellStyle name="Hyperlink 739 2" xfId="43574"/>
    <cellStyle name="Hyperlink 739 3" xfId="6784"/>
    <cellStyle name="Hyperlink 739 4" xfId="8299"/>
    <cellStyle name="Hyperlink 739 5" xfId="10617"/>
    <cellStyle name="Hyperlink 739 6" xfId="12937"/>
    <cellStyle name="Hyperlink 739 7" xfId="16212"/>
    <cellStyle name="Hyperlink 739 8" xfId="17727"/>
    <cellStyle name="Hyperlink 739 9" xfId="20045"/>
    <cellStyle name="Hyperlink 74" xfId="2076"/>
    <cellStyle name="Hyperlink 74 10" xfId="23076"/>
    <cellStyle name="Hyperlink 74 11" xfId="25191"/>
    <cellStyle name="Hyperlink 74 12" xfId="27509"/>
    <cellStyle name="Hyperlink 74 13" xfId="29862"/>
    <cellStyle name="Hyperlink 74 14" xfId="31977"/>
    <cellStyle name="Hyperlink 74 15" xfId="34295"/>
    <cellStyle name="Hyperlink 74 16" xfId="36712"/>
    <cellStyle name="Hyperlink 74 17" xfId="38827"/>
    <cellStyle name="Hyperlink 74 18" xfId="41145"/>
    <cellStyle name="Hyperlink 74 2" xfId="43575"/>
    <cellStyle name="Hyperlink 74 3" xfId="6785"/>
    <cellStyle name="Hyperlink 74 4" xfId="8901"/>
    <cellStyle name="Hyperlink 74 5" xfId="11219"/>
    <cellStyle name="Hyperlink 74 6" xfId="13539"/>
    <cellStyle name="Hyperlink 74 7" xfId="16213"/>
    <cellStyle name="Hyperlink 74 8" xfId="18329"/>
    <cellStyle name="Hyperlink 74 9" xfId="20647"/>
    <cellStyle name="Hyperlink 740" xfId="2077"/>
    <cellStyle name="Hyperlink 740 10" xfId="23077"/>
    <cellStyle name="Hyperlink 740 11" xfId="24494"/>
    <cellStyle name="Hyperlink 740 12" xfId="26812"/>
    <cellStyle name="Hyperlink 740 13" xfId="29863"/>
    <cellStyle name="Hyperlink 740 14" xfId="31280"/>
    <cellStyle name="Hyperlink 740 15" xfId="33598"/>
    <cellStyle name="Hyperlink 740 16" xfId="36713"/>
    <cellStyle name="Hyperlink 740 17" xfId="38130"/>
    <cellStyle name="Hyperlink 740 18" xfId="40448"/>
    <cellStyle name="Hyperlink 740 2" xfId="43576"/>
    <cellStyle name="Hyperlink 740 3" xfId="6786"/>
    <cellStyle name="Hyperlink 740 4" xfId="8204"/>
    <cellStyle name="Hyperlink 740 5" xfId="10522"/>
    <cellStyle name="Hyperlink 740 6" xfId="12842"/>
    <cellStyle name="Hyperlink 740 7" xfId="16214"/>
    <cellStyle name="Hyperlink 740 8" xfId="17632"/>
    <cellStyle name="Hyperlink 740 9" xfId="19950"/>
    <cellStyle name="Hyperlink 741" xfId="2078"/>
    <cellStyle name="Hyperlink 741 10" xfId="23078"/>
    <cellStyle name="Hyperlink 741 11" xfId="24492"/>
    <cellStyle name="Hyperlink 741 12" xfId="26810"/>
    <cellStyle name="Hyperlink 741 13" xfId="29864"/>
    <cellStyle name="Hyperlink 741 14" xfId="31278"/>
    <cellStyle name="Hyperlink 741 15" xfId="33596"/>
    <cellStyle name="Hyperlink 741 16" xfId="36714"/>
    <cellStyle name="Hyperlink 741 17" xfId="38128"/>
    <cellStyle name="Hyperlink 741 18" xfId="40446"/>
    <cellStyle name="Hyperlink 741 2" xfId="43577"/>
    <cellStyle name="Hyperlink 741 3" xfId="6787"/>
    <cellStyle name="Hyperlink 741 4" xfId="8202"/>
    <cellStyle name="Hyperlink 741 5" xfId="10520"/>
    <cellStyle name="Hyperlink 741 6" xfId="12840"/>
    <cellStyle name="Hyperlink 741 7" xfId="16215"/>
    <cellStyle name="Hyperlink 741 8" xfId="17630"/>
    <cellStyle name="Hyperlink 741 9" xfId="19948"/>
    <cellStyle name="Hyperlink 742" xfId="2079"/>
    <cellStyle name="Hyperlink 742 10" xfId="23079"/>
    <cellStyle name="Hyperlink 742 11" xfId="24490"/>
    <cellStyle name="Hyperlink 742 12" xfId="26808"/>
    <cellStyle name="Hyperlink 742 13" xfId="29865"/>
    <cellStyle name="Hyperlink 742 14" xfId="31276"/>
    <cellStyle name="Hyperlink 742 15" xfId="33594"/>
    <cellStyle name="Hyperlink 742 16" xfId="36715"/>
    <cellStyle name="Hyperlink 742 17" xfId="38126"/>
    <cellStyle name="Hyperlink 742 18" xfId="40444"/>
    <cellStyle name="Hyperlink 742 2" xfId="43578"/>
    <cellStyle name="Hyperlink 742 3" xfId="6788"/>
    <cellStyle name="Hyperlink 742 4" xfId="8200"/>
    <cellStyle name="Hyperlink 742 5" xfId="10518"/>
    <cellStyle name="Hyperlink 742 6" xfId="12838"/>
    <cellStyle name="Hyperlink 742 7" xfId="16216"/>
    <cellStyle name="Hyperlink 742 8" xfId="17628"/>
    <cellStyle name="Hyperlink 742 9" xfId="19946"/>
    <cellStyle name="Hyperlink 743" xfId="2080"/>
    <cellStyle name="Hyperlink 743 10" xfId="23080"/>
    <cellStyle name="Hyperlink 743 11" xfId="24488"/>
    <cellStyle name="Hyperlink 743 12" xfId="26806"/>
    <cellStyle name="Hyperlink 743 13" xfId="29866"/>
    <cellStyle name="Hyperlink 743 14" xfId="31274"/>
    <cellStyle name="Hyperlink 743 15" xfId="33592"/>
    <cellStyle name="Hyperlink 743 16" xfId="36716"/>
    <cellStyle name="Hyperlink 743 17" xfId="38124"/>
    <cellStyle name="Hyperlink 743 18" xfId="40442"/>
    <cellStyle name="Hyperlink 743 2" xfId="43579"/>
    <cellStyle name="Hyperlink 743 3" xfId="6789"/>
    <cellStyle name="Hyperlink 743 4" xfId="8198"/>
    <cellStyle name="Hyperlink 743 5" xfId="10516"/>
    <cellStyle name="Hyperlink 743 6" xfId="12836"/>
    <cellStyle name="Hyperlink 743 7" xfId="16217"/>
    <cellStyle name="Hyperlink 743 8" xfId="17626"/>
    <cellStyle name="Hyperlink 743 9" xfId="19944"/>
    <cellStyle name="Hyperlink 744" xfId="2081"/>
    <cellStyle name="Hyperlink 744 10" xfId="23081"/>
    <cellStyle name="Hyperlink 744 11" xfId="24486"/>
    <cellStyle name="Hyperlink 744 12" xfId="26804"/>
    <cellStyle name="Hyperlink 744 13" xfId="29867"/>
    <cellStyle name="Hyperlink 744 14" xfId="31272"/>
    <cellStyle name="Hyperlink 744 15" xfId="33590"/>
    <cellStyle name="Hyperlink 744 16" xfId="36717"/>
    <cellStyle name="Hyperlink 744 17" xfId="38122"/>
    <cellStyle name="Hyperlink 744 18" xfId="40440"/>
    <cellStyle name="Hyperlink 744 2" xfId="43580"/>
    <cellStyle name="Hyperlink 744 3" xfId="6790"/>
    <cellStyle name="Hyperlink 744 4" xfId="8196"/>
    <cellStyle name="Hyperlink 744 5" xfId="10514"/>
    <cellStyle name="Hyperlink 744 6" xfId="12834"/>
    <cellStyle name="Hyperlink 744 7" xfId="16218"/>
    <cellStyle name="Hyperlink 744 8" xfId="17624"/>
    <cellStyle name="Hyperlink 744 9" xfId="19942"/>
    <cellStyle name="Hyperlink 745" xfId="2082"/>
    <cellStyle name="Hyperlink 745 10" xfId="23082"/>
    <cellStyle name="Hyperlink 745 11" xfId="24484"/>
    <cellStyle name="Hyperlink 745 12" xfId="26802"/>
    <cellStyle name="Hyperlink 745 13" xfId="29868"/>
    <cellStyle name="Hyperlink 745 14" xfId="31270"/>
    <cellStyle name="Hyperlink 745 15" xfId="33588"/>
    <cellStyle name="Hyperlink 745 16" xfId="36718"/>
    <cellStyle name="Hyperlink 745 17" xfId="38120"/>
    <cellStyle name="Hyperlink 745 18" xfId="40438"/>
    <cellStyle name="Hyperlink 745 2" xfId="43581"/>
    <cellStyle name="Hyperlink 745 3" xfId="6791"/>
    <cellStyle name="Hyperlink 745 4" xfId="8194"/>
    <cellStyle name="Hyperlink 745 5" xfId="10512"/>
    <cellStyle name="Hyperlink 745 6" xfId="12832"/>
    <cellStyle name="Hyperlink 745 7" xfId="16219"/>
    <cellStyle name="Hyperlink 745 8" xfId="17622"/>
    <cellStyle name="Hyperlink 745 9" xfId="19940"/>
    <cellStyle name="Hyperlink 746" xfId="2083"/>
    <cellStyle name="Hyperlink 746 10" xfId="23083"/>
    <cellStyle name="Hyperlink 746 11" xfId="24482"/>
    <cellStyle name="Hyperlink 746 12" xfId="26800"/>
    <cellStyle name="Hyperlink 746 13" xfId="29869"/>
    <cellStyle name="Hyperlink 746 14" xfId="31268"/>
    <cellStyle name="Hyperlink 746 15" xfId="33586"/>
    <cellStyle name="Hyperlink 746 16" xfId="36719"/>
    <cellStyle name="Hyperlink 746 17" xfId="38118"/>
    <cellStyle name="Hyperlink 746 18" xfId="40436"/>
    <cellStyle name="Hyperlink 746 2" xfId="43582"/>
    <cellStyle name="Hyperlink 746 3" xfId="6792"/>
    <cellStyle name="Hyperlink 746 4" xfId="8192"/>
    <cellStyle name="Hyperlink 746 5" xfId="10510"/>
    <cellStyle name="Hyperlink 746 6" xfId="12830"/>
    <cellStyle name="Hyperlink 746 7" xfId="16220"/>
    <cellStyle name="Hyperlink 746 8" xfId="17620"/>
    <cellStyle name="Hyperlink 746 9" xfId="19938"/>
    <cellStyle name="Hyperlink 747" xfId="2084"/>
    <cellStyle name="Hyperlink 747 10" xfId="23084"/>
    <cellStyle name="Hyperlink 747 11" xfId="24480"/>
    <cellStyle name="Hyperlink 747 12" xfId="26798"/>
    <cellStyle name="Hyperlink 747 13" xfId="29870"/>
    <cellStyle name="Hyperlink 747 14" xfId="31266"/>
    <cellStyle name="Hyperlink 747 15" xfId="33584"/>
    <cellStyle name="Hyperlink 747 16" xfId="36720"/>
    <cellStyle name="Hyperlink 747 17" xfId="38116"/>
    <cellStyle name="Hyperlink 747 18" xfId="40434"/>
    <cellStyle name="Hyperlink 747 2" xfId="43583"/>
    <cellStyle name="Hyperlink 747 3" xfId="6793"/>
    <cellStyle name="Hyperlink 747 4" xfId="8190"/>
    <cellStyle name="Hyperlink 747 5" xfId="10508"/>
    <cellStyle name="Hyperlink 747 6" xfId="12828"/>
    <cellStyle name="Hyperlink 747 7" xfId="16221"/>
    <cellStyle name="Hyperlink 747 8" xfId="17618"/>
    <cellStyle name="Hyperlink 747 9" xfId="19936"/>
    <cellStyle name="Hyperlink 748" xfId="2085"/>
    <cellStyle name="Hyperlink 748 10" xfId="23085"/>
    <cellStyle name="Hyperlink 748 11" xfId="24478"/>
    <cellStyle name="Hyperlink 748 12" xfId="26796"/>
    <cellStyle name="Hyperlink 748 13" xfId="29871"/>
    <cellStyle name="Hyperlink 748 14" xfId="31264"/>
    <cellStyle name="Hyperlink 748 15" xfId="33582"/>
    <cellStyle name="Hyperlink 748 16" xfId="36721"/>
    <cellStyle name="Hyperlink 748 17" xfId="38114"/>
    <cellStyle name="Hyperlink 748 18" xfId="40432"/>
    <cellStyle name="Hyperlink 748 2" xfId="43584"/>
    <cellStyle name="Hyperlink 748 3" xfId="6794"/>
    <cellStyle name="Hyperlink 748 4" xfId="8188"/>
    <cellStyle name="Hyperlink 748 5" xfId="10506"/>
    <cellStyle name="Hyperlink 748 6" xfId="12826"/>
    <cellStyle name="Hyperlink 748 7" xfId="16222"/>
    <cellStyle name="Hyperlink 748 8" xfId="17616"/>
    <cellStyle name="Hyperlink 748 9" xfId="19934"/>
    <cellStyle name="Hyperlink 749" xfId="2086"/>
    <cellStyle name="Hyperlink 749 10" xfId="23086"/>
    <cellStyle name="Hyperlink 749 11" xfId="24476"/>
    <cellStyle name="Hyperlink 749 12" xfId="26794"/>
    <cellStyle name="Hyperlink 749 13" xfId="29872"/>
    <cellStyle name="Hyperlink 749 14" xfId="31262"/>
    <cellStyle name="Hyperlink 749 15" xfId="33580"/>
    <cellStyle name="Hyperlink 749 16" xfId="36722"/>
    <cellStyle name="Hyperlink 749 17" xfId="38112"/>
    <cellStyle name="Hyperlink 749 18" xfId="40430"/>
    <cellStyle name="Hyperlink 749 2" xfId="43585"/>
    <cellStyle name="Hyperlink 749 3" xfId="6795"/>
    <cellStyle name="Hyperlink 749 4" xfId="8186"/>
    <cellStyle name="Hyperlink 749 5" xfId="10504"/>
    <cellStyle name="Hyperlink 749 6" xfId="12824"/>
    <cellStyle name="Hyperlink 749 7" xfId="16223"/>
    <cellStyle name="Hyperlink 749 8" xfId="17614"/>
    <cellStyle name="Hyperlink 749 9" xfId="19932"/>
    <cellStyle name="Hyperlink 75" xfId="2087"/>
    <cellStyle name="Hyperlink 75 10" xfId="23087"/>
    <cellStyle name="Hyperlink 75 11" xfId="25187"/>
    <cellStyle name="Hyperlink 75 12" xfId="27505"/>
    <cellStyle name="Hyperlink 75 13" xfId="29873"/>
    <cellStyle name="Hyperlink 75 14" xfId="31973"/>
    <cellStyle name="Hyperlink 75 15" xfId="34291"/>
    <cellStyle name="Hyperlink 75 16" xfId="36723"/>
    <cellStyle name="Hyperlink 75 17" xfId="38823"/>
    <cellStyle name="Hyperlink 75 18" xfId="41141"/>
    <cellStyle name="Hyperlink 75 2" xfId="43586"/>
    <cellStyle name="Hyperlink 75 3" xfId="6796"/>
    <cellStyle name="Hyperlink 75 4" xfId="8897"/>
    <cellStyle name="Hyperlink 75 5" xfId="11215"/>
    <cellStyle name="Hyperlink 75 6" xfId="13535"/>
    <cellStyle name="Hyperlink 75 7" xfId="16224"/>
    <cellStyle name="Hyperlink 75 8" xfId="18325"/>
    <cellStyle name="Hyperlink 75 9" xfId="20643"/>
    <cellStyle name="Hyperlink 750" xfId="2088"/>
    <cellStyle name="Hyperlink 750 10" xfId="23088"/>
    <cellStyle name="Hyperlink 750 11" xfId="24474"/>
    <cellStyle name="Hyperlink 750 12" xfId="26792"/>
    <cellStyle name="Hyperlink 750 13" xfId="29874"/>
    <cellStyle name="Hyperlink 750 14" xfId="31260"/>
    <cellStyle name="Hyperlink 750 15" xfId="33578"/>
    <cellStyle name="Hyperlink 750 16" xfId="36724"/>
    <cellStyle name="Hyperlink 750 17" xfId="38110"/>
    <cellStyle name="Hyperlink 750 18" xfId="40428"/>
    <cellStyle name="Hyperlink 750 2" xfId="43587"/>
    <cellStyle name="Hyperlink 750 3" xfId="6797"/>
    <cellStyle name="Hyperlink 750 4" xfId="8184"/>
    <cellStyle name="Hyperlink 750 5" xfId="10502"/>
    <cellStyle name="Hyperlink 750 6" xfId="12822"/>
    <cellStyle name="Hyperlink 750 7" xfId="16225"/>
    <cellStyle name="Hyperlink 750 8" xfId="17612"/>
    <cellStyle name="Hyperlink 750 9" xfId="19930"/>
    <cellStyle name="Hyperlink 751" xfId="2089"/>
    <cellStyle name="Hyperlink 751 10" xfId="23089"/>
    <cellStyle name="Hyperlink 751 11" xfId="24472"/>
    <cellStyle name="Hyperlink 751 12" xfId="26790"/>
    <cellStyle name="Hyperlink 751 13" xfId="29875"/>
    <cellStyle name="Hyperlink 751 14" xfId="31258"/>
    <cellStyle name="Hyperlink 751 15" xfId="33576"/>
    <cellStyle name="Hyperlink 751 16" xfId="36725"/>
    <cellStyle name="Hyperlink 751 17" xfId="38108"/>
    <cellStyle name="Hyperlink 751 18" xfId="40426"/>
    <cellStyle name="Hyperlink 751 2" xfId="43588"/>
    <cellStyle name="Hyperlink 751 3" xfId="6798"/>
    <cellStyle name="Hyperlink 751 4" xfId="8182"/>
    <cellStyle name="Hyperlink 751 5" xfId="10500"/>
    <cellStyle name="Hyperlink 751 6" xfId="12820"/>
    <cellStyle name="Hyperlink 751 7" xfId="16226"/>
    <cellStyle name="Hyperlink 751 8" xfId="17610"/>
    <cellStyle name="Hyperlink 751 9" xfId="19928"/>
    <cellStyle name="Hyperlink 752" xfId="2090"/>
    <cellStyle name="Hyperlink 752 10" xfId="23090"/>
    <cellStyle name="Hyperlink 752 11" xfId="24470"/>
    <cellStyle name="Hyperlink 752 12" xfId="26788"/>
    <cellStyle name="Hyperlink 752 13" xfId="29876"/>
    <cellStyle name="Hyperlink 752 14" xfId="31256"/>
    <cellStyle name="Hyperlink 752 15" xfId="33574"/>
    <cellStyle name="Hyperlink 752 16" xfId="36726"/>
    <cellStyle name="Hyperlink 752 17" xfId="38106"/>
    <cellStyle name="Hyperlink 752 18" xfId="40424"/>
    <cellStyle name="Hyperlink 752 2" xfId="43589"/>
    <cellStyle name="Hyperlink 752 3" xfId="6799"/>
    <cellStyle name="Hyperlink 752 4" xfId="8180"/>
    <cellStyle name="Hyperlink 752 5" xfId="10498"/>
    <cellStyle name="Hyperlink 752 6" xfId="12818"/>
    <cellStyle name="Hyperlink 752 7" xfId="16227"/>
    <cellStyle name="Hyperlink 752 8" xfId="17608"/>
    <cellStyle name="Hyperlink 752 9" xfId="19926"/>
    <cellStyle name="Hyperlink 753" xfId="2091"/>
    <cellStyle name="Hyperlink 753 10" xfId="23091"/>
    <cellStyle name="Hyperlink 753 11" xfId="24468"/>
    <cellStyle name="Hyperlink 753 12" xfId="26786"/>
    <cellStyle name="Hyperlink 753 13" xfId="29877"/>
    <cellStyle name="Hyperlink 753 14" xfId="31254"/>
    <cellStyle name="Hyperlink 753 15" xfId="33572"/>
    <cellStyle name="Hyperlink 753 16" xfId="36727"/>
    <cellStyle name="Hyperlink 753 17" xfId="38104"/>
    <cellStyle name="Hyperlink 753 18" xfId="40422"/>
    <cellStyle name="Hyperlink 753 2" xfId="43590"/>
    <cellStyle name="Hyperlink 753 3" xfId="6800"/>
    <cellStyle name="Hyperlink 753 4" xfId="8178"/>
    <cellStyle name="Hyperlink 753 5" xfId="10496"/>
    <cellStyle name="Hyperlink 753 6" xfId="12816"/>
    <cellStyle name="Hyperlink 753 7" xfId="16228"/>
    <cellStyle name="Hyperlink 753 8" xfId="17606"/>
    <cellStyle name="Hyperlink 753 9" xfId="19924"/>
    <cellStyle name="Hyperlink 754" xfId="2092"/>
    <cellStyle name="Hyperlink 754 10" xfId="23092"/>
    <cellStyle name="Hyperlink 754 11" xfId="24466"/>
    <cellStyle name="Hyperlink 754 12" xfId="26784"/>
    <cellStyle name="Hyperlink 754 13" xfId="29878"/>
    <cellStyle name="Hyperlink 754 14" xfId="31252"/>
    <cellStyle name="Hyperlink 754 15" xfId="33570"/>
    <cellStyle name="Hyperlink 754 16" xfId="36728"/>
    <cellStyle name="Hyperlink 754 17" xfId="38102"/>
    <cellStyle name="Hyperlink 754 18" xfId="40420"/>
    <cellStyle name="Hyperlink 754 2" xfId="43591"/>
    <cellStyle name="Hyperlink 754 3" xfId="6801"/>
    <cellStyle name="Hyperlink 754 4" xfId="8176"/>
    <cellStyle name="Hyperlink 754 5" xfId="10494"/>
    <cellStyle name="Hyperlink 754 6" xfId="12814"/>
    <cellStyle name="Hyperlink 754 7" xfId="16229"/>
    <cellStyle name="Hyperlink 754 8" xfId="17604"/>
    <cellStyle name="Hyperlink 754 9" xfId="19922"/>
    <cellStyle name="Hyperlink 755" xfId="2093"/>
    <cellStyle name="Hyperlink 755 10" xfId="23093"/>
    <cellStyle name="Hyperlink 755 11" xfId="24464"/>
    <cellStyle name="Hyperlink 755 12" xfId="26782"/>
    <cellStyle name="Hyperlink 755 13" xfId="29879"/>
    <cellStyle name="Hyperlink 755 14" xfId="31250"/>
    <cellStyle name="Hyperlink 755 15" xfId="33568"/>
    <cellStyle name="Hyperlink 755 16" xfId="36729"/>
    <cellStyle name="Hyperlink 755 17" xfId="38100"/>
    <cellStyle name="Hyperlink 755 18" xfId="40418"/>
    <cellStyle name="Hyperlink 755 2" xfId="43592"/>
    <cellStyle name="Hyperlink 755 3" xfId="6802"/>
    <cellStyle name="Hyperlink 755 4" xfId="8174"/>
    <cellStyle name="Hyperlink 755 5" xfId="10492"/>
    <cellStyle name="Hyperlink 755 6" xfId="12812"/>
    <cellStyle name="Hyperlink 755 7" xfId="16230"/>
    <cellStyle name="Hyperlink 755 8" xfId="17602"/>
    <cellStyle name="Hyperlink 755 9" xfId="19920"/>
    <cellStyle name="Hyperlink 756" xfId="2094"/>
    <cellStyle name="Hyperlink 756 10" xfId="23094"/>
    <cellStyle name="Hyperlink 756 11" xfId="24462"/>
    <cellStyle name="Hyperlink 756 12" xfId="26780"/>
    <cellStyle name="Hyperlink 756 13" xfId="29880"/>
    <cellStyle name="Hyperlink 756 14" xfId="31248"/>
    <cellStyle name="Hyperlink 756 15" xfId="33566"/>
    <cellStyle name="Hyperlink 756 16" xfId="36730"/>
    <cellStyle name="Hyperlink 756 17" xfId="38098"/>
    <cellStyle name="Hyperlink 756 18" xfId="40416"/>
    <cellStyle name="Hyperlink 756 2" xfId="43593"/>
    <cellStyle name="Hyperlink 756 3" xfId="6803"/>
    <cellStyle name="Hyperlink 756 4" xfId="8172"/>
    <cellStyle name="Hyperlink 756 5" xfId="10490"/>
    <cellStyle name="Hyperlink 756 6" xfId="12810"/>
    <cellStyle name="Hyperlink 756 7" xfId="16231"/>
    <cellStyle name="Hyperlink 756 8" xfId="17600"/>
    <cellStyle name="Hyperlink 756 9" xfId="19918"/>
    <cellStyle name="Hyperlink 757" xfId="2095"/>
    <cellStyle name="Hyperlink 757 10" xfId="23095"/>
    <cellStyle name="Hyperlink 757 11" xfId="24460"/>
    <cellStyle name="Hyperlink 757 12" xfId="26778"/>
    <cellStyle name="Hyperlink 757 13" xfId="29881"/>
    <cellStyle name="Hyperlink 757 14" xfId="31246"/>
    <cellStyle name="Hyperlink 757 15" xfId="33564"/>
    <cellStyle name="Hyperlink 757 16" xfId="36731"/>
    <cellStyle name="Hyperlink 757 17" xfId="38096"/>
    <cellStyle name="Hyperlink 757 18" xfId="40414"/>
    <cellStyle name="Hyperlink 757 2" xfId="43594"/>
    <cellStyle name="Hyperlink 757 3" xfId="6804"/>
    <cellStyle name="Hyperlink 757 4" xfId="8170"/>
    <cellStyle name="Hyperlink 757 5" xfId="10488"/>
    <cellStyle name="Hyperlink 757 6" xfId="12808"/>
    <cellStyle name="Hyperlink 757 7" xfId="16232"/>
    <cellStyle name="Hyperlink 757 8" xfId="17598"/>
    <cellStyle name="Hyperlink 757 9" xfId="19916"/>
    <cellStyle name="Hyperlink 758" xfId="2096"/>
    <cellStyle name="Hyperlink 758 10" xfId="23096"/>
    <cellStyle name="Hyperlink 758 11" xfId="24458"/>
    <cellStyle name="Hyperlink 758 12" xfId="26776"/>
    <cellStyle name="Hyperlink 758 13" xfId="29882"/>
    <cellStyle name="Hyperlink 758 14" xfId="31244"/>
    <cellStyle name="Hyperlink 758 15" xfId="33562"/>
    <cellStyle name="Hyperlink 758 16" xfId="36732"/>
    <cellStyle name="Hyperlink 758 17" xfId="38094"/>
    <cellStyle name="Hyperlink 758 18" xfId="40412"/>
    <cellStyle name="Hyperlink 758 2" xfId="43595"/>
    <cellStyle name="Hyperlink 758 3" xfId="6805"/>
    <cellStyle name="Hyperlink 758 4" xfId="8168"/>
    <cellStyle name="Hyperlink 758 5" xfId="10486"/>
    <cellStyle name="Hyperlink 758 6" xfId="12806"/>
    <cellStyle name="Hyperlink 758 7" xfId="16233"/>
    <cellStyle name="Hyperlink 758 8" xfId="17596"/>
    <cellStyle name="Hyperlink 758 9" xfId="19914"/>
    <cellStyle name="Hyperlink 759" xfId="2097"/>
    <cellStyle name="Hyperlink 759 10" xfId="23097"/>
    <cellStyle name="Hyperlink 759 11" xfId="24456"/>
    <cellStyle name="Hyperlink 759 12" xfId="26774"/>
    <cellStyle name="Hyperlink 759 13" xfId="29883"/>
    <cellStyle name="Hyperlink 759 14" xfId="31242"/>
    <cellStyle name="Hyperlink 759 15" xfId="33560"/>
    <cellStyle name="Hyperlink 759 16" xfId="36733"/>
    <cellStyle name="Hyperlink 759 17" xfId="38092"/>
    <cellStyle name="Hyperlink 759 18" xfId="40410"/>
    <cellStyle name="Hyperlink 759 2" xfId="43596"/>
    <cellStyle name="Hyperlink 759 3" xfId="6806"/>
    <cellStyle name="Hyperlink 759 4" xfId="8166"/>
    <cellStyle name="Hyperlink 759 5" xfId="10484"/>
    <cellStyle name="Hyperlink 759 6" xfId="12804"/>
    <cellStyle name="Hyperlink 759 7" xfId="16234"/>
    <cellStyle name="Hyperlink 759 8" xfId="17594"/>
    <cellStyle name="Hyperlink 759 9" xfId="19912"/>
    <cellStyle name="Hyperlink 76" xfId="2098"/>
    <cellStyle name="Hyperlink 76 10" xfId="23098"/>
    <cellStyle name="Hyperlink 76 11" xfId="25183"/>
    <cellStyle name="Hyperlink 76 12" xfId="27501"/>
    <cellStyle name="Hyperlink 76 13" xfId="29884"/>
    <cellStyle name="Hyperlink 76 14" xfId="31969"/>
    <cellStyle name="Hyperlink 76 15" xfId="34287"/>
    <cellStyle name="Hyperlink 76 16" xfId="36734"/>
    <cellStyle name="Hyperlink 76 17" xfId="38819"/>
    <cellStyle name="Hyperlink 76 18" xfId="41137"/>
    <cellStyle name="Hyperlink 76 2" xfId="43597"/>
    <cellStyle name="Hyperlink 76 3" xfId="6807"/>
    <cellStyle name="Hyperlink 76 4" xfId="8893"/>
    <cellStyle name="Hyperlink 76 5" xfId="11211"/>
    <cellStyle name="Hyperlink 76 6" xfId="13531"/>
    <cellStyle name="Hyperlink 76 7" xfId="16235"/>
    <cellStyle name="Hyperlink 76 8" xfId="18321"/>
    <cellStyle name="Hyperlink 76 9" xfId="20639"/>
    <cellStyle name="Hyperlink 760" xfId="2099"/>
    <cellStyle name="Hyperlink 760 10" xfId="23099"/>
    <cellStyle name="Hyperlink 760 11" xfId="24454"/>
    <cellStyle name="Hyperlink 760 12" xfId="26772"/>
    <cellStyle name="Hyperlink 760 13" xfId="29885"/>
    <cellStyle name="Hyperlink 760 14" xfId="31240"/>
    <cellStyle name="Hyperlink 760 15" xfId="33558"/>
    <cellStyle name="Hyperlink 760 16" xfId="36735"/>
    <cellStyle name="Hyperlink 760 17" xfId="38090"/>
    <cellStyle name="Hyperlink 760 18" xfId="40408"/>
    <cellStyle name="Hyperlink 760 2" xfId="43598"/>
    <cellStyle name="Hyperlink 760 3" xfId="6808"/>
    <cellStyle name="Hyperlink 760 4" xfId="8164"/>
    <cellStyle name="Hyperlink 760 5" xfId="10482"/>
    <cellStyle name="Hyperlink 760 6" xfId="12802"/>
    <cellStyle name="Hyperlink 760 7" xfId="16236"/>
    <cellStyle name="Hyperlink 760 8" xfId="17592"/>
    <cellStyle name="Hyperlink 760 9" xfId="19910"/>
    <cellStyle name="Hyperlink 761" xfId="2100"/>
    <cellStyle name="Hyperlink 761 10" xfId="23100"/>
    <cellStyle name="Hyperlink 761 11" xfId="24452"/>
    <cellStyle name="Hyperlink 761 12" xfId="26770"/>
    <cellStyle name="Hyperlink 761 13" xfId="29886"/>
    <cellStyle name="Hyperlink 761 14" xfId="31238"/>
    <cellStyle name="Hyperlink 761 15" xfId="33556"/>
    <cellStyle name="Hyperlink 761 16" xfId="36736"/>
    <cellStyle name="Hyperlink 761 17" xfId="38088"/>
    <cellStyle name="Hyperlink 761 18" xfId="40406"/>
    <cellStyle name="Hyperlink 761 2" xfId="43599"/>
    <cellStyle name="Hyperlink 761 3" xfId="6809"/>
    <cellStyle name="Hyperlink 761 4" xfId="8162"/>
    <cellStyle name="Hyperlink 761 5" xfId="10480"/>
    <cellStyle name="Hyperlink 761 6" xfId="12800"/>
    <cellStyle name="Hyperlink 761 7" xfId="16237"/>
    <cellStyle name="Hyperlink 761 8" xfId="17590"/>
    <cellStyle name="Hyperlink 761 9" xfId="19908"/>
    <cellStyle name="Hyperlink 762" xfId="2101"/>
    <cellStyle name="Hyperlink 762 10" xfId="23101"/>
    <cellStyle name="Hyperlink 762 11" xfId="24450"/>
    <cellStyle name="Hyperlink 762 12" xfId="26768"/>
    <cellStyle name="Hyperlink 762 13" xfId="29887"/>
    <cellStyle name="Hyperlink 762 14" xfId="31236"/>
    <cellStyle name="Hyperlink 762 15" xfId="33554"/>
    <cellStyle name="Hyperlink 762 16" xfId="36737"/>
    <cellStyle name="Hyperlink 762 17" xfId="38086"/>
    <cellStyle name="Hyperlink 762 18" xfId="40404"/>
    <cellStyle name="Hyperlink 762 2" xfId="43600"/>
    <cellStyle name="Hyperlink 762 3" xfId="6810"/>
    <cellStyle name="Hyperlink 762 4" xfId="8160"/>
    <cellStyle name="Hyperlink 762 5" xfId="10478"/>
    <cellStyle name="Hyperlink 762 6" xfId="12798"/>
    <cellStyle name="Hyperlink 762 7" xfId="16238"/>
    <cellStyle name="Hyperlink 762 8" xfId="17588"/>
    <cellStyle name="Hyperlink 762 9" xfId="19906"/>
    <cellStyle name="Hyperlink 763" xfId="2102"/>
    <cellStyle name="Hyperlink 763 10" xfId="23102"/>
    <cellStyle name="Hyperlink 763 11" xfId="24448"/>
    <cellStyle name="Hyperlink 763 12" xfId="26766"/>
    <cellStyle name="Hyperlink 763 13" xfId="29888"/>
    <cellStyle name="Hyperlink 763 14" xfId="31234"/>
    <cellStyle name="Hyperlink 763 15" xfId="33552"/>
    <cellStyle name="Hyperlink 763 16" xfId="36738"/>
    <cellStyle name="Hyperlink 763 17" xfId="38084"/>
    <cellStyle name="Hyperlink 763 18" xfId="40402"/>
    <cellStyle name="Hyperlink 763 2" xfId="43601"/>
    <cellStyle name="Hyperlink 763 3" xfId="6811"/>
    <cellStyle name="Hyperlink 763 4" xfId="8158"/>
    <cellStyle name="Hyperlink 763 5" xfId="10476"/>
    <cellStyle name="Hyperlink 763 6" xfId="12796"/>
    <cellStyle name="Hyperlink 763 7" xfId="16239"/>
    <cellStyle name="Hyperlink 763 8" xfId="17586"/>
    <cellStyle name="Hyperlink 763 9" xfId="19904"/>
    <cellStyle name="Hyperlink 764" xfId="2103"/>
    <cellStyle name="Hyperlink 764 10" xfId="23103"/>
    <cellStyle name="Hyperlink 764 11" xfId="24446"/>
    <cellStyle name="Hyperlink 764 12" xfId="26764"/>
    <cellStyle name="Hyperlink 764 13" xfId="29889"/>
    <cellStyle name="Hyperlink 764 14" xfId="31232"/>
    <cellStyle name="Hyperlink 764 15" xfId="33550"/>
    <cellStyle name="Hyperlink 764 16" xfId="36739"/>
    <cellStyle name="Hyperlink 764 17" xfId="38082"/>
    <cellStyle name="Hyperlink 764 18" xfId="40400"/>
    <cellStyle name="Hyperlink 764 2" xfId="43602"/>
    <cellStyle name="Hyperlink 764 3" xfId="6812"/>
    <cellStyle name="Hyperlink 764 4" xfId="8156"/>
    <cellStyle name="Hyperlink 764 5" xfId="10474"/>
    <cellStyle name="Hyperlink 764 6" xfId="12794"/>
    <cellStyle name="Hyperlink 764 7" xfId="16240"/>
    <cellStyle name="Hyperlink 764 8" xfId="17584"/>
    <cellStyle name="Hyperlink 764 9" xfId="19902"/>
    <cellStyle name="Hyperlink 765" xfId="2104"/>
    <cellStyle name="Hyperlink 765 10" xfId="23104"/>
    <cellStyle name="Hyperlink 765 11" xfId="24444"/>
    <cellStyle name="Hyperlink 765 12" xfId="26762"/>
    <cellStyle name="Hyperlink 765 13" xfId="29890"/>
    <cellStyle name="Hyperlink 765 14" xfId="31230"/>
    <cellStyle name="Hyperlink 765 15" xfId="33548"/>
    <cellStyle name="Hyperlink 765 16" xfId="36740"/>
    <cellStyle name="Hyperlink 765 17" xfId="38080"/>
    <cellStyle name="Hyperlink 765 18" xfId="40398"/>
    <cellStyle name="Hyperlink 765 2" xfId="43603"/>
    <cellStyle name="Hyperlink 765 3" xfId="6813"/>
    <cellStyle name="Hyperlink 765 4" xfId="8154"/>
    <cellStyle name="Hyperlink 765 5" xfId="10472"/>
    <cellStyle name="Hyperlink 765 6" xfId="12792"/>
    <cellStyle name="Hyperlink 765 7" xfId="16241"/>
    <cellStyle name="Hyperlink 765 8" xfId="17582"/>
    <cellStyle name="Hyperlink 765 9" xfId="19900"/>
    <cellStyle name="Hyperlink 766" xfId="2105"/>
    <cellStyle name="Hyperlink 766 10" xfId="23105"/>
    <cellStyle name="Hyperlink 766 11" xfId="24442"/>
    <cellStyle name="Hyperlink 766 12" xfId="26760"/>
    <cellStyle name="Hyperlink 766 13" xfId="29891"/>
    <cellStyle name="Hyperlink 766 14" xfId="31228"/>
    <cellStyle name="Hyperlink 766 15" xfId="33546"/>
    <cellStyle name="Hyperlink 766 16" xfId="36741"/>
    <cellStyle name="Hyperlink 766 17" xfId="38078"/>
    <cellStyle name="Hyperlink 766 18" xfId="40396"/>
    <cellStyle name="Hyperlink 766 2" xfId="43604"/>
    <cellStyle name="Hyperlink 766 3" xfId="6814"/>
    <cellStyle name="Hyperlink 766 4" xfId="8152"/>
    <cellStyle name="Hyperlink 766 5" xfId="10470"/>
    <cellStyle name="Hyperlink 766 6" xfId="12790"/>
    <cellStyle name="Hyperlink 766 7" xfId="16242"/>
    <cellStyle name="Hyperlink 766 8" xfId="17580"/>
    <cellStyle name="Hyperlink 766 9" xfId="19898"/>
    <cellStyle name="Hyperlink 767" xfId="2106"/>
    <cellStyle name="Hyperlink 767 10" xfId="23106"/>
    <cellStyle name="Hyperlink 767 11" xfId="24440"/>
    <cellStyle name="Hyperlink 767 12" xfId="26758"/>
    <cellStyle name="Hyperlink 767 13" xfId="29892"/>
    <cellStyle name="Hyperlink 767 14" xfId="31226"/>
    <cellStyle name="Hyperlink 767 15" xfId="33544"/>
    <cellStyle name="Hyperlink 767 16" xfId="36742"/>
    <cellStyle name="Hyperlink 767 17" xfId="38076"/>
    <cellStyle name="Hyperlink 767 18" xfId="40394"/>
    <cellStyle name="Hyperlink 767 2" xfId="43605"/>
    <cellStyle name="Hyperlink 767 3" xfId="6815"/>
    <cellStyle name="Hyperlink 767 4" xfId="8150"/>
    <cellStyle name="Hyperlink 767 5" xfId="10468"/>
    <cellStyle name="Hyperlink 767 6" xfId="12788"/>
    <cellStyle name="Hyperlink 767 7" xfId="16243"/>
    <cellStyle name="Hyperlink 767 8" xfId="17578"/>
    <cellStyle name="Hyperlink 767 9" xfId="19896"/>
    <cellStyle name="Hyperlink 768" xfId="2107"/>
    <cellStyle name="Hyperlink 768 10" xfId="23107"/>
    <cellStyle name="Hyperlink 768 11" xfId="24438"/>
    <cellStyle name="Hyperlink 768 12" xfId="26756"/>
    <cellStyle name="Hyperlink 768 13" xfId="29893"/>
    <cellStyle name="Hyperlink 768 14" xfId="31224"/>
    <cellStyle name="Hyperlink 768 15" xfId="33542"/>
    <cellStyle name="Hyperlink 768 16" xfId="36743"/>
    <cellStyle name="Hyperlink 768 17" xfId="38074"/>
    <cellStyle name="Hyperlink 768 18" xfId="40392"/>
    <cellStyle name="Hyperlink 768 2" xfId="43606"/>
    <cellStyle name="Hyperlink 768 3" xfId="6816"/>
    <cellStyle name="Hyperlink 768 4" xfId="8148"/>
    <cellStyle name="Hyperlink 768 5" xfId="10466"/>
    <cellStyle name="Hyperlink 768 6" xfId="12786"/>
    <cellStyle name="Hyperlink 768 7" xfId="16244"/>
    <cellStyle name="Hyperlink 768 8" xfId="17576"/>
    <cellStyle name="Hyperlink 768 9" xfId="19894"/>
    <cellStyle name="Hyperlink 769" xfId="2108"/>
    <cellStyle name="Hyperlink 769 10" xfId="23108"/>
    <cellStyle name="Hyperlink 769 11" xfId="24436"/>
    <cellStyle name="Hyperlink 769 12" xfId="26754"/>
    <cellStyle name="Hyperlink 769 13" xfId="29894"/>
    <cellStyle name="Hyperlink 769 14" xfId="31222"/>
    <cellStyle name="Hyperlink 769 15" xfId="33540"/>
    <cellStyle name="Hyperlink 769 16" xfId="36744"/>
    <cellStyle name="Hyperlink 769 17" xfId="38072"/>
    <cellStyle name="Hyperlink 769 18" xfId="40390"/>
    <cellStyle name="Hyperlink 769 2" xfId="43607"/>
    <cellStyle name="Hyperlink 769 3" xfId="6817"/>
    <cellStyle name="Hyperlink 769 4" xfId="8146"/>
    <cellStyle name="Hyperlink 769 5" xfId="10464"/>
    <cellStyle name="Hyperlink 769 6" xfId="12784"/>
    <cellStyle name="Hyperlink 769 7" xfId="16245"/>
    <cellStyle name="Hyperlink 769 8" xfId="17574"/>
    <cellStyle name="Hyperlink 769 9" xfId="19892"/>
    <cellStyle name="Hyperlink 77" xfId="2109"/>
    <cellStyle name="Hyperlink 77 10" xfId="23109"/>
    <cellStyle name="Hyperlink 77 11" xfId="25179"/>
    <cellStyle name="Hyperlink 77 12" xfId="27497"/>
    <cellStyle name="Hyperlink 77 13" xfId="29895"/>
    <cellStyle name="Hyperlink 77 14" xfId="31965"/>
    <cellStyle name="Hyperlink 77 15" xfId="34283"/>
    <cellStyle name="Hyperlink 77 16" xfId="36745"/>
    <cellStyle name="Hyperlink 77 17" xfId="38815"/>
    <cellStyle name="Hyperlink 77 18" xfId="41133"/>
    <cellStyle name="Hyperlink 77 2" xfId="43608"/>
    <cellStyle name="Hyperlink 77 3" xfId="6818"/>
    <cellStyle name="Hyperlink 77 4" xfId="8889"/>
    <cellStyle name="Hyperlink 77 5" xfId="11207"/>
    <cellStyle name="Hyperlink 77 6" xfId="13527"/>
    <cellStyle name="Hyperlink 77 7" xfId="16246"/>
    <cellStyle name="Hyperlink 77 8" xfId="18317"/>
    <cellStyle name="Hyperlink 77 9" xfId="20635"/>
    <cellStyle name="Hyperlink 770" xfId="2110"/>
    <cellStyle name="Hyperlink 770 10" xfId="23110"/>
    <cellStyle name="Hyperlink 770 11" xfId="24434"/>
    <cellStyle name="Hyperlink 770 12" xfId="26752"/>
    <cellStyle name="Hyperlink 770 13" xfId="29896"/>
    <cellStyle name="Hyperlink 770 14" xfId="31220"/>
    <cellStyle name="Hyperlink 770 15" xfId="33538"/>
    <cellStyle name="Hyperlink 770 16" xfId="36746"/>
    <cellStyle name="Hyperlink 770 17" xfId="38070"/>
    <cellStyle name="Hyperlink 770 18" xfId="40388"/>
    <cellStyle name="Hyperlink 770 2" xfId="43609"/>
    <cellStyle name="Hyperlink 770 3" xfId="6819"/>
    <cellStyle name="Hyperlink 770 4" xfId="8144"/>
    <cellStyle name="Hyperlink 770 5" xfId="10462"/>
    <cellStyle name="Hyperlink 770 6" xfId="12782"/>
    <cellStyle name="Hyperlink 770 7" xfId="16247"/>
    <cellStyle name="Hyperlink 770 8" xfId="17572"/>
    <cellStyle name="Hyperlink 770 9" xfId="19890"/>
    <cellStyle name="Hyperlink 771" xfId="2111"/>
    <cellStyle name="Hyperlink 771 10" xfId="23111"/>
    <cellStyle name="Hyperlink 771 11" xfId="24432"/>
    <cellStyle name="Hyperlink 771 12" xfId="26750"/>
    <cellStyle name="Hyperlink 771 13" xfId="29897"/>
    <cellStyle name="Hyperlink 771 14" xfId="31218"/>
    <cellStyle name="Hyperlink 771 15" xfId="33536"/>
    <cellStyle name="Hyperlink 771 16" xfId="36747"/>
    <cellStyle name="Hyperlink 771 17" xfId="38068"/>
    <cellStyle name="Hyperlink 771 18" xfId="40386"/>
    <cellStyle name="Hyperlink 771 2" xfId="43610"/>
    <cellStyle name="Hyperlink 771 3" xfId="6820"/>
    <cellStyle name="Hyperlink 771 4" xfId="8142"/>
    <cellStyle name="Hyperlink 771 5" xfId="10460"/>
    <cellStyle name="Hyperlink 771 6" xfId="12780"/>
    <cellStyle name="Hyperlink 771 7" xfId="16248"/>
    <cellStyle name="Hyperlink 771 8" xfId="17570"/>
    <cellStyle name="Hyperlink 771 9" xfId="19888"/>
    <cellStyle name="Hyperlink 772" xfId="2112"/>
    <cellStyle name="Hyperlink 772 10" xfId="23112"/>
    <cellStyle name="Hyperlink 772 11" xfId="24430"/>
    <cellStyle name="Hyperlink 772 12" xfId="26748"/>
    <cellStyle name="Hyperlink 772 13" xfId="29898"/>
    <cellStyle name="Hyperlink 772 14" xfId="31216"/>
    <cellStyle name="Hyperlink 772 15" xfId="33534"/>
    <cellStyle name="Hyperlink 772 16" xfId="36748"/>
    <cellStyle name="Hyperlink 772 17" xfId="38066"/>
    <cellStyle name="Hyperlink 772 18" xfId="40384"/>
    <cellStyle name="Hyperlink 772 2" xfId="43611"/>
    <cellStyle name="Hyperlink 772 3" xfId="6821"/>
    <cellStyle name="Hyperlink 772 4" xfId="8140"/>
    <cellStyle name="Hyperlink 772 5" xfId="10458"/>
    <cellStyle name="Hyperlink 772 6" xfId="12778"/>
    <cellStyle name="Hyperlink 772 7" xfId="16249"/>
    <cellStyle name="Hyperlink 772 8" xfId="17568"/>
    <cellStyle name="Hyperlink 772 9" xfId="19886"/>
    <cellStyle name="Hyperlink 773" xfId="2113"/>
    <cellStyle name="Hyperlink 773 10" xfId="23113"/>
    <cellStyle name="Hyperlink 773 11" xfId="24428"/>
    <cellStyle name="Hyperlink 773 12" xfId="26746"/>
    <cellStyle name="Hyperlink 773 13" xfId="29899"/>
    <cellStyle name="Hyperlink 773 14" xfId="31214"/>
    <cellStyle name="Hyperlink 773 15" xfId="33532"/>
    <cellStyle name="Hyperlink 773 16" xfId="36749"/>
    <cellStyle name="Hyperlink 773 17" xfId="38064"/>
    <cellStyle name="Hyperlink 773 18" xfId="40382"/>
    <cellStyle name="Hyperlink 773 2" xfId="43612"/>
    <cellStyle name="Hyperlink 773 3" xfId="6822"/>
    <cellStyle name="Hyperlink 773 4" xfId="8138"/>
    <cellStyle name="Hyperlink 773 5" xfId="10456"/>
    <cellStyle name="Hyperlink 773 6" xfId="12776"/>
    <cellStyle name="Hyperlink 773 7" xfId="16250"/>
    <cellStyle name="Hyperlink 773 8" xfId="17566"/>
    <cellStyle name="Hyperlink 773 9" xfId="19884"/>
    <cellStyle name="Hyperlink 774" xfId="2114"/>
    <cellStyle name="Hyperlink 774 10" xfId="23114"/>
    <cellStyle name="Hyperlink 774 11" xfId="24426"/>
    <cellStyle name="Hyperlink 774 12" xfId="26744"/>
    <cellStyle name="Hyperlink 774 13" xfId="29900"/>
    <cellStyle name="Hyperlink 774 14" xfId="31212"/>
    <cellStyle name="Hyperlink 774 15" xfId="33530"/>
    <cellStyle name="Hyperlink 774 16" xfId="36750"/>
    <cellStyle name="Hyperlink 774 17" xfId="38062"/>
    <cellStyle name="Hyperlink 774 18" xfId="40380"/>
    <cellStyle name="Hyperlink 774 2" xfId="43613"/>
    <cellStyle name="Hyperlink 774 3" xfId="6823"/>
    <cellStyle name="Hyperlink 774 4" xfId="8136"/>
    <cellStyle name="Hyperlink 774 5" xfId="10454"/>
    <cellStyle name="Hyperlink 774 6" xfId="12774"/>
    <cellStyle name="Hyperlink 774 7" xfId="16251"/>
    <cellStyle name="Hyperlink 774 8" xfId="17564"/>
    <cellStyle name="Hyperlink 774 9" xfId="19882"/>
    <cellStyle name="Hyperlink 775" xfId="2115"/>
    <cellStyle name="Hyperlink 775 10" xfId="23115"/>
    <cellStyle name="Hyperlink 775 11" xfId="24424"/>
    <cellStyle name="Hyperlink 775 12" xfId="26742"/>
    <cellStyle name="Hyperlink 775 13" xfId="29901"/>
    <cellStyle name="Hyperlink 775 14" xfId="31210"/>
    <cellStyle name="Hyperlink 775 15" xfId="33528"/>
    <cellStyle name="Hyperlink 775 16" xfId="36751"/>
    <cellStyle name="Hyperlink 775 17" xfId="38060"/>
    <cellStyle name="Hyperlink 775 18" xfId="40378"/>
    <cellStyle name="Hyperlink 775 2" xfId="43614"/>
    <cellStyle name="Hyperlink 775 3" xfId="6824"/>
    <cellStyle name="Hyperlink 775 4" xfId="8134"/>
    <cellStyle name="Hyperlink 775 5" xfId="10452"/>
    <cellStyle name="Hyperlink 775 6" xfId="12772"/>
    <cellStyle name="Hyperlink 775 7" xfId="16252"/>
    <cellStyle name="Hyperlink 775 8" xfId="17562"/>
    <cellStyle name="Hyperlink 775 9" xfId="19880"/>
    <cellStyle name="Hyperlink 776" xfId="2116"/>
    <cellStyle name="Hyperlink 776 10" xfId="23116"/>
    <cellStyle name="Hyperlink 776 11" xfId="24422"/>
    <cellStyle name="Hyperlink 776 12" xfId="26740"/>
    <cellStyle name="Hyperlink 776 13" xfId="29902"/>
    <cellStyle name="Hyperlink 776 14" xfId="31208"/>
    <cellStyle name="Hyperlink 776 15" xfId="33526"/>
    <cellStyle name="Hyperlink 776 16" xfId="36752"/>
    <cellStyle name="Hyperlink 776 17" xfId="38058"/>
    <cellStyle name="Hyperlink 776 18" xfId="40376"/>
    <cellStyle name="Hyperlink 776 2" xfId="43615"/>
    <cellStyle name="Hyperlink 776 3" xfId="6825"/>
    <cellStyle name="Hyperlink 776 4" xfId="8132"/>
    <cellStyle name="Hyperlink 776 5" xfId="10450"/>
    <cellStyle name="Hyperlink 776 6" xfId="12770"/>
    <cellStyle name="Hyperlink 776 7" xfId="16253"/>
    <cellStyle name="Hyperlink 776 8" xfId="17560"/>
    <cellStyle name="Hyperlink 776 9" xfId="19878"/>
    <cellStyle name="Hyperlink 777" xfId="2117"/>
    <cellStyle name="Hyperlink 777 10" xfId="23117"/>
    <cellStyle name="Hyperlink 777 11" xfId="24420"/>
    <cellStyle name="Hyperlink 777 12" xfId="26738"/>
    <cellStyle name="Hyperlink 777 13" xfId="29903"/>
    <cellStyle name="Hyperlink 777 14" xfId="31206"/>
    <cellStyle name="Hyperlink 777 15" xfId="33524"/>
    <cellStyle name="Hyperlink 777 16" xfId="36753"/>
    <cellStyle name="Hyperlink 777 17" xfId="38056"/>
    <cellStyle name="Hyperlink 777 18" xfId="40374"/>
    <cellStyle name="Hyperlink 777 2" xfId="43616"/>
    <cellStyle name="Hyperlink 777 3" xfId="6826"/>
    <cellStyle name="Hyperlink 777 4" xfId="8130"/>
    <cellStyle name="Hyperlink 777 5" xfId="10448"/>
    <cellStyle name="Hyperlink 777 6" xfId="12768"/>
    <cellStyle name="Hyperlink 777 7" xfId="16254"/>
    <cellStyle name="Hyperlink 777 8" xfId="17558"/>
    <cellStyle name="Hyperlink 777 9" xfId="19876"/>
    <cellStyle name="Hyperlink 778" xfId="2118"/>
    <cellStyle name="Hyperlink 778 10" xfId="23118"/>
    <cellStyle name="Hyperlink 778 11" xfId="24418"/>
    <cellStyle name="Hyperlink 778 12" xfId="26736"/>
    <cellStyle name="Hyperlink 778 13" xfId="29904"/>
    <cellStyle name="Hyperlink 778 14" xfId="31204"/>
    <cellStyle name="Hyperlink 778 15" xfId="33522"/>
    <cellStyle name="Hyperlink 778 16" xfId="36754"/>
    <cellStyle name="Hyperlink 778 17" xfId="38054"/>
    <cellStyle name="Hyperlink 778 18" xfId="40372"/>
    <cellStyle name="Hyperlink 778 2" xfId="43617"/>
    <cellStyle name="Hyperlink 778 3" xfId="6827"/>
    <cellStyle name="Hyperlink 778 4" xfId="8128"/>
    <cellStyle name="Hyperlink 778 5" xfId="10446"/>
    <cellStyle name="Hyperlink 778 6" xfId="12766"/>
    <cellStyle name="Hyperlink 778 7" xfId="16255"/>
    <cellStyle name="Hyperlink 778 8" xfId="17556"/>
    <cellStyle name="Hyperlink 778 9" xfId="19874"/>
    <cellStyle name="Hyperlink 779" xfId="2119"/>
    <cellStyle name="Hyperlink 779 10" xfId="23119"/>
    <cellStyle name="Hyperlink 779 11" xfId="24416"/>
    <cellStyle name="Hyperlink 779 12" xfId="26734"/>
    <cellStyle name="Hyperlink 779 13" xfId="29905"/>
    <cellStyle name="Hyperlink 779 14" xfId="31202"/>
    <cellStyle name="Hyperlink 779 15" xfId="33520"/>
    <cellStyle name="Hyperlink 779 16" xfId="36755"/>
    <cellStyle name="Hyperlink 779 17" xfId="38052"/>
    <cellStyle name="Hyperlink 779 18" xfId="40370"/>
    <cellStyle name="Hyperlink 779 2" xfId="43618"/>
    <cellStyle name="Hyperlink 779 3" xfId="6828"/>
    <cellStyle name="Hyperlink 779 4" xfId="8126"/>
    <cellStyle name="Hyperlink 779 5" xfId="10444"/>
    <cellStyle name="Hyperlink 779 6" xfId="12764"/>
    <cellStyle name="Hyperlink 779 7" xfId="16256"/>
    <cellStyle name="Hyperlink 779 8" xfId="17554"/>
    <cellStyle name="Hyperlink 779 9" xfId="19872"/>
    <cellStyle name="Hyperlink 78" xfId="2120"/>
    <cellStyle name="Hyperlink 78 10" xfId="23120"/>
    <cellStyle name="Hyperlink 78 11" xfId="25175"/>
    <cellStyle name="Hyperlink 78 12" xfId="27493"/>
    <cellStyle name="Hyperlink 78 13" xfId="29906"/>
    <cellStyle name="Hyperlink 78 14" xfId="31961"/>
    <cellStyle name="Hyperlink 78 15" xfId="34279"/>
    <cellStyle name="Hyperlink 78 16" xfId="36756"/>
    <cellStyle name="Hyperlink 78 17" xfId="38811"/>
    <cellStyle name="Hyperlink 78 18" xfId="41129"/>
    <cellStyle name="Hyperlink 78 2" xfId="43619"/>
    <cellStyle name="Hyperlink 78 3" xfId="6829"/>
    <cellStyle name="Hyperlink 78 4" xfId="8885"/>
    <cellStyle name="Hyperlink 78 5" xfId="11203"/>
    <cellStyle name="Hyperlink 78 6" xfId="13523"/>
    <cellStyle name="Hyperlink 78 7" xfId="16257"/>
    <cellStyle name="Hyperlink 78 8" xfId="18313"/>
    <cellStyle name="Hyperlink 78 9" xfId="20631"/>
    <cellStyle name="Hyperlink 780" xfId="2121"/>
    <cellStyle name="Hyperlink 780 10" xfId="23121"/>
    <cellStyle name="Hyperlink 780 11" xfId="24414"/>
    <cellStyle name="Hyperlink 780 12" xfId="26732"/>
    <cellStyle name="Hyperlink 780 13" xfId="29907"/>
    <cellStyle name="Hyperlink 780 14" xfId="31200"/>
    <cellStyle name="Hyperlink 780 15" xfId="33518"/>
    <cellStyle name="Hyperlink 780 16" xfId="36757"/>
    <cellStyle name="Hyperlink 780 17" xfId="38050"/>
    <cellStyle name="Hyperlink 780 18" xfId="40368"/>
    <cellStyle name="Hyperlink 780 2" xfId="43620"/>
    <cellStyle name="Hyperlink 780 3" xfId="6830"/>
    <cellStyle name="Hyperlink 780 4" xfId="8124"/>
    <cellStyle name="Hyperlink 780 5" xfId="10442"/>
    <cellStyle name="Hyperlink 780 6" xfId="12762"/>
    <cellStyle name="Hyperlink 780 7" xfId="16258"/>
    <cellStyle name="Hyperlink 780 8" xfId="17552"/>
    <cellStyle name="Hyperlink 780 9" xfId="19870"/>
    <cellStyle name="Hyperlink 781" xfId="2122"/>
    <cellStyle name="Hyperlink 781 10" xfId="23122"/>
    <cellStyle name="Hyperlink 781 11" xfId="24412"/>
    <cellStyle name="Hyperlink 781 12" xfId="26730"/>
    <cellStyle name="Hyperlink 781 13" xfId="29908"/>
    <cellStyle name="Hyperlink 781 14" xfId="31198"/>
    <cellStyle name="Hyperlink 781 15" xfId="33516"/>
    <cellStyle name="Hyperlink 781 16" xfId="36758"/>
    <cellStyle name="Hyperlink 781 17" xfId="38048"/>
    <cellStyle name="Hyperlink 781 18" xfId="40366"/>
    <cellStyle name="Hyperlink 781 2" xfId="43621"/>
    <cellStyle name="Hyperlink 781 3" xfId="6831"/>
    <cellStyle name="Hyperlink 781 4" xfId="8122"/>
    <cellStyle name="Hyperlink 781 5" xfId="10440"/>
    <cellStyle name="Hyperlink 781 6" xfId="12760"/>
    <cellStyle name="Hyperlink 781 7" xfId="16259"/>
    <cellStyle name="Hyperlink 781 8" xfId="17550"/>
    <cellStyle name="Hyperlink 781 9" xfId="19868"/>
    <cellStyle name="Hyperlink 782" xfId="2123"/>
    <cellStyle name="Hyperlink 782 10" xfId="23123"/>
    <cellStyle name="Hyperlink 782 11" xfId="24410"/>
    <cellStyle name="Hyperlink 782 12" xfId="26728"/>
    <cellStyle name="Hyperlink 782 13" xfId="29909"/>
    <cellStyle name="Hyperlink 782 14" xfId="31196"/>
    <cellStyle name="Hyperlink 782 15" xfId="33514"/>
    <cellStyle name="Hyperlink 782 16" xfId="36759"/>
    <cellStyle name="Hyperlink 782 17" xfId="38046"/>
    <cellStyle name="Hyperlink 782 18" xfId="40364"/>
    <cellStyle name="Hyperlink 782 2" xfId="43622"/>
    <cellStyle name="Hyperlink 782 3" xfId="6832"/>
    <cellStyle name="Hyperlink 782 4" xfId="8120"/>
    <cellStyle name="Hyperlink 782 5" xfId="10438"/>
    <cellStyle name="Hyperlink 782 6" xfId="12758"/>
    <cellStyle name="Hyperlink 782 7" xfId="16260"/>
    <cellStyle name="Hyperlink 782 8" xfId="17548"/>
    <cellStyle name="Hyperlink 782 9" xfId="19866"/>
    <cellStyle name="Hyperlink 783" xfId="2124"/>
    <cellStyle name="Hyperlink 783 10" xfId="23124"/>
    <cellStyle name="Hyperlink 783 11" xfId="24408"/>
    <cellStyle name="Hyperlink 783 12" xfId="26726"/>
    <cellStyle name="Hyperlink 783 13" xfId="29910"/>
    <cellStyle name="Hyperlink 783 14" xfId="31194"/>
    <cellStyle name="Hyperlink 783 15" xfId="33512"/>
    <cellStyle name="Hyperlink 783 16" xfId="36760"/>
    <cellStyle name="Hyperlink 783 17" xfId="38044"/>
    <cellStyle name="Hyperlink 783 18" xfId="40362"/>
    <cellStyle name="Hyperlink 783 2" xfId="43623"/>
    <cellStyle name="Hyperlink 783 3" xfId="6833"/>
    <cellStyle name="Hyperlink 783 4" xfId="8118"/>
    <cellStyle name="Hyperlink 783 5" xfId="10436"/>
    <cellStyle name="Hyperlink 783 6" xfId="12756"/>
    <cellStyle name="Hyperlink 783 7" xfId="16261"/>
    <cellStyle name="Hyperlink 783 8" xfId="17546"/>
    <cellStyle name="Hyperlink 783 9" xfId="19864"/>
    <cellStyle name="Hyperlink 784" xfId="2125"/>
    <cellStyle name="Hyperlink 784 10" xfId="23125"/>
    <cellStyle name="Hyperlink 784 11" xfId="24406"/>
    <cellStyle name="Hyperlink 784 12" xfId="26724"/>
    <cellStyle name="Hyperlink 784 13" xfId="29911"/>
    <cellStyle name="Hyperlink 784 14" xfId="31192"/>
    <cellStyle name="Hyperlink 784 15" xfId="33510"/>
    <cellStyle name="Hyperlink 784 16" xfId="36761"/>
    <cellStyle name="Hyperlink 784 17" xfId="38042"/>
    <cellStyle name="Hyperlink 784 18" xfId="40360"/>
    <cellStyle name="Hyperlink 784 2" xfId="43624"/>
    <cellStyle name="Hyperlink 784 3" xfId="6834"/>
    <cellStyle name="Hyperlink 784 4" xfId="8116"/>
    <cellStyle name="Hyperlink 784 5" xfId="10434"/>
    <cellStyle name="Hyperlink 784 6" xfId="12754"/>
    <cellStyle name="Hyperlink 784 7" xfId="16262"/>
    <cellStyle name="Hyperlink 784 8" xfId="17544"/>
    <cellStyle name="Hyperlink 784 9" xfId="19862"/>
    <cellStyle name="Hyperlink 785" xfId="2126"/>
    <cellStyle name="Hyperlink 785 10" xfId="23126"/>
    <cellStyle name="Hyperlink 785 11" xfId="24404"/>
    <cellStyle name="Hyperlink 785 12" xfId="26722"/>
    <cellStyle name="Hyperlink 785 13" xfId="29912"/>
    <cellStyle name="Hyperlink 785 14" xfId="31190"/>
    <cellStyle name="Hyperlink 785 15" xfId="33508"/>
    <cellStyle name="Hyperlink 785 16" xfId="36762"/>
    <cellStyle name="Hyperlink 785 17" xfId="38040"/>
    <cellStyle name="Hyperlink 785 18" xfId="40358"/>
    <cellStyle name="Hyperlink 785 2" xfId="43625"/>
    <cellStyle name="Hyperlink 785 3" xfId="6835"/>
    <cellStyle name="Hyperlink 785 4" xfId="8114"/>
    <cellStyle name="Hyperlink 785 5" xfId="10432"/>
    <cellStyle name="Hyperlink 785 6" xfId="12752"/>
    <cellStyle name="Hyperlink 785 7" xfId="16263"/>
    <cellStyle name="Hyperlink 785 8" xfId="17542"/>
    <cellStyle name="Hyperlink 785 9" xfId="19860"/>
    <cellStyle name="Hyperlink 786" xfId="2127"/>
    <cellStyle name="Hyperlink 786 10" xfId="23127"/>
    <cellStyle name="Hyperlink 786 11" xfId="24402"/>
    <cellStyle name="Hyperlink 786 12" xfId="26720"/>
    <cellStyle name="Hyperlink 786 13" xfId="29913"/>
    <cellStyle name="Hyperlink 786 14" xfId="31188"/>
    <cellStyle name="Hyperlink 786 15" xfId="33506"/>
    <cellStyle name="Hyperlink 786 16" xfId="36763"/>
    <cellStyle name="Hyperlink 786 17" xfId="38038"/>
    <cellStyle name="Hyperlink 786 18" xfId="40356"/>
    <cellStyle name="Hyperlink 786 2" xfId="43626"/>
    <cellStyle name="Hyperlink 786 3" xfId="6836"/>
    <cellStyle name="Hyperlink 786 4" xfId="8112"/>
    <cellStyle name="Hyperlink 786 5" xfId="10430"/>
    <cellStyle name="Hyperlink 786 6" xfId="12749"/>
    <cellStyle name="Hyperlink 786 7" xfId="16264"/>
    <cellStyle name="Hyperlink 786 8" xfId="17540"/>
    <cellStyle name="Hyperlink 786 9" xfId="19858"/>
    <cellStyle name="Hyperlink 787" xfId="2128"/>
    <cellStyle name="Hyperlink 787 10" xfId="23128"/>
    <cellStyle name="Hyperlink 787 11" xfId="24400"/>
    <cellStyle name="Hyperlink 787 12" xfId="26718"/>
    <cellStyle name="Hyperlink 787 13" xfId="29914"/>
    <cellStyle name="Hyperlink 787 14" xfId="31186"/>
    <cellStyle name="Hyperlink 787 15" xfId="33504"/>
    <cellStyle name="Hyperlink 787 16" xfId="36764"/>
    <cellStyle name="Hyperlink 787 17" xfId="38036"/>
    <cellStyle name="Hyperlink 787 18" xfId="40354"/>
    <cellStyle name="Hyperlink 787 2" xfId="43627"/>
    <cellStyle name="Hyperlink 787 3" xfId="6837"/>
    <cellStyle name="Hyperlink 787 4" xfId="8110"/>
    <cellStyle name="Hyperlink 787 5" xfId="10428"/>
    <cellStyle name="Hyperlink 787 6" xfId="12746"/>
    <cellStyle name="Hyperlink 787 7" xfId="16265"/>
    <cellStyle name="Hyperlink 787 8" xfId="17538"/>
    <cellStyle name="Hyperlink 787 9" xfId="19856"/>
    <cellStyle name="Hyperlink 788" xfId="2129"/>
    <cellStyle name="Hyperlink 788 10" xfId="23129"/>
    <cellStyle name="Hyperlink 788 11" xfId="24396"/>
    <cellStyle name="Hyperlink 788 12" xfId="26714"/>
    <cellStyle name="Hyperlink 788 13" xfId="29915"/>
    <cellStyle name="Hyperlink 788 14" xfId="31182"/>
    <cellStyle name="Hyperlink 788 15" xfId="33500"/>
    <cellStyle name="Hyperlink 788 16" xfId="36765"/>
    <cellStyle name="Hyperlink 788 17" xfId="38032"/>
    <cellStyle name="Hyperlink 788 18" xfId="40350"/>
    <cellStyle name="Hyperlink 788 2" xfId="43628"/>
    <cellStyle name="Hyperlink 788 3" xfId="6838"/>
    <cellStyle name="Hyperlink 788 4" xfId="8106"/>
    <cellStyle name="Hyperlink 788 5" xfId="10424"/>
    <cellStyle name="Hyperlink 788 6" xfId="12742"/>
    <cellStyle name="Hyperlink 788 7" xfId="16266"/>
    <cellStyle name="Hyperlink 788 8" xfId="17534"/>
    <cellStyle name="Hyperlink 788 9" xfId="19852"/>
    <cellStyle name="Hyperlink 789" xfId="2130"/>
    <cellStyle name="Hyperlink 789 10" xfId="23130"/>
    <cellStyle name="Hyperlink 789 11" xfId="24392"/>
    <cellStyle name="Hyperlink 789 12" xfId="26710"/>
    <cellStyle name="Hyperlink 789 13" xfId="29916"/>
    <cellStyle name="Hyperlink 789 14" xfId="31178"/>
    <cellStyle name="Hyperlink 789 15" xfId="33496"/>
    <cellStyle name="Hyperlink 789 16" xfId="36766"/>
    <cellStyle name="Hyperlink 789 17" xfId="38028"/>
    <cellStyle name="Hyperlink 789 18" xfId="40346"/>
    <cellStyle name="Hyperlink 789 2" xfId="43629"/>
    <cellStyle name="Hyperlink 789 3" xfId="6839"/>
    <cellStyle name="Hyperlink 789 4" xfId="8102"/>
    <cellStyle name="Hyperlink 789 5" xfId="10420"/>
    <cellStyle name="Hyperlink 789 6" xfId="12738"/>
    <cellStyle name="Hyperlink 789 7" xfId="16267"/>
    <cellStyle name="Hyperlink 789 8" xfId="17530"/>
    <cellStyle name="Hyperlink 789 9" xfId="19848"/>
    <cellStyle name="Hyperlink 79" xfId="2131"/>
    <cellStyle name="Hyperlink 79 10" xfId="23131"/>
    <cellStyle name="Hyperlink 79 11" xfId="25171"/>
    <cellStyle name="Hyperlink 79 12" xfId="27489"/>
    <cellStyle name="Hyperlink 79 13" xfId="29917"/>
    <cellStyle name="Hyperlink 79 14" xfId="31957"/>
    <cellStyle name="Hyperlink 79 15" xfId="34275"/>
    <cellStyle name="Hyperlink 79 16" xfId="36767"/>
    <cellStyle name="Hyperlink 79 17" xfId="38807"/>
    <cellStyle name="Hyperlink 79 18" xfId="41125"/>
    <cellStyle name="Hyperlink 79 2" xfId="43630"/>
    <cellStyle name="Hyperlink 79 3" xfId="6840"/>
    <cellStyle name="Hyperlink 79 4" xfId="8881"/>
    <cellStyle name="Hyperlink 79 5" xfId="11199"/>
    <cellStyle name="Hyperlink 79 6" xfId="13519"/>
    <cellStyle name="Hyperlink 79 7" xfId="16268"/>
    <cellStyle name="Hyperlink 79 8" xfId="18309"/>
    <cellStyle name="Hyperlink 79 9" xfId="20627"/>
    <cellStyle name="Hyperlink 790" xfId="2132"/>
    <cellStyle name="Hyperlink 790 10" xfId="23132"/>
    <cellStyle name="Hyperlink 790 11" xfId="24388"/>
    <cellStyle name="Hyperlink 790 12" xfId="26706"/>
    <cellStyle name="Hyperlink 790 13" xfId="29918"/>
    <cellStyle name="Hyperlink 790 14" xfId="31174"/>
    <cellStyle name="Hyperlink 790 15" xfId="33492"/>
    <cellStyle name="Hyperlink 790 16" xfId="36768"/>
    <cellStyle name="Hyperlink 790 17" xfId="38024"/>
    <cellStyle name="Hyperlink 790 18" xfId="40342"/>
    <cellStyle name="Hyperlink 790 2" xfId="43631"/>
    <cellStyle name="Hyperlink 790 3" xfId="6841"/>
    <cellStyle name="Hyperlink 790 4" xfId="8098"/>
    <cellStyle name="Hyperlink 790 5" xfId="10416"/>
    <cellStyle name="Hyperlink 790 6" xfId="12734"/>
    <cellStyle name="Hyperlink 790 7" xfId="16269"/>
    <cellStyle name="Hyperlink 790 8" xfId="17526"/>
    <cellStyle name="Hyperlink 790 9" xfId="19844"/>
    <cellStyle name="Hyperlink 791" xfId="2133"/>
    <cellStyle name="Hyperlink 791 10" xfId="23133"/>
    <cellStyle name="Hyperlink 791 11" xfId="24384"/>
    <cellStyle name="Hyperlink 791 12" xfId="26702"/>
    <cellStyle name="Hyperlink 791 13" xfId="29919"/>
    <cellStyle name="Hyperlink 791 14" xfId="31170"/>
    <cellStyle name="Hyperlink 791 15" xfId="33488"/>
    <cellStyle name="Hyperlink 791 16" xfId="36769"/>
    <cellStyle name="Hyperlink 791 17" xfId="38020"/>
    <cellStyle name="Hyperlink 791 18" xfId="40338"/>
    <cellStyle name="Hyperlink 791 2" xfId="43632"/>
    <cellStyle name="Hyperlink 791 3" xfId="6842"/>
    <cellStyle name="Hyperlink 791 4" xfId="8094"/>
    <cellStyle name="Hyperlink 791 5" xfId="10412"/>
    <cellStyle name="Hyperlink 791 6" xfId="12730"/>
    <cellStyle name="Hyperlink 791 7" xfId="16270"/>
    <cellStyle name="Hyperlink 791 8" xfId="17522"/>
    <cellStyle name="Hyperlink 791 9" xfId="19840"/>
    <cellStyle name="Hyperlink 792" xfId="2134"/>
    <cellStyle name="Hyperlink 792 10" xfId="23134"/>
    <cellStyle name="Hyperlink 792 11" xfId="24380"/>
    <cellStyle name="Hyperlink 792 12" xfId="26698"/>
    <cellStyle name="Hyperlink 792 13" xfId="29920"/>
    <cellStyle name="Hyperlink 792 14" xfId="31166"/>
    <cellStyle name="Hyperlink 792 15" xfId="33484"/>
    <cellStyle name="Hyperlink 792 16" xfId="36770"/>
    <cellStyle name="Hyperlink 792 17" xfId="38016"/>
    <cellStyle name="Hyperlink 792 18" xfId="40334"/>
    <cellStyle name="Hyperlink 792 2" xfId="43633"/>
    <cellStyle name="Hyperlink 792 3" xfId="6843"/>
    <cellStyle name="Hyperlink 792 4" xfId="8090"/>
    <cellStyle name="Hyperlink 792 5" xfId="10408"/>
    <cellStyle name="Hyperlink 792 6" xfId="12726"/>
    <cellStyle name="Hyperlink 792 7" xfId="16271"/>
    <cellStyle name="Hyperlink 792 8" xfId="17518"/>
    <cellStyle name="Hyperlink 792 9" xfId="19836"/>
    <cellStyle name="Hyperlink 793" xfId="2135"/>
    <cellStyle name="Hyperlink 793 10" xfId="23135"/>
    <cellStyle name="Hyperlink 793 11" xfId="24376"/>
    <cellStyle name="Hyperlink 793 12" xfId="26694"/>
    <cellStyle name="Hyperlink 793 13" xfId="29921"/>
    <cellStyle name="Hyperlink 793 14" xfId="31162"/>
    <cellStyle name="Hyperlink 793 15" xfId="33480"/>
    <cellStyle name="Hyperlink 793 16" xfId="36771"/>
    <cellStyle name="Hyperlink 793 17" xfId="38012"/>
    <cellStyle name="Hyperlink 793 18" xfId="40330"/>
    <cellStyle name="Hyperlink 793 2" xfId="43634"/>
    <cellStyle name="Hyperlink 793 3" xfId="6844"/>
    <cellStyle name="Hyperlink 793 4" xfId="8086"/>
    <cellStyle name="Hyperlink 793 5" xfId="10404"/>
    <cellStyle name="Hyperlink 793 6" xfId="12722"/>
    <cellStyle name="Hyperlink 793 7" xfId="16272"/>
    <cellStyle name="Hyperlink 793 8" xfId="17514"/>
    <cellStyle name="Hyperlink 793 9" xfId="19832"/>
    <cellStyle name="Hyperlink 794" xfId="2136"/>
    <cellStyle name="Hyperlink 794 10" xfId="23136"/>
    <cellStyle name="Hyperlink 794 11" xfId="24014"/>
    <cellStyle name="Hyperlink 794 12" xfId="26332"/>
    <cellStyle name="Hyperlink 794 13" xfId="29922"/>
    <cellStyle name="Hyperlink 794 14" xfId="30800"/>
    <cellStyle name="Hyperlink 794 15" xfId="33118"/>
    <cellStyle name="Hyperlink 794 16" xfId="36772"/>
    <cellStyle name="Hyperlink 794 17" xfId="37650"/>
    <cellStyle name="Hyperlink 794 18" xfId="39968"/>
    <cellStyle name="Hyperlink 794 2" xfId="43635"/>
    <cellStyle name="Hyperlink 794 3" xfId="6845"/>
    <cellStyle name="Hyperlink 794 4" xfId="7724"/>
    <cellStyle name="Hyperlink 794 5" xfId="10042"/>
    <cellStyle name="Hyperlink 794 6" xfId="12360"/>
    <cellStyle name="Hyperlink 794 7" xfId="16273"/>
    <cellStyle name="Hyperlink 794 8" xfId="17152"/>
    <cellStyle name="Hyperlink 794 9" xfId="19470"/>
    <cellStyle name="Hyperlink 795" xfId="2137"/>
    <cellStyle name="Hyperlink 795 10" xfId="23137"/>
    <cellStyle name="Hyperlink 795 11" xfId="24016"/>
    <cellStyle name="Hyperlink 795 12" xfId="26334"/>
    <cellStyle name="Hyperlink 795 13" xfId="29923"/>
    <cellStyle name="Hyperlink 795 14" xfId="30802"/>
    <cellStyle name="Hyperlink 795 15" xfId="33120"/>
    <cellStyle name="Hyperlink 795 16" xfId="36773"/>
    <cellStyle name="Hyperlink 795 17" xfId="37652"/>
    <cellStyle name="Hyperlink 795 18" xfId="39970"/>
    <cellStyle name="Hyperlink 795 2" xfId="43636"/>
    <cellStyle name="Hyperlink 795 3" xfId="6846"/>
    <cellStyle name="Hyperlink 795 4" xfId="7726"/>
    <cellStyle name="Hyperlink 795 5" xfId="10044"/>
    <cellStyle name="Hyperlink 795 6" xfId="12362"/>
    <cellStyle name="Hyperlink 795 7" xfId="16274"/>
    <cellStyle name="Hyperlink 795 8" xfId="17154"/>
    <cellStyle name="Hyperlink 795 9" xfId="19472"/>
    <cellStyle name="Hyperlink 796" xfId="2138"/>
    <cellStyle name="Hyperlink 796 10" xfId="23138"/>
    <cellStyle name="Hyperlink 796 11" xfId="24020"/>
    <cellStyle name="Hyperlink 796 12" xfId="26338"/>
    <cellStyle name="Hyperlink 796 13" xfId="29924"/>
    <cellStyle name="Hyperlink 796 14" xfId="30806"/>
    <cellStyle name="Hyperlink 796 15" xfId="33124"/>
    <cellStyle name="Hyperlink 796 16" xfId="36774"/>
    <cellStyle name="Hyperlink 796 17" xfId="37656"/>
    <cellStyle name="Hyperlink 796 18" xfId="39974"/>
    <cellStyle name="Hyperlink 796 2" xfId="43637"/>
    <cellStyle name="Hyperlink 796 3" xfId="6847"/>
    <cellStyle name="Hyperlink 796 4" xfId="7730"/>
    <cellStyle name="Hyperlink 796 5" xfId="10048"/>
    <cellStyle name="Hyperlink 796 6" xfId="12366"/>
    <cellStyle name="Hyperlink 796 7" xfId="16275"/>
    <cellStyle name="Hyperlink 796 8" xfId="17158"/>
    <cellStyle name="Hyperlink 796 9" xfId="19476"/>
    <cellStyle name="Hyperlink 797" xfId="2139"/>
    <cellStyle name="Hyperlink 797 10" xfId="23139"/>
    <cellStyle name="Hyperlink 797 11" xfId="24026"/>
    <cellStyle name="Hyperlink 797 12" xfId="26344"/>
    <cellStyle name="Hyperlink 797 13" xfId="29925"/>
    <cellStyle name="Hyperlink 797 14" xfId="30812"/>
    <cellStyle name="Hyperlink 797 15" xfId="33130"/>
    <cellStyle name="Hyperlink 797 16" xfId="36775"/>
    <cellStyle name="Hyperlink 797 17" xfId="37662"/>
    <cellStyle name="Hyperlink 797 18" xfId="39980"/>
    <cellStyle name="Hyperlink 797 2" xfId="43638"/>
    <cellStyle name="Hyperlink 797 3" xfId="6848"/>
    <cellStyle name="Hyperlink 797 4" xfId="7736"/>
    <cellStyle name="Hyperlink 797 5" xfId="10054"/>
    <cellStyle name="Hyperlink 797 6" xfId="12372"/>
    <cellStyle name="Hyperlink 797 7" xfId="16276"/>
    <cellStyle name="Hyperlink 797 8" xfId="17164"/>
    <cellStyle name="Hyperlink 797 9" xfId="19482"/>
    <cellStyle name="Hyperlink 798" xfId="2140"/>
    <cellStyle name="Hyperlink 798 10" xfId="23140"/>
    <cellStyle name="Hyperlink 798 11" xfId="24032"/>
    <cellStyle name="Hyperlink 798 12" xfId="26350"/>
    <cellStyle name="Hyperlink 798 13" xfId="29926"/>
    <cellStyle name="Hyperlink 798 14" xfId="30818"/>
    <cellStyle name="Hyperlink 798 15" xfId="33136"/>
    <cellStyle name="Hyperlink 798 16" xfId="36776"/>
    <cellStyle name="Hyperlink 798 17" xfId="37668"/>
    <cellStyle name="Hyperlink 798 18" xfId="39986"/>
    <cellStyle name="Hyperlink 798 2" xfId="43639"/>
    <cellStyle name="Hyperlink 798 3" xfId="6849"/>
    <cellStyle name="Hyperlink 798 4" xfId="7742"/>
    <cellStyle name="Hyperlink 798 5" xfId="10060"/>
    <cellStyle name="Hyperlink 798 6" xfId="12378"/>
    <cellStyle name="Hyperlink 798 7" xfId="16277"/>
    <cellStyle name="Hyperlink 798 8" xfId="17170"/>
    <cellStyle name="Hyperlink 798 9" xfId="19488"/>
    <cellStyle name="Hyperlink 799" xfId="2141"/>
    <cellStyle name="Hyperlink 799 10" xfId="23141"/>
    <cellStyle name="Hyperlink 799 11" xfId="24030"/>
    <cellStyle name="Hyperlink 799 12" xfId="26348"/>
    <cellStyle name="Hyperlink 799 13" xfId="29927"/>
    <cellStyle name="Hyperlink 799 14" xfId="30816"/>
    <cellStyle name="Hyperlink 799 15" xfId="33134"/>
    <cellStyle name="Hyperlink 799 16" xfId="36777"/>
    <cellStyle name="Hyperlink 799 17" xfId="37666"/>
    <cellStyle name="Hyperlink 799 18" xfId="39984"/>
    <cellStyle name="Hyperlink 799 2" xfId="43640"/>
    <cellStyle name="Hyperlink 799 3" xfId="6850"/>
    <cellStyle name="Hyperlink 799 4" xfId="7740"/>
    <cellStyle name="Hyperlink 799 5" xfId="10058"/>
    <cellStyle name="Hyperlink 799 6" xfId="12376"/>
    <cellStyle name="Hyperlink 799 7" xfId="16278"/>
    <cellStyle name="Hyperlink 799 8" xfId="17168"/>
    <cellStyle name="Hyperlink 799 9" xfId="19486"/>
    <cellStyle name="Hyperlink 8" xfId="2142"/>
    <cellStyle name="Hyperlink 8 2" xfId="43641"/>
    <cellStyle name="Hyperlink 8 3" xfId="3078" hidden="1"/>
    <cellStyle name="Hyperlink 80" xfId="2143"/>
    <cellStyle name="Hyperlink 80 10" xfId="23142"/>
    <cellStyle name="Hyperlink 80 11" xfId="25167"/>
    <cellStyle name="Hyperlink 80 12" xfId="27485"/>
    <cellStyle name="Hyperlink 80 13" xfId="29928"/>
    <cellStyle name="Hyperlink 80 14" xfId="31953"/>
    <cellStyle name="Hyperlink 80 15" xfId="34271"/>
    <cellStyle name="Hyperlink 80 16" xfId="36778"/>
    <cellStyle name="Hyperlink 80 17" xfId="38803"/>
    <cellStyle name="Hyperlink 80 18" xfId="41121"/>
    <cellStyle name="Hyperlink 80 2" xfId="43642"/>
    <cellStyle name="Hyperlink 80 3" xfId="6851"/>
    <cellStyle name="Hyperlink 80 4" xfId="8877"/>
    <cellStyle name="Hyperlink 80 5" xfId="11195"/>
    <cellStyle name="Hyperlink 80 6" xfId="13515"/>
    <cellStyle name="Hyperlink 80 7" xfId="16279"/>
    <cellStyle name="Hyperlink 80 8" xfId="18305"/>
    <cellStyle name="Hyperlink 80 9" xfId="20623"/>
    <cellStyle name="Hyperlink 800" xfId="2144"/>
    <cellStyle name="Hyperlink 800 10" xfId="23143"/>
    <cellStyle name="Hyperlink 800 11" xfId="24034"/>
    <cellStyle name="Hyperlink 800 12" xfId="26352"/>
    <cellStyle name="Hyperlink 800 13" xfId="29929"/>
    <cellStyle name="Hyperlink 800 14" xfId="30820"/>
    <cellStyle name="Hyperlink 800 15" xfId="33138"/>
    <cellStyle name="Hyperlink 800 16" xfId="36779"/>
    <cellStyle name="Hyperlink 800 17" xfId="37670"/>
    <cellStyle name="Hyperlink 800 18" xfId="39988"/>
    <cellStyle name="Hyperlink 800 2" xfId="43643"/>
    <cellStyle name="Hyperlink 800 3" xfId="6852"/>
    <cellStyle name="Hyperlink 800 4" xfId="7744"/>
    <cellStyle name="Hyperlink 800 5" xfId="10062"/>
    <cellStyle name="Hyperlink 800 6" xfId="12380"/>
    <cellStyle name="Hyperlink 800 7" xfId="16280"/>
    <cellStyle name="Hyperlink 800 8" xfId="17172"/>
    <cellStyle name="Hyperlink 800 9" xfId="19490"/>
    <cellStyle name="Hyperlink 801" xfId="2145"/>
    <cellStyle name="Hyperlink 801 10" xfId="23144"/>
    <cellStyle name="Hyperlink 801 11" xfId="24038"/>
    <cellStyle name="Hyperlink 801 12" xfId="26356"/>
    <cellStyle name="Hyperlink 801 13" xfId="29930"/>
    <cellStyle name="Hyperlink 801 14" xfId="30824"/>
    <cellStyle name="Hyperlink 801 15" xfId="33142"/>
    <cellStyle name="Hyperlink 801 16" xfId="36780"/>
    <cellStyle name="Hyperlink 801 17" xfId="37674"/>
    <cellStyle name="Hyperlink 801 18" xfId="39992"/>
    <cellStyle name="Hyperlink 801 2" xfId="43644"/>
    <cellStyle name="Hyperlink 801 3" xfId="6853"/>
    <cellStyle name="Hyperlink 801 4" xfId="7748"/>
    <cellStyle name="Hyperlink 801 5" xfId="10066"/>
    <cellStyle name="Hyperlink 801 6" xfId="12384"/>
    <cellStyle name="Hyperlink 801 7" xfId="16281"/>
    <cellStyle name="Hyperlink 801 8" xfId="17176"/>
    <cellStyle name="Hyperlink 801 9" xfId="19494"/>
    <cellStyle name="Hyperlink 802" xfId="2146"/>
    <cellStyle name="Hyperlink 802 10" xfId="23145"/>
    <cellStyle name="Hyperlink 802 11" xfId="24042"/>
    <cellStyle name="Hyperlink 802 12" xfId="26360"/>
    <cellStyle name="Hyperlink 802 13" xfId="29931"/>
    <cellStyle name="Hyperlink 802 14" xfId="30828"/>
    <cellStyle name="Hyperlink 802 15" xfId="33146"/>
    <cellStyle name="Hyperlink 802 16" xfId="36781"/>
    <cellStyle name="Hyperlink 802 17" xfId="37678"/>
    <cellStyle name="Hyperlink 802 18" xfId="39996"/>
    <cellStyle name="Hyperlink 802 2" xfId="43645"/>
    <cellStyle name="Hyperlink 802 3" xfId="6854"/>
    <cellStyle name="Hyperlink 802 4" xfId="7752"/>
    <cellStyle name="Hyperlink 802 5" xfId="10070"/>
    <cellStyle name="Hyperlink 802 6" xfId="12388"/>
    <cellStyle name="Hyperlink 802 7" xfId="16282"/>
    <cellStyle name="Hyperlink 802 8" xfId="17180"/>
    <cellStyle name="Hyperlink 802 9" xfId="19498"/>
    <cellStyle name="Hyperlink 803" xfId="2147"/>
    <cellStyle name="Hyperlink 803 10" xfId="23146"/>
    <cellStyle name="Hyperlink 803 11" xfId="24046"/>
    <cellStyle name="Hyperlink 803 12" xfId="26364"/>
    <cellStyle name="Hyperlink 803 13" xfId="29932"/>
    <cellStyle name="Hyperlink 803 14" xfId="30832"/>
    <cellStyle name="Hyperlink 803 15" xfId="33150"/>
    <cellStyle name="Hyperlink 803 16" xfId="36782"/>
    <cellStyle name="Hyperlink 803 17" xfId="37682"/>
    <cellStyle name="Hyperlink 803 18" xfId="40000"/>
    <cellStyle name="Hyperlink 803 2" xfId="43646"/>
    <cellStyle name="Hyperlink 803 3" xfId="6855"/>
    <cellStyle name="Hyperlink 803 4" xfId="7756"/>
    <cellStyle name="Hyperlink 803 5" xfId="10074"/>
    <cellStyle name="Hyperlink 803 6" xfId="12392"/>
    <cellStyle name="Hyperlink 803 7" xfId="16283"/>
    <cellStyle name="Hyperlink 803 8" xfId="17184"/>
    <cellStyle name="Hyperlink 803 9" xfId="19502"/>
    <cellStyle name="Hyperlink 804" xfId="2148"/>
    <cellStyle name="Hyperlink 804 10" xfId="23147"/>
    <cellStyle name="Hyperlink 804 11" xfId="24052"/>
    <cellStyle name="Hyperlink 804 12" xfId="26370"/>
    <cellStyle name="Hyperlink 804 13" xfId="29933"/>
    <cellStyle name="Hyperlink 804 14" xfId="30838"/>
    <cellStyle name="Hyperlink 804 15" xfId="33156"/>
    <cellStyle name="Hyperlink 804 16" xfId="36783"/>
    <cellStyle name="Hyperlink 804 17" xfId="37688"/>
    <cellStyle name="Hyperlink 804 18" xfId="40006"/>
    <cellStyle name="Hyperlink 804 2" xfId="43647"/>
    <cellStyle name="Hyperlink 804 3" xfId="6856"/>
    <cellStyle name="Hyperlink 804 4" xfId="7762"/>
    <cellStyle name="Hyperlink 804 5" xfId="10080"/>
    <cellStyle name="Hyperlink 804 6" xfId="12398"/>
    <cellStyle name="Hyperlink 804 7" xfId="16284"/>
    <cellStyle name="Hyperlink 804 8" xfId="17190"/>
    <cellStyle name="Hyperlink 804 9" xfId="19508"/>
    <cellStyle name="Hyperlink 805" xfId="2149"/>
    <cellStyle name="Hyperlink 805 10" xfId="23148"/>
    <cellStyle name="Hyperlink 805 11" xfId="24056"/>
    <cellStyle name="Hyperlink 805 12" xfId="26374"/>
    <cellStyle name="Hyperlink 805 13" xfId="29934"/>
    <cellStyle name="Hyperlink 805 14" xfId="30842"/>
    <cellStyle name="Hyperlink 805 15" xfId="33160"/>
    <cellStyle name="Hyperlink 805 16" xfId="36784"/>
    <cellStyle name="Hyperlink 805 17" xfId="37692"/>
    <cellStyle name="Hyperlink 805 18" xfId="40010"/>
    <cellStyle name="Hyperlink 805 2" xfId="43648"/>
    <cellStyle name="Hyperlink 805 3" xfId="6857"/>
    <cellStyle name="Hyperlink 805 4" xfId="7766"/>
    <cellStyle name="Hyperlink 805 5" xfId="10084"/>
    <cellStyle name="Hyperlink 805 6" xfId="12402"/>
    <cellStyle name="Hyperlink 805 7" xfId="16285"/>
    <cellStyle name="Hyperlink 805 8" xfId="17194"/>
    <cellStyle name="Hyperlink 805 9" xfId="19512"/>
    <cellStyle name="Hyperlink 806" xfId="2150"/>
    <cellStyle name="Hyperlink 806 10" xfId="23149"/>
    <cellStyle name="Hyperlink 806 11" xfId="24060"/>
    <cellStyle name="Hyperlink 806 12" xfId="26378"/>
    <cellStyle name="Hyperlink 806 13" xfId="29935"/>
    <cellStyle name="Hyperlink 806 14" xfId="30846"/>
    <cellStyle name="Hyperlink 806 15" xfId="33164"/>
    <cellStyle name="Hyperlink 806 16" xfId="36785"/>
    <cellStyle name="Hyperlink 806 17" xfId="37696"/>
    <cellStyle name="Hyperlink 806 18" xfId="40014"/>
    <cellStyle name="Hyperlink 806 2" xfId="43649"/>
    <cellStyle name="Hyperlink 806 3" xfId="6858"/>
    <cellStyle name="Hyperlink 806 4" xfId="7770"/>
    <cellStyle name="Hyperlink 806 5" xfId="10088"/>
    <cellStyle name="Hyperlink 806 6" xfId="12406"/>
    <cellStyle name="Hyperlink 806 7" xfId="16286"/>
    <cellStyle name="Hyperlink 806 8" xfId="17198"/>
    <cellStyle name="Hyperlink 806 9" xfId="19516"/>
    <cellStyle name="Hyperlink 807" xfId="2151"/>
    <cellStyle name="Hyperlink 807 10" xfId="23150"/>
    <cellStyle name="Hyperlink 807 11" xfId="24064"/>
    <cellStyle name="Hyperlink 807 12" xfId="26382"/>
    <cellStyle name="Hyperlink 807 13" xfId="29936"/>
    <cellStyle name="Hyperlink 807 14" xfId="30850"/>
    <cellStyle name="Hyperlink 807 15" xfId="33168"/>
    <cellStyle name="Hyperlink 807 16" xfId="36786"/>
    <cellStyle name="Hyperlink 807 17" xfId="37700"/>
    <cellStyle name="Hyperlink 807 18" xfId="40018"/>
    <cellStyle name="Hyperlink 807 2" xfId="43650"/>
    <cellStyle name="Hyperlink 807 3" xfId="6859"/>
    <cellStyle name="Hyperlink 807 4" xfId="7774"/>
    <cellStyle name="Hyperlink 807 5" xfId="10092"/>
    <cellStyle name="Hyperlink 807 6" xfId="12410"/>
    <cellStyle name="Hyperlink 807 7" xfId="16287"/>
    <cellStyle name="Hyperlink 807 8" xfId="17202"/>
    <cellStyle name="Hyperlink 807 9" xfId="19520"/>
    <cellStyle name="Hyperlink 808" xfId="2152"/>
    <cellStyle name="Hyperlink 808 10" xfId="23151"/>
    <cellStyle name="Hyperlink 808 11" xfId="24068"/>
    <cellStyle name="Hyperlink 808 12" xfId="26386"/>
    <cellStyle name="Hyperlink 808 13" xfId="29937"/>
    <cellStyle name="Hyperlink 808 14" xfId="30854"/>
    <cellStyle name="Hyperlink 808 15" xfId="33172"/>
    <cellStyle name="Hyperlink 808 16" xfId="36787"/>
    <cellStyle name="Hyperlink 808 17" xfId="37704"/>
    <cellStyle name="Hyperlink 808 18" xfId="40022"/>
    <cellStyle name="Hyperlink 808 2" xfId="43651"/>
    <cellStyle name="Hyperlink 808 3" xfId="6860"/>
    <cellStyle name="Hyperlink 808 4" xfId="7778"/>
    <cellStyle name="Hyperlink 808 5" xfId="10096"/>
    <cellStyle name="Hyperlink 808 6" xfId="12414"/>
    <cellStyle name="Hyperlink 808 7" xfId="16288"/>
    <cellStyle name="Hyperlink 808 8" xfId="17206"/>
    <cellStyle name="Hyperlink 808 9" xfId="19524"/>
    <cellStyle name="Hyperlink 809" xfId="2153"/>
    <cellStyle name="Hyperlink 809 10" xfId="23152"/>
    <cellStyle name="Hyperlink 809 11" xfId="24072"/>
    <cellStyle name="Hyperlink 809 12" xfId="26390"/>
    <cellStyle name="Hyperlink 809 13" xfId="29938"/>
    <cellStyle name="Hyperlink 809 14" xfId="30858"/>
    <cellStyle name="Hyperlink 809 15" xfId="33176"/>
    <cellStyle name="Hyperlink 809 16" xfId="36788"/>
    <cellStyle name="Hyperlink 809 17" xfId="37708"/>
    <cellStyle name="Hyperlink 809 18" xfId="40026"/>
    <cellStyle name="Hyperlink 809 2" xfId="43652"/>
    <cellStyle name="Hyperlink 809 3" xfId="6861"/>
    <cellStyle name="Hyperlink 809 4" xfId="7782"/>
    <cellStyle name="Hyperlink 809 5" xfId="10100"/>
    <cellStyle name="Hyperlink 809 6" xfId="12418"/>
    <cellStyle name="Hyperlink 809 7" xfId="16289"/>
    <cellStyle name="Hyperlink 809 8" xfId="17210"/>
    <cellStyle name="Hyperlink 809 9" xfId="19528"/>
    <cellStyle name="Hyperlink 81" xfId="2154"/>
    <cellStyle name="Hyperlink 81 10" xfId="23153"/>
    <cellStyle name="Hyperlink 81 11" xfId="25163"/>
    <cellStyle name="Hyperlink 81 12" xfId="27481"/>
    <cellStyle name="Hyperlink 81 13" xfId="29939"/>
    <cellStyle name="Hyperlink 81 14" xfId="31949"/>
    <cellStyle name="Hyperlink 81 15" xfId="34267"/>
    <cellStyle name="Hyperlink 81 16" xfId="36789"/>
    <cellStyle name="Hyperlink 81 17" xfId="38799"/>
    <cellStyle name="Hyperlink 81 18" xfId="41117"/>
    <cellStyle name="Hyperlink 81 2" xfId="43653"/>
    <cellStyle name="Hyperlink 81 3" xfId="6862"/>
    <cellStyle name="Hyperlink 81 4" xfId="8873"/>
    <cellStyle name="Hyperlink 81 5" xfId="11191"/>
    <cellStyle name="Hyperlink 81 6" xfId="13511"/>
    <cellStyle name="Hyperlink 81 7" xfId="16290"/>
    <cellStyle name="Hyperlink 81 8" xfId="18301"/>
    <cellStyle name="Hyperlink 81 9" xfId="20619"/>
    <cellStyle name="Hyperlink 810" xfId="2155"/>
    <cellStyle name="Hyperlink 810 10" xfId="23154"/>
    <cellStyle name="Hyperlink 810 11" xfId="24076"/>
    <cellStyle name="Hyperlink 810 12" xfId="26394"/>
    <cellStyle name="Hyperlink 810 13" xfId="29940"/>
    <cellStyle name="Hyperlink 810 14" xfId="30862"/>
    <cellStyle name="Hyperlink 810 15" xfId="33180"/>
    <cellStyle name="Hyperlink 810 16" xfId="36790"/>
    <cellStyle name="Hyperlink 810 17" xfId="37712"/>
    <cellStyle name="Hyperlink 810 18" xfId="40030"/>
    <cellStyle name="Hyperlink 810 2" xfId="43654"/>
    <cellStyle name="Hyperlink 810 3" xfId="6863"/>
    <cellStyle name="Hyperlink 810 4" xfId="7786"/>
    <cellStyle name="Hyperlink 810 5" xfId="10104"/>
    <cellStyle name="Hyperlink 810 6" xfId="12422"/>
    <cellStyle name="Hyperlink 810 7" xfId="16291"/>
    <cellStyle name="Hyperlink 810 8" xfId="17214"/>
    <cellStyle name="Hyperlink 810 9" xfId="19532"/>
    <cellStyle name="Hyperlink 811" xfId="2156"/>
    <cellStyle name="Hyperlink 811 10" xfId="23155"/>
    <cellStyle name="Hyperlink 811 11" xfId="24080"/>
    <cellStyle name="Hyperlink 811 12" xfId="26398"/>
    <cellStyle name="Hyperlink 811 13" xfId="29941"/>
    <cellStyle name="Hyperlink 811 14" xfId="30866"/>
    <cellStyle name="Hyperlink 811 15" xfId="33184"/>
    <cellStyle name="Hyperlink 811 16" xfId="36791"/>
    <cellStyle name="Hyperlink 811 17" xfId="37716"/>
    <cellStyle name="Hyperlink 811 18" xfId="40034"/>
    <cellStyle name="Hyperlink 811 2" xfId="43655"/>
    <cellStyle name="Hyperlink 811 3" xfId="6864"/>
    <cellStyle name="Hyperlink 811 4" xfId="7790"/>
    <cellStyle name="Hyperlink 811 5" xfId="10108"/>
    <cellStyle name="Hyperlink 811 6" xfId="12426"/>
    <cellStyle name="Hyperlink 811 7" xfId="16292"/>
    <cellStyle name="Hyperlink 811 8" xfId="17218"/>
    <cellStyle name="Hyperlink 811 9" xfId="19536"/>
    <cellStyle name="Hyperlink 812" xfId="2157"/>
    <cellStyle name="Hyperlink 812 10" xfId="23156"/>
    <cellStyle name="Hyperlink 812 11" xfId="24084"/>
    <cellStyle name="Hyperlink 812 12" xfId="26402"/>
    <cellStyle name="Hyperlink 812 13" xfId="29942"/>
    <cellStyle name="Hyperlink 812 14" xfId="30870"/>
    <cellStyle name="Hyperlink 812 15" xfId="33188"/>
    <cellStyle name="Hyperlink 812 16" xfId="36792"/>
    <cellStyle name="Hyperlink 812 17" xfId="37720"/>
    <cellStyle name="Hyperlink 812 18" xfId="40038"/>
    <cellStyle name="Hyperlink 812 2" xfId="43656"/>
    <cellStyle name="Hyperlink 812 3" xfId="6865"/>
    <cellStyle name="Hyperlink 812 4" xfId="7794"/>
    <cellStyle name="Hyperlink 812 5" xfId="10112"/>
    <cellStyle name="Hyperlink 812 6" xfId="12430"/>
    <cellStyle name="Hyperlink 812 7" xfId="16293"/>
    <cellStyle name="Hyperlink 812 8" xfId="17222"/>
    <cellStyle name="Hyperlink 812 9" xfId="19540"/>
    <cellStyle name="Hyperlink 813" xfId="2158"/>
    <cellStyle name="Hyperlink 813 10" xfId="23157"/>
    <cellStyle name="Hyperlink 813 11" xfId="24088"/>
    <cellStyle name="Hyperlink 813 12" xfId="26406"/>
    <cellStyle name="Hyperlink 813 13" xfId="29943"/>
    <cellStyle name="Hyperlink 813 14" xfId="30874"/>
    <cellStyle name="Hyperlink 813 15" xfId="33192"/>
    <cellStyle name="Hyperlink 813 16" xfId="36793"/>
    <cellStyle name="Hyperlink 813 17" xfId="37724"/>
    <cellStyle name="Hyperlink 813 18" xfId="40042"/>
    <cellStyle name="Hyperlink 813 2" xfId="43657"/>
    <cellStyle name="Hyperlink 813 3" xfId="6866"/>
    <cellStyle name="Hyperlink 813 4" xfId="7798"/>
    <cellStyle name="Hyperlink 813 5" xfId="10116"/>
    <cellStyle name="Hyperlink 813 6" xfId="12434"/>
    <cellStyle name="Hyperlink 813 7" xfId="16294"/>
    <cellStyle name="Hyperlink 813 8" xfId="17226"/>
    <cellStyle name="Hyperlink 813 9" xfId="19544"/>
    <cellStyle name="Hyperlink 814" xfId="2159"/>
    <cellStyle name="Hyperlink 814 10" xfId="23158"/>
    <cellStyle name="Hyperlink 814 11" xfId="24092"/>
    <cellStyle name="Hyperlink 814 12" xfId="26410"/>
    <cellStyle name="Hyperlink 814 13" xfId="29944"/>
    <cellStyle name="Hyperlink 814 14" xfId="30878"/>
    <cellStyle name="Hyperlink 814 15" xfId="33196"/>
    <cellStyle name="Hyperlink 814 16" xfId="36794"/>
    <cellStyle name="Hyperlink 814 17" xfId="37728"/>
    <cellStyle name="Hyperlink 814 18" xfId="40046"/>
    <cellStyle name="Hyperlink 814 2" xfId="43658"/>
    <cellStyle name="Hyperlink 814 3" xfId="6867"/>
    <cellStyle name="Hyperlink 814 4" xfId="7802"/>
    <cellStyle name="Hyperlink 814 5" xfId="10120"/>
    <cellStyle name="Hyperlink 814 6" xfId="12438"/>
    <cellStyle name="Hyperlink 814 7" xfId="16295"/>
    <cellStyle name="Hyperlink 814 8" xfId="17230"/>
    <cellStyle name="Hyperlink 814 9" xfId="19548"/>
    <cellStyle name="Hyperlink 815" xfId="2160"/>
    <cellStyle name="Hyperlink 815 10" xfId="23159"/>
    <cellStyle name="Hyperlink 815 11" xfId="24096"/>
    <cellStyle name="Hyperlink 815 12" xfId="26414"/>
    <cellStyle name="Hyperlink 815 13" xfId="29945"/>
    <cellStyle name="Hyperlink 815 14" xfId="30882"/>
    <cellStyle name="Hyperlink 815 15" xfId="33200"/>
    <cellStyle name="Hyperlink 815 16" xfId="36795"/>
    <cellStyle name="Hyperlink 815 17" xfId="37732"/>
    <cellStyle name="Hyperlink 815 18" xfId="40050"/>
    <cellStyle name="Hyperlink 815 2" xfId="43659"/>
    <cellStyle name="Hyperlink 815 3" xfId="6868"/>
    <cellStyle name="Hyperlink 815 4" xfId="7806"/>
    <cellStyle name="Hyperlink 815 5" xfId="10124"/>
    <cellStyle name="Hyperlink 815 6" xfId="12442"/>
    <cellStyle name="Hyperlink 815 7" xfId="16296"/>
    <cellStyle name="Hyperlink 815 8" xfId="17234"/>
    <cellStyle name="Hyperlink 815 9" xfId="19552"/>
    <cellStyle name="Hyperlink 816" xfId="2161"/>
    <cellStyle name="Hyperlink 816 10" xfId="23160"/>
    <cellStyle name="Hyperlink 816 11" xfId="24100"/>
    <cellStyle name="Hyperlink 816 12" xfId="26418"/>
    <cellStyle name="Hyperlink 816 13" xfId="29946"/>
    <cellStyle name="Hyperlink 816 14" xfId="30886"/>
    <cellStyle name="Hyperlink 816 15" xfId="33204"/>
    <cellStyle name="Hyperlink 816 16" xfId="36796"/>
    <cellStyle name="Hyperlink 816 17" xfId="37736"/>
    <cellStyle name="Hyperlink 816 18" xfId="40054"/>
    <cellStyle name="Hyperlink 816 2" xfId="43660"/>
    <cellStyle name="Hyperlink 816 3" xfId="6869"/>
    <cellStyle name="Hyperlink 816 4" xfId="7810"/>
    <cellStyle name="Hyperlink 816 5" xfId="10128"/>
    <cellStyle name="Hyperlink 816 6" xfId="12446"/>
    <cellStyle name="Hyperlink 816 7" xfId="16297"/>
    <cellStyle name="Hyperlink 816 8" xfId="17238"/>
    <cellStyle name="Hyperlink 816 9" xfId="19556"/>
    <cellStyle name="Hyperlink 817" xfId="2162"/>
    <cellStyle name="Hyperlink 817 10" xfId="23161"/>
    <cellStyle name="Hyperlink 817 11" xfId="24104"/>
    <cellStyle name="Hyperlink 817 12" xfId="26422"/>
    <cellStyle name="Hyperlink 817 13" xfId="29947"/>
    <cellStyle name="Hyperlink 817 14" xfId="30890"/>
    <cellStyle name="Hyperlink 817 15" xfId="33208"/>
    <cellStyle name="Hyperlink 817 16" xfId="36797"/>
    <cellStyle name="Hyperlink 817 17" xfId="37740"/>
    <cellStyle name="Hyperlink 817 18" xfId="40058"/>
    <cellStyle name="Hyperlink 817 2" xfId="43661"/>
    <cellStyle name="Hyperlink 817 3" xfId="6870"/>
    <cellStyle name="Hyperlink 817 4" xfId="7814"/>
    <cellStyle name="Hyperlink 817 5" xfId="10132"/>
    <cellStyle name="Hyperlink 817 6" xfId="12450"/>
    <cellStyle name="Hyperlink 817 7" xfId="16298"/>
    <cellStyle name="Hyperlink 817 8" xfId="17242"/>
    <cellStyle name="Hyperlink 817 9" xfId="19560"/>
    <cellStyle name="Hyperlink 818" xfId="2163"/>
    <cellStyle name="Hyperlink 818 10" xfId="23162"/>
    <cellStyle name="Hyperlink 818 11" xfId="24108"/>
    <cellStyle name="Hyperlink 818 12" xfId="26426"/>
    <cellStyle name="Hyperlink 818 13" xfId="29948"/>
    <cellStyle name="Hyperlink 818 14" xfId="30894"/>
    <cellStyle name="Hyperlink 818 15" xfId="33212"/>
    <cellStyle name="Hyperlink 818 16" xfId="36798"/>
    <cellStyle name="Hyperlink 818 17" xfId="37744"/>
    <cellStyle name="Hyperlink 818 18" xfId="40062"/>
    <cellStyle name="Hyperlink 818 2" xfId="43662"/>
    <cellStyle name="Hyperlink 818 3" xfId="6871"/>
    <cellStyle name="Hyperlink 818 4" xfId="7818"/>
    <cellStyle name="Hyperlink 818 5" xfId="10136"/>
    <cellStyle name="Hyperlink 818 6" xfId="12454"/>
    <cellStyle name="Hyperlink 818 7" xfId="16299"/>
    <cellStyle name="Hyperlink 818 8" xfId="17246"/>
    <cellStyle name="Hyperlink 818 9" xfId="19564"/>
    <cellStyle name="Hyperlink 819" xfId="2164"/>
    <cellStyle name="Hyperlink 819 10" xfId="23163"/>
    <cellStyle name="Hyperlink 819 11" xfId="24112"/>
    <cellStyle name="Hyperlink 819 12" xfId="26430"/>
    <cellStyle name="Hyperlink 819 13" xfId="29949"/>
    <cellStyle name="Hyperlink 819 14" xfId="30898"/>
    <cellStyle name="Hyperlink 819 15" xfId="33216"/>
    <cellStyle name="Hyperlink 819 16" xfId="36799"/>
    <cellStyle name="Hyperlink 819 17" xfId="37748"/>
    <cellStyle name="Hyperlink 819 18" xfId="40066"/>
    <cellStyle name="Hyperlink 819 2" xfId="43663"/>
    <cellStyle name="Hyperlink 819 3" xfId="6872"/>
    <cellStyle name="Hyperlink 819 4" xfId="7822"/>
    <cellStyle name="Hyperlink 819 5" xfId="10140"/>
    <cellStyle name="Hyperlink 819 6" xfId="12458"/>
    <cellStyle name="Hyperlink 819 7" xfId="16300"/>
    <cellStyle name="Hyperlink 819 8" xfId="17250"/>
    <cellStyle name="Hyperlink 819 9" xfId="19568"/>
    <cellStyle name="Hyperlink 82" xfId="2165"/>
    <cellStyle name="Hyperlink 82 10" xfId="23164"/>
    <cellStyle name="Hyperlink 82 11" xfId="25159"/>
    <cellStyle name="Hyperlink 82 12" xfId="27477"/>
    <cellStyle name="Hyperlink 82 13" xfId="29950"/>
    <cellStyle name="Hyperlink 82 14" xfId="31945"/>
    <cellStyle name="Hyperlink 82 15" xfId="34263"/>
    <cellStyle name="Hyperlink 82 16" xfId="36800"/>
    <cellStyle name="Hyperlink 82 17" xfId="38795"/>
    <cellStyle name="Hyperlink 82 18" xfId="41113"/>
    <cellStyle name="Hyperlink 82 2" xfId="43664"/>
    <cellStyle name="Hyperlink 82 3" xfId="6873"/>
    <cellStyle name="Hyperlink 82 4" xfId="8869"/>
    <cellStyle name="Hyperlink 82 5" xfId="11187"/>
    <cellStyle name="Hyperlink 82 6" xfId="13507"/>
    <cellStyle name="Hyperlink 82 7" xfId="16301"/>
    <cellStyle name="Hyperlink 82 8" xfId="18297"/>
    <cellStyle name="Hyperlink 82 9" xfId="20615"/>
    <cellStyle name="Hyperlink 820" xfId="2166"/>
    <cellStyle name="Hyperlink 820 10" xfId="23165"/>
    <cellStyle name="Hyperlink 820 11" xfId="24116"/>
    <cellStyle name="Hyperlink 820 12" xfId="26434"/>
    <cellStyle name="Hyperlink 820 13" xfId="29951"/>
    <cellStyle name="Hyperlink 820 14" xfId="30902"/>
    <cellStyle name="Hyperlink 820 15" xfId="33220"/>
    <cellStyle name="Hyperlink 820 16" xfId="36801"/>
    <cellStyle name="Hyperlink 820 17" xfId="37752"/>
    <cellStyle name="Hyperlink 820 18" xfId="40070"/>
    <cellStyle name="Hyperlink 820 2" xfId="43665"/>
    <cellStyle name="Hyperlink 820 3" xfId="6874"/>
    <cellStyle name="Hyperlink 820 4" xfId="7826"/>
    <cellStyle name="Hyperlink 820 5" xfId="10144"/>
    <cellStyle name="Hyperlink 820 6" xfId="12462"/>
    <cellStyle name="Hyperlink 820 7" xfId="16302"/>
    <cellStyle name="Hyperlink 820 8" xfId="17254"/>
    <cellStyle name="Hyperlink 820 9" xfId="19572"/>
    <cellStyle name="Hyperlink 821" xfId="2167"/>
    <cellStyle name="Hyperlink 821 10" xfId="23166"/>
    <cellStyle name="Hyperlink 821 11" xfId="24120"/>
    <cellStyle name="Hyperlink 821 12" xfId="26438"/>
    <cellStyle name="Hyperlink 821 13" xfId="29952"/>
    <cellStyle name="Hyperlink 821 14" xfId="30906"/>
    <cellStyle name="Hyperlink 821 15" xfId="33224"/>
    <cellStyle name="Hyperlink 821 16" xfId="36802"/>
    <cellStyle name="Hyperlink 821 17" xfId="37756"/>
    <cellStyle name="Hyperlink 821 18" xfId="40074"/>
    <cellStyle name="Hyperlink 821 2" xfId="43666"/>
    <cellStyle name="Hyperlink 821 3" xfId="6875"/>
    <cellStyle name="Hyperlink 821 4" xfId="7830"/>
    <cellStyle name="Hyperlink 821 5" xfId="10148"/>
    <cellStyle name="Hyperlink 821 6" xfId="12466"/>
    <cellStyle name="Hyperlink 821 7" xfId="16303"/>
    <cellStyle name="Hyperlink 821 8" xfId="17258"/>
    <cellStyle name="Hyperlink 821 9" xfId="19576"/>
    <cellStyle name="Hyperlink 822" xfId="2168"/>
    <cellStyle name="Hyperlink 822 10" xfId="23167"/>
    <cellStyle name="Hyperlink 822 11" xfId="24372"/>
    <cellStyle name="Hyperlink 822 12" xfId="26690"/>
    <cellStyle name="Hyperlink 822 13" xfId="29953"/>
    <cellStyle name="Hyperlink 822 14" xfId="31158"/>
    <cellStyle name="Hyperlink 822 15" xfId="33476"/>
    <cellStyle name="Hyperlink 822 16" xfId="36803"/>
    <cellStyle name="Hyperlink 822 17" xfId="38008"/>
    <cellStyle name="Hyperlink 822 18" xfId="40326"/>
    <cellStyle name="Hyperlink 822 2" xfId="43667"/>
    <cellStyle name="Hyperlink 822 3" xfId="6876"/>
    <cellStyle name="Hyperlink 822 4" xfId="8082"/>
    <cellStyle name="Hyperlink 822 5" xfId="10400"/>
    <cellStyle name="Hyperlink 822 6" xfId="12718"/>
    <cellStyle name="Hyperlink 822 7" xfId="16304"/>
    <cellStyle name="Hyperlink 822 8" xfId="17510"/>
    <cellStyle name="Hyperlink 822 9" xfId="19828"/>
    <cellStyle name="Hyperlink 823" xfId="2169"/>
    <cellStyle name="Hyperlink 823 10" xfId="23168"/>
    <cellStyle name="Hyperlink 823 11" xfId="24124"/>
    <cellStyle name="Hyperlink 823 12" xfId="26442"/>
    <cellStyle name="Hyperlink 823 13" xfId="29954"/>
    <cellStyle name="Hyperlink 823 14" xfId="30910"/>
    <cellStyle name="Hyperlink 823 15" xfId="33228"/>
    <cellStyle name="Hyperlink 823 16" xfId="36804"/>
    <cellStyle name="Hyperlink 823 17" xfId="37760"/>
    <cellStyle name="Hyperlink 823 18" xfId="40078"/>
    <cellStyle name="Hyperlink 823 2" xfId="43668"/>
    <cellStyle name="Hyperlink 823 3" xfId="6877"/>
    <cellStyle name="Hyperlink 823 4" xfId="7834"/>
    <cellStyle name="Hyperlink 823 5" xfId="10152"/>
    <cellStyle name="Hyperlink 823 6" xfId="12470"/>
    <cellStyle name="Hyperlink 823 7" xfId="16305"/>
    <cellStyle name="Hyperlink 823 8" xfId="17262"/>
    <cellStyle name="Hyperlink 823 9" xfId="19580"/>
    <cellStyle name="Hyperlink 824" xfId="2170"/>
    <cellStyle name="Hyperlink 824 10" xfId="23169"/>
    <cellStyle name="Hyperlink 824 11" xfId="24128"/>
    <cellStyle name="Hyperlink 824 12" xfId="26446"/>
    <cellStyle name="Hyperlink 824 13" xfId="29955"/>
    <cellStyle name="Hyperlink 824 14" xfId="30914"/>
    <cellStyle name="Hyperlink 824 15" xfId="33232"/>
    <cellStyle name="Hyperlink 824 16" xfId="36805"/>
    <cellStyle name="Hyperlink 824 17" xfId="37764"/>
    <cellStyle name="Hyperlink 824 18" xfId="40082"/>
    <cellStyle name="Hyperlink 824 2" xfId="43669"/>
    <cellStyle name="Hyperlink 824 3" xfId="6878"/>
    <cellStyle name="Hyperlink 824 4" xfId="7838"/>
    <cellStyle name="Hyperlink 824 5" xfId="10156"/>
    <cellStyle name="Hyperlink 824 6" xfId="12474"/>
    <cellStyle name="Hyperlink 824 7" xfId="16306"/>
    <cellStyle name="Hyperlink 824 8" xfId="17266"/>
    <cellStyle name="Hyperlink 824 9" xfId="19584"/>
    <cellStyle name="Hyperlink 825" xfId="2171"/>
    <cellStyle name="Hyperlink 825 10" xfId="23170"/>
    <cellStyle name="Hyperlink 825 11" xfId="24132"/>
    <cellStyle name="Hyperlink 825 12" xfId="26450"/>
    <cellStyle name="Hyperlink 825 13" xfId="29956"/>
    <cellStyle name="Hyperlink 825 14" xfId="30918"/>
    <cellStyle name="Hyperlink 825 15" xfId="33236"/>
    <cellStyle name="Hyperlink 825 16" xfId="36806"/>
    <cellStyle name="Hyperlink 825 17" xfId="37768"/>
    <cellStyle name="Hyperlink 825 18" xfId="40086"/>
    <cellStyle name="Hyperlink 825 2" xfId="43670"/>
    <cellStyle name="Hyperlink 825 3" xfId="6879"/>
    <cellStyle name="Hyperlink 825 4" xfId="7842"/>
    <cellStyle name="Hyperlink 825 5" xfId="10160"/>
    <cellStyle name="Hyperlink 825 6" xfId="12478"/>
    <cellStyle name="Hyperlink 825 7" xfId="16307"/>
    <cellStyle name="Hyperlink 825 8" xfId="17270"/>
    <cellStyle name="Hyperlink 825 9" xfId="19588"/>
    <cellStyle name="Hyperlink 826" xfId="2172"/>
    <cellStyle name="Hyperlink 826 10" xfId="23171"/>
    <cellStyle name="Hyperlink 826 11" xfId="24136"/>
    <cellStyle name="Hyperlink 826 12" xfId="26454"/>
    <cellStyle name="Hyperlink 826 13" xfId="29957"/>
    <cellStyle name="Hyperlink 826 14" xfId="30922"/>
    <cellStyle name="Hyperlink 826 15" xfId="33240"/>
    <cellStyle name="Hyperlink 826 16" xfId="36807"/>
    <cellStyle name="Hyperlink 826 17" xfId="37772"/>
    <cellStyle name="Hyperlink 826 18" xfId="40090"/>
    <cellStyle name="Hyperlink 826 2" xfId="43671"/>
    <cellStyle name="Hyperlink 826 3" xfId="6880"/>
    <cellStyle name="Hyperlink 826 4" xfId="7846"/>
    <cellStyle name="Hyperlink 826 5" xfId="10164"/>
    <cellStyle name="Hyperlink 826 6" xfId="12482"/>
    <cellStyle name="Hyperlink 826 7" xfId="16308"/>
    <cellStyle name="Hyperlink 826 8" xfId="17274"/>
    <cellStyle name="Hyperlink 826 9" xfId="19592"/>
    <cellStyle name="Hyperlink 827" xfId="2173"/>
    <cellStyle name="Hyperlink 827 10" xfId="23172"/>
    <cellStyle name="Hyperlink 827 11" xfId="24140"/>
    <cellStyle name="Hyperlink 827 12" xfId="26458"/>
    <cellStyle name="Hyperlink 827 13" xfId="29958"/>
    <cellStyle name="Hyperlink 827 14" xfId="30926"/>
    <cellStyle name="Hyperlink 827 15" xfId="33244"/>
    <cellStyle name="Hyperlink 827 16" xfId="36808"/>
    <cellStyle name="Hyperlink 827 17" xfId="37776"/>
    <cellStyle name="Hyperlink 827 18" xfId="40094"/>
    <cellStyle name="Hyperlink 827 2" xfId="43672"/>
    <cellStyle name="Hyperlink 827 3" xfId="6881"/>
    <cellStyle name="Hyperlink 827 4" xfId="7850"/>
    <cellStyle name="Hyperlink 827 5" xfId="10168"/>
    <cellStyle name="Hyperlink 827 6" xfId="12486"/>
    <cellStyle name="Hyperlink 827 7" xfId="16309"/>
    <cellStyle name="Hyperlink 827 8" xfId="17278"/>
    <cellStyle name="Hyperlink 827 9" xfId="19596"/>
    <cellStyle name="Hyperlink 828" xfId="2174"/>
    <cellStyle name="Hyperlink 828 10" xfId="23173"/>
    <cellStyle name="Hyperlink 828 11" xfId="24144"/>
    <cellStyle name="Hyperlink 828 12" xfId="26462"/>
    <cellStyle name="Hyperlink 828 13" xfId="29959"/>
    <cellStyle name="Hyperlink 828 14" xfId="30930"/>
    <cellStyle name="Hyperlink 828 15" xfId="33248"/>
    <cellStyle name="Hyperlink 828 16" xfId="36809"/>
    <cellStyle name="Hyperlink 828 17" xfId="37780"/>
    <cellStyle name="Hyperlink 828 18" xfId="40098"/>
    <cellStyle name="Hyperlink 828 2" xfId="43673"/>
    <cellStyle name="Hyperlink 828 3" xfId="6882"/>
    <cellStyle name="Hyperlink 828 4" xfId="7854"/>
    <cellStyle name="Hyperlink 828 5" xfId="10172"/>
    <cellStyle name="Hyperlink 828 6" xfId="12490"/>
    <cellStyle name="Hyperlink 828 7" xfId="16310"/>
    <cellStyle name="Hyperlink 828 8" xfId="17282"/>
    <cellStyle name="Hyperlink 828 9" xfId="19600"/>
    <cellStyle name="Hyperlink 829" xfId="2175"/>
    <cellStyle name="Hyperlink 829 10" xfId="23174"/>
    <cellStyle name="Hyperlink 829 11" xfId="24148"/>
    <cellStyle name="Hyperlink 829 12" xfId="26466"/>
    <cellStyle name="Hyperlink 829 13" xfId="29960"/>
    <cellStyle name="Hyperlink 829 14" xfId="30934"/>
    <cellStyle name="Hyperlink 829 15" xfId="33252"/>
    <cellStyle name="Hyperlink 829 16" xfId="36810"/>
    <cellStyle name="Hyperlink 829 17" xfId="37784"/>
    <cellStyle name="Hyperlink 829 18" xfId="40102"/>
    <cellStyle name="Hyperlink 829 2" xfId="43674"/>
    <cellStyle name="Hyperlink 829 3" xfId="6883"/>
    <cellStyle name="Hyperlink 829 4" xfId="7858"/>
    <cellStyle name="Hyperlink 829 5" xfId="10176"/>
    <cellStyle name="Hyperlink 829 6" xfId="12494"/>
    <cellStyle name="Hyperlink 829 7" xfId="16311"/>
    <cellStyle name="Hyperlink 829 8" xfId="17286"/>
    <cellStyle name="Hyperlink 829 9" xfId="19604"/>
    <cellStyle name="Hyperlink 83" xfId="2176"/>
    <cellStyle name="Hyperlink 83 10" xfId="23175"/>
    <cellStyle name="Hyperlink 83 11" xfId="25155"/>
    <cellStyle name="Hyperlink 83 12" xfId="27473"/>
    <cellStyle name="Hyperlink 83 13" xfId="29961"/>
    <cellStyle name="Hyperlink 83 14" xfId="31941"/>
    <cellStyle name="Hyperlink 83 15" xfId="34259"/>
    <cellStyle name="Hyperlink 83 16" xfId="36811"/>
    <cellStyle name="Hyperlink 83 17" xfId="38791"/>
    <cellStyle name="Hyperlink 83 18" xfId="41109"/>
    <cellStyle name="Hyperlink 83 2" xfId="43675"/>
    <cellStyle name="Hyperlink 83 3" xfId="6884"/>
    <cellStyle name="Hyperlink 83 4" xfId="8865"/>
    <cellStyle name="Hyperlink 83 5" xfId="11183"/>
    <cellStyle name="Hyperlink 83 6" xfId="13503"/>
    <cellStyle name="Hyperlink 83 7" xfId="16312"/>
    <cellStyle name="Hyperlink 83 8" xfId="18293"/>
    <cellStyle name="Hyperlink 83 9" xfId="20611"/>
    <cellStyle name="Hyperlink 830" xfId="2177"/>
    <cellStyle name="Hyperlink 830 10" xfId="23176"/>
    <cellStyle name="Hyperlink 830 11" xfId="24152"/>
    <cellStyle name="Hyperlink 830 12" xfId="26470"/>
    <cellStyle name="Hyperlink 830 13" xfId="29962"/>
    <cellStyle name="Hyperlink 830 14" xfId="30938"/>
    <cellStyle name="Hyperlink 830 15" xfId="33256"/>
    <cellStyle name="Hyperlink 830 16" xfId="36812"/>
    <cellStyle name="Hyperlink 830 17" xfId="37788"/>
    <cellStyle name="Hyperlink 830 18" xfId="40106"/>
    <cellStyle name="Hyperlink 830 2" xfId="43676"/>
    <cellStyle name="Hyperlink 830 3" xfId="6885"/>
    <cellStyle name="Hyperlink 830 4" xfId="7862"/>
    <cellStyle name="Hyperlink 830 5" xfId="10180"/>
    <cellStyle name="Hyperlink 830 6" xfId="12498"/>
    <cellStyle name="Hyperlink 830 7" xfId="16313"/>
    <cellStyle name="Hyperlink 830 8" xfId="17290"/>
    <cellStyle name="Hyperlink 830 9" xfId="19608"/>
    <cellStyle name="Hyperlink 831" xfId="2178"/>
    <cellStyle name="Hyperlink 831 10" xfId="23177"/>
    <cellStyle name="Hyperlink 831 11" xfId="24156"/>
    <cellStyle name="Hyperlink 831 12" xfId="26474"/>
    <cellStyle name="Hyperlink 831 13" xfId="29963"/>
    <cellStyle name="Hyperlink 831 14" xfId="30942"/>
    <cellStyle name="Hyperlink 831 15" xfId="33260"/>
    <cellStyle name="Hyperlink 831 16" xfId="36813"/>
    <cellStyle name="Hyperlink 831 17" xfId="37792"/>
    <cellStyle name="Hyperlink 831 18" xfId="40110"/>
    <cellStyle name="Hyperlink 831 2" xfId="43677"/>
    <cellStyle name="Hyperlink 831 3" xfId="6886"/>
    <cellStyle name="Hyperlink 831 4" xfId="7866"/>
    <cellStyle name="Hyperlink 831 5" xfId="10184"/>
    <cellStyle name="Hyperlink 831 6" xfId="12502"/>
    <cellStyle name="Hyperlink 831 7" xfId="16314"/>
    <cellStyle name="Hyperlink 831 8" xfId="17294"/>
    <cellStyle name="Hyperlink 831 9" xfId="19612"/>
    <cellStyle name="Hyperlink 832" xfId="2179"/>
    <cellStyle name="Hyperlink 832 10" xfId="23178"/>
    <cellStyle name="Hyperlink 832 11" xfId="24914"/>
    <cellStyle name="Hyperlink 832 12" xfId="27232"/>
    <cellStyle name="Hyperlink 832 13" xfId="29964"/>
    <cellStyle name="Hyperlink 832 14" xfId="31700"/>
    <cellStyle name="Hyperlink 832 15" xfId="34018"/>
    <cellStyle name="Hyperlink 832 16" xfId="36814"/>
    <cellStyle name="Hyperlink 832 17" xfId="38550"/>
    <cellStyle name="Hyperlink 832 18" xfId="40868"/>
    <cellStyle name="Hyperlink 832 2" xfId="43678"/>
    <cellStyle name="Hyperlink 832 3" xfId="6887"/>
    <cellStyle name="Hyperlink 832 4" xfId="8624"/>
    <cellStyle name="Hyperlink 832 5" xfId="10942"/>
    <cellStyle name="Hyperlink 832 6" xfId="13262"/>
    <cellStyle name="Hyperlink 832 7" xfId="16315"/>
    <cellStyle name="Hyperlink 832 8" xfId="18052"/>
    <cellStyle name="Hyperlink 832 9" xfId="20370"/>
    <cellStyle name="Hyperlink 833" xfId="2180"/>
    <cellStyle name="Hyperlink 833 10" xfId="23179"/>
    <cellStyle name="Hyperlink 833 11" xfId="24160"/>
    <cellStyle name="Hyperlink 833 12" xfId="26478"/>
    <cellStyle name="Hyperlink 833 13" xfId="29965"/>
    <cellStyle name="Hyperlink 833 14" xfId="30946"/>
    <cellStyle name="Hyperlink 833 15" xfId="33264"/>
    <cellStyle name="Hyperlink 833 16" xfId="36815"/>
    <cellStyle name="Hyperlink 833 17" xfId="37796"/>
    <cellStyle name="Hyperlink 833 18" xfId="40114"/>
    <cellStyle name="Hyperlink 833 2" xfId="43679"/>
    <cellStyle name="Hyperlink 833 3" xfId="6888"/>
    <cellStyle name="Hyperlink 833 4" xfId="7870"/>
    <cellStyle name="Hyperlink 833 5" xfId="10188"/>
    <cellStyle name="Hyperlink 833 6" xfId="12506"/>
    <cellStyle name="Hyperlink 833 7" xfId="16316"/>
    <cellStyle name="Hyperlink 833 8" xfId="17298"/>
    <cellStyle name="Hyperlink 833 9" xfId="19616"/>
    <cellStyle name="Hyperlink 834" xfId="2181"/>
    <cellStyle name="Hyperlink 834 10" xfId="23180"/>
    <cellStyle name="Hyperlink 834 11" xfId="24164"/>
    <cellStyle name="Hyperlink 834 12" xfId="26482"/>
    <cellStyle name="Hyperlink 834 13" xfId="29966"/>
    <cellStyle name="Hyperlink 834 14" xfId="30950"/>
    <cellStyle name="Hyperlink 834 15" xfId="33268"/>
    <cellStyle name="Hyperlink 834 16" xfId="36816"/>
    <cellStyle name="Hyperlink 834 17" xfId="37800"/>
    <cellStyle name="Hyperlink 834 18" xfId="40118"/>
    <cellStyle name="Hyperlink 834 2" xfId="43680"/>
    <cellStyle name="Hyperlink 834 3" xfId="6889"/>
    <cellStyle name="Hyperlink 834 4" xfId="7874"/>
    <cellStyle name="Hyperlink 834 5" xfId="10192"/>
    <cellStyle name="Hyperlink 834 6" xfId="12510"/>
    <cellStyle name="Hyperlink 834 7" xfId="16317"/>
    <cellStyle name="Hyperlink 834 8" xfId="17302"/>
    <cellStyle name="Hyperlink 834 9" xfId="19620"/>
    <cellStyle name="Hyperlink 835" xfId="2182"/>
    <cellStyle name="Hyperlink 835 10" xfId="23181"/>
    <cellStyle name="Hyperlink 835 11" xfId="24168"/>
    <cellStyle name="Hyperlink 835 12" xfId="26486"/>
    <cellStyle name="Hyperlink 835 13" xfId="29967"/>
    <cellStyle name="Hyperlink 835 14" xfId="30954"/>
    <cellStyle name="Hyperlink 835 15" xfId="33272"/>
    <cellStyle name="Hyperlink 835 16" xfId="36817"/>
    <cellStyle name="Hyperlink 835 17" xfId="37804"/>
    <cellStyle name="Hyperlink 835 18" xfId="40122"/>
    <cellStyle name="Hyperlink 835 2" xfId="43681"/>
    <cellStyle name="Hyperlink 835 3" xfId="6890"/>
    <cellStyle name="Hyperlink 835 4" xfId="7878"/>
    <cellStyle name="Hyperlink 835 5" xfId="10196"/>
    <cellStyle name="Hyperlink 835 6" xfId="12514"/>
    <cellStyle name="Hyperlink 835 7" xfId="16318"/>
    <cellStyle name="Hyperlink 835 8" xfId="17306"/>
    <cellStyle name="Hyperlink 835 9" xfId="19624"/>
    <cellStyle name="Hyperlink 836" xfId="2183"/>
    <cellStyle name="Hyperlink 836 10" xfId="23182"/>
    <cellStyle name="Hyperlink 836 11" xfId="24174"/>
    <cellStyle name="Hyperlink 836 12" xfId="26492"/>
    <cellStyle name="Hyperlink 836 13" xfId="29968"/>
    <cellStyle name="Hyperlink 836 14" xfId="30960"/>
    <cellStyle name="Hyperlink 836 15" xfId="33278"/>
    <cellStyle name="Hyperlink 836 16" xfId="36818"/>
    <cellStyle name="Hyperlink 836 17" xfId="37810"/>
    <cellStyle name="Hyperlink 836 18" xfId="40128"/>
    <cellStyle name="Hyperlink 836 2" xfId="43682"/>
    <cellStyle name="Hyperlink 836 3" xfId="6891"/>
    <cellStyle name="Hyperlink 836 4" xfId="7884"/>
    <cellStyle name="Hyperlink 836 5" xfId="10202"/>
    <cellStyle name="Hyperlink 836 6" xfId="12520"/>
    <cellStyle name="Hyperlink 836 7" xfId="16319"/>
    <cellStyle name="Hyperlink 836 8" xfId="17312"/>
    <cellStyle name="Hyperlink 836 9" xfId="19630"/>
    <cellStyle name="Hyperlink 837" xfId="2184"/>
    <cellStyle name="Hyperlink 837 10" xfId="23183"/>
    <cellStyle name="Hyperlink 837 11" xfId="24178"/>
    <cellStyle name="Hyperlink 837 12" xfId="26496"/>
    <cellStyle name="Hyperlink 837 13" xfId="29969"/>
    <cellStyle name="Hyperlink 837 14" xfId="30964"/>
    <cellStyle name="Hyperlink 837 15" xfId="33282"/>
    <cellStyle name="Hyperlink 837 16" xfId="36819"/>
    <cellStyle name="Hyperlink 837 17" xfId="37814"/>
    <cellStyle name="Hyperlink 837 18" xfId="40132"/>
    <cellStyle name="Hyperlink 837 2" xfId="43683"/>
    <cellStyle name="Hyperlink 837 3" xfId="6892"/>
    <cellStyle name="Hyperlink 837 4" xfId="7888"/>
    <cellStyle name="Hyperlink 837 5" xfId="10206"/>
    <cellStyle name="Hyperlink 837 6" xfId="12524"/>
    <cellStyle name="Hyperlink 837 7" xfId="16320"/>
    <cellStyle name="Hyperlink 837 8" xfId="17316"/>
    <cellStyle name="Hyperlink 837 9" xfId="19634"/>
    <cellStyle name="Hyperlink 838" xfId="2185"/>
    <cellStyle name="Hyperlink 838 10" xfId="23184"/>
    <cellStyle name="Hyperlink 838 11" xfId="24182"/>
    <cellStyle name="Hyperlink 838 12" xfId="26500"/>
    <cellStyle name="Hyperlink 838 13" xfId="29970"/>
    <cellStyle name="Hyperlink 838 14" xfId="30968"/>
    <cellStyle name="Hyperlink 838 15" xfId="33286"/>
    <cellStyle name="Hyperlink 838 16" xfId="36820"/>
    <cellStyle name="Hyperlink 838 17" xfId="37818"/>
    <cellStyle name="Hyperlink 838 18" xfId="40136"/>
    <cellStyle name="Hyperlink 838 2" xfId="43684"/>
    <cellStyle name="Hyperlink 838 3" xfId="6893"/>
    <cellStyle name="Hyperlink 838 4" xfId="7892"/>
    <cellStyle name="Hyperlink 838 5" xfId="10210"/>
    <cellStyle name="Hyperlink 838 6" xfId="12528"/>
    <cellStyle name="Hyperlink 838 7" xfId="16321"/>
    <cellStyle name="Hyperlink 838 8" xfId="17320"/>
    <cellStyle name="Hyperlink 838 9" xfId="19638"/>
    <cellStyle name="Hyperlink 839" xfId="2186"/>
    <cellStyle name="Hyperlink 839 10" xfId="23185"/>
    <cellStyle name="Hyperlink 839 11" xfId="24186"/>
    <cellStyle name="Hyperlink 839 12" xfId="26504"/>
    <cellStyle name="Hyperlink 839 13" xfId="29971"/>
    <cellStyle name="Hyperlink 839 14" xfId="30972"/>
    <cellStyle name="Hyperlink 839 15" xfId="33290"/>
    <cellStyle name="Hyperlink 839 16" xfId="36821"/>
    <cellStyle name="Hyperlink 839 17" xfId="37822"/>
    <cellStyle name="Hyperlink 839 18" xfId="40140"/>
    <cellStyle name="Hyperlink 839 2" xfId="43685"/>
    <cellStyle name="Hyperlink 839 3" xfId="6894"/>
    <cellStyle name="Hyperlink 839 4" xfId="7896"/>
    <cellStyle name="Hyperlink 839 5" xfId="10214"/>
    <cellStyle name="Hyperlink 839 6" xfId="12532"/>
    <cellStyle name="Hyperlink 839 7" xfId="16322"/>
    <cellStyle name="Hyperlink 839 8" xfId="17324"/>
    <cellStyle name="Hyperlink 839 9" xfId="19642"/>
    <cellStyle name="Hyperlink 84" xfId="2187"/>
    <cellStyle name="Hyperlink 84 10" xfId="23186"/>
    <cellStyle name="Hyperlink 84 11" xfId="25151"/>
    <cellStyle name="Hyperlink 84 12" xfId="27469"/>
    <cellStyle name="Hyperlink 84 13" xfId="29972"/>
    <cellStyle name="Hyperlink 84 14" xfId="31937"/>
    <cellStyle name="Hyperlink 84 15" xfId="34255"/>
    <cellStyle name="Hyperlink 84 16" xfId="36822"/>
    <cellStyle name="Hyperlink 84 17" xfId="38787"/>
    <cellStyle name="Hyperlink 84 18" xfId="41105"/>
    <cellStyle name="Hyperlink 84 2" xfId="43686"/>
    <cellStyle name="Hyperlink 84 3" xfId="6895"/>
    <cellStyle name="Hyperlink 84 4" xfId="8861"/>
    <cellStyle name="Hyperlink 84 5" xfId="11179"/>
    <cellStyle name="Hyperlink 84 6" xfId="13499"/>
    <cellStyle name="Hyperlink 84 7" xfId="16323"/>
    <cellStyle name="Hyperlink 84 8" xfId="18289"/>
    <cellStyle name="Hyperlink 84 9" xfId="20607"/>
    <cellStyle name="Hyperlink 840" xfId="2188"/>
    <cellStyle name="Hyperlink 840 10" xfId="23187"/>
    <cellStyle name="Hyperlink 840 11" xfId="24188"/>
    <cellStyle name="Hyperlink 840 12" xfId="26506"/>
    <cellStyle name="Hyperlink 840 13" xfId="29973"/>
    <cellStyle name="Hyperlink 840 14" xfId="30974"/>
    <cellStyle name="Hyperlink 840 15" xfId="33292"/>
    <cellStyle name="Hyperlink 840 16" xfId="36823"/>
    <cellStyle name="Hyperlink 840 17" xfId="37824"/>
    <cellStyle name="Hyperlink 840 18" xfId="40142"/>
    <cellStyle name="Hyperlink 840 2" xfId="43687"/>
    <cellStyle name="Hyperlink 840 3" xfId="6896"/>
    <cellStyle name="Hyperlink 840 4" xfId="7898"/>
    <cellStyle name="Hyperlink 840 5" xfId="10216"/>
    <cellStyle name="Hyperlink 840 6" xfId="12534"/>
    <cellStyle name="Hyperlink 840 7" xfId="16324"/>
    <cellStyle name="Hyperlink 840 8" xfId="17326"/>
    <cellStyle name="Hyperlink 840 9" xfId="19644"/>
    <cellStyle name="Hyperlink 841" xfId="2189"/>
    <cellStyle name="Hyperlink 841 10" xfId="23188"/>
    <cellStyle name="Hyperlink 841 11" xfId="24192"/>
    <cellStyle name="Hyperlink 841 12" xfId="26510"/>
    <cellStyle name="Hyperlink 841 13" xfId="29974"/>
    <cellStyle name="Hyperlink 841 14" xfId="30978"/>
    <cellStyle name="Hyperlink 841 15" xfId="33296"/>
    <cellStyle name="Hyperlink 841 16" xfId="36824"/>
    <cellStyle name="Hyperlink 841 17" xfId="37828"/>
    <cellStyle name="Hyperlink 841 18" xfId="40146"/>
    <cellStyle name="Hyperlink 841 2" xfId="43688"/>
    <cellStyle name="Hyperlink 841 3" xfId="6897"/>
    <cellStyle name="Hyperlink 841 4" xfId="7902"/>
    <cellStyle name="Hyperlink 841 5" xfId="10220"/>
    <cellStyle name="Hyperlink 841 6" xfId="12538"/>
    <cellStyle name="Hyperlink 841 7" xfId="16325"/>
    <cellStyle name="Hyperlink 841 8" xfId="17330"/>
    <cellStyle name="Hyperlink 841 9" xfId="19648"/>
    <cellStyle name="Hyperlink 842" xfId="2190"/>
    <cellStyle name="Hyperlink 842 10" xfId="23189"/>
    <cellStyle name="Hyperlink 842 11" xfId="24196"/>
    <cellStyle name="Hyperlink 842 12" xfId="26514"/>
    <cellStyle name="Hyperlink 842 13" xfId="29975"/>
    <cellStyle name="Hyperlink 842 14" xfId="30982"/>
    <cellStyle name="Hyperlink 842 15" xfId="33300"/>
    <cellStyle name="Hyperlink 842 16" xfId="36825"/>
    <cellStyle name="Hyperlink 842 17" xfId="37832"/>
    <cellStyle name="Hyperlink 842 18" xfId="40150"/>
    <cellStyle name="Hyperlink 842 2" xfId="43689"/>
    <cellStyle name="Hyperlink 842 3" xfId="6898"/>
    <cellStyle name="Hyperlink 842 4" xfId="7906"/>
    <cellStyle name="Hyperlink 842 5" xfId="10224"/>
    <cellStyle name="Hyperlink 842 6" xfId="12542"/>
    <cellStyle name="Hyperlink 842 7" xfId="16326"/>
    <cellStyle name="Hyperlink 842 8" xfId="17334"/>
    <cellStyle name="Hyperlink 842 9" xfId="19652"/>
    <cellStyle name="Hyperlink 843" xfId="2191"/>
    <cellStyle name="Hyperlink 843 10" xfId="23190"/>
    <cellStyle name="Hyperlink 843 11" xfId="24200"/>
    <cellStyle name="Hyperlink 843 12" xfId="26518"/>
    <cellStyle name="Hyperlink 843 13" xfId="29976"/>
    <cellStyle name="Hyperlink 843 14" xfId="30986"/>
    <cellStyle name="Hyperlink 843 15" xfId="33304"/>
    <cellStyle name="Hyperlink 843 16" xfId="36826"/>
    <cellStyle name="Hyperlink 843 17" xfId="37836"/>
    <cellStyle name="Hyperlink 843 18" xfId="40154"/>
    <cellStyle name="Hyperlink 843 2" xfId="43690"/>
    <cellStyle name="Hyperlink 843 3" xfId="6899"/>
    <cellStyle name="Hyperlink 843 4" xfId="7910"/>
    <cellStyle name="Hyperlink 843 5" xfId="10228"/>
    <cellStyle name="Hyperlink 843 6" xfId="12546"/>
    <cellStyle name="Hyperlink 843 7" xfId="16327"/>
    <cellStyle name="Hyperlink 843 8" xfId="17338"/>
    <cellStyle name="Hyperlink 843 9" xfId="19656"/>
    <cellStyle name="Hyperlink 844" xfId="2192"/>
    <cellStyle name="Hyperlink 844 10" xfId="23191"/>
    <cellStyle name="Hyperlink 844 11" xfId="24204"/>
    <cellStyle name="Hyperlink 844 12" xfId="26522"/>
    <cellStyle name="Hyperlink 844 13" xfId="29977"/>
    <cellStyle name="Hyperlink 844 14" xfId="30990"/>
    <cellStyle name="Hyperlink 844 15" xfId="33308"/>
    <cellStyle name="Hyperlink 844 16" xfId="36827"/>
    <cellStyle name="Hyperlink 844 17" xfId="37840"/>
    <cellStyle name="Hyperlink 844 18" xfId="40158"/>
    <cellStyle name="Hyperlink 844 2" xfId="43691"/>
    <cellStyle name="Hyperlink 844 3" xfId="6900"/>
    <cellStyle name="Hyperlink 844 4" xfId="7914"/>
    <cellStyle name="Hyperlink 844 5" xfId="10232"/>
    <cellStyle name="Hyperlink 844 6" xfId="12550"/>
    <cellStyle name="Hyperlink 844 7" xfId="16328"/>
    <cellStyle name="Hyperlink 844 8" xfId="17342"/>
    <cellStyle name="Hyperlink 844 9" xfId="19660"/>
    <cellStyle name="Hyperlink 845" xfId="2193"/>
    <cellStyle name="Hyperlink 845 10" xfId="23192"/>
    <cellStyle name="Hyperlink 845 11" xfId="24210"/>
    <cellStyle name="Hyperlink 845 12" xfId="26528"/>
    <cellStyle name="Hyperlink 845 13" xfId="29978"/>
    <cellStyle name="Hyperlink 845 14" xfId="30996"/>
    <cellStyle name="Hyperlink 845 15" xfId="33314"/>
    <cellStyle name="Hyperlink 845 16" xfId="36828"/>
    <cellStyle name="Hyperlink 845 17" xfId="37846"/>
    <cellStyle name="Hyperlink 845 18" xfId="40164"/>
    <cellStyle name="Hyperlink 845 2" xfId="43692"/>
    <cellStyle name="Hyperlink 845 3" xfId="6901"/>
    <cellStyle name="Hyperlink 845 4" xfId="7920"/>
    <cellStyle name="Hyperlink 845 5" xfId="10238"/>
    <cellStyle name="Hyperlink 845 6" xfId="12556"/>
    <cellStyle name="Hyperlink 845 7" xfId="16329"/>
    <cellStyle name="Hyperlink 845 8" xfId="17348"/>
    <cellStyle name="Hyperlink 845 9" xfId="19666"/>
    <cellStyle name="Hyperlink 846" xfId="2194"/>
    <cellStyle name="Hyperlink 846 10" xfId="23193"/>
    <cellStyle name="Hyperlink 846 11" xfId="24214"/>
    <cellStyle name="Hyperlink 846 12" xfId="26532"/>
    <cellStyle name="Hyperlink 846 13" xfId="29979"/>
    <cellStyle name="Hyperlink 846 14" xfId="31000"/>
    <cellStyle name="Hyperlink 846 15" xfId="33318"/>
    <cellStyle name="Hyperlink 846 16" xfId="36829"/>
    <cellStyle name="Hyperlink 846 17" xfId="37850"/>
    <cellStyle name="Hyperlink 846 18" xfId="40168"/>
    <cellStyle name="Hyperlink 846 2" xfId="43693"/>
    <cellStyle name="Hyperlink 846 3" xfId="6902"/>
    <cellStyle name="Hyperlink 846 4" xfId="7924"/>
    <cellStyle name="Hyperlink 846 5" xfId="10242"/>
    <cellStyle name="Hyperlink 846 6" xfId="12560"/>
    <cellStyle name="Hyperlink 846 7" xfId="16330"/>
    <cellStyle name="Hyperlink 846 8" xfId="17352"/>
    <cellStyle name="Hyperlink 846 9" xfId="19670"/>
    <cellStyle name="Hyperlink 847" xfId="2195"/>
    <cellStyle name="Hyperlink 847 10" xfId="23194"/>
    <cellStyle name="Hyperlink 847 11" xfId="24218"/>
    <cellStyle name="Hyperlink 847 12" xfId="26536"/>
    <cellStyle name="Hyperlink 847 13" xfId="29980"/>
    <cellStyle name="Hyperlink 847 14" xfId="31004"/>
    <cellStyle name="Hyperlink 847 15" xfId="33322"/>
    <cellStyle name="Hyperlink 847 16" xfId="36830"/>
    <cellStyle name="Hyperlink 847 17" xfId="37854"/>
    <cellStyle name="Hyperlink 847 18" xfId="40172"/>
    <cellStyle name="Hyperlink 847 2" xfId="43694"/>
    <cellStyle name="Hyperlink 847 3" xfId="6903"/>
    <cellStyle name="Hyperlink 847 4" xfId="7928"/>
    <cellStyle name="Hyperlink 847 5" xfId="10246"/>
    <cellStyle name="Hyperlink 847 6" xfId="12564"/>
    <cellStyle name="Hyperlink 847 7" xfId="16331"/>
    <cellStyle name="Hyperlink 847 8" xfId="17356"/>
    <cellStyle name="Hyperlink 847 9" xfId="19674"/>
    <cellStyle name="Hyperlink 848" xfId="2196"/>
    <cellStyle name="Hyperlink 848 10" xfId="23195"/>
    <cellStyle name="Hyperlink 848 11" xfId="24224"/>
    <cellStyle name="Hyperlink 848 12" xfId="26542"/>
    <cellStyle name="Hyperlink 848 13" xfId="29981"/>
    <cellStyle name="Hyperlink 848 14" xfId="31010"/>
    <cellStyle name="Hyperlink 848 15" xfId="33328"/>
    <cellStyle name="Hyperlink 848 16" xfId="36831"/>
    <cellStyle name="Hyperlink 848 17" xfId="37860"/>
    <cellStyle name="Hyperlink 848 18" xfId="40178"/>
    <cellStyle name="Hyperlink 848 2" xfId="43695"/>
    <cellStyle name="Hyperlink 848 3" xfId="6904"/>
    <cellStyle name="Hyperlink 848 4" xfId="7934"/>
    <cellStyle name="Hyperlink 848 5" xfId="10252"/>
    <cellStyle name="Hyperlink 848 6" xfId="12570"/>
    <cellStyle name="Hyperlink 848 7" xfId="16332"/>
    <cellStyle name="Hyperlink 848 8" xfId="17362"/>
    <cellStyle name="Hyperlink 848 9" xfId="19680"/>
    <cellStyle name="Hyperlink 849" xfId="2197"/>
    <cellStyle name="Hyperlink 849 10" xfId="23196"/>
    <cellStyle name="Hyperlink 849 11" xfId="24226"/>
    <cellStyle name="Hyperlink 849 12" xfId="26544"/>
    <cellStyle name="Hyperlink 849 13" xfId="29982"/>
    <cellStyle name="Hyperlink 849 14" xfId="31012"/>
    <cellStyle name="Hyperlink 849 15" xfId="33330"/>
    <cellStyle name="Hyperlink 849 16" xfId="36832"/>
    <cellStyle name="Hyperlink 849 17" xfId="37862"/>
    <cellStyle name="Hyperlink 849 18" xfId="40180"/>
    <cellStyle name="Hyperlink 849 2" xfId="43696"/>
    <cellStyle name="Hyperlink 849 3" xfId="6905"/>
    <cellStyle name="Hyperlink 849 4" xfId="7936"/>
    <cellStyle name="Hyperlink 849 5" xfId="10254"/>
    <cellStyle name="Hyperlink 849 6" xfId="12572"/>
    <cellStyle name="Hyperlink 849 7" xfId="16333"/>
    <cellStyle name="Hyperlink 849 8" xfId="17364"/>
    <cellStyle name="Hyperlink 849 9" xfId="19682"/>
    <cellStyle name="Hyperlink 85" xfId="2198"/>
    <cellStyle name="Hyperlink 85 10" xfId="23197"/>
    <cellStyle name="Hyperlink 85 11" xfId="25147"/>
    <cellStyle name="Hyperlink 85 12" xfId="27465"/>
    <cellStyle name="Hyperlink 85 13" xfId="29983"/>
    <cellStyle name="Hyperlink 85 14" xfId="31933"/>
    <cellStyle name="Hyperlink 85 15" xfId="34251"/>
    <cellStyle name="Hyperlink 85 16" xfId="36833"/>
    <cellStyle name="Hyperlink 85 17" xfId="38783"/>
    <cellStyle name="Hyperlink 85 18" xfId="41101"/>
    <cellStyle name="Hyperlink 85 2" xfId="43697"/>
    <cellStyle name="Hyperlink 85 3" xfId="6906"/>
    <cellStyle name="Hyperlink 85 4" xfId="8857"/>
    <cellStyle name="Hyperlink 85 5" xfId="11175"/>
    <cellStyle name="Hyperlink 85 6" xfId="13495"/>
    <cellStyle name="Hyperlink 85 7" xfId="16334"/>
    <cellStyle name="Hyperlink 85 8" xfId="18285"/>
    <cellStyle name="Hyperlink 85 9" xfId="20603"/>
    <cellStyle name="Hyperlink 850" xfId="2199"/>
    <cellStyle name="Hyperlink 850 10" xfId="23198"/>
    <cellStyle name="Hyperlink 850 11" xfId="24230"/>
    <cellStyle name="Hyperlink 850 12" xfId="26548"/>
    <cellStyle name="Hyperlink 850 13" xfId="29984"/>
    <cellStyle name="Hyperlink 850 14" xfId="31016"/>
    <cellStyle name="Hyperlink 850 15" xfId="33334"/>
    <cellStyle name="Hyperlink 850 16" xfId="36834"/>
    <cellStyle name="Hyperlink 850 17" xfId="37866"/>
    <cellStyle name="Hyperlink 850 18" xfId="40184"/>
    <cellStyle name="Hyperlink 850 2" xfId="43698"/>
    <cellStyle name="Hyperlink 850 3" xfId="6907"/>
    <cellStyle name="Hyperlink 850 4" xfId="7940"/>
    <cellStyle name="Hyperlink 850 5" xfId="10258"/>
    <cellStyle name="Hyperlink 850 6" xfId="12576"/>
    <cellStyle name="Hyperlink 850 7" xfId="16335"/>
    <cellStyle name="Hyperlink 850 8" xfId="17368"/>
    <cellStyle name="Hyperlink 850 9" xfId="19686"/>
    <cellStyle name="Hyperlink 851" xfId="2200"/>
    <cellStyle name="Hyperlink 851 10" xfId="23199"/>
    <cellStyle name="Hyperlink 851 11" xfId="24234"/>
    <cellStyle name="Hyperlink 851 12" xfId="26552"/>
    <cellStyle name="Hyperlink 851 13" xfId="29985"/>
    <cellStyle name="Hyperlink 851 14" xfId="31020"/>
    <cellStyle name="Hyperlink 851 15" xfId="33338"/>
    <cellStyle name="Hyperlink 851 16" xfId="36835"/>
    <cellStyle name="Hyperlink 851 17" xfId="37870"/>
    <cellStyle name="Hyperlink 851 18" xfId="40188"/>
    <cellStyle name="Hyperlink 851 2" xfId="43699"/>
    <cellStyle name="Hyperlink 851 3" xfId="6908"/>
    <cellStyle name="Hyperlink 851 4" xfId="7944"/>
    <cellStyle name="Hyperlink 851 5" xfId="10262"/>
    <cellStyle name="Hyperlink 851 6" xfId="12580"/>
    <cellStyle name="Hyperlink 851 7" xfId="16336"/>
    <cellStyle name="Hyperlink 851 8" xfId="17372"/>
    <cellStyle name="Hyperlink 851 9" xfId="19690"/>
    <cellStyle name="Hyperlink 852" xfId="2201"/>
    <cellStyle name="Hyperlink 852 10" xfId="23200"/>
    <cellStyle name="Hyperlink 852 11" xfId="24238"/>
    <cellStyle name="Hyperlink 852 12" xfId="26556"/>
    <cellStyle name="Hyperlink 852 13" xfId="29986"/>
    <cellStyle name="Hyperlink 852 14" xfId="31024"/>
    <cellStyle name="Hyperlink 852 15" xfId="33342"/>
    <cellStyle name="Hyperlink 852 16" xfId="36836"/>
    <cellStyle name="Hyperlink 852 17" xfId="37874"/>
    <cellStyle name="Hyperlink 852 18" xfId="40192"/>
    <cellStyle name="Hyperlink 852 2" xfId="43700"/>
    <cellStyle name="Hyperlink 852 3" xfId="6909"/>
    <cellStyle name="Hyperlink 852 4" xfId="7948"/>
    <cellStyle name="Hyperlink 852 5" xfId="10266"/>
    <cellStyle name="Hyperlink 852 6" xfId="12584"/>
    <cellStyle name="Hyperlink 852 7" xfId="16337"/>
    <cellStyle name="Hyperlink 852 8" xfId="17376"/>
    <cellStyle name="Hyperlink 852 9" xfId="19694"/>
    <cellStyle name="Hyperlink 853" xfId="2202"/>
    <cellStyle name="Hyperlink 853 10" xfId="23201"/>
    <cellStyle name="Hyperlink 853 11" xfId="24242"/>
    <cellStyle name="Hyperlink 853 12" xfId="26560"/>
    <cellStyle name="Hyperlink 853 13" xfId="29987"/>
    <cellStyle name="Hyperlink 853 14" xfId="31028"/>
    <cellStyle name="Hyperlink 853 15" xfId="33346"/>
    <cellStyle name="Hyperlink 853 16" xfId="36837"/>
    <cellStyle name="Hyperlink 853 17" xfId="37878"/>
    <cellStyle name="Hyperlink 853 18" xfId="40196"/>
    <cellStyle name="Hyperlink 853 2" xfId="43701"/>
    <cellStyle name="Hyperlink 853 3" xfId="6910"/>
    <cellStyle name="Hyperlink 853 4" xfId="7952"/>
    <cellStyle name="Hyperlink 853 5" xfId="10270"/>
    <cellStyle name="Hyperlink 853 6" xfId="12588"/>
    <cellStyle name="Hyperlink 853 7" xfId="16338"/>
    <cellStyle name="Hyperlink 853 8" xfId="17380"/>
    <cellStyle name="Hyperlink 853 9" xfId="19698"/>
    <cellStyle name="Hyperlink 854" xfId="2203"/>
    <cellStyle name="Hyperlink 854 10" xfId="23202"/>
    <cellStyle name="Hyperlink 854 11" xfId="24248"/>
    <cellStyle name="Hyperlink 854 12" xfId="26566"/>
    <cellStyle name="Hyperlink 854 13" xfId="29988"/>
    <cellStyle name="Hyperlink 854 14" xfId="31034"/>
    <cellStyle name="Hyperlink 854 15" xfId="33352"/>
    <cellStyle name="Hyperlink 854 16" xfId="36838"/>
    <cellStyle name="Hyperlink 854 17" xfId="37884"/>
    <cellStyle name="Hyperlink 854 18" xfId="40202"/>
    <cellStyle name="Hyperlink 854 2" xfId="43702"/>
    <cellStyle name="Hyperlink 854 3" xfId="6911"/>
    <cellStyle name="Hyperlink 854 4" xfId="7958"/>
    <cellStyle name="Hyperlink 854 5" xfId="10276"/>
    <cellStyle name="Hyperlink 854 6" xfId="12594"/>
    <cellStyle name="Hyperlink 854 7" xfId="16339"/>
    <cellStyle name="Hyperlink 854 8" xfId="17386"/>
    <cellStyle name="Hyperlink 854 9" xfId="19704"/>
    <cellStyle name="Hyperlink 855" xfId="2204"/>
    <cellStyle name="Hyperlink 855 10" xfId="23203"/>
    <cellStyle name="Hyperlink 855 11" xfId="24252"/>
    <cellStyle name="Hyperlink 855 12" xfId="26570"/>
    <cellStyle name="Hyperlink 855 13" xfId="29989"/>
    <cellStyle name="Hyperlink 855 14" xfId="31038"/>
    <cellStyle name="Hyperlink 855 15" xfId="33356"/>
    <cellStyle name="Hyperlink 855 16" xfId="36839"/>
    <cellStyle name="Hyperlink 855 17" xfId="37888"/>
    <cellStyle name="Hyperlink 855 18" xfId="40206"/>
    <cellStyle name="Hyperlink 855 2" xfId="43703"/>
    <cellStyle name="Hyperlink 855 3" xfId="6912"/>
    <cellStyle name="Hyperlink 855 4" xfId="7962"/>
    <cellStyle name="Hyperlink 855 5" xfId="10280"/>
    <cellStyle name="Hyperlink 855 6" xfId="12598"/>
    <cellStyle name="Hyperlink 855 7" xfId="16340"/>
    <cellStyle name="Hyperlink 855 8" xfId="17390"/>
    <cellStyle name="Hyperlink 855 9" xfId="19708"/>
    <cellStyle name="Hyperlink 856" xfId="2205"/>
    <cellStyle name="Hyperlink 856 10" xfId="23204"/>
    <cellStyle name="Hyperlink 856 11" xfId="24256"/>
    <cellStyle name="Hyperlink 856 12" xfId="26574"/>
    <cellStyle name="Hyperlink 856 13" xfId="29990"/>
    <cellStyle name="Hyperlink 856 14" xfId="31042"/>
    <cellStyle name="Hyperlink 856 15" xfId="33360"/>
    <cellStyle name="Hyperlink 856 16" xfId="36840"/>
    <cellStyle name="Hyperlink 856 17" xfId="37892"/>
    <cellStyle name="Hyperlink 856 18" xfId="40210"/>
    <cellStyle name="Hyperlink 856 2" xfId="43704"/>
    <cellStyle name="Hyperlink 856 3" xfId="6913"/>
    <cellStyle name="Hyperlink 856 4" xfId="7966"/>
    <cellStyle name="Hyperlink 856 5" xfId="10284"/>
    <cellStyle name="Hyperlink 856 6" xfId="12602"/>
    <cellStyle name="Hyperlink 856 7" xfId="16341"/>
    <cellStyle name="Hyperlink 856 8" xfId="17394"/>
    <cellStyle name="Hyperlink 856 9" xfId="19712"/>
    <cellStyle name="Hyperlink 857" xfId="2206"/>
    <cellStyle name="Hyperlink 857 10" xfId="23205"/>
    <cellStyle name="Hyperlink 857 11" xfId="24260"/>
    <cellStyle name="Hyperlink 857 12" xfId="26578"/>
    <cellStyle name="Hyperlink 857 13" xfId="29991"/>
    <cellStyle name="Hyperlink 857 14" xfId="31046"/>
    <cellStyle name="Hyperlink 857 15" xfId="33364"/>
    <cellStyle name="Hyperlink 857 16" xfId="36841"/>
    <cellStyle name="Hyperlink 857 17" xfId="37896"/>
    <cellStyle name="Hyperlink 857 18" xfId="40214"/>
    <cellStyle name="Hyperlink 857 2" xfId="43705"/>
    <cellStyle name="Hyperlink 857 3" xfId="6914"/>
    <cellStyle name="Hyperlink 857 4" xfId="7970"/>
    <cellStyle name="Hyperlink 857 5" xfId="10288"/>
    <cellStyle name="Hyperlink 857 6" xfId="12606"/>
    <cellStyle name="Hyperlink 857 7" xfId="16342"/>
    <cellStyle name="Hyperlink 857 8" xfId="17398"/>
    <cellStyle name="Hyperlink 857 9" xfId="19716"/>
    <cellStyle name="Hyperlink 858" xfId="2207"/>
    <cellStyle name="Hyperlink 858 10" xfId="23206"/>
    <cellStyle name="Hyperlink 858 11" xfId="24264"/>
    <cellStyle name="Hyperlink 858 12" xfId="26582"/>
    <cellStyle name="Hyperlink 858 13" xfId="29992"/>
    <cellStyle name="Hyperlink 858 14" xfId="31050"/>
    <cellStyle name="Hyperlink 858 15" xfId="33368"/>
    <cellStyle name="Hyperlink 858 16" xfId="36842"/>
    <cellStyle name="Hyperlink 858 17" xfId="37900"/>
    <cellStyle name="Hyperlink 858 18" xfId="40218"/>
    <cellStyle name="Hyperlink 858 2" xfId="43706"/>
    <cellStyle name="Hyperlink 858 3" xfId="6915"/>
    <cellStyle name="Hyperlink 858 4" xfId="7974"/>
    <cellStyle name="Hyperlink 858 5" xfId="10292"/>
    <cellStyle name="Hyperlink 858 6" xfId="12610"/>
    <cellStyle name="Hyperlink 858 7" xfId="16343"/>
    <cellStyle name="Hyperlink 858 8" xfId="17402"/>
    <cellStyle name="Hyperlink 858 9" xfId="19720"/>
    <cellStyle name="Hyperlink 859" xfId="2208"/>
    <cellStyle name="Hyperlink 859 10" xfId="23207"/>
    <cellStyle name="Hyperlink 859 11" xfId="24268"/>
    <cellStyle name="Hyperlink 859 12" xfId="26586"/>
    <cellStyle name="Hyperlink 859 13" xfId="29993"/>
    <cellStyle name="Hyperlink 859 14" xfId="31054"/>
    <cellStyle name="Hyperlink 859 15" xfId="33372"/>
    <cellStyle name="Hyperlink 859 16" xfId="36843"/>
    <cellStyle name="Hyperlink 859 17" xfId="37904"/>
    <cellStyle name="Hyperlink 859 18" xfId="40222"/>
    <cellStyle name="Hyperlink 859 2" xfId="43707"/>
    <cellStyle name="Hyperlink 859 3" xfId="6916"/>
    <cellStyle name="Hyperlink 859 4" xfId="7978"/>
    <cellStyle name="Hyperlink 859 5" xfId="10296"/>
    <cellStyle name="Hyperlink 859 6" xfId="12614"/>
    <cellStyle name="Hyperlink 859 7" xfId="16344"/>
    <cellStyle name="Hyperlink 859 8" xfId="17406"/>
    <cellStyle name="Hyperlink 859 9" xfId="19724"/>
    <cellStyle name="Hyperlink 86" xfId="2209"/>
    <cellStyle name="Hyperlink 86 10" xfId="23208"/>
    <cellStyle name="Hyperlink 86 11" xfId="25143"/>
    <cellStyle name="Hyperlink 86 12" xfId="27461"/>
    <cellStyle name="Hyperlink 86 13" xfId="29994"/>
    <cellStyle name="Hyperlink 86 14" xfId="31929"/>
    <cellStyle name="Hyperlink 86 15" xfId="34247"/>
    <cellStyle name="Hyperlink 86 16" xfId="36844"/>
    <cellStyle name="Hyperlink 86 17" xfId="38779"/>
    <cellStyle name="Hyperlink 86 18" xfId="41097"/>
    <cellStyle name="Hyperlink 86 2" xfId="43708"/>
    <cellStyle name="Hyperlink 86 3" xfId="6917"/>
    <cellStyle name="Hyperlink 86 4" xfId="8853"/>
    <cellStyle name="Hyperlink 86 5" xfId="11171"/>
    <cellStyle name="Hyperlink 86 6" xfId="13491"/>
    <cellStyle name="Hyperlink 86 7" xfId="16345"/>
    <cellStyle name="Hyperlink 86 8" xfId="18281"/>
    <cellStyle name="Hyperlink 86 9" xfId="20599"/>
    <cellStyle name="Hyperlink 860" xfId="2210"/>
    <cellStyle name="Hyperlink 860 10" xfId="23209"/>
    <cellStyle name="Hyperlink 860 11" xfId="24272"/>
    <cellStyle name="Hyperlink 860 12" xfId="26590"/>
    <cellStyle name="Hyperlink 860 13" xfId="29995"/>
    <cellStyle name="Hyperlink 860 14" xfId="31058"/>
    <cellStyle name="Hyperlink 860 15" xfId="33376"/>
    <cellStyle name="Hyperlink 860 16" xfId="36845"/>
    <cellStyle name="Hyperlink 860 17" xfId="37908"/>
    <cellStyle name="Hyperlink 860 18" xfId="40226"/>
    <cellStyle name="Hyperlink 860 2" xfId="43709"/>
    <cellStyle name="Hyperlink 860 3" xfId="6918"/>
    <cellStyle name="Hyperlink 860 4" xfId="7982"/>
    <cellStyle name="Hyperlink 860 5" xfId="10300"/>
    <cellStyle name="Hyperlink 860 6" xfId="12618"/>
    <cellStyle name="Hyperlink 860 7" xfId="16346"/>
    <cellStyle name="Hyperlink 860 8" xfId="17410"/>
    <cellStyle name="Hyperlink 860 9" xfId="19728"/>
    <cellStyle name="Hyperlink 861" xfId="2211"/>
    <cellStyle name="Hyperlink 861 10" xfId="23210"/>
    <cellStyle name="Hyperlink 861 11" xfId="24276"/>
    <cellStyle name="Hyperlink 861 12" xfId="26594"/>
    <cellStyle name="Hyperlink 861 13" xfId="29996"/>
    <cellStyle name="Hyperlink 861 14" xfId="31062"/>
    <cellStyle name="Hyperlink 861 15" xfId="33380"/>
    <cellStyle name="Hyperlink 861 16" xfId="36846"/>
    <cellStyle name="Hyperlink 861 17" xfId="37912"/>
    <cellStyle name="Hyperlink 861 18" xfId="40230"/>
    <cellStyle name="Hyperlink 861 2" xfId="43710"/>
    <cellStyle name="Hyperlink 861 3" xfId="6919"/>
    <cellStyle name="Hyperlink 861 4" xfId="7986"/>
    <cellStyle name="Hyperlink 861 5" xfId="10304"/>
    <cellStyle name="Hyperlink 861 6" xfId="12622"/>
    <cellStyle name="Hyperlink 861 7" xfId="16347"/>
    <cellStyle name="Hyperlink 861 8" xfId="17414"/>
    <cellStyle name="Hyperlink 861 9" xfId="19732"/>
    <cellStyle name="Hyperlink 862" xfId="2212"/>
    <cellStyle name="Hyperlink 862 10" xfId="23211"/>
    <cellStyle name="Hyperlink 862 11" xfId="24280"/>
    <cellStyle name="Hyperlink 862 12" xfId="26598"/>
    <cellStyle name="Hyperlink 862 13" xfId="29997"/>
    <cellStyle name="Hyperlink 862 14" xfId="31066"/>
    <cellStyle name="Hyperlink 862 15" xfId="33384"/>
    <cellStyle name="Hyperlink 862 16" xfId="36847"/>
    <cellStyle name="Hyperlink 862 17" xfId="37916"/>
    <cellStyle name="Hyperlink 862 18" xfId="40234"/>
    <cellStyle name="Hyperlink 862 2" xfId="43711"/>
    <cellStyle name="Hyperlink 862 3" xfId="6920"/>
    <cellStyle name="Hyperlink 862 4" xfId="7990"/>
    <cellStyle name="Hyperlink 862 5" xfId="10308"/>
    <cellStyle name="Hyperlink 862 6" xfId="12626"/>
    <cellStyle name="Hyperlink 862 7" xfId="16348"/>
    <cellStyle name="Hyperlink 862 8" xfId="17418"/>
    <cellStyle name="Hyperlink 862 9" xfId="19736"/>
    <cellStyle name="Hyperlink 863" xfId="2213"/>
    <cellStyle name="Hyperlink 863 10" xfId="23212"/>
    <cellStyle name="Hyperlink 863 11" xfId="24284"/>
    <cellStyle name="Hyperlink 863 12" xfId="26602"/>
    <cellStyle name="Hyperlink 863 13" xfId="29998"/>
    <cellStyle name="Hyperlink 863 14" xfId="31070"/>
    <cellStyle name="Hyperlink 863 15" xfId="33388"/>
    <cellStyle name="Hyperlink 863 16" xfId="36848"/>
    <cellStyle name="Hyperlink 863 17" xfId="37920"/>
    <cellStyle name="Hyperlink 863 18" xfId="40238"/>
    <cellStyle name="Hyperlink 863 2" xfId="43712"/>
    <cellStyle name="Hyperlink 863 3" xfId="6921"/>
    <cellStyle name="Hyperlink 863 4" xfId="7994"/>
    <cellStyle name="Hyperlink 863 5" xfId="10312"/>
    <cellStyle name="Hyperlink 863 6" xfId="12630"/>
    <cellStyle name="Hyperlink 863 7" xfId="16349"/>
    <cellStyle name="Hyperlink 863 8" xfId="17422"/>
    <cellStyle name="Hyperlink 863 9" xfId="19740"/>
    <cellStyle name="Hyperlink 864" xfId="2214"/>
    <cellStyle name="Hyperlink 864 10" xfId="23213"/>
    <cellStyle name="Hyperlink 864 11" xfId="24288"/>
    <cellStyle name="Hyperlink 864 12" xfId="26606"/>
    <cellStyle name="Hyperlink 864 13" xfId="29999"/>
    <cellStyle name="Hyperlink 864 14" xfId="31074"/>
    <cellStyle name="Hyperlink 864 15" xfId="33392"/>
    <cellStyle name="Hyperlink 864 16" xfId="36849"/>
    <cellStyle name="Hyperlink 864 17" xfId="37924"/>
    <cellStyle name="Hyperlink 864 18" xfId="40242"/>
    <cellStyle name="Hyperlink 864 2" xfId="43713"/>
    <cellStyle name="Hyperlink 864 3" xfId="6922"/>
    <cellStyle name="Hyperlink 864 4" xfId="7998"/>
    <cellStyle name="Hyperlink 864 5" xfId="10316"/>
    <cellStyle name="Hyperlink 864 6" xfId="12634"/>
    <cellStyle name="Hyperlink 864 7" xfId="16350"/>
    <cellStyle name="Hyperlink 864 8" xfId="17426"/>
    <cellStyle name="Hyperlink 864 9" xfId="19744"/>
    <cellStyle name="Hyperlink 865" xfId="2215"/>
    <cellStyle name="Hyperlink 865 10" xfId="23214"/>
    <cellStyle name="Hyperlink 865 11" xfId="24292"/>
    <cellStyle name="Hyperlink 865 12" xfId="26610"/>
    <cellStyle name="Hyperlink 865 13" xfId="30000"/>
    <cellStyle name="Hyperlink 865 14" xfId="31078"/>
    <cellStyle name="Hyperlink 865 15" xfId="33396"/>
    <cellStyle name="Hyperlink 865 16" xfId="36850"/>
    <cellStyle name="Hyperlink 865 17" xfId="37928"/>
    <cellStyle name="Hyperlink 865 18" xfId="40246"/>
    <cellStyle name="Hyperlink 865 2" xfId="43714"/>
    <cellStyle name="Hyperlink 865 3" xfId="6923"/>
    <cellStyle name="Hyperlink 865 4" xfId="8002"/>
    <cellStyle name="Hyperlink 865 5" xfId="10320"/>
    <cellStyle name="Hyperlink 865 6" xfId="12638"/>
    <cellStyle name="Hyperlink 865 7" xfId="16351"/>
    <cellStyle name="Hyperlink 865 8" xfId="17430"/>
    <cellStyle name="Hyperlink 865 9" xfId="19748"/>
    <cellStyle name="Hyperlink 866" xfId="2216"/>
    <cellStyle name="Hyperlink 866 10" xfId="23215"/>
    <cellStyle name="Hyperlink 866 11" xfId="24296"/>
    <cellStyle name="Hyperlink 866 12" xfId="26614"/>
    <cellStyle name="Hyperlink 866 13" xfId="30001"/>
    <cellStyle name="Hyperlink 866 14" xfId="31082"/>
    <cellStyle name="Hyperlink 866 15" xfId="33400"/>
    <cellStyle name="Hyperlink 866 16" xfId="36851"/>
    <cellStyle name="Hyperlink 866 17" xfId="37932"/>
    <cellStyle name="Hyperlink 866 18" xfId="40250"/>
    <cellStyle name="Hyperlink 866 2" xfId="43715"/>
    <cellStyle name="Hyperlink 866 3" xfId="6924"/>
    <cellStyle name="Hyperlink 866 4" xfId="8006"/>
    <cellStyle name="Hyperlink 866 5" xfId="10324"/>
    <cellStyle name="Hyperlink 866 6" xfId="12642"/>
    <cellStyle name="Hyperlink 866 7" xfId="16352"/>
    <cellStyle name="Hyperlink 866 8" xfId="17434"/>
    <cellStyle name="Hyperlink 866 9" xfId="19752"/>
    <cellStyle name="Hyperlink 867" xfId="2217"/>
    <cellStyle name="Hyperlink 867 10" xfId="23216"/>
    <cellStyle name="Hyperlink 867 11" xfId="24300"/>
    <cellStyle name="Hyperlink 867 12" xfId="26618"/>
    <cellStyle name="Hyperlink 867 13" xfId="30002"/>
    <cellStyle name="Hyperlink 867 14" xfId="31086"/>
    <cellStyle name="Hyperlink 867 15" xfId="33404"/>
    <cellStyle name="Hyperlink 867 16" xfId="36852"/>
    <cellStyle name="Hyperlink 867 17" xfId="37936"/>
    <cellStyle name="Hyperlink 867 18" xfId="40254"/>
    <cellStyle name="Hyperlink 867 2" xfId="43716"/>
    <cellStyle name="Hyperlink 867 3" xfId="6925"/>
    <cellStyle name="Hyperlink 867 4" xfId="8010"/>
    <cellStyle name="Hyperlink 867 5" xfId="10328"/>
    <cellStyle name="Hyperlink 867 6" xfId="12646"/>
    <cellStyle name="Hyperlink 867 7" xfId="16353"/>
    <cellStyle name="Hyperlink 867 8" xfId="17438"/>
    <cellStyle name="Hyperlink 867 9" xfId="19756"/>
    <cellStyle name="Hyperlink 868" xfId="2218"/>
    <cellStyle name="Hyperlink 868 10" xfId="23217"/>
    <cellStyle name="Hyperlink 868 11" xfId="24304"/>
    <cellStyle name="Hyperlink 868 12" xfId="26622"/>
    <cellStyle name="Hyperlink 868 13" xfId="30003"/>
    <cellStyle name="Hyperlink 868 14" xfId="31090"/>
    <cellStyle name="Hyperlink 868 15" xfId="33408"/>
    <cellStyle name="Hyperlink 868 16" xfId="36853"/>
    <cellStyle name="Hyperlink 868 17" xfId="37940"/>
    <cellStyle name="Hyperlink 868 18" xfId="40258"/>
    <cellStyle name="Hyperlink 868 2" xfId="43717"/>
    <cellStyle name="Hyperlink 868 3" xfId="6926"/>
    <cellStyle name="Hyperlink 868 4" xfId="8014"/>
    <cellStyle name="Hyperlink 868 5" xfId="10332"/>
    <cellStyle name="Hyperlink 868 6" xfId="12650"/>
    <cellStyle name="Hyperlink 868 7" xfId="16354"/>
    <cellStyle name="Hyperlink 868 8" xfId="17442"/>
    <cellStyle name="Hyperlink 868 9" xfId="19760"/>
    <cellStyle name="Hyperlink 869" xfId="2219"/>
    <cellStyle name="Hyperlink 869 10" xfId="23218"/>
    <cellStyle name="Hyperlink 869 11" xfId="24308"/>
    <cellStyle name="Hyperlink 869 12" xfId="26626"/>
    <cellStyle name="Hyperlink 869 13" xfId="30004"/>
    <cellStyle name="Hyperlink 869 14" xfId="31094"/>
    <cellStyle name="Hyperlink 869 15" xfId="33412"/>
    <cellStyle name="Hyperlink 869 16" xfId="36854"/>
    <cellStyle name="Hyperlink 869 17" xfId="37944"/>
    <cellStyle name="Hyperlink 869 18" xfId="40262"/>
    <cellStyle name="Hyperlink 869 2" xfId="43718"/>
    <cellStyle name="Hyperlink 869 3" xfId="6927"/>
    <cellStyle name="Hyperlink 869 4" xfId="8018"/>
    <cellStyle name="Hyperlink 869 5" xfId="10336"/>
    <cellStyle name="Hyperlink 869 6" xfId="12654"/>
    <cellStyle name="Hyperlink 869 7" xfId="16355"/>
    <cellStyle name="Hyperlink 869 8" xfId="17446"/>
    <cellStyle name="Hyperlink 869 9" xfId="19764"/>
    <cellStyle name="Hyperlink 87" xfId="2220"/>
    <cellStyle name="Hyperlink 87 10" xfId="23219"/>
    <cellStyle name="Hyperlink 87 11" xfId="25139"/>
    <cellStyle name="Hyperlink 87 12" xfId="27457"/>
    <cellStyle name="Hyperlink 87 13" xfId="30005"/>
    <cellStyle name="Hyperlink 87 14" xfId="31925"/>
    <cellStyle name="Hyperlink 87 15" xfId="34243"/>
    <cellStyle name="Hyperlink 87 16" xfId="36855"/>
    <cellStyle name="Hyperlink 87 17" xfId="38775"/>
    <cellStyle name="Hyperlink 87 18" xfId="41093"/>
    <cellStyle name="Hyperlink 87 2" xfId="43719"/>
    <cellStyle name="Hyperlink 87 3" xfId="6928"/>
    <cellStyle name="Hyperlink 87 4" xfId="8849"/>
    <cellStyle name="Hyperlink 87 5" xfId="11167"/>
    <cellStyle name="Hyperlink 87 6" xfId="13487"/>
    <cellStyle name="Hyperlink 87 7" xfId="16356"/>
    <cellStyle name="Hyperlink 87 8" xfId="18277"/>
    <cellStyle name="Hyperlink 87 9" xfId="20595"/>
    <cellStyle name="Hyperlink 870" xfId="2221"/>
    <cellStyle name="Hyperlink 870 10" xfId="23220"/>
    <cellStyle name="Hyperlink 870 11" xfId="24312"/>
    <cellStyle name="Hyperlink 870 12" xfId="26630"/>
    <cellStyle name="Hyperlink 870 13" xfId="30006"/>
    <cellStyle name="Hyperlink 870 14" xfId="31098"/>
    <cellStyle name="Hyperlink 870 15" xfId="33416"/>
    <cellStyle name="Hyperlink 870 16" xfId="36856"/>
    <cellStyle name="Hyperlink 870 17" xfId="37948"/>
    <cellStyle name="Hyperlink 870 18" xfId="40266"/>
    <cellStyle name="Hyperlink 870 2" xfId="43720"/>
    <cellStyle name="Hyperlink 870 3" xfId="6929"/>
    <cellStyle name="Hyperlink 870 4" xfId="8022"/>
    <cellStyle name="Hyperlink 870 5" xfId="10340"/>
    <cellStyle name="Hyperlink 870 6" xfId="12658"/>
    <cellStyle name="Hyperlink 870 7" xfId="16357"/>
    <cellStyle name="Hyperlink 870 8" xfId="17450"/>
    <cellStyle name="Hyperlink 870 9" xfId="19768"/>
    <cellStyle name="Hyperlink 871" xfId="2222"/>
    <cellStyle name="Hyperlink 871 10" xfId="23221"/>
    <cellStyle name="Hyperlink 871 11" xfId="24316"/>
    <cellStyle name="Hyperlink 871 12" xfId="26634"/>
    <cellStyle name="Hyperlink 871 13" xfId="30007"/>
    <cellStyle name="Hyperlink 871 14" xfId="31102"/>
    <cellStyle name="Hyperlink 871 15" xfId="33420"/>
    <cellStyle name="Hyperlink 871 16" xfId="36857"/>
    <cellStyle name="Hyperlink 871 17" xfId="37952"/>
    <cellStyle name="Hyperlink 871 18" xfId="40270"/>
    <cellStyle name="Hyperlink 871 2" xfId="43721"/>
    <cellStyle name="Hyperlink 871 3" xfId="6930"/>
    <cellStyle name="Hyperlink 871 4" xfId="8026"/>
    <cellStyle name="Hyperlink 871 5" xfId="10344"/>
    <cellStyle name="Hyperlink 871 6" xfId="12662"/>
    <cellStyle name="Hyperlink 871 7" xfId="16358"/>
    <cellStyle name="Hyperlink 871 8" xfId="17454"/>
    <cellStyle name="Hyperlink 871 9" xfId="19772"/>
    <cellStyle name="Hyperlink 872" xfId="2223"/>
    <cellStyle name="Hyperlink 872 10" xfId="23222"/>
    <cellStyle name="Hyperlink 872 11" xfId="24320"/>
    <cellStyle name="Hyperlink 872 12" xfId="26638"/>
    <cellStyle name="Hyperlink 872 13" xfId="30008"/>
    <cellStyle name="Hyperlink 872 14" xfId="31106"/>
    <cellStyle name="Hyperlink 872 15" xfId="33424"/>
    <cellStyle name="Hyperlink 872 16" xfId="36858"/>
    <cellStyle name="Hyperlink 872 17" xfId="37956"/>
    <cellStyle name="Hyperlink 872 18" xfId="40274"/>
    <cellStyle name="Hyperlink 872 2" xfId="43722"/>
    <cellStyle name="Hyperlink 872 3" xfId="6931"/>
    <cellStyle name="Hyperlink 872 4" xfId="8030"/>
    <cellStyle name="Hyperlink 872 5" xfId="10348"/>
    <cellStyle name="Hyperlink 872 6" xfId="12666"/>
    <cellStyle name="Hyperlink 872 7" xfId="16359"/>
    <cellStyle name="Hyperlink 872 8" xfId="17458"/>
    <cellStyle name="Hyperlink 872 9" xfId="19776"/>
    <cellStyle name="Hyperlink 873" xfId="2224"/>
    <cellStyle name="Hyperlink 873 10" xfId="23223"/>
    <cellStyle name="Hyperlink 873 11" xfId="24324"/>
    <cellStyle name="Hyperlink 873 12" xfId="26642"/>
    <cellStyle name="Hyperlink 873 13" xfId="30009"/>
    <cellStyle name="Hyperlink 873 14" xfId="31110"/>
    <cellStyle name="Hyperlink 873 15" xfId="33428"/>
    <cellStyle name="Hyperlink 873 16" xfId="36859"/>
    <cellStyle name="Hyperlink 873 17" xfId="37960"/>
    <cellStyle name="Hyperlink 873 18" xfId="40278"/>
    <cellStyle name="Hyperlink 873 2" xfId="43723"/>
    <cellStyle name="Hyperlink 873 3" xfId="6932"/>
    <cellStyle name="Hyperlink 873 4" xfId="8034"/>
    <cellStyle name="Hyperlink 873 5" xfId="10352"/>
    <cellStyle name="Hyperlink 873 6" xfId="12670"/>
    <cellStyle name="Hyperlink 873 7" xfId="16360"/>
    <cellStyle name="Hyperlink 873 8" xfId="17462"/>
    <cellStyle name="Hyperlink 873 9" xfId="19780"/>
    <cellStyle name="Hyperlink 874" xfId="2225"/>
    <cellStyle name="Hyperlink 874 10" xfId="23224"/>
    <cellStyle name="Hyperlink 874 11" xfId="24328"/>
    <cellStyle name="Hyperlink 874 12" xfId="26646"/>
    <cellStyle name="Hyperlink 874 13" xfId="30010"/>
    <cellStyle name="Hyperlink 874 14" xfId="31114"/>
    <cellStyle name="Hyperlink 874 15" xfId="33432"/>
    <cellStyle name="Hyperlink 874 16" xfId="36860"/>
    <cellStyle name="Hyperlink 874 17" xfId="37964"/>
    <cellStyle name="Hyperlink 874 18" xfId="40282"/>
    <cellStyle name="Hyperlink 874 2" xfId="43724"/>
    <cellStyle name="Hyperlink 874 3" xfId="6933"/>
    <cellStyle name="Hyperlink 874 4" xfId="8038"/>
    <cellStyle name="Hyperlink 874 5" xfId="10356"/>
    <cellStyle name="Hyperlink 874 6" xfId="12674"/>
    <cellStyle name="Hyperlink 874 7" xfId="16361"/>
    <cellStyle name="Hyperlink 874 8" xfId="17466"/>
    <cellStyle name="Hyperlink 874 9" xfId="19784"/>
    <cellStyle name="Hyperlink 875" xfId="2226"/>
    <cellStyle name="Hyperlink 875 10" xfId="23225"/>
    <cellStyle name="Hyperlink 875 11" xfId="24330"/>
    <cellStyle name="Hyperlink 875 12" xfId="26648"/>
    <cellStyle name="Hyperlink 875 13" xfId="30011"/>
    <cellStyle name="Hyperlink 875 14" xfId="31116"/>
    <cellStyle name="Hyperlink 875 15" xfId="33434"/>
    <cellStyle name="Hyperlink 875 16" xfId="36861"/>
    <cellStyle name="Hyperlink 875 17" xfId="37966"/>
    <cellStyle name="Hyperlink 875 18" xfId="40284"/>
    <cellStyle name="Hyperlink 875 2" xfId="43725"/>
    <cellStyle name="Hyperlink 875 3" xfId="6934"/>
    <cellStyle name="Hyperlink 875 4" xfId="8040"/>
    <cellStyle name="Hyperlink 875 5" xfId="10358"/>
    <cellStyle name="Hyperlink 875 6" xfId="12676"/>
    <cellStyle name="Hyperlink 875 7" xfId="16362"/>
    <cellStyle name="Hyperlink 875 8" xfId="17468"/>
    <cellStyle name="Hyperlink 875 9" xfId="19786"/>
    <cellStyle name="Hyperlink 876" xfId="2227"/>
    <cellStyle name="Hyperlink 876 10" xfId="23226"/>
    <cellStyle name="Hyperlink 876 11" xfId="24332"/>
    <cellStyle name="Hyperlink 876 12" xfId="26650"/>
    <cellStyle name="Hyperlink 876 13" xfId="30012"/>
    <cellStyle name="Hyperlink 876 14" xfId="31118"/>
    <cellStyle name="Hyperlink 876 15" xfId="33436"/>
    <cellStyle name="Hyperlink 876 16" xfId="36862"/>
    <cellStyle name="Hyperlink 876 17" xfId="37968"/>
    <cellStyle name="Hyperlink 876 18" xfId="40286"/>
    <cellStyle name="Hyperlink 876 2" xfId="43726"/>
    <cellStyle name="Hyperlink 876 3" xfId="6935"/>
    <cellStyle name="Hyperlink 876 4" xfId="8042"/>
    <cellStyle name="Hyperlink 876 5" xfId="10360"/>
    <cellStyle name="Hyperlink 876 6" xfId="12678"/>
    <cellStyle name="Hyperlink 876 7" xfId="16363"/>
    <cellStyle name="Hyperlink 876 8" xfId="17470"/>
    <cellStyle name="Hyperlink 876 9" xfId="19788"/>
    <cellStyle name="Hyperlink 877" xfId="2228"/>
    <cellStyle name="Hyperlink 877 10" xfId="23227"/>
    <cellStyle name="Hyperlink 877 11" xfId="24336"/>
    <cellStyle name="Hyperlink 877 12" xfId="26654"/>
    <cellStyle name="Hyperlink 877 13" xfId="30013"/>
    <cellStyle name="Hyperlink 877 14" xfId="31122"/>
    <cellStyle name="Hyperlink 877 15" xfId="33440"/>
    <cellStyle name="Hyperlink 877 16" xfId="36863"/>
    <cellStyle name="Hyperlink 877 17" xfId="37972"/>
    <cellStyle name="Hyperlink 877 18" xfId="40290"/>
    <cellStyle name="Hyperlink 877 2" xfId="43727"/>
    <cellStyle name="Hyperlink 877 3" xfId="6936"/>
    <cellStyle name="Hyperlink 877 4" xfId="8046"/>
    <cellStyle name="Hyperlink 877 5" xfId="10364"/>
    <cellStyle name="Hyperlink 877 6" xfId="12682"/>
    <cellStyle name="Hyperlink 877 7" xfId="16364"/>
    <cellStyle name="Hyperlink 877 8" xfId="17474"/>
    <cellStyle name="Hyperlink 877 9" xfId="19792"/>
    <cellStyle name="Hyperlink 878" xfId="2229"/>
    <cellStyle name="Hyperlink 878 10" xfId="23228"/>
    <cellStyle name="Hyperlink 878 11" xfId="24340"/>
    <cellStyle name="Hyperlink 878 12" xfId="26658"/>
    <cellStyle name="Hyperlink 878 13" xfId="30014"/>
    <cellStyle name="Hyperlink 878 14" xfId="31126"/>
    <cellStyle name="Hyperlink 878 15" xfId="33444"/>
    <cellStyle name="Hyperlink 878 16" xfId="36864"/>
    <cellStyle name="Hyperlink 878 17" xfId="37976"/>
    <cellStyle name="Hyperlink 878 18" xfId="40294"/>
    <cellStyle name="Hyperlink 878 2" xfId="43728"/>
    <cellStyle name="Hyperlink 878 3" xfId="6937"/>
    <cellStyle name="Hyperlink 878 4" xfId="8050"/>
    <cellStyle name="Hyperlink 878 5" xfId="10368"/>
    <cellStyle name="Hyperlink 878 6" xfId="12686"/>
    <cellStyle name="Hyperlink 878 7" xfId="16365"/>
    <cellStyle name="Hyperlink 878 8" xfId="17478"/>
    <cellStyle name="Hyperlink 878 9" xfId="19796"/>
    <cellStyle name="Hyperlink 879" xfId="2230"/>
    <cellStyle name="Hyperlink 879 10" xfId="23229"/>
    <cellStyle name="Hyperlink 879 11" xfId="24344"/>
    <cellStyle name="Hyperlink 879 12" xfId="26662"/>
    <cellStyle name="Hyperlink 879 13" xfId="30015"/>
    <cellStyle name="Hyperlink 879 14" xfId="31130"/>
    <cellStyle name="Hyperlink 879 15" xfId="33448"/>
    <cellStyle name="Hyperlink 879 16" xfId="36865"/>
    <cellStyle name="Hyperlink 879 17" xfId="37980"/>
    <cellStyle name="Hyperlink 879 18" xfId="40298"/>
    <cellStyle name="Hyperlink 879 2" xfId="43729"/>
    <cellStyle name="Hyperlink 879 3" xfId="6938"/>
    <cellStyle name="Hyperlink 879 4" xfId="8054"/>
    <cellStyle name="Hyperlink 879 5" xfId="10372"/>
    <cellStyle name="Hyperlink 879 6" xfId="12690"/>
    <cellStyle name="Hyperlink 879 7" xfId="16366"/>
    <cellStyle name="Hyperlink 879 8" xfId="17482"/>
    <cellStyle name="Hyperlink 879 9" xfId="19800"/>
    <cellStyle name="Hyperlink 88" xfId="2231"/>
    <cellStyle name="Hyperlink 88 10" xfId="23230"/>
    <cellStyle name="Hyperlink 88 11" xfId="25135"/>
    <cellStyle name="Hyperlink 88 12" xfId="27453"/>
    <cellStyle name="Hyperlink 88 13" xfId="30016"/>
    <cellStyle name="Hyperlink 88 14" xfId="31921"/>
    <cellStyle name="Hyperlink 88 15" xfId="34239"/>
    <cellStyle name="Hyperlink 88 16" xfId="36866"/>
    <cellStyle name="Hyperlink 88 17" xfId="38771"/>
    <cellStyle name="Hyperlink 88 18" xfId="41089"/>
    <cellStyle name="Hyperlink 88 2" xfId="43730"/>
    <cellStyle name="Hyperlink 88 3" xfId="6939"/>
    <cellStyle name="Hyperlink 88 4" xfId="8845"/>
    <cellStyle name="Hyperlink 88 5" xfId="11163"/>
    <cellStyle name="Hyperlink 88 6" xfId="13483"/>
    <cellStyle name="Hyperlink 88 7" xfId="16367"/>
    <cellStyle name="Hyperlink 88 8" xfId="18273"/>
    <cellStyle name="Hyperlink 88 9" xfId="20591"/>
    <cellStyle name="Hyperlink 880" xfId="2232"/>
    <cellStyle name="Hyperlink 880 10" xfId="23231"/>
    <cellStyle name="Hyperlink 880 11" xfId="24348"/>
    <cellStyle name="Hyperlink 880 12" xfId="26666"/>
    <cellStyle name="Hyperlink 880 13" xfId="30017"/>
    <cellStyle name="Hyperlink 880 14" xfId="31134"/>
    <cellStyle name="Hyperlink 880 15" xfId="33452"/>
    <cellStyle name="Hyperlink 880 16" xfId="36867"/>
    <cellStyle name="Hyperlink 880 17" xfId="37984"/>
    <cellStyle name="Hyperlink 880 18" xfId="40302"/>
    <cellStyle name="Hyperlink 880 2" xfId="43731"/>
    <cellStyle name="Hyperlink 880 3" xfId="6940"/>
    <cellStyle name="Hyperlink 880 4" xfId="8058"/>
    <cellStyle name="Hyperlink 880 5" xfId="10376"/>
    <cellStyle name="Hyperlink 880 6" xfId="12694"/>
    <cellStyle name="Hyperlink 880 7" xfId="16368"/>
    <cellStyle name="Hyperlink 880 8" xfId="17486"/>
    <cellStyle name="Hyperlink 880 9" xfId="19804"/>
    <cellStyle name="Hyperlink 881" xfId="2233"/>
    <cellStyle name="Hyperlink 881 10" xfId="23232"/>
    <cellStyle name="Hyperlink 881 11" xfId="24352"/>
    <cellStyle name="Hyperlink 881 12" xfId="26670"/>
    <cellStyle name="Hyperlink 881 13" xfId="30018"/>
    <cellStyle name="Hyperlink 881 14" xfId="31138"/>
    <cellStyle name="Hyperlink 881 15" xfId="33456"/>
    <cellStyle name="Hyperlink 881 16" xfId="36868"/>
    <cellStyle name="Hyperlink 881 17" xfId="37988"/>
    <cellStyle name="Hyperlink 881 18" xfId="40306"/>
    <cellStyle name="Hyperlink 881 2" xfId="43732"/>
    <cellStyle name="Hyperlink 881 3" xfId="6941"/>
    <cellStyle name="Hyperlink 881 4" xfId="8062"/>
    <cellStyle name="Hyperlink 881 5" xfId="10380"/>
    <cellStyle name="Hyperlink 881 6" xfId="12698"/>
    <cellStyle name="Hyperlink 881 7" xfId="16369"/>
    <cellStyle name="Hyperlink 881 8" xfId="17490"/>
    <cellStyle name="Hyperlink 881 9" xfId="19808"/>
    <cellStyle name="Hyperlink 882" xfId="2234"/>
    <cellStyle name="Hyperlink 882 10" xfId="23233"/>
    <cellStyle name="Hyperlink 882 11" xfId="24358"/>
    <cellStyle name="Hyperlink 882 12" xfId="26676"/>
    <cellStyle name="Hyperlink 882 13" xfId="30019"/>
    <cellStyle name="Hyperlink 882 14" xfId="31144"/>
    <cellStyle name="Hyperlink 882 15" xfId="33462"/>
    <cellStyle name="Hyperlink 882 16" xfId="36869"/>
    <cellStyle name="Hyperlink 882 17" xfId="37994"/>
    <cellStyle name="Hyperlink 882 18" xfId="40312"/>
    <cellStyle name="Hyperlink 882 2" xfId="43733"/>
    <cellStyle name="Hyperlink 882 3" xfId="6942"/>
    <cellStyle name="Hyperlink 882 4" xfId="8068"/>
    <cellStyle name="Hyperlink 882 5" xfId="10386"/>
    <cellStyle name="Hyperlink 882 6" xfId="12704"/>
    <cellStyle name="Hyperlink 882 7" xfId="16370"/>
    <cellStyle name="Hyperlink 882 8" xfId="17496"/>
    <cellStyle name="Hyperlink 882 9" xfId="19814"/>
    <cellStyle name="Hyperlink 883" xfId="2235"/>
    <cellStyle name="Hyperlink 883 10" xfId="23234"/>
    <cellStyle name="Hyperlink 883 11" xfId="24362"/>
    <cellStyle name="Hyperlink 883 12" xfId="26680"/>
    <cellStyle name="Hyperlink 883 13" xfId="30020"/>
    <cellStyle name="Hyperlink 883 14" xfId="31148"/>
    <cellStyle name="Hyperlink 883 15" xfId="33466"/>
    <cellStyle name="Hyperlink 883 16" xfId="36870"/>
    <cellStyle name="Hyperlink 883 17" xfId="37998"/>
    <cellStyle name="Hyperlink 883 18" xfId="40316"/>
    <cellStyle name="Hyperlink 883 2" xfId="43734"/>
    <cellStyle name="Hyperlink 883 3" xfId="6943"/>
    <cellStyle name="Hyperlink 883 4" xfId="8072"/>
    <cellStyle name="Hyperlink 883 5" xfId="10390"/>
    <cellStyle name="Hyperlink 883 6" xfId="12708"/>
    <cellStyle name="Hyperlink 883 7" xfId="16371"/>
    <cellStyle name="Hyperlink 883 8" xfId="17500"/>
    <cellStyle name="Hyperlink 883 9" xfId="19818"/>
    <cellStyle name="Hyperlink 884" xfId="2236"/>
    <cellStyle name="Hyperlink 884 10" xfId="23235"/>
    <cellStyle name="Hyperlink 884 11" xfId="24366"/>
    <cellStyle name="Hyperlink 884 12" xfId="26684"/>
    <cellStyle name="Hyperlink 884 13" xfId="30021"/>
    <cellStyle name="Hyperlink 884 14" xfId="31152"/>
    <cellStyle name="Hyperlink 884 15" xfId="33470"/>
    <cellStyle name="Hyperlink 884 16" xfId="36871"/>
    <cellStyle name="Hyperlink 884 17" xfId="38002"/>
    <cellStyle name="Hyperlink 884 18" xfId="40320"/>
    <cellStyle name="Hyperlink 884 2" xfId="43735"/>
    <cellStyle name="Hyperlink 884 3" xfId="6944"/>
    <cellStyle name="Hyperlink 884 4" xfId="8076"/>
    <cellStyle name="Hyperlink 884 5" xfId="10394"/>
    <cellStyle name="Hyperlink 884 6" xfId="12712"/>
    <cellStyle name="Hyperlink 884 7" xfId="16372"/>
    <cellStyle name="Hyperlink 884 8" xfId="17504"/>
    <cellStyle name="Hyperlink 884 9" xfId="19822"/>
    <cellStyle name="Hyperlink 885" xfId="2237"/>
    <cellStyle name="Hyperlink 885 10" xfId="23236"/>
    <cellStyle name="Hyperlink 885 11" xfId="24370"/>
    <cellStyle name="Hyperlink 885 12" xfId="26688"/>
    <cellStyle name="Hyperlink 885 13" xfId="30022"/>
    <cellStyle name="Hyperlink 885 14" xfId="31156"/>
    <cellStyle name="Hyperlink 885 15" xfId="33474"/>
    <cellStyle name="Hyperlink 885 16" xfId="36872"/>
    <cellStyle name="Hyperlink 885 17" xfId="38006"/>
    <cellStyle name="Hyperlink 885 18" xfId="40324"/>
    <cellStyle name="Hyperlink 885 2" xfId="43736"/>
    <cellStyle name="Hyperlink 885 3" xfId="6945"/>
    <cellStyle name="Hyperlink 885 4" xfId="8080"/>
    <cellStyle name="Hyperlink 885 5" xfId="10398"/>
    <cellStyle name="Hyperlink 885 6" xfId="12716"/>
    <cellStyle name="Hyperlink 885 7" xfId="16373"/>
    <cellStyle name="Hyperlink 885 8" xfId="17508"/>
    <cellStyle name="Hyperlink 885 9" xfId="19826"/>
    <cellStyle name="Hyperlink 886" xfId="2238"/>
    <cellStyle name="Hyperlink 886 10" xfId="23237"/>
    <cellStyle name="Hyperlink 886 11" xfId="24010"/>
    <cellStyle name="Hyperlink 886 12" xfId="26328"/>
    <cellStyle name="Hyperlink 886 13" xfId="30023"/>
    <cellStyle name="Hyperlink 886 14" xfId="30796"/>
    <cellStyle name="Hyperlink 886 15" xfId="33114"/>
    <cellStyle name="Hyperlink 886 16" xfId="36873"/>
    <cellStyle name="Hyperlink 886 17" xfId="37646"/>
    <cellStyle name="Hyperlink 886 18" xfId="39964"/>
    <cellStyle name="Hyperlink 886 2" xfId="43737"/>
    <cellStyle name="Hyperlink 886 3" xfId="6946"/>
    <cellStyle name="Hyperlink 886 4" xfId="7720"/>
    <cellStyle name="Hyperlink 886 5" xfId="10038"/>
    <cellStyle name="Hyperlink 886 6" xfId="12356"/>
    <cellStyle name="Hyperlink 886 7" xfId="16374"/>
    <cellStyle name="Hyperlink 886 8" xfId="17148"/>
    <cellStyle name="Hyperlink 886 9" xfId="19466"/>
    <cellStyle name="Hyperlink 887" xfId="2239"/>
    <cellStyle name="Hyperlink 887 10" xfId="23238"/>
    <cellStyle name="Hyperlink 887 11" xfId="24006"/>
    <cellStyle name="Hyperlink 887 12" xfId="26324"/>
    <cellStyle name="Hyperlink 887 13" xfId="30024"/>
    <cellStyle name="Hyperlink 887 14" xfId="30792"/>
    <cellStyle name="Hyperlink 887 15" xfId="33110"/>
    <cellStyle name="Hyperlink 887 16" xfId="36874"/>
    <cellStyle name="Hyperlink 887 17" xfId="37642"/>
    <cellStyle name="Hyperlink 887 18" xfId="39960"/>
    <cellStyle name="Hyperlink 887 2" xfId="43738"/>
    <cellStyle name="Hyperlink 887 3" xfId="6947"/>
    <cellStyle name="Hyperlink 887 4" xfId="7716"/>
    <cellStyle name="Hyperlink 887 5" xfId="10034"/>
    <cellStyle name="Hyperlink 887 6" xfId="12352"/>
    <cellStyle name="Hyperlink 887 7" xfId="16375"/>
    <cellStyle name="Hyperlink 887 8" xfId="17144"/>
    <cellStyle name="Hyperlink 887 9" xfId="19462"/>
    <cellStyle name="Hyperlink 888" xfId="2240"/>
    <cellStyle name="Hyperlink 888 10" xfId="23239"/>
    <cellStyle name="Hyperlink 888 11" xfId="24002"/>
    <cellStyle name="Hyperlink 888 12" xfId="26320"/>
    <cellStyle name="Hyperlink 888 13" xfId="30025"/>
    <cellStyle name="Hyperlink 888 14" xfId="30788"/>
    <cellStyle name="Hyperlink 888 15" xfId="33106"/>
    <cellStyle name="Hyperlink 888 16" xfId="36875"/>
    <cellStyle name="Hyperlink 888 17" xfId="37638"/>
    <cellStyle name="Hyperlink 888 18" xfId="39956"/>
    <cellStyle name="Hyperlink 888 2" xfId="43739"/>
    <cellStyle name="Hyperlink 888 3" xfId="6948"/>
    <cellStyle name="Hyperlink 888 4" xfId="7712"/>
    <cellStyle name="Hyperlink 888 5" xfId="10030"/>
    <cellStyle name="Hyperlink 888 6" xfId="12348"/>
    <cellStyle name="Hyperlink 888 7" xfId="16376"/>
    <cellStyle name="Hyperlink 888 8" xfId="17140"/>
    <cellStyle name="Hyperlink 888 9" xfId="19458"/>
    <cellStyle name="Hyperlink 889" xfId="2241"/>
    <cellStyle name="Hyperlink 889 10" xfId="23240"/>
    <cellStyle name="Hyperlink 889 11" xfId="23998"/>
    <cellStyle name="Hyperlink 889 12" xfId="26316"/>
    <cellStyle name="Hyperlink 889 13" xfId="30026"/>
    <cellStyle name="Hyperlink 889 14" xfId="30784"/>
    <cellStyle name="Hyperlink 889 15" xfId="33102"/>
    <cellStyle name="Hyperlink 889 16" xfId="36876"/>
    <cellStyle name="Hyperlink 889 17" xfId="37634"/>
    <cellStyle name="Hyperlink 889 18" xfId="39952"/>
    <cellStyle name="Hyperlink 889 2" xfId="43740"/>
    <cellStyle name="Hyperlink 889 3" xfId="6949"/>
    <cellStyle name="Hyperlink 889 4" xfId="7708"/>
    <cellStyle name="Hyperlink 889 5" xfId="10026"/>
    <cellStyle name="Hyperlink 889 6" xfId="12344"/>
    <cellStyle name="Hyperlink 889 7" xfId="16377"/>
    <cellStyle name="Hyperlink 889 8" xfId="17136"/>
    <cellStyle name="Hyperlink 889 9" xfId="19454"/>
    <cellStyle name="Hyperlink 89" xfId="2242"/>
    <cellStyle name="Hyperlink 89 10" xfId="23241"/>
    <cellStyle name="Hyperlink 89 11" xfId="25131"/>
    <cellStyle name="Hyperlink 89 12" xfId="27449"/>
    <cellStyle name="Hyperlink 89 13" xfId="30027"/>
    <cellStyle name="Hyperlink 89 14" xfId="31917"/>
    <cellStyle name="Hyperlink 89 15" xfId="34235"/>
    <cellStyle name="Hyperlink 89 16" xfId="36877"/>
    <cellStyle name="Hyperlink 89 17" xfId="38767"/>
    <cellStyle name="Hyperlink 89 18" xfId="41085"/>
    <cellStyle name="Hyperlink 89 2" xfId="43741"/>
    <cellStyle name="Hyperlink 89 3" xfId="6950"/>
    <cellStyle name="Hyperlink 89 4" xfId="8841"/>
    <cellStyle name="Hyperlink 89 5" xfId="11159"/>
    <cellStyle name="Hyperlink 89 6" xfId="13479"/>
    <cellStyle name="Hyperlink 89 7" xfId="16378"/>
    <cellStyle name="Hyperlink 89 8" xfId="18269"/>
    <cellStyle name="Hyperlink 89 9" xfId="20587"/>
    <cellStyle name="Hyperlink 890" xfId="2243"/>
    <cellStyle name="Hyperlink 890 10" xfId="23242"/>
    <cellStyle name="Hyperlink 890 11" xfId="23902"/>
    <cellStyle name="Hyperlink 890 12" xfId="26220"/>
    <cellStyle name="Hyperlink 890 13" xfId="30028"/>
    <cellStyle name="Hyperlink 890 14" xfId="30688"/>
    <cellStyle name="Hyperlink 890 15" xfId="33006"/>
    <cellStyle name="Hyperlink 890 16" xfId="36878"/>
    <cellStyle name="Hyperlink 890 17" xfId="37538"/>
    <cellStyle name="Hyperlink 890 18" xfId="39856"/>
    <cellStyle name="Hyperlink 890 2" xfId="43742"/>
    <cellStyle name="Hyperlink 890 3" xfId="6951"/>
    <cellStyle name="Hyperlink 890 4" xfId="7612"/>
    <cellStyle name="Hyperlink 890 5" xfId="9930"/>
    <cellStyle name="Hyperlink 890 6" xfId="12248"/>
    <cellStyle name="Hyperlink 890 7" xfId="16379"/>
    <cellStyle name="Hyperlink 890 8" xfId="17040"/>
    <cellStyle name="Hyperlink 890 9" xfId="19358"/>
    <cellStyle name="Hyperlink 891" xfId="2244"/>
    <cellStyle name="Hyperlink 891 10" xfId="23243"/>
    <cellStyle name="Hyperlink 891 11" xfId="23898"/>
    <cellStyle name="Hyperlink 891 12" xfId="26216"/>
    <cellStyle name="Hyperlink 891 13" xfId="30029"/>
    <cellStyle name="Hyperlink 891 14" xfId="30684"/>
    <cellStyle name="Hyperlink 891 15" xfId="33002"/>
    <cellStyle name="Hyperlink 891 16" xfId="36879"/>
    <cellStyle name="Hyperlink 891 17" xfId="37534"/>
    <cellStyle name="Hyperlink 891 18" xfId="39852"/>
    <cellStyle name="Hyperlink 891 2" xfId="43743"/>
    <cellStyle name="Hyperlink 891 3" xfId="6952"/>
    <cellStyle name="Hyperlink 891 4" xfId="7608"/>
    <cellStyle name="Hyperlink 891 5" xfId="9926"/>
    <cellStyle name="Hyperlink 891 6" xfId="12244"/>
    <cellStyle name="Hyperlink 891 7" xfId="16380"/>
    <cellStyle name="Hyperlink 891 8" xfId="17036"/>
    <cellStyle name="Hyperlink 891 9" xfId="19354"/>
    <cellStyle name="Hyperlink 892" xfId="2245"/>
    <cellStyle name="Hyperlink 892 10" xfId="23244"/>
    <cellStyle name="Hyperlink 892 11" xfId="23894"/>
    <cellStyle name="Hyperlink 892 12" xfId="26212"/>
    <cellStyle name="Hyperlink 892 13" xfId="30030"/>
    <cellStyle name="Hyperlink 892 14" xfId="30680"/>
    <cellStyle name="Hyperlink 892 15" xfId="32998"/>
    <cellStyle name="Hyperlink 892 16" xfId="36880"/>
    <cellStyle name="Hyperlink 892 17" xfId="37530"/>
    <cellStyle name="Hyperlink 892 18" xfId="39848"/>
    <cellStyle name="Hyperlink 892 2" xfId="43744"/>
    <cellStyle name="Hyperlink 892 3" xfId="6953"/>
    <cellStyle name="Hyperlink 892 4" xfId="7604"/>
    <cellStyle name="Hyperlink 892 5" xfId="9922"/>
    <cellStyle name="Hyperlink 892 6" xfId="12240"/>
    <cellStyle name="Hyperlink 892 7" xfId="16381"/>
    <cellStyle name="Hyperlink 892 8" xfId="17032"/>
    <cellStyle name="Hyperlink 892 9" xfId="19350"/>
    <cellStyle name="Hyperlink 893" xfId="2246"/>
    <cellStyle name="Hyperlink 893 10" xfId="23245"/>
    <cellStyle name="Hyperlink 893 11" xfId="23890"/>
    <cellStyle name="Hyperlink 893 12" xfId="26208"/>
    <cellStyle name="Hyperlink 893 13" xfId="30031"/>
    <cellStyle name="Hyperlink 893 14" xfId="30676"/>
    <cellStyle name="Hyperlink 893 15" xfId="32994"/>
    <cellStyle name="Hyperlink 893 16" xfId="36881"/>
    <cellStyle name="Hyperlink 893 17" xfId="37526"/>
    <cellStyle name="Hyperlink 893 18" xfId="39844"/>
    <cellStyle name="Hyperlink 893 2" xfId="43745"/>
    <cellStyle name="Hyperlink 893 3" xfId="6954"/>
    <cellStyle name="Hyperlink 893 4" xfId="7600"/>
    <cellStyle name="Hyperlink 893 5" xfId="9918"/>
    <cellStyle name="Hyperlink 893 6" xfId="12236"/>
    <cellStyle name="Hyperlink 893 7" xfId="16382"/>
    <cellStyle name="Hyperlink 893 8" xfId="17028"/>
    <cellStyle name="Hyperlink 893 9" xfId="19346"/>
    <cellStyle name="Hyperlink 894" xfId="2247"/>
    <cellStyle name="Hyperlink 894 10" xfId="23246"/>
    <cellStyle name="Hyperlink 894 11" xfId="23886"/>
    <cellStyle name="Hyperlink 894 12" xfId="26204"/>
    <cellStyle name="Hyperlink 894 13" xfId="30032"/>
    <cellStyle name="Hyperlink 894 14" xfId="30672"/>
    <cellStyle name="Hyperlink 894 15" xfId="32990"/>
    <cellStyle name="Hyperlink 894 16" xfId="36882"/>
    <cellStyle name="Hyperlink 894 17" xfId="37522"/>
    <cellStyle name="Hyperlink 894 18" xfId="39840"/>
    <cellStyle name="Hyperlink 894 2" xfId="43746"/>
    <cellStyle name="Hyperlink 894 3" xfId="6955"/>
    <cellStyle name="Hyperlink 894 4" xfId="7596"/>
    <cellStyle name="Hyperlink 894 5" xfId="9914"/>
    <cellStyle name="Hyperlink 894 6" xfId="12232"/>
    <cellStyle name="Hyperlink 894 7" xfId="16383"/>
    <cellStyle name="Hyperlink 894 8" xfId="17024"/>
    <cellStyle name="Hyperlink 894 9" xfId="19342"/>
    <cellStyle name="Hyperlink 895" xfId="2248"/>
    <cellStyle name="Hyperlink 895 10" xfId="23247"/>
    <cellStyle name="Hyperlink 895 11" xfId="23882"/>
    <cellStyle name="Hyperlink 895 12" xfId="26200"/>
    <cellStyle name="Hyperlink 895 13" xfId="30033"/>
    <cellStyle name="Hyperlink 895 14" xfId="30668"/>
    <cellStyle name="Hyperlink 895 15" xfId="32986"/>
    <cellStyle name="Hyperlink 895 16" xfId="36883"/>
    <cellStyle name="Hyperlink 895 17" xfId="37518"/>
    <cellStyle name="Hyperlink 895 18" xfId="39836"/>
    <cellStyle name="Hyperlink 895 2" xfId="43747"/>
    <cellStyle name="Hyperlink 895 3" xfId="6956"/>
    <cellStyle name="Hyperlink 895 4" xfId="7592"/>
    <cellStyle name="Hyperlink 895 5" xfId="9910"/>
    <cellStyle name="Hyperlink 895 6" xfId="12228"/>
    <cellStyle name="Hyperlink 895 7" xfId="16384"/>
    <cellStyle name="Hyperlink 895 8" xfId="17020"/>
    <cellStyle name="Hyperlink 895 9" xfId="19338"/>
    <cellStyle name="Hyperlink 896" xfId="2249"/>
    <cellStyle name="Hyperlink 896 10" xfId="23248"/>
    <cellStyle name="Hyperlink 896 11" xfId="23878"/>
    <cellStyle name="Hyperlink 896 12" xfId="26196"/>
    <cellStyle name="Hyperlink 896 13" xfId="30034"/>
    <cellStyle name="Hyperlink 896 14" xfId="30664"/>
    <cellStyle name="Hyperlink 896 15" xfId="32982"/>
    <cellStyle name="Hyperlink 896 16" xfId="36884"/>
    <cellStyle name="Hyperlink 896 17" xfId="37514"/>
    <cellStyle name="Hyperlink 896 18" xfId="39832"/>
    <cellStyle name="Hyperlink 896 2" xfId="43748"/>
    <cellStyle name="Hyperlink 896 3" xfId="6957"/>
    <cellStyle name="Hyperlink 896 4" xfId="7588"/>
    <cellStyle name="Hyperlink 896 5" xfId="9906"/>
    <cellStyle name="Hyperlink 896 6" xfId="12224"/>
    <cellStyle name="Hyperlink 896 7" xfId="16385"/>
    <cellStyle name="Hyperlink 896 8" xfId="17016"/>
    <cellStyle name="Hyperlink 896 9" xfId="19334"/>
    <cellStyle name="Hyperlink 897" xfId="2250"/>
    <cellStyle name="Hyperlink 897 10" xfId="23249"/>
    <cellStyle name="Hyperlink 897 11" xfId="23874"/>
    <cellStyle name="Hyperlink 897 12" xfId="26192"/>
    <cellStyle name="Hyperlink 897 13" xfId="30035"/>
    <cellStyle name="Hyperlink 897 14" xfId="30660"/>
    <cellStyle name="Hyperlink 897 15" xfId="32978"/>
    <cellStyle name="Hyperlink 897 16" xfId="36885"/>
    <cellStyle name="Hyperlink 897 17" xfId="37510"/>
    <cellStyle name="Hyperlink 897 18" xfId="39828"/>
    <cellStyle name="Hyperlink 897 2" xfId="43749"/>
    <cellStyle name="Hyperlink 897 3" xfId="6958"/>
    <cellStyle name="Hyperlink 897 4" xfId="7584"/>
    <cellStyle name="Hyperlink 897 5" xfId="9902"/>
    <cellStyle name="Hyperlink 897 6" xfId="12220"/>
    <cellStyle name="Hyperlink 897 7" xfId="16386"/>
    <cellStyle name="Hyperlink 897 8" xfId="17012"/>
    <cellStyle name="Hyperlink 897 9" xfId="19330"/>
    <cellStyle name="Hyperlink 898" xfId="2251"/>
    <cellStyle name="Hyperlink 898 10" xfId="23250"/>
    <cellStyle name="Hyperlink 898 11" xfId="23870"/>
    <cellStyle name="Hyperlink 898 12" xfId="26188"/>
    <cellStyle name="Hyperlink 898 13" xfId="30036"/>
    <cellStyle name="Hyperlink 898 14" xfId="30656"/>
    <cellStyle name="Hyperlink 898 15" xfId="32974"/>
    <cellStyle name="Hyperlink 898 16" xfId="36886"/>
    <cellStyle name="Hyperlink 898 17" xfId="37506"/>
    <cellStyle name="Hyperlink 898 18" xfId="39824"/>
    <cellStyle name="Hyperlink 898 2" xfId="43750"/>
    <cellStyle name="Hyperlink 898 3" xfId="6959"/>
    <cellStyle name="Hyperlink 898 4" xfId="7580"/>
    <cellStyle name="Hyperlink 898 5" xfId="9898"/>
    <cellStyle name="Hyperlink 898 6" xfId="12216"/>
    <cellStyle name="Hyperlink 898 7" xfId="16387"/>
    <cellStyle name="Hyperlink 898 8" xfId="17008"/>
    <cellStyle name="Hyperlink 898 9" xfId="19326"/>
    <cellStyle name="Hyperlink 899" xfId="2252"/>
    <cellStyle name="Hyperlink 899 10" xfId="23251"/>
    <cellStyle name="Hyperlink 899 11" xfId="23866"/>
    <cellStyle name="Hyperlink 899 12" xfId="26184"/>
    <cellStyle name="Hyperlink 899 13" xfId="30037"/>
    <cellStyle name="Hyperlink 899 14" xfId="30652"/>
    <cellStyle name="Hyperlink 899 15" xfId="32970"/>
    <cellStyle name="Hyperlink 899 16" xfId="36887"/>
    <cellStyle name="Hyperlink 899 17" xfId="37502"/>
    <cellStyle name="Hyperlink 899 18" xfId="39820"/>
    <cellStyle name="Hyperlink 899 2" xfId="43751"/>
    <cellStyle name="Hyperlink 899 3" xfId="6960"/>
    <cellStyle name="Hyperlink 899 4" xfId="7576"/>
    <cellStyle name="Hyperlink 899 5" xfId="9894"/>
    <cellStyle name="Hyperlink 899 6" xfId="12212"/>
    <cellStyle name="Hyperlink 899 7" xfId="16388"/>
    <cellStyle name="Hyperlink 899 8" xfId="17004"/>
    <cellStyle name="Hyperlink 899 9" xfId="19322"/>
    <cellStyle name="Hyperlink 9" xfId="2253"/>
    <cellStyle name="Hyperlink 9 10" xfId="16389"/>
    <cellStyle name="Hyperlink 9 11" xfId="18608"/>
    <cellStyle name="Hyperlink 9 12" xfId="18589"/>
    <cellStyle name="Hyperlink 9 13" xfId="20926"/>
    <cellStyle name="Hyperlink 9 14" xfId="20907"/>
    <cellStyle name="Hyperlink 9 15" xfId="23252"/>
    <cellStyle name="Hyperlink 9 16" xfId="25470"/>
    <cellStyle name="Hyperlink 9 17" xfId="25451"/>
    <cellStyle name="Hyperlink 9 18" xfId="27788"/>
    <cellStyle name="Hyperlink 9 19" xfId="27769"/>
    <cellStyle name="Hyperlink 9 2" xfId="43752"/>
    <cellStyle name="Hyperlink 9 20" xfId="30038"/>
    <cellStyle name="Hyperlink 9 21" xfId="32256"/>
    <cellStyle name="Hyperlink 9 22" xfId="32237"/>
    <cellStyle name="Hyperlink 9 23" xfId="34574"/>
    <cellStyle name="Hyperlink 9 24" xfId="34555"/>
    <cellStyle name="Hyperlink 9 25" xfId="36888"/>
    <cellStyle name="Hyperlink 9 26" xfId="39106"/>
    <cellStyle name="Hyperlink 9 27" xfId="39087"/>
    <cellStyle name="Hyperlink 9 28" xfId="41424"/>
    <cellStyle name="Hyperlink 9 29" xfId="41405"/>
    <cellStyle name="Hyperlink 9 3" xfId="6961"/>
    <cellStyle name="Hyperlink 9 4" xfId="9180"/>
    <cellStyle name="Hyperlink 9 5" xfId="9161"/>
    <cellStyle name="Hyperlink 9 6" xfId="11498"/>
    <cellStyle name="Hyperlink 9 7" xfId="11479"/>
    <cellStyle name="Hyperlink 9 8" xfId="13818"/>
    <cellStyle name="Hyperlink 9 9" xfId="13799"/>
    <cellStyle name="Hyperlink 90" xfId="2254"/>
    <cellStyle name="Hyperlink 90 10" xfId="23253"/>
    <cellStyle name="Hyperlink 90 11" xfId="24954"/>
    <cellStyle name="Hyperlink 90 12" xfId="27272"/>
    <cellStyle name="Hyperlink 90 13" xfId="30039"/>
    <cellStyle name="Hyperlink 90 14" xfId="31740"/>
    <cellStyle name="Hyperlink 90 15" xfId="34058"/>
    <cellStyle name="Hyperlink 90 16" xfId="36889"/>
    <cellStyle name="Hyperlink 90 17" xfId="38590"/>
    <cellStyle name="Hyperlink 90 18" xfId="40908"/>
    <cellStyle name="Hyperlink 90 2" xfId="43753"/>
    <cellStyle name="Hyperlink 90 3" xfId="6962"/>
    <cellStyle name="Hyperlink 90 4" xfId="8664"/>
    <cellStyle name="Hyperlink 90 5" xfId="10982"/>
    <cellStyle name="Hyperlink 90 6" xfId="13302"/>
    <cellStyle name="Hyperlink 90 7" xfId="16390"/>
    <cellStyle name="Hyperlink 90 8" xfId="18092"/>
    <cellStyle name="Hyperlink 90 9" xfId="20410"/>
    <cellStyle name="Hyperlink 900" xfId="2255"/>
    <cellStyle name="Hyperlink 900 10" xfId="23254"/>
    <cellStyle name="Hyperlink 900 11" xfId="23862"/>
    <cellStyle name="Hyperlink 900 12" xfId="26180"/>
    <cellStyle name="Hyperlink 900 13" xfId="30040"/>
    <cellStyle name="Hyperlink 900 14" xfId="30648"/>
    <cellStyle name="Hyperlink 900 15" xfId="32966"/>
    <cellStyle name="Hyperlink 900 16" xfId="36890"/>
    <cellStyle name="Hyperlink 900 17" xfId="37498"/>
    <cellStyle name="Hyperlink 900 18" xfId="39816"/>
    <cellStyle name="Hyperlink 900 2" xfId="43754"/>
    <cellStyle name="Hyperlink 900 3" xfId="6963"/>
    <cellStyle name="Hyperlink 900 4" xfId="7572"/>
    <cellStyle name="Hyperlink 900 5" xfId="9890"/>
    <cellStyle name="Hyperlink 900 6" xfId="12208"/>
    <cellStyle name="Hyperlink 900 7" xfId="16391"/>
    <cellStyle name="Hyperlink 900 8" xfId="17000"/>
    <cellStyle name="Hyperlink 900 9" xfId="19318"/>
    <cellStyle name="Hyperlink 901" xfId="2256"/>
    <cellStyle name="Hyperlink 901 10" xfId="23255"/>
    <cellStyle name="Hyperlink 901 11" xfId="23858"/>
    <cellStyle name="Hyperlink 901 12" xfId="26176"/>
    <cellStyle name="Hyperlink 901 13" xfId="30041"/>
    <cellStyle name="Hyperlink 901 14" xfId="30644"/>
    <cellStyle name="Hyperlink 901 15" xfId="32962"/>
    <cellStyle name="Hyperlink 901 16" xfId="36891"/>
    <cellStyle name="Hyperlink 901 17" xfId="37494"/>
    <cellStyle name="Hyperlink 901 18" xfId="39812"/>
    <cellStyle name="Hyperlink 901 2" xfId="43755"/>
    <cellStyle name="Hyperlink 901 3" xfId="6964"/>
    <cellStyle name="Hyperlink 901 4" xfId="7568"/>
    <cellStyle name="Hyperlink 901 5" xfId="9886"/>
    <cellStyle name="Hyperlink 901 6" xfId="12204"/>
    <cellStyle name="Hyperlink 901 7" xfId="16392"/>
    <cellStyle name="Hyperlink 901 8" xfId="16996"/>
    <cellStyle name="Hyperlink 901 9" xfId="19314"/>
    <cellStyle name="Hyperlink 902" xfId="2257"/>
    <cellStyle name="Hyperlink 902 10" xfId="23256"/>
    <cellStyle name="Hyperlink 902 11" xfId="23854"/>
    <cellStyle name="Hyperlink 902 12" xfId="26172"/>
    <cellStyle name="Hyperlink 902 13" xfId="30042"/>
    <cellStyle name="Hyperlink 902 14" xfId="30640"/>
    <cellStyle name="Hyperlink 902 15" xfId="32958"/>
    <cellStyle name="Hyperlink 902 16" xfId="36892"/>
    <cellStyle name="Hyperlink 902 17" xfId="37490"/>
    <cellStyle name="Hyperlink 902 18" xfId="39808"/>
    <cellStyle name="Hyperlink 902 2" xfId="43756"/>
    <cellStyle name="Hyperlink 902 3" xfId="6965"/>
    <cellStyle name="Hyperlink 902 4" xfId="7564"/>
    <cellStyle name="Hyperlink 902 5" xfId="9882"/>
    <cellStyle name="Hyperlink 902 6" xfId="12200"/>
    <cellStyle name="Hyperlink 902 7" xfId="16393"/>
    <cellStyle name="Hyperlink 902 8" xfId="16992"/>
    <cellStyle name="Hyperlink 902 9" xfId="19310"/>
    <cellStyle name="Hyperlink 903" xfId="2258"/>
    <cellStyle name="Hyperlink 903 10" xfId="23257"/>
    <cellStyle name="Hyperlink 903 11" xfId="23850"/>
    <cellStyle name="Hyperlink 903 12" xfId="26168"/>
    <cellStyle name="Hyperlink 903 13" xfId="30043"/>
    <cellStyle name="Hyperlink 903 14" xfId="30636"/>
    <cellStyle name="Hyperlink 903 15" xfId="32954"/>
    <cellStyle name="Hyperlink 903 16" xfId="36893"/>
    <cellStyle name="Hyperlink 903 17" xfId="37486"/>
    <cellStyle name="Hyperlink 903 18" xfId="39804"/>
    <cellStyle name="Hyperlink 903 2" xfId="43757"/>
    <cellStyle name="Hyperlink 903 3" xfId="6966"/>
    <cellStyle name="Hyperlink 903 4" xfId="7560"/>
    <cellStyle name="Hyperlink 903 5" xfId="9878"/>
    <cellStyle name="Hyperlink 903 6" xfId="12196"/>
    <cellStyle name="Hyperlink 903 7" xfId="16394"/>
    <cellStyle name="Hyperlink 903 8" xfId="16988"/>
    <cellStyle name="Hyperlink 903 9" xfId="19306"/>
    <cellStyle name="Hyperlink 904" xfId="2259"/>
    <cellStyle name="Hyperlink 904 10" xfId="23258"/>
    <cellStyle name="Hyperlink 904 11" xfId="23846"/>
    <cellStyle name="Hyperlink 904 12" xfId="26164"/>
    <cellStyle name="Hyperlink 904 13" xfId="30044"/>
    <cellStyle name="Hyperlink 904 14" xfId="30632"/>
    <cellStyle name="Hyperlink 904 15" xfId="32950"/>
    <cellStyle name="Hyperlink 904 16" xfId="36894"/>
    <cellStyle name="Hyperlink 904 17" xfId="37482"/>
    <cellStyle name="Hyperlink 904 18" xfId="39800"/>
    <cellStyle name="Hyperlink 904 2" xfId="43758"/>
    <cellStyle name="Hyperlink 904 3" xfId="6967"/>
    <cellStyle name="Hyperlink 904 4" xfId="7556"/>
    <cellStyle name="Hyperlink 904 5" xfId="9874"/>
    <cellStyle name="Hyperlink 904 6" xfId="12192"/>
    <cellStyle name="Hyperlink 904 7" xfId="16395"/>
    <cellStyle name="Hyperlink 904 8" xfId="16984"/>
    <cellStyle name="Hyperlink 904 9" xfId="19302"/>
    <cellStyle name="Hyperlink 905" xfId="2260"/>
    <cellStyle name="Hyperlink 905 10" xfId="23259"/>
    <cellStyle name="Hyperlink 905 11" xfId="23842"/>
    <cellStyle name="Hyperlink 905 12" xfId="26160"/>
    <cellStyle name="Hyperlink 905 13" xfId="30045"/>
    <cellStyle name="Hyperlink 905 14" xfId="30628"/>
    <cellStyle name="Hyperlink 905 15" xfId="32946"/>
    <cellStyle name="Hyperlink 905 16" xfId="36895"/>
    <cellStyle name="Hyperlink 905 17" xfId="37478"/>
    <cellStyle name="Hyperlink 905 18" xfId="39796"/>
    <cellStyle name="Hyperlink 905 2" xfId="43759"/>
    <cellStyle name="Hyperlink 905 3" xfId="6968"/>
    <cellStyle name="Hyperlink 905 4" xfId="7552"/>
    <cellStyle name="Hyperlink 905 5" xfId="9870"/>
    <cellStyle name="Hyperlink 905 6" xfId="12188"/>
    <cellStyle name="Hyperlink 905 7" xfId="16396"/>
    <cellStyle name="Hyperlink 905 8" xfId="16980"/>
    <cellStyle name="Hyperlink 905 9" xfId="19298"/>
    <cellStyle name="Hyperlink 906" xfId="2261"/>
    <cellStyle name="Hyperlink 906 10" xfId="23260"/>
    <cellStyle name="Hyperlink 906 11" xfId="23838"/>
    <cellStyle name="Hyperlink 906 12" xfId="26156"/>
    <cellStyle name="Hyperlink 906 13" xfId="30046"/>
    <cellStyle name="Hyperlink 906 14" xfId="30624"/>
    <cellStyle name="Hyperlink 906 15" xfId="32942"/>
    <cellStyle name="Hyperlink 906 16" xfId="36896"/>
    <cellStyle name="Hyperlink 906 17" xfId="37474"/>
    <cellStyle name="Hyperlink 906 18" xfId="39792"/>
    <cellStyle name="Hyperlink 906 2" xfId="43760"/>
    <cellStyle name="Hyperlink 906 3" xfId="6969"/>
    <cellStyle name="Hyperlink 906 4" xfId="7548"/>
    <cellStyle name="Hyperlink 906 5" xfId="9866"/>
    <cellStyle name="Hyperlink 906 6" xfId="12184"/>
    <cellStyle name="Hyperlink 906 7" xfId="16397"/>
    <cellStyle name="Hyperlink 906 8" xfId="16976"/>
    <cellStyle name="Hyperlink 906 9" xfId="19294"/>
    <cellStyle name="Hyperlink 907" xfId="2262"/>
    <cellStyle name="Hyperlink 907 10" xfId="23261"/>
    <cellStyle name="Hyperlink 907 11" xfId="23834"/>
    <cellStyle name="Hyperlink 907 12" xfId="26152"/>
    <cellStyle name="Hyperlink 907 13" xfId="30047"/>
    <cellStyle name="Hyperlink 907 14" xfId="30620"/>
    <cellStyle name="Hyperlink 907 15" xfId="32938"/>
    <cellStyle name="Hyperlink 907 16" xfId="36897"/>
    <cellStyle name="Hyperlink 907 17" xfId="37470"/>
    <cellStyle name="Hyperlink 907 18" xfId="39788"/>
    <cellStyle name="Hyperlink 907 2" xfId="43761"/>
    <cellStyle name="Hyperlink 907 3" xfId="6970"/>
    <cellStyle name="Hyperlink 907 4" xfId="7544"/>
    <cellStyle name="Hyperlink 907 5" xfId="9862"/>
    <cellStyle name="Hyperlink 907 6" xfId="12180"/>
    <cellStyle name="Hyperlink 907 7" xfId="16398"/>
    <cellStyle name="Hyperlink 907 8" xfId="16972"/>
    <cellStyle name="Hyperlink 907 9" xfId="19290"/>
    <cellStyle name="Hyperlink 908" xfId="2263"/>
    <cellStyle name="Hyperlink 908 10" xfId="23262"/>
    <cellStyle name="Hyperlink 908 11" xfId="23830"/>
    <cellStyle name="Hyperlink 908 12" xfId="26148"/>
    <cellStyle name="Hyperlink 908 13" xfId="30048"/>
    <cellStyle name="Hyperlink 908 14" xfId="30616"/>
    <cellStyle name="Hyperlink 908 15" xfId="32934"/>
    <cellStyle name="Hyperlink 908 16" xfId="36898"/>
    <cellStyle name="Hyperlink 908 17" xfId="37466"/>
    <cellStyle name="Hyperlink 908 18" xfId="39784"/>
    <cellStyle name="Hyperlink 908 2" xfId="43762"/>
    <cellStyle name="Hyperlink 908 3" xfId="6971"/>
    <cellStyle name="Hyperlink 908 4" xfId="7540"/>
    <cellStyle name="Hyperlink 908 5" xfId="9858"/>
    <cellStyle name="Hyperlink 908 6" xfId="12176"/>
    <cellStyle name="Hyperlink 908 7" xfId="16399"/>
    <cellStyle name="Hyperlink 908 8" xfId="16968"/>
    <cellStyle name="Hyperlink 908 9" xfId="19286"/>
    <cellStyle name="Hyperlink 909" xfId="2264"/>
    <cellStyle name="Hyperlink 909 10" xfId="23263"/>
    <cellStyle name="Hyperlink 909 11" xfId="23826"/>
    <cellStyle name="Hyperlink 909 12" xfId="26144"/>
    <cellStyle name="Hyperlink 909 13" xfId="30049"/>
    <cellStyle name="Hyperlink 909 14" xfId="30612"/>
    <cellStyle name="Hyperlink 909 15" xfId="32930"/>
    <cellStyle name="Hyperlink 909 16" xfId="36899"/>
    <cellStyle name="Hyperlink 909 17" xfId="37462"/>
    <cellStyle name="Hyperlink 909 18" xfId="39780"/>
    <cellStyle name="Hyperlink 909 2" xfId="43763"/>
    <cellStyle name="Hyperlink 909 3" xfId="6972"/>
    <cellStyle name="Hyperlink 909 4" xfId="7536"/>
    <cellStyle name="Hyperlink 909 5" xfId="9854"/>
    <cellStyle name="Hyperlink 909 6" xfId="12172"/>
    <cellStyle name="Hyperlink 909 7" xfId="16400"/>
    <cellStyle name="Hyperlink 909 8" xfId="16964"/>
    <cellStyle name="Hyperlink 909 9" xfId="19282"/>
    <cellStyle name="Hyperlink 91" xfId="2265"/>
    <cellStyle name="Hyperlink 91 10" xfId="23264"/>
    <cellStyle name="Hyperlink 91 11" xfId="24958"/>
    <cellStyle name="Hyperlink 91 12" xfId="27276"/>
    <cellStyle name="Hyperlink 91 13" xfId="30050"/>
    <cellStyle name="Hyperlink 91 14" xfId="31744"/>
    <cellStyle name="Hyperlink 91 15" xfId="34062"/>
    <cellStyle name="Hyperlink 91 16" xfId="36900"/>
    <cellStyle name="Hyperlink 91 17" xfId="38594"/>
    <cellStyle name="Hyperlink 91 18" xfId="40912"/>
    <cellStyle name="Hyperlink 91 2" xfId="43764"/>
    <cellStyle name="Hyperlink 91 3" xfId="6973"/>
    <cellStyle name="Hyperlink 91 4" xfId="8668"/>
    <cellStyle name="Hyperlink 91 5" xfId="10986"/>
    <cellStyle name="Hyperlink 91 6" xfId="13306"/>
    <cellStyle name="Hyperlink 91 7" xfId="16401"/>
    <cellStyle name="Hyperlink 91 8" xfId="18096"/>
    <cellStyle name="Hyperlink 91 9" xfId="20414"/>
    <cellStyle name="Hyperlink 910" xfId="2266"/>
    <cellStyle name="Hyperlink 910 10" xfId="23265"/>
    <cellStyle name="Hyperlink 910 11" xfId="23822"/>
    <cellStyle name="Hyperlink 910 12" xfId="26140"/>
    <cellStyle name="Hyperlink 910 13" xfId="30051"/>
    <cellStyle name="Hyperlink 910 14" xfId="30608"/>
    <cellStyle name="Hyperlink 910 15" xfId="32926"/>
    <cellStyle name="Hyperlink 910 16" xfId="36901"/>
    <cellStyle name="Hyperlink 910 17" xfId="37458"/>
    <cellStyle name="Hyperlink 910 18" xfId="39776"/>
    <cellStyle name="Hyperlink 910 2" xfId="43765"/>
    <cellStyle name="Hyperlink 910 3" xfId="6974"/>
    <cellStyle name="Hyperlink 910 4" xfId="7532"/>
    <cellStyle name="Hyperlink 910 5" xfId="9850"/>
    <cellStyle name="Hyperlink 910 6" xfId="12168"/>
    <cellStyle name="Hyperlink 910 7" xfId="16402"/>
    <cellStyle name="Hyperlink 910 8" xfId="16960"/>
    <cellStyle name="Hyperlink 910 9" xfId="19278"/>
    <cellStyle name="Hyperlink 911" xfId="2267"/>
    <cellStyle name="Hyperlink 911 10" xfId="23266"/>
    <cellStyle name="Hyperlink 911 11" xfId="23818"/>
    <cellStyle name="Hyperlink 911 12" xfId="26136"/>
    <cellStyle name="Hyperlink 911 13" xfId="30052"/>
    <cellStyle name="Hyperlink 911 14" xfId="30604"/>
    <cellStyle name="Hyperlink 911 15" xfId="32922"/>
    <cellStyle name="Hyperlink 911 16" xfId="36902"/>
    <cellStyle name="Hyperlink 911 17" xfId="37454"/>
    <cellStyle name="Hyperlink 911 18" xfId="39772"/>
    <cellStyle name="Hyperlink 911 2" xfId="43766"/>
    <cellStyle name="Hyperlink 911 3" xfId="6975"/>
    <cellStyle name="Hyperlink 911 4" xfId="7528"/>
    <cellStyle name="Hyperlink 911 5" xfId="9846"/>
    <cellStyle name="Hyperlink 911 6" xfId="12164"/>
    <cellStyle name="Hyperlink 911 7" xfId="16403"/>
    <cellStyle name="Hyperlink 911 8" xfId="16956"/>
    <cellStyle name="Hyperlink 911 9" xfId="19274"/>
    <cellStyle name="Hyperlink 912" xfId="2268"/>
    <cellStyle name="Hyperlink 912 10" xfId="23267"/>
    <cellStyle name="Hyperlink 912 11" xfId="23814"/>
    <cellStyle name="Hyperlink 912 12" xfId="26132"/>
    <cellStyle name="Hyperlink 912 13" xfId="30053"/>
    <cellStyle name="Hyperlink 912 14" xfId="30600"/>
    <cellStyle name="Hyperlink 912 15" xfId="32918"/>
    <cellStyle name="Hyperlink 912 16" xfId="36903"/>
    <cellStyle name="Hyperlink 912 17" xfId="37450"/>
    <cellStyle name="Hyperlink 912 18" xfId="39768"/>
    <cellStyle name="Hyperlink 912 2" xfId="43767"/>
    <cellStyle name="Hyperlink 912 3" xfId="6976"/>
    <cellStyle name="Hyperlink 912 4" xfId="7524"/>
    <cellStyle name="Hyperlink 912 5" xfId="9842"/>
    <cellStyle name="Hyperlink 912 6" xfId="12160"/>
    <cellStyle name="Hyperlink 912 7" xfId="16404"/>
    <cellStyle name="Hyperlink 912 8" xfId="16952"/>
    <cellStyle name="Hyperlink 912 9" xfId="19270"/>
    <cellStyle name="Hyperlink 913" xfId="2269"/>
    <cellStyle name="Hyperlink 913 10" xfId="23268"/>
    <cellStyle name="Hyperlink 913 11" xfId="23810"/>
    <cellStyle name="Hyperlink 913 12" xfId="26128"/>
    <cellStyle name="Hyperlink 913 13" xfId="30054"/>
    <cellStyle name="Hyperlink 913 14" xfId="30596"/>
    <cellStyle name="Hyperlink 913 15" xfId="32914"/>
    <cellStyle name="Hyperlink 913 16" xfId="36904"/>
    <cellStyle name="Hyperlink 913 17" xfId="37446"/>
    <cellStyle name="Hyperlink 913 18" xfId="39764"/>
    <cellStyle name="Hyperlink 913 2" xfId="43768"/>
    <cellStyle name="Hyperlink 913 3" xfId="6977"/>
    <cellStyle name="Hyperlink 913 4" xfId="7520"/>
    <cellStyle name="Hyperlink 913 5" xfId="9838"/>
    <cellStyle name="Hyperlink 913 6" xfId="12156"/>
    <cellStyle name="Hyperlink 913 7" xfId="16405"/>
    <cellStyle name="Hyperlink 913 8" xfId="16948"/>
    <cellStyle name="Hyperlink 913 9" xfId="19266"/>
    <cellStyle name="Hyperlink 914" xfId="2270"/>
    <cellStyle name="Hyperlink 914 10" xfId="23269"/>
    <cellStyle name="Hyperlink 914 11" xfId="23806"/>
    <cellStyle name="Hyperlink 914 12" xfId="26124"/>
    <cellStyle name="Hyperlink 914 13" xfId="30055"/>
    <cellStyle name="Hyperlink 914 14" xfId="30592"/>
    <cellStyle name="Hyperlink 914 15" xfId="32910"/>
    <cellStyle name="Hyperlink 914 16" xfId="36905"/>
    <cellStyle name="Hyperlink 914 17" xfId="37442"/>
    <cellStyle name="Hyperlink 914 18" xfId="39760"/>
    <cellStyle name="Hyperlink 914 2" xfId="43769"/>
    <cellStyle name="Hyperlink 914 3" xfId="6978"/>
    <cellStyle name="Hyperlink 914 4" xfId="7516"/>
    <cellStyle name="Hyperlink 914 5" xfId="9834"/>
    <cellStyle name="Hyperlink 914 6" xfId="12152"/>
    <cellStyle name="Hyperlink 914 7" xfId="16406"/>
    <cellStyle name="Hyperlink 914 8" xfId="16944"/>
    <cellStyle name="Hyperlink 914 9" xfId="19262"/>
    <cellStyle name="Hyperlink 915" xfId="2271"/>
    <cellStyle name="Hyperlink 915 10" xfId="23270"/>
    <cellStyle name="Hyperlink 915 11" xfId="23802"/>
    <cellStyle name="Hyperlink 915 12" xfId="26120"/>
    <cellStyle name="Hyperlink 915 13" xfId="30056"/>
    <cellStyle name="Hyperlink 915 14" xfId="30588"/>
    <cellStyle name="Hyperlink 915 15" xfId="32906"/>
    <cellStyle name="Hyperlink 915 16" xfId="36906"/>
    <cellStyle name="Hyperlink 915 17" xfId="37438"/>
    <cellStyle name="Hyperlink 915 18" xfId="39756"/>
    <cellStyle name="Hyperlink 915 2" xfId="43770"/>
    <cellStyle name="Hyperlink 915 3" xfId="6979"/>
    <cellStyle name="Hyperlink 915 4" xfId="7512"/>
    <cellStyle name="Hyperlink 915 5" xfId="9830"/>
    <cellStyle name="Hyperlink 915 6" xfId="12148"/>
    <cellStyle name="Hyperlink 915 7" xfId="16407"/>
    <cellStyle name="Hyperlink 915 8" xfId="16940"/>
    <cellStyle name="Hyperlink 915 9" xfId="19258"/>
    <cellStyle name="Hyperlink 916" xfId="2272"/>
    <cellStyle name="Hyperlink 916 10" xfId="23271"/>
    <cellStyle name="Hyperlink 916 11" xfId="23798"/>
    <cellStyle name="Hyperlink 916 12" xfId="26116"/>
    <cellStyle name="Hyperlink 916 13" xfId="30057"/>
    <cellStyle name="Hyperlink 916 14" xfId="30584"/>
    <cellStyle name="Hyperlink 916 15" xfId="32902"/>
    <cellStyle name="Hyperlink 916 16" xfId="36907"/>
    <cellStyle name="Hyperlink 916 17" xfId="37434"/>
    <cellStyle name="Hyperlink 916 18" xfId="39752"/>
    <cellStyle name="Hyperlink 916 2" xfId="43771"/>
    <cellStyle name="Hyperlink 916 3" xfId="6980"/>
    <cellStyle name="Hyperlink 916 4" xfId="7508"/>
    <cellStyle name="Hyperlink 916 5" xfId="9826"/>
    <cellStyle name="Hyperlink 916 6" xfId="12144"/>
    <cellStyle name="Hyperlink 916 7" xfId="16408"/>
    <cellStyle name="Hyperlink 916 8" xfId="16936"/>
    <cellStyle name="Hyperlink 916 9" xfId="19254"/>
    <cellStyle name="Hyperlink 917" xfId="2273"/>
    <cellStyle name="Hyperlink 917 10" xfId="23272"/>
    <cellStyle name="Hyperlink 917 11" xfId="23794"/>
    <cellStyle name="Hyperlink 917 12" xfId="26112"/>
    <cellStyle name="Hyperlink 917 13" xfId="30058"/>
    <cellStyle name="Hyperlink 917 14" xfId="30580"/>
    <cellStyle name="Hyperlink 917 15" xfId="32898"/>
    <cellStyle name="Hyperlink 917 16" xfId="36908"/>
    <cellStyle name="Hyperlink 917 17" xfId="37430"/>
    <cellStyle name="Hyperlink 917 18" xfId="39748"/>
    <cellStyle name="Hyperlink 917 2" xfId="43772"/>
    <cellStyle name="Hyperlink 917 3" xfId="6981"/>
    <cellStyle name="Hyperlink 917 4" xfId="7504"/>
    <cellStyle name="Hyperlink 917 5" xfId="9822"/>
    <cellStyle name="Hyperlink 917 6" xfId="12140"/>
    <cellStyle name="Hyperlink 917 7" xfId="16409"/>
    <cellStyle name="Hyperlink 917 8" xfId="16932"/>
    <cellStyle name="Hyperlink 917 9" xfId="19250"/>
    <cellStyle name="Hyperlink 918" xfId="2274"/>
    <cellStyle name="Hyperlink 918 10" xfId="23273"/>
    <cellStyle name="Hyperlink 918 11" xfId="23790"/>
    <cellStyle name="Hyperlink 918 12" xfId="26108"/>
    <cellStyle name="Hyperlink 918 13" xfId="30059"/>
    <cellStyle name="Hyperlink 918 14" xfId="30576"/>
    <cellStyle name="Hyperlink 918 15" xfId="32894"/>
    <cellStyle name="Hyperlink 918 16" xfId="36909"/>
    <cellStyle name="Hyperlink 918 17" xfId="37426"/>
    <cellStyle name="Hyperlink 918 18" xfId="39744"/>
    <cellStyle name="Hyperlink 918 2" xfId="43773"/>
    <cellStyle name="Hyperlink 918 3" xfId="6982"/>
    <cellStyle name="Hyperlink 918 4" xfId="7500"/>
    <cellStyle name="Hyperlink 918 5" xfId="9818"/>
    <cellStyle name="Hyperlink 918 6" xfId="12136"/>
    <cellStyle name="Hyperlink 918 7" xfId="16410"/>
    <cellStyle name="Hyperlink 918 8" xfId="16928"/>
    <cellStyle name="Hyperlink 918 9" xfId="19246"/>
    <cellStyle name="Hyperlink 919" xfId="2275"/>
    <cellStyle name="Hyperlink 919 10" xfId="23274"/>
    <cellStyle name="Hyperlink 919 11" xfId="23786"/>
    <cellStyle name="Hyperlink 919 12" xfId="26104"/>
    <cellStyle name="Hyperlink 919 13" xfId="30060"/>
    <cellStyle name="Hyperlink 919 14" xfId="30572"/>
    <cellStyle name="Hyperlink 919 15" xfId="32890"/>
    <cellStyle name="Hyperlink 919 16" xfId="36910"/>
    <cellStyle name="Hyperlink 919 17" xfId="37422"/>
    <cellStyle name="Hyperlink 919 18" xfId="39740"/>
    <cellStyle name="Hyperlink 919 2" xfId="43774"/>
    <cellStyle name="Hyperlink 919 3" xfId="6983"/>
    <cellStyle name="Hyperlink 919 4" xfId="7496"/>
    <cellStyle name="Hyperlink 919 5" xfId="9814"/>
    <cellStyle name="Hyperlink 919 6" xfId="12132"/>
    <cellStyle name="Hyperlink 919 7" xfId="16411"/>
    <cellStyle name="Hyperlink 919 8" xfId="16924"/>
    <cellStyle name="Hyperlink 919 9" xfId="19242"/>
    <cellStyle name="Hyperlink 92" xfId="2276"/>
    <cellStyle name="Hyperlink 92 10" xfId="23275"/>
    <cellStyle name="Hyperlink 92 11" xfId="24963"/>
    <cellStyle name="Hyperlink 92 12" xfId="27281"/>
    <cellStyle name="Hyperlink 92 13" xfId="30061"/>
    <cellStyle name="Hyperlink 92 14" xfId="31749"/>
    <cellStyle name="Hyperlink 92 15" xfId="34067"/>
    <cellStyle name="Hyperlink 92 16" xfId="36911"/>
    <cellStyle name="Hyperlink 92 17" xfId="38599"/>
    <cellStyle name="Hyperlink 92 18" xfId="40917"/>
    <cellStyle name="Hyperlink 92 2" xfId="43775"/>
    <cellStyle name="Hyperlink 92 3" xfId="6984"/>
    <cellStyle name="Hyperlink 92 4" xfId="8673"/>
    <cellStyle name="Hyperlink 92 5" xfId="10991"/>
    <cellStyle name="Hyperlink 92 6" xfId="13311"/>
    <cellStyle name="Hyperlink 92 7" xfId="16412"/>
    <cellStyle name="Hyperlink 92 8" xfId="18101"/>
    <cellStyle name="Hyperlink 92 9" xfId="20419"/>
    <cellStyle name="Hyperlink 920" xfId="2277"/>
    <cellStyle name="Hyperlink 920 10" xfId="23276"/>
    <cellStyle name="Hyperlink 920 11" xfId="23782"/>
    <cellStyle name="Hyperlink 920 12" xfId="26100"/>
    <cellStyle name="Hyperlink 920 13" xfId="30062"/>
    <cellStyle name="Hyperlink 920 14" xfId="30568"/>
    <cellStyle name="Hyperlink 920 15" xfId="32886"/>
    <cellStyle name="Hyperlink 920 16" xfId="36912"/>
    <cellStyle name="Hyperlink 920 17" xfId="37418"/>
    <cellStyle name="Hyperlink 920 18" xfId="39736"/>
    <cellStyle name="Hyperlink 920 2" xfId="43776"/>
    <cellStyle name="Hyperlink 920 3" xfId="6985"/>
    <cellStyle name="Hyperlink 920 4" xfId="7492"/>
    <cellStyle name="Hyperlink 920 5" xfId="9810"/>
    <cellStyle name="Hyperlink 920 6" xfId="12128"/>
    <cellStyle name="Hyperlink 920 7" xfId="16413"/>
    <cellStyle name="Hyperlink 920 8" xfId="16920"/>
    <cellStyle name="Hyperlink 920 9" xfId="19238"/>
    <cellStyle name="Hyperlink 921" xfId="2278"/>
    <cellStyle name="Hyperlink 921 10" xfId="23277"/>
    <cellStyle name="Hyperlink 921 11" xfId="23778"/>
    <cellStyle name="Hyperlink 921 12" xfId="26096"/>
    <cellStyle name="Hyperlink 921 13" xfId="30063"/>
    <cellStyle name="Hyperlink 921 14" xfId="30564"/>
    <cellStyle name="Hyperlink 921 15" xfId="32882"/>
    <cellStyle name="Hyperlink 921 16" xfId="36913"/>
    <cellStyle name="Hyperlink 921 17" xfId="37414"/>
    <cellStyle name="Hyperlink 921 18" xfId="39732"/>
    <cellStyle name="Hyperlink 921 2" xfId="43777"/>
    <cellStyle name="Hyperlink 921 3" xfId="6986"/>
    <cellStyle name="Hyperlink 921 4" xfId="7488"/>
    <cellStyle name="Hyperlink 921 5" xfId="9806"/>
    <cellStyle name="Hyperlink 921 6" xfId="12124"/>
    <cellStyle name="Hyperlink 921 7" xfId="16414"/>
    <cellStyle name="Hyperlink 921 8" xfId="16916"/>
    <cellStyle name="Hyperlink 921 9" xfId="19234"/>
    <cellStyle name="Hyperlink 922" xfId="2279"/>
    <cellStyle name="Hyperlink 922 10" xfId="23278"/>
    <cellStyle name="Hyperlink 922 11" xfId="23774"/>
    <cellStyle name="Hyperlink 922 12" xfId="26092"/>
    <cellStyle name="Hyperlink 922 13" xfId="30064"/>
    <cellStyle name="Hyperlink 922 14" xfId="30560"/>
    <cellStyle name="Hyperlink 922 15" xfId="32878"/>
    <cellStyle name="Hyperlink 922 16" xfId="36914"/>
    <cellStyle name="Hyperlink 922 17" xfId="37410"/>
    <cellStyle name="Hyperlink 922 18" xfId="39728"/>
    <cellStyle name="Hyperlink 922 2" xfId="43778"/>
    <cellStyle name="Hyperlink 922 3" xfId="6987"/>
    <cellStyle name="Hyperlink 922 4" xfId="7484"/>
    <cellStyle name="Hyperlink 922 5" xfId="9802"/>
    <cellStyle name="Hyperlink 922 6" xfId="12120"/>
    <cellStyle name="Hyperlink 922 7" xfId="16415"/>
    <cellStyle name="Hyperlink 922 8" xfId="16912"/>
    <cellStyle name="Hyperlink 922 9" xfId="19230"/>
    <cellStyle name="Hyperlink 923" xfId="2280"/>
    <cellStyle name="Hyperlink 923 10" xfId="23279"/>
    <cellStyle name="Hyperlink 923 11" xfId="23770"/>
    <cellStyle name="Hyperlink 923 12" xfId="26088"/>
    <cellStyle name="Hyperlink 923 13" xfId="30065"/>
    <cellStyle name="Hyperlink 923 14" xfId="30556"/>
    <cellStyle name="Hyperlink 923 15" xfId="32874"/>
    <cellStyle name="Hyperlink 923 16" xfId="36915"/>
    <cellStyle name="Hyperlink 923 17" xfId="37406"/>
    <cellStyle name="Hyperlink 923 18" xfId="39724"/>
    <cellStyle name="Hyperlink 923 2" xfId="43779"/>
    <cellStyle name="Hyperlink 923 3" xfId="6988"/>
    <cellStyle name="Hyperlink 923 4" xfId="7480"/>
    <cellStyle name="Hyperlink 923 5" xfId="9798"/>
    <cellStyle name="Hyperlink 923 6" xfId="12116"/>
    <cellStyle name="Hyperlink 923 7" xfId="16416"/>
    <cellStyle name="Hyperlink 923 8" xfId="16908"/>
    <cellStyle name="Hyperlink 923 9" xfId="19226"/>
    <cellStyle name="Hyperlink 924" xfId="2281"/>
    <cellStyle name="Hyperlink 924 10" xfId="23280"/>
    <cellStyle name="Hyperlink 924 11" xfId="23766"/>
    <cellStyle name="Hyperlink 924 12" xfId="26084"/>
    <cellStyle name="Hyperlink 924 13" xfId="30066"/>
    <cellStyle name="Hyperlink 924 14" xfId="30552"/>
    <cellStyle name="Hyperlink 924 15" xfId="32870"/>
    <cellStyle name="Hyperlink 924 16" xfId="36916"/>
    <cellStyle name="Hyperlink 924 17" xfId="37402"/>
    <cellStyle name="Hyperlink 924 18" xfId="39720"/>
    <cellStyle name="Hyperlink 924 2" xfId="43780"/>
    <cellStyle name="Hyperlink 924 3" xfId="6989"/>
    <cellStyle name="Hyperlink 924 4" xfId="7476"/>
    <cellStyle name="Hyperlink 924 5" xfId="9794"/>
    <cellStyle name="Hyperlink 924 6" xfId="12112"/>
    <cellStyle name="Hyperlink 924 7" xfId="16417"/>
    <cellStyle name="Hyperlink 924 8" xfId="16904"/>
    <cellStyle name="Hyperlink 924 9" xfId="19222"/>
    <cellStyle name="Hyperlink 925" xfId="2282"/>
    <cellStyle name="Hyperlink 925 10" xfId="23281"/>
    <cellStyle name="Hyperlink 925 11" xfId="23762"/>
    <cellStyle name="Hyperlink 925 12" xfId="26080"/>
    <cellStyle name="Hyperlink 925 13" xfId="30067"/>
    <cellStyle name="Hyperlink 925 14" xfId="30548"/>
    <cellStyle name="Hyperlink 925 15" xfId="32866"/>
    <cellStyle name="Hyperlink 925 16" xfId="36917"/>
    <cellStyle name="Hyperlink 925 17" xfId="37398"/>
    <cellStyle name="Hyperlink 925 18" xfId="39716"/>
    <cellStyle name="Hyperlink 925 2" xfId="43781"/>
    <cellStyle name="Hyperlink 925 3" xfId="6990"/>
    <cellStyle name="Hyperlink 925 4" xfId="7472"/>
    <cellStyle name="Hyperlink 925 5" xfId="9790"/>
    <cellStyle name="Hyperlink 925 6" xfId="12108"/>
    <cellStyle name="Hyperlink 925 7" xfId="16418"/>
    <cellStyle name="Hyperlink 925 8" xfId="16900"/>
    <cellStyle name="Hyperlink 925 9" xfId="19218"/>
    <cellStyle name="Hyperlink 926" xfId="2283"/>
    <cellStyle name="Hyperlink 926 10" xfId="23282"/>
    <cellStyle name="Hyperlink 926 11" xfId="23758"/>
    <cellStyle name="Hyperlink 926 12" xfId="26076"/>
    <cellStyle name="Hyperlink 926 13" xfId="30068"/>
    <cellStyle name="Hyperlink 926 14" xfId="30544"/>
    <cellStyle name="Hyperlink 926 15" xfId="32862"/>
    <cellStyle name="Hyperlink 926 16" xfId="36918"/>
    <cellStyle name="Hyperlink 926 17" xfId="37394"/>
    <cellStyle name="Hyperlink 926 18" xfId="39712"/>
    <cellStyle name="Hyperlink 926 2" xfId="43782"/>
    <cellStyle name="Hyperlink 926 3" xfId="6991"/>
    <cellStyle name="Hyperlink 926 4" xfId="7468"/>
    <cellStyle name="Hyperlink 926 5" xfId="9786"/>
    <cellStyle name="Hyperlink 926 6" xfId="12104"/>
    <cellStyle name="Hyperlink 926 7" xfId="16419"/>
    <cellStyle name="Hyperlink 926 8" xfId="16896"/>
    <cellStyle name="Hyperlink 926 9" xfId="19214"/>
    <cellStyle name="Hyperlink 927" xfId="2284"/>
    <cellStyle name="Hyperlink 927 10" xfId="23283"/>
    <cellStyle name="Hyperlink 927 11" xfId="23754"/>
    <cellStyle name="Hyperlink 927 12" xfId="26072"/>
    <cellStyle name="Hyperlink 927 13" xfId="30069"/>
    <cellStyle name="Hyperlink 927 14" xfId="30540"/>
    <cellStyle name="Hyperlink 927 15" xfId="32858"/>
    <cellStyle name="Hyperlink 927 16" xfId="36919"/>
    <cellStyle name="Hyperlink 927 17" xfId="37390"/>
    <cellStyle name="Hyperlink 927 18" xfId="39708"/>
    <cellStyle name="Hyperlink 927 2" xfId="43783"/>
    <cellStyle name="Hyperlink 927 3" xfId="6992"/>
    <cellStyle name="Hyperlink 927 4" xfId="7464"/>
    <cellStyle name="Hyperlink 927 5" xfId="9782"/>
    <cellStyle name="Hyperlink 927 6" xfId="12100"/>
    <cellStyle name="Hyperlink 927 7" xfId="16420"/>
    <cellStyle name="Hyperlink 927 8" xfId="16892"/>
    <cellStyle name="Hyperlink 927 9" xfId="19210"/>
    <cellStyle name="Hyperlink 928" xfId="2285"/>
    <cellStyle name="Hyperlink 928 10" xfId="23284"/>
    <cellStyle name="Hyperlink 928 11" xfId="23750"/>
    <cellStyle name="Hyperlink 928 12" xfId="26068"/>
    <cellStyle name="Hyperlink 928 13" xfId="30070"/>
    <cellStyle name="Hyperlink 928 14" xfId="30536"/>
    <cellStyle name="Hyperlink 928 15" xfId="32854"/>
    <cellStyle name="Hyperlink 928 16" xfId="36920"/>
    <cellStyle name="Hyperlink 928 17" xfId="37386"/>
    <cellStyle name="Hyperlink 928 18" xfId="39704"/>
    <cellStyle name="Hyperlink 928 2" xfId="43784"/>
    <cellStyle name="Hyperlink 928 3" xfId="6993"/>
    <cellStyle name="Hyperlink 928 4" xfId="7460"/>
    <cellStyle name="Hyperlink 928 5" xfId="9778"/>
    <cellStyle name="Hyperlink 928 6" xfId="12096"/>
    <cellStyle name="Hyperlink 928 7" xfId="16421"/>
    <cellStyle name="Hyperlink 928 8" xfId="16888"/>
    <cellStyle name="Hyperlink 928 9" xfId="19206"/>
    <cellStyle name="Hyperlink 929" xfId="2286"/>
    <cellStyle name="Hyperlink 929 10" xfId="23285"/>
    <cellStyle name="Hyperlink 929 11" xfId="23746"/>
    <cellStyle name="Hyperlink 929 12" xfId="26064"/>
    <cellStyle name="Hyperlink 929 13" xfId="30071"/>
    <cellStyle name="Hyperlink 929 14" xfId="30532"/>
    <cellStyle name="Hyperlink 929 15" xfId="32850"/>
    <cellStyle name="Hyperlink 929 16" xfId="36921"/>
    <cellStyle name="Hyperlink 929 17" xfId="37382"/>
    <cellStyle name="Hyperlink 929 18" xfId="39700"/>
    <cellStyle name="Hyperlink 929 2" xfId="43785"/>
    <cellStyle name="Hyperlink 929 3" xfId="6994"/>
    <cellStyle name="Hyperlink 929 4" xfId="7456"/>
    <cellStyle name="Hyperlink 929 5" xfId="9774"/>
    <cellStyle name="Hyperlink 929 6" xfId="12092"/>
    <cellStyle name="Hyperlink 929 7" xfId="16422"/>
    <cellStyle name="Hyperlink 929 8" xfId="16884"/>
    <cellStyle name="Hyperlink 929 9" xfId="19202"/>
    <cellStyle name="Hyperlink 93" xfId="2287"/>
    <cellStyle name="Hyperlink 93 10" xfId="23286"/>
    <cellStyle name="Hyperlink 93 11" xfId="24967"/>
    <cellStyle name="Hyperlink 93 12" xfId="27285"/>
    <cellStyle name="Hyperlink 93 13" xfId="30072"/>
    <cellStyle name="Hyperlink 93 14" xfId="31753"/>
    <cellStyle name="Hyperlink 93 15" xfId="34071"/>
    <cellStyle name="Hyperlink 93 16" xfId="36922"/>
    <cellStyle name="Hyperlink 93 17" xfId="38603"/>
    <cellStyle name="Hyperlink 93 18" xfId="40921"/>
    <cellStyle name="Hyperlink 93 2" xfId="43786"/>
    <cellStyle name="Hyperlink 93 3" xfId="6995"/>
    <cellStyle name="Hyperlink 93 4" xfId="8677"/>
    <cellStyle name="Hyperlink 93 5" xfId="10995"/>
    <cellStyle name="Hyperlink 93 6" xfId="13315"/>
    <cellStyle name="Hyperlink 93 7" xfId="16423"/>
    <cellStyle name="Hyperlink 93 8" xfId="18105"/>
    <cellStyle name="Hyperlink 93 9" xfId="20423"/>
    <cellStyle name="Hyperlink 930" xfId="2288"/>
    <cellStyle name="Hyperlink 930 10" xfId="23287"/>
    <cellStyle name="Hyperlink 930 11" xfId="23742"/>
    <cellStyle name="Hyperlink 930 12" xfId="26060"/>
    <cellStyle name="Hyperlink 930 13" xfId="30073"/>
    <cellStyle name="Hyperlink 930 14" xfId="30528"/>
    <cellStyle name="Hyperlink 930 15" xfId="32846"/>
    <cellStyle name="Hyperlink 930 16" xfId="36923"/>
    <cellStyle name="Hyperlink 930 17" xfId="37378"/>
    <cellStyle name="Hyperlink 930 18" xfId="39696"/>
    <cellStyle name="Hyperlink 930 2" xfId="43787"/>
    <cellStyle name="Hyperlink 930 3" xfId="6996"/>
    <cellStyle name="Hyperlink 930 4" xfId="7452"/>
    <cellStyle name="Hyperlink 930 5" xfId="9770"/>
    <cellStyle name="Hyperlink 930 6" xfId="12088"/>
    <cellStyle name="Hyperlink 930 7" xfId="16424"/>
    <cellStyle name="Hyperlink 930 8" xfId="16880"/>
    <cellStyle name="Hyperlink 930 9" xfId="19198"/>
    <cellStyle name="Hyperlink 931" xfId="2289"/>
    <cellStyle name="Hyperlink 931 10" xfId="23288"/>
    <cellStyle name="Hyperlink 931 11" xfId="23738"/>
    <cellStyle name="Hyperlink 931 12" xfId="26056"/>
    <cellStyle name="Hyperlink 931 13" xfId="30074"/>
    <cellStyle name="Hyperlink 931 14" xfId="30524"/>
    <cellStyle name="Hyperlink 931 15" xfId="32842"/>
    <cellStyle name="Hyperlink 931 16" xfId="36924"/>
    <cellStyle name="Hyperlink 931 17" xfId="37374"/>
    <cellStyle name="Hyperlink 931 18" xfId="39692"/>
    <cellStyle name="Hyperlink 931 2" xfId="43788"/>
    <cellStyle name="Hyperlink 931 3" xfId="6997"/>
    <cellStyle name="Hyperlink 931 4" xfId="7448"/>
    <cellStyle name="Hyperlink 931 5" xfId="9766"/>
    <cellStyle name="Hyperlink 931 6" xfId="12084"/>
    <cellStyle name="Hyperlink 931 7" xfId="16425"/>
    <cellStyle name="Hyperlink 931 8" xfId="16876"/>
    <cellStyle name="Hyperlink 931 9" xfId="19194"/>
    <cellStyle name="Hyperlink 932" xfId="2290"/>
    <cellStyle name="Hyperlink 932 10" xfId="23289"/>
    <cellStyle name="Hyperlink 932 11" xfId="23734"/>
    <cellStyle name="Hyperlink 932 12" xfId="26052"/>
    <cellStyle name="Hyperlink 932 13" xfId="30075"/>
    <cellStyle name="Hyperlink 932 14" xfId="30520"/>
    <cellStyle name="Hyperlink 932 15" xfId="32838"/>
    <cellStyle name="Hyperlink 932 16" xfId="36925"/>
    <cellStyle name="Hyperlink 932 17" xfId="37370"/>
    <cellStyle name="Hyperlink 932 18" xfId="39688"/>
    <cellStyle name="Hyperlink 932 2" xfId="43789"/>
    <cellStyle name="Hyperlink 932 3" xfId="6998"/>
    <cellStyle name="Hyperlink 932 4" xfId="7444"/>
    <cellStyle name="Hyperlink 932 5" xfId="9762"/>
    <cellStyle name="Hyperlink 932 6" xfId="12080"/>
    <cellStyle name="Hyperlink 932 7" xfId="16426"/>
    <cellStyle name="Hyperlink 932 8" xfId="16872"/>
    <cellStyle name="Hyperlink 932 9" xfId="19190"/>
    <cellStyle name="Hyperlink 933" xfId="2291"/>
    <cellStyle name="Hyperlink 933 10" xfId="23290"/>
    <cellStyle name="Hyperlink 933 11" xfId="23730"/>
    <cellStyle name="Hyperlink 933 12" xfId="26048"/>
    <cellStyle name="Hyperlink 933 13" xfId="30076"/>
    <cellStyle name="Hyperlink 933 14" xfId="30516"/>
    <cellStyle name="Hyperlink 933 15" xfId="32834"/>
    <cellStyle name="Hyperlink 933 16" xfId="36926"/>
    <cellStyle name="Hyperlink 933 17" xfId="37366"/>
    <cellStyle name="Hyperlink 933 18" xfId="39684"/>
    <cellStyle name="Hyperlink 933 2" xfId="43790"/>
    <cellStyle name="Hyperlink 933 3" xfId="6999"/>
    <cellStyle name="Hyperlink 933 4" xfId="7440"/>
    <cellStyle name="Hyperlink 933 5" xfId="9758"/>
    <cellStyle name="Hyperlink 933 6" xfId="12076"/>
    <cellStyle name="Hyperlink 933 7" xfId="16427"/>
    <cellStyle name="Hyperlink 933 8" xfId="16868"/>
    <cellStyle name="Hyperlink 933 9" xfId="19186"/>
    <cellStyle name="Hyperlink 934" xfId="2292"/>
    <cellStyle name="Hyperlink 934 10" xfId="23291"/>
    <cellStyle name="Hyperlink 934 11" xfId="23726"/>
    <cellStyle name="Hyperlink 934 12" xfId="26044"/>
    <cellStyle name="Hyperlink 934 13" xfId="30077"/>
    <cellStyle name="Hyperlink 934 14" xfId="30512"/>
    <cellStyle name="Hyperlink 934 15" xfId="32830"/>
    <cellStyle name="Hyperlink 934 16" xfId="36927"/>
    <cellStyle name="Hyperlink 934 17" xfId="37362"/>
    <cellStyle name="Hyperlink 934 18" xfId="39680"/>
    <cellStyle name="Hyperlink 934 2" xfId="43791"/>
    <cellStyle name="Hyperlink 934 3" xfId="7000"/>
    <cellStyle name="Hyperlink 934 4" xfId="7436"/>
    <cellStyle name="Hyperlink 934 5" xfId="9754"/>
    <cellStyle name="Hyperlink 934 6" xfId="12072"/>
    <cellStyle name="Hyperlink 934 7" xfId="16428"/>
    <cellStyle name="Hyperlink 934 8" xfId="16864"/>
    <cellStyle name="Hyperlink 934 9" xfId="19182"/>
    <cellStyle name="Hyperlink 935" xfId="2293"/>
    <cellStyle name="Hyperlink 935 10" xfId="23292"/>
    <cellStyle name="Hyperlink 935 11" xfId="23722"/>
    <cellStyle name="Hyperlink 935 12" xfId="26040"/>
    <cellStyle name="Hyperlink 935 13" xfId="30078"/>
    <cellStyle name="Hyperlink 935 14" xfId="30508"/>
    <cellStyle name="Hyperlink 935 15" xfId="32826"/>
    <cellStyle name="Hyperlink 935 16" xfId="36928"/>
    <cellStyle name="Hyperlink 935 17" xfId="37358"/>
    <cellStyle name="Hyperlink 935 18" xfId="39676"/>
    <cellStyle name="Hyperlink 935 2" xfId="43792"/>
    <cellStyle name="Hyperlink 935 3" xfId="7001"/>
    <cellStyle name="Hyperlink 935 4" xfId="7432"/>
    <cellStyle name="Hyperlink 935 5" xfId="9750"/>
    <cellStyle name="Hyperlink 935 6" xfId="12068"/>
    <cellStyle name="Hyperlink 935 7" xfId="16429"/>
    <cellStyle name="Hyperlink 935 8" xfId="16860"/>
    <cellStyle name="Hyperlink 935 9" xfId="19178"/>
    <cellStyle name="Hyperlink 936" xfId="2294"/>
    <cellStyle name="Hyperlink 936 10" xfId="23293"/>
    <cellStyle name="Hyperlink 936 11" xfId="23718"/>
    <cellStyle name="Hyperlink 936 12" xfId="26036"/>
    <cellStyle name="Hyperlink 936 13" xfId="30079"/>
    <cellStyle name="Hyperlink 936 14" xfId="30504"/>
    <cellStyle name="Hyperlink 936 15" xfId="32822"/>
    <cellStyle name="Hyperlink 936 16" xfId="36929"/>
    <cellStyle name="Hyperlink 936 17" xfId="37354"/>
    <cellStyle name="Hyperlink 936 18" xfId="39672"/>
    <cellStyle name="Hyperlink 936 2" xfId="43793"/>
    <cellStyle name="Hyperlink 936 3" xfId="7002"/>
    <cellStyle name="Hyperlink 936 4" xfId="7428"/>
    <cellStyle name="Hyperlink 936 5" xfId="9746"/>
    <cellStyle name="Hyperlink 936 6" xfId="12064"/>
    <cellStyle name="Hyperlink 936 7" xfId="16430"/>
    <cellStyle name="Hyperlink 936 8" xfId="16856"/>
    <cellStyle name="Hyperlink 936 9" xfId="19174"/>
    <cellStyle name="Hyperlink 937" xfId="2295"/>
    <cellStyle name="Hyperlink 937 10" xfId="23294"/>
    <cellStyle name="Hyperlink 937 11" xfId="23714"/>
    <cellStyle name="Hyperlink 937 12" xfId="26032"/>
    <cellStyle name="Hyperlink 937 13" xfId="30080"/>
    <cellStyle name="Hyperlink 937 14" xfId="30500"/>
    <cellStyle name="Hyperlink 937 15" xfId="32818"/>
    <cellStyle name="Hyperlink 937 16" xfId="36930"/>
    <cellStyle name="Hyperlink 937 17" xfId="37350"/>
    <cellStyle name="Hyperlink 937 18" xfId="39668"/>
    <cellStyle name="Hyperlink 937 2" xfId="43794"/>
    <cellStyle name="Hyperlink 937 3" xfId="7003"/>
    <cellStyle name="Hyperlink 937 4" xfId="7424"/>
    <cellStyle name="Hyperlink 937 5" xfId="9742"/>
    <cellStyle name="Hyperlink 937 6" xfId="12060"/>
    <cellStyle name="Hyperlink 937 7" xfId="16431"/>
    <cellStyle name="Hyperlink 937 8" xfId="16852"/>
    <cellStyle name="Hyperlink 937 9" xfId="19170"/>
    <cellStyle name="Hyperlink 938" xfId="2296"/>
    <cellStyle name="Hyperlink 938 10" xfId="23295"/>
    <cellStyle name="Hyperlink 938 11" xfId="23710"/>
    <cellStyle name="Hyperlink 938 12" xfId="26028"/>
    <cellStyle name="Hyperlink 938 13" xfId="30081"/>
    <cellStyle name="Hyperlink 938 14" xfId="30496"/>
    <cellStyle name="Hyperlink 938 15" xfId="32814"/>
    <cellStyle name="Hyperlink 938 16" xfId="36931"/>
    <cellStyle name="Hyperlink 938 17" xfId="37346"/>
    <cellStyle name="Hyperlink 938 18" xfId="39664"/>
    <cellStyle name="Hyperlink 938 2" xfId="43795"/>
    <cellStyle name="Hyperlink 938 3" xfId="7004"/>
    <cellStyle name="Hyperlink 938 4" xfId="7420"/>
    <cellStyle name="Hyperlink 938 5" xfId="9738"/>
    <cellStyle name="Hyperlink 938 6" xfId="12056"/>
    <cellStyle name="Hyperlink 938 7" xfId="16432"/>
    <cellStyle name="Hyperlink 938 8" xfId="16848"/>
    <cellStyle name="Hyperlink 938 9" xfId="19166"/>
    <cellStyle name="Hyperlink 939" xfId="2297"/>
    <cellStyle name="Hyperlink 939 10" xfId="23296"/>
    <cellStyle name="Hyperlink 939 11" xfId="23706"/>
    <cellStyle name="Hyperlink 939 12" xfId="26024"/>
    <cellStyle name="Hyperlink 939 13" xfId="30082"/>
    <cellStyle name="Hyperlink 939 14" xfId="30492"/>
    <cellStyle name="Hyperlink 939 15" xfId="32810"/>
    <cellStyle name="Hyperlink 939 16" xfId="36932"/>
    <cellStyle name="Hyperlink 939 17" xfId="37342"/>
    <cellStyle name="Hyperlink 939 18" xfId="39660"/>
    <cellStyle name="Hyperlink 939 2" xfId="43796"/>
    <cellStyle name="Hyperlink 939 3" xfId="7005"/>
    <cellStyle name="Hyperlink 939 4" xfId="7416"/>
    <cellStyle name="Hyperlink 939 5" xfId="9734"/>
    <cellStyle name="Hyperlink 939 6" xfId="12052"/>
    <cellStyle name="Hyperlink 939 7" xfId="16433"/>
    <cellStyle name="Hyperlink 939 8" xfId="16844"/>
    <cellStyle name="Hyperlink 939 9" xfId="19162"/>
    <cellStyle name="Hyperlink 94" xfId="2298"/>
    <cellStyle name="Hyperlink 94 10" xfId="23297"/>
    <cellStyle name="Hyperlink 94 11" xfId="24971"/>
    <cellStyle name="Hyperlink 94 12" xfId="27289"/>
    <cellStyle name="Hyperlink 94 13" xfId="30083"/>
    <cellStyle name="Hyperlink 94 14" xfId="31757"/>
    <cellStyle name="Hyperlink 94 15" xfId="34075"/>
    <cellStyle name="Hyperlink 94 16" xfId="36933"/>
    <cellStyle name="Hyperlink 94 17" xfId="38607"/>
    <cellStyle name="Hyperlink 94 18" xfId="40925"/>
    <cellStyle name="Hyperlink 94 2" xfId="43797"/>
    <cellStyle name="Hyperlink 94 3" xfId="7006"/>
    <cellStyle name="Hyperlink 94 4" xfId="8681"/>
    <cellStyle name="Hyperlink 94 5" xfId="10999"/>
    <cellStyle name="Hyperlink 94 6" xfId="13319"/>
    <cellStyle name="Hyperlink 94 7" xfId="16434"/>
    <cellStyle name="Hyperlink 94 8" xfId="18109"/>
    <cellStyle name="Hyperlink 94 9" xfId="20427"/>
    <cellStyle name="Hyperlink 940" xfId="2299"/>
    <cellStyle name="Hyperlink 940 10" xfId="23298"/>
    <cellStyle name="Hyperlink 940 11" xfId="23702"/>
    <cellStyle name="Hyperlink 940 12" xfId="26020"/>
    <cellStyle name="Hyperlink 940 13" xfId="30084"/>
    <cellStyle name="Hyperlink 940 14" xfId="30488"/>
    <cellStyle name="Hyperlink 940 15" xfId="32806"/>
    <cellStyle name="Hyperlink 940 16" xfId="36934"/>
    <cellStyle name="Hyperlink 940 17" xfId="37338"/>
    <cellStyle name="Hyperlink 940 18" xfId="39656"/>
    <cellStyle name="Hyperlink 940 2" xfId="43798"/>
    <cellStyle name="Hyperlink 940 3" xfId="7007"/>
    <cellStyle name="Hyperlink 940 4" xfId="7412"/>
    <cellStyle name="Hyperlink 940 5" xfId="9730"/>
    <cellStyle name="Hyperlink 940 6" xfId="12048"/>
    <cellStyle name="Hyperlink 940 7" xfId="16435"/>
    <cellStyle name="Hyperlink 940 8" xfId="16840"/>
    <cellStyle name="Hyperlink 940 9" xfId="19158"/>
    <cellStyle name="Hyperlink 941" xfId="2300"/>
    <cellStyle name="Hyperlink 941 10" xfId="23299"/>
    <cellStyle name="Hyperlink 941 11" xfId="23698"/>
    <cellStyle name="Hyperlink 941 12" xfId="26016"/>
    <cellStyle name="Hyperlink 941 13" xfId="30085"/>
    <cellStyle name="Hyperlink 941 14" xfId="30484"/>
    <cellStyle name="Hyperlink 941 15" xfId="32802"/>
    <cellStyle name="Hyperlink 941 16" xfId="36935"/>
    <cellStyle name="Hyperlink 941 17" xfId="37334"/>
    <cellStyle name="Hyperlink 941 18" xfId="39652"/>
    <cellStyle name="Hyperlink 941 2" xfId="43799"/>
    <cellStyle name="Hyperlink 941 3" xfId="7008"/>
    <cellStyle name="Hyperlink 941 4" xfId="7408"/>
    <cellStyle name="Hyperlink 941 5" xfId="9726"/>
    <cellStyle name="Hyperlink 941 6" xfId="12044"/>
    <cellStyle name="Hyperlink 941 7" xfId="16436"/>
    <cellStyle name="Hyperlink 941 8" xfId="16836"/>
    <cellStyle name="Hyperlink 941 9" xfId="19154"/>
    <cellStyle name="Hyperlink 942" xfId="2301"/>
    <cellStyle name="Hyperlink 942 10" xfId="23300"/>
    <cellStyle name="Hyperlink 942 11" xfId="23694"/>
    <cellStyle name="Hyperlink 942 12" xfId="26012"/>
    <cellStyle name="Hyperlink 942 13" xfId="30086"/>
    <cellStyle name="Hyperlink 942 14" xfId="30480"/>
    <cellStyle name="Hyperlink 942 15" xfId="32798"/>
    <cellStyle name="Hyperlink 942 16" xfId="36936"/>
    <cellStyle name="Hyperlink 942 17" xfId="37330"/>
    <cellStyle name="Hyperlink 942 18" xfId="39648"/>
    <cellStyle name="Hyperlink 942 2" xfId="43800"/>
    <cellStyle name="Hyperlink 942 3" xfId="7009"/>
    <cellStyle name="Hyperlink 942 4" xfId="7404"/>
    <cellStyle name="Hyperlink 942 5" xfId="9722"/>
    <cellStyle name="Hyperlink 942 6" xfId="12040"/>
    <cellStyle name="Hyperlink 942 7" xfId="16437"/>
    <cellStyle name="Hyperlink 942 8" xfId="16832"/>
    <cellStyle name="Hyperlink 942 9" xfId="19150"/>
    <cellStyle name="Hyperlink 943" xfId="2302"/>
    <cellStyle name="Hyperlink 943 10" xfId="23301"/>
    <cellStyle name="Hyperlink 943 11" xfId="23690"/>
    <cellStyle name="Hyperlink 943 12" xfId="26008"/>
    <cellStyle name="Hyperlink 943 13" xfId="30087"/>
    <cellStyle name="Hyperlink 943 14" xfId="30476"/>
    <cellStyle name="Hyperlink 943 15" xfId="32794"/>
    <cellStyle name="Hyperlink 943 16" xfId="36937"/>
    <cellStyle name="Hyperlink 943 17" xfId="37326"/>
    <cellStyle name="Hyperlink 943 18" xfId="39644"/>
    <cellStyle name="Hyperlink 943 2" xfId="43801"/>
    <cellStyle name="Hyperlink 943 3" xfId="7010"/>
    <cellStyle name="Hyperlink 943 4" xfId="7400"/>
    <cellStyle name="Hyperlink 943 5" xfId="9718"/>
    <cellStyle name="Hyperlink 943 6" xfId="12036"/>
    <cellStyle name="Hyperlink 943 7" xfId="16438"/>
    <cellStyle name="Hyperlink 943 8" xfId="16828"/>
    <cellStyle name="Hyperlink 943 9" xfId="19146"/>
    <cellStyle name="Hyperlink 944" xfId="2303"/>
    <cellStyle name="Hyperlink 944 10" xfId="23302"/>
    <cellStyle name="Hyperlink 944 11" xfId="23686"/>
    <cellStyle name="Hyperlink 944 12" xfId="26004"/>
    <cellStyle name="Hyperlink 944 13" xfId="30088"/>
    <cellStyle name="Hyperlink 944 14" xfId="30472"/>
    <cellStyle name="Hyperlink 944 15" xfId="32790"/>
    <cellStyle name="Hyperlink 944 16" xfId="36938"/>
    <cellStyle name="Hyperlink 944 17" xfId="37322"/>
    <cellStyle name="Hyperlink 944 18" xfId="39640"/>
    <cellStyle name="Hyperlink 944 2" xfId="43802"/>
    <cellStyle name="Hyperlink 944 3" xfId="7011"/>
    <cellStyle name="Hyperlink 944 4" xfId="7396"/>
    <cellStyle name="Hyperlink 944 5" xfId="9714"/>
    <cellStyle name="Hyperlink 944 6" xfId="12032"/>
    <cellStyle name="Hyperlink 944 7" xfId="16439"/>
    <cellStyle name="Hyperlink 944 8" xfId="16824"/>
    <cellStyle name="Hyperlink 944 9" xfId="19142"/>
    <cellStyle name="Hyperlink 945" xfId="2304"/>
    <cellStyle name="Hyperlink 945 10" xfId="23303"/>
    <cellStyle name="Hyperlink 945 11" xfId="23682"/>
    <cellStyle name="Hyperlink 945 12" xfId="26000"/>
    <cellStyle name="Hyperlink 945 13" xfId="30089"/>
    <cellStyle name="Hyperlink 945 14" xfId="30468"/>
    <cellStyle name="Hyperlink 945 15" xfId="32786"/>
    <cellStyle name="Hyperlink 945 16" xfId="36939"/>
    <cellStyle name="Hyperlink 945 17" xfId="37318"/>
    <cellStyle name="Hyperlink 945 18" xfId="39636"/>
    <cellStyle name="Hyperlink 945 2" xfId="43803"/>
    <cellStyle name="Hyperlink 945 3" xfId="7012"/>
    <cellStyle name="Hyperlink 945 4" xfId="7392"/>
    <cellStyle name="Hyperlink 945 5" xfId="9710"/>
    <cellStyle name="Hyperlink 945 6" xfId="12028"/>
    <cellStyle name="Hyperlink 945 7" xfId="16440"/>
    <cellStyle name="Hyperlink 945 8" xfId="16820"/>
    <cellStyle name="Hyperlink 945 9" xfId="19138"/>
    <cellStyle name="Hyperlink 946" xfId="2305"/>
    <cellStyle name="Hyperlink 946 10" xfId="23304"/>
    <cellStyle name="Hyperlink 946 11" xfId="23678"/>
    <cellStyle name="Hyperlink 946 12" xfId="25996"/>
    <cellStyle name="Hyperlink 946 13" xfId="30090"/>
    <cellStyle name="Hyperlink 946 14" xfId="30464"/>
    <cellStyle name="Hyperlink 946 15" xfId="32782"/>
    <cellStyle name="Hyperlink 946 16" xfId="36940"/>
    <cellStyle name="Hyperlink 946 17" xfId="37314"/>
    <cellStyle name="Hyperlink 946 18" xfId="39632"/>
    <cellStyle name="Hyperlink 946 2" xfId="43804"/>
    <cellStyle name="Hyperlink 946 3" xfId="7013"/>
    <cellStyle name="Hyperlink 946 4" xfId="7388"/>
    <cellStyle name="Hyperlink 946 5" xfId="9706"/>
    <cellStyle name="Hyperlink 946 6" xfId="12024"/>
    <cellStyle name="Hyperlink 946 7" xfId="16441"/>
    <cellStyle name="Hyperlink 946 8" xfId="16816"/>
    <cellStyle name="Hyperlink 946 9" xfId="19134"/>
    <cellStyle name="Hyperlink 947" xfId="2306"/>
    <cellStyle name="Hyperlink 947 10" xfId="23305"/>
    <cellStyle name="Hyperlink 947 11" xfId="23674"/>
    <cellStyle name="Hyperlink 947 12" xfId="25992"/>
    <cellStyle name="Hyperlink 947 13" xfId="30091"/>
    <cellStyle name="Hyperlink 947 14" xfId="30460"/>
    <cellStyle name="Hyperlink 947 15" xfId="32778"/>
    <cellStyle name="Hyperlink 947 16" xfId="36941"/>
    <cellStyle name="Hyperlink 947 17" xfId="37310"/>
    <cellStyle name="Hyperlink 947 18" xfId="39628"/>
    <cellStyle name="Hyperlink 947 2" xfId="43805"/>
    <cellStyle name="Hyperlink 947 3" xfId="7014"/>
    <cellStyle name="Hyperlink 947 4" xfId="7384"/>
    <cellStyle name="Hyperlink 947 5" xfId="9702"/>
    <cellStyle name="Hyperlink 947 6" xfId="12020"/>
    <cellStyle name="Hyperlink 947 7" xfId="16442"/>
    <cellStyle name="Hyperlink 947 8" xfId="16812"/>
    <cellStyle name="Hyperlink 947 9" xfId="19130"/>
    <cellStyle name="Hyperlink 948" xfId="2307"/>
    <cellStyle name="Hyperlink 948 10" xfId="23306"/>
    <cellStyle name="Hyperlink 948 11" xfId="23670"/>
    <cellStyle name="Hyperlink 948 12" xfId="25988"/>
    <cellStyle name="Hyperlink 948 13" xfId="30092"/>
    <cellStyle name="Hyperlink 948 14" xfId="30456"/>
    <cellStyle name="Hyperlink 948 15" xfId="32774"/>
    <cellStyle name="Hyperlink 948 16" xfId="36942"/>
    <cellStyle name="Hyperlink 948 17" xfId="37306"/>
    <cellStyle name="Hyperlink 948 18" xfId="39624"/>
    <cellStyle name="Hyperlink 948 2" xfId="43806"/>
    <cellStyle name="Hyperlink 948 3" xfId="7015"/>
    <cellStyle name="Hyperlink 948 4" xfId="7380"/>
    <cellStyle name="Hyperlink 948 5" xfId="9698"/>
    <cellStyle name="Hyperlink 948 6" xfId="12016"/>
    <cellStyle name="Hyperlink 948 7" xfId="16443"/>
    <cellStyle name="Hyperlink 948 8" xfId="16808"/>
    <cellStyle name="Hyperlink 948 9" xfId="19126"/>
    <cellStyle name="Hyperlink 949" xfId="2308"/>
    <cellStyle name="Hyperlink 949 10" xfId="23307"/>
    <cellStyle name="Hyperlink 949 11" xfId="23666"/>
    <cellStyle name="Hyperlink 949 12" xfId="25984"/>
    <cellStyle name="Hyperlink 949 13" xfId="30093"/>
    <cellStyle name="Hyperlink 949 14" xfId="30452"/>
    <cellStyle name="Hyperlink 949 15" xfId="32770"/>
    <cellStyle name="Hyperlink 949 16" xfId="36943"/>
    <cellStyle name="Hyperlink 949 17" xfId="37302"/>
    <cellStyle name="Hyperlink 949 18" xfId="39620"/>
    <cellStyle name="Hyperlink 949 2" xfId="43807"/>
    <cellStyle name="Hyperlink 949 3" xfId="7016"/>
    <cellStyle name="Hyperlink 949 4" xfId="7376"/>
    <cellStyle name="Hyperlink 949 5" xfId="9694"/>
    <cellStyle name="Hyperlink 949 6" xfId="12012"/>
    <cellStyle name="Hyperlink 949 7" xfId="16444"/>
    <cellStyle name="Hyperlink 949 8" xfId="16804"/>
    <cellStyle name="Hyperlink 949 9" xfId="19122"/>
    <cellStyle name="Hyperlink 95" xfId="2309"/>
    <cellStyle name="Hyperlink 95 10" xfId="23308"/>
    <cellStyle name="Hyperlink 95 11" xfId="24973"/>
    <cellStyle name="Hyperlink 95 12" xfId="27291"/>
    <cellStyle name="Hyperlink 95 13" xfId="30094"/>
    <cellStyle name="Hyperlink 95 14" xfId="31759"/>
    <cellStyle name="Hyperlink 95 15" xfId="34077"/>
    <cellStyle name="Hyperlink 95 16" xfId="36944"/>
    <cellStyle name="Hyperlink 95 17" xfId="38609"/>
    <cellStyle name="Hyperlink 95 18" xfId="40927"/>
    <cellStyle name="Hyperlink 95 2" xfId="43808"/>
    <cellStyle name="Hyperlink 95 3" xfId="7017"/>
    <cellStyle name="Hyperlink 95 4" xfId="8683"/>
    <cellStyle name="Hyperlink 95 5" xfId="11001"/>
    <cellStyle name="Hyperlink 95 6" xfId="13321"/>
    <cellStyle name="Hyperlink 95 7" xfId="16445"/>
    <cellStyle name="Hyperlink 95 8" xfId="18111"/>
    <cellStyle name="Hyperlink 95 9" xfId="20429"/>
    <cellStyle name="Hyperlink 950" xfId="2310"/>
    <cellStyle name="Hyperlink 950 10" xfId="23309"/>
    <cellStyle name="Hyperlink 950 11" xfId="23662"/>
    <cellStyle name="Hyperlink 950 12" xfId="25980"/>
    <cellStyle name="Hyperlink 950 13" xfId="30095"/>
    <cellStyle name="Hyperlink 950 14" xfId="30448"/>
    <cellStyle name="Hyperlink 950 15" xfId="32766"/>
    <cellStyle name="Hyperlink 950 16" xfId="36945"/>
    <cellStyle name="Hyperlink 950 17" xfId="37298"/>
    <cellStyle name="Hyperlink 950 18" xfId="39616"/>
    <cellStyle name="Hyperlink 950 2" xfId="43809"/>
    <cellStyle name="Hyperlink 950 3" xfId="7018"/>
    <cellStyle name="Hyperlink 950 4" xfId="7372"/>
    <cellStyle name="Hyperlink 950 5" xfId="9690"/>
    <cellStyle name="Hyperlink 950 6" xfId="12008"/>
    <cellStyle name="Hyperlink 950 7" xfId="16446"/>
    <cellStyle name="Hyperlink 950 8" xfId="16800"/>
    <cellStyle name="Hyperlink 950 9" xfId="19118"/>
    <cellStyle name="Hyperlink 951" xfId="2311"/>
    <cellStyle name="Hyperlink 951 10" xfId="23310"/>
    <cellStyle name="Hyperlink 951 11" xfId="23658"/>
    <cellStyle name="Hyperlink 951 12" xfId="25976"/>
    <cellStyle name="Hyperlink 951 13" xfId="30096"/>
    <cellStyle name="Hyperlink 951 14" xfId="30444"/>
    <cellStyle name="Hyperlink 951 15" xfId="32762"/>
    <cellStyle name="Hyperlink 951 16" xfId="36946"/>
    <cellStyle name="Hyperlink 951 17" xfId="37294"/>
    <cellStyle name="Hyperlink 951 18" xfId="39612"/>
    <cellStyle name="Hyperlink 951 2" xfId="43810"/>
    <cellStyle name="Hyperlink 951 3" xfId="7019"/>
    <cellStyle name="Hyperlink 951 4" xfId="7368"/>
    <cellStyle name="Hyperlink 951 5" xfId="9686"/>
    <cellStyle name="Hyperlink 951 6" xfId="12004"/>
    <cellStyle name="Hyperlink 951 7" xfId="16447"/>
    <cellStyle name="Hyperlink 951 8" xfId="16796"/>
    <cellStyle name="Hyperlink 951 9" xfId="19114"/>
    <cellStyle name="Hyperlink 952" xfId="2312"/>
    <cellStyle name="Hyperlink 952 10" xfId="23311"/>
    <cellStyle name="Hyperlink 952 11" xfId="23654"/>
    <cellStyle name="Hyperlink 952 12" xfId="25972"/>
    <cellStyle name="Hyperlink 952 13" xfId="30097"/>
    <cellStyle name="Hyperlink 952 14" xfId="30440"/>
    <cellStyle name="Hyperlink 952 15" xfId="32758"/>
    <cellStyle name="Hyperlink 952 16" xfId="36947"/>
    <cellStyle name="Hyperlink 952 17" xfId="37290"/>
    <cellStyle name="Hyperlink 952 18" xfId="39608"/>
    <cellStyle name="Hyperlink 952 2" xfId="43811"/>
    <cellStyle name="Hyperlink 952 3" xfId="7020"/>
    <cellStyle name="Hyperlink 952 4" xfId="7364"/>
    <cellStyle name="Hyperlink 952 5" xfId="9682"/>
    <cellStyle name="Hyperlink 952 6" xfId="12000"/>
    <cellStyle name="Hyperlink 952 7" xfId="16448"/>
    <cellStyle name="Hyperlink 952 8" xfId="16792"/>
    <cellStyle name="Hyperlink 952 9" xfId="19110"/>
    <cellStyle name="Hyperlink 953" xfId="2313"/>
    <cellStyle name="Hyperlink 953 10" xfId="23312"/>
    <cellStyle name="Hyperlink 953 11" xfId="23650"/>
    <cellStyle name="Hyperlink 953 12" xfId="25968"/>
    <cellStyle name="Hyperlink 953 13" xfId="30098"/>
    <cellStyle name="Hyperlink 953 14" xfId="30436"/>
    <cellStyle name="Hyperlink 953 15" xfId="32754"/>
    <cellStyle name="Hyperlink 953 16" xfId="36948"/>
    <cellStyle name="Hyperlink 953 17" xfId="37286"/>
    <cellStyle name="Hyperlink 953 18" xfId="39604"/>
    <cellStyle name="Hyperlink 953 2" xfId="43812"/>
    <cellStyle name="Hyperlink 953 3" xfId="7021"/>
    <cellStyle name="Hyperlink 953 4" xfId="7360"/>
    <cellStyle name="Hyperlink 953 5" xfId="9678"/>
    <cellStyle name="Hyperlink 953 6" xfId="11996"/>
    <cellStyle name="Hyperlink 953 7" xfId="16449"/>
    <cellStyle name="Hyperlink 953 8" xfId="16788"/>
    <cellStyle name="Hyperlink 953 9" xfId="19106"/>
    <cellStyle name="Hyperlink 954" xfId="2314"/>
    <cellStyle name="Hyperlink 954 10" xfId="23313"/>
    <cellStyle name="Hyperlink 954 11" xfId="23646"/>
    <cellStyle name="Hyperlink 954 12" xfId="25964"/>
    <cellStyle name="Hyperlink 954 13" xfId="30099"/>
    <cellStyle name="Hyperlink 954 14" xfId="30432"/>
    <cellStyle name="Hyperlink 954 15" xfId="32750"/>
    <cellStyle name="Hyperlink 954 16" xfId="36949"/>
    <cellStyle name="Hyperlink 954 17" xfId="37282"/>
    <cellStyle name="Hyperlink 954 18" xfId="39600"/>
    <cellStyle name="Hyperlink 954 2" xfId="43813"/>
    <cellStyle name="Hyperlink 954 3" xfId="7022"/>
    <cellStyle name="Hyperlink 954 4" xfId="7356"/>
    <cellStyle name="Hyperlink 954 5" xfId="9674"/>
    <cellStyle name="Hyperlink 954 6" xfId="11992"/>
    <cellStyle name="Hyperlink 954 7" xfId="16450"/>
    <cellStyle name="Hyperlink 954 8" xfId="16784"/>
    <cellStyle name="Hyperlink 954 9" xfId="19102"/>
    <cellStyle name="Hyperlink 955" xfId="2315"/>
    <cellStyle name="Hyperlink 955 10" xfId="23314"/>
    <cellStyle name="Hyperlink 955 11" xfId="23642"/>
    <cellStyle name="Hyperlink 955 12" xfId="25960"/>
    <cellStyle name="Hyperlink 955 13" xfId="30100"/>
    <cellStyle name="Hyperlink 955 14" xfId="30428"/>
    <cellStyle name="Hyperlink 955 15" xfId="32746"/>
    <cellStyle name="Hyperlink 955 16" xfId="36950"/>
    <cellStyle name="Hyperlink 955 17" xfId="37278"/>
    <cellStyle name="Hyperlink 955 18" xfId="39596"/>
    <cellStyle name="Hyperlink 955 2" xfId="43814"/>
    <cellStyle name="Hyperlink 955 3" xfId="7023"/>
    <cellStyle name="Hyperlink 955 4" xfId="7352"/>
    <cellStyle name="Hyperlink 955 5" xfId="9670"/>
    <cellStyle name="Hyperlink 955 6" xfId="11988"/>
    <cellStyle name="Hyperlink 955 7" xfId="16451"/>
    <cellStyle name="Hyperlink 955 8" xfId="16780"/>
    <cellStyle name="Hyperlink 955 9" xfId="19098"/>
    <cellStyle name="Hyperlink 956" xfId="2316"/>
    <cellStyle name="Hyperlink 956 10" xfId="23315"/>
    <cellStyle name="Hyperlink 956 11" xfId="23638"/>
    <cellStyle name="Hyperlink 956 12" xfId="25956"/>
    <cellStyle name="Hyperlink 956 13" xfId="30101"/>
    <cellStyle name="Hyperlink 956 14" xfId="30424"/>
    <cellStyle name="Hyperlink 956 15" xfId="32742"/>
    <cellStyle name="Hyperlink 956 16" xfId="36951"/>
    <cellStyle name="Hyperlink 956 17" xfId="37274"/>
    <cellStyle name="Hyperlink 956 18" xfId="39592"/>
    <cellStyle name="Hyperlink 956 2" xfId="43815"/>
    <cellStyle name="Hyperlink 956 3" xfId="7024"/>
    <cellStyle name="Hyperlink 956 4" xfId="7348"/>
    <cellStyle name="Hyperlink 956 5" xfId="9666"/>
    <cellStyle name="Hyperlink 956 6" xfId="11984"/>
    <cellStyle name="Hyperlink 956 7" xfId="16452"/>
    <cellStyle name="Hyperlink 956 8" xfId="16776"/>
    <cellStyle name="Hyperlink 956 9" xfId="19094"/>
    <cellStyle name="Hyperlink 957" xfId="2317"/>
    <cellStyle name="Hyperlink 957 10" xfId="23316"/>
    <cellStyle name="Hyperlink 957 11" xfId="23634"/>
    <cellStyle name="Hyperlink 957 12" xfId="25952"/>
    <cellStyle name="Hyperlink 957 13" xfId="30102"/>
    <cellStyle name="Hyperlink 957 14" xfId="30420"/>
    <cellStyle name="Hyperlink 957 15" xfId="32738"/>
    <cellStyle name="Hyperlink 957 16" xfId="36952"/>
    <cellStyle name="Hyperlink 957 17" xfId="37270"/>
    <cellStyle name="Hyperlink 957 18" xfId="39588"/>
    <cellStyle name="Hyperlink 957 2" xfId="43816"/>
    <cellStyle name="Hyperlink 957 3" xfId="7025"/>
    <cellStyle name="Hyperlink 957 4" xfId="7344"/>
    <cellStyle name="Hyperlink 957 5" xfId="9662"/>
    <cellStyle name="Hyperlink 957 6" xfId="11980"/>
    <cellStyle name="Hyperlink 957 7" xfId="16453"/>
    <cellStyle name="Hyperlink 957 8" xfId="16772"/>
    <cellStyle name="Hyperlink 957 9" xfId="19090"/>
    <cellStyle name="Hyperlink 958" xfId="2318"/>
    <cellStyle name="Hyperlink 958 10" xfId="23317"/>
    <cellStyle name="Hyperlink 958 11" xfId="23630"/>
    <cellStyle name="Hyperlink 958 12" xfId="25948"/>
    <cellStyle name="Hyperlink 958 13" xfId="30103"/>
    <cellStyle name="Hyperlink 958 14" xfId="30416"/>
    <cellStyle name="Hyperlink 958 15" xfId="32734"/>
    <cellStyle name="Hyperlink 958 16" xfId="36953"/>
    <cellStyle name="Hyperlink 958 17" xfId="37266"/>
    <cellStyle name="Hyperlink 958 18" xfId="39584"/>
    <cellStyle name="Hyperlink 958 2" xfId="43817"/>
    <cellStyle name="Hyperlink 958 3" xfId="7026"/>
    <cellStyle name="Hyperlink 958 4" xfId="7340"/>
    <cellStyle name="Hyperlink 958 5" xfId="9658"/>
    <cellStyle name="Hyperlink 958 6" xfId="11976"/>
    <cellStyle name="Hyperlink 958 7" xfId="16454"/>
    <cellStyle name="Hyperlink 958 8" xfId="16768"/>
    <cellStyle name="Hyperlink 958 9" xfId="19086"/>
    <cellStyle name="Hyperlink 959" xfId="2319"/>
    <cellStyle name="Hyperlink 959 10" xfId="23318"/>
    <cellStyle name="Hyperlink 959 11" xfId="23626"/>
    <cellStyle name="Hyperlink 959 12" xfId="25944"/>
    <cellStyle name="Hyperlink 959 13" xfId="30104"/>
    <cellStyle name="Hyperlink 959 14" xfId="30412"/>
    <cellStyle name="Hyperlink 959 15" xfId="32730"/>
    <cellStyle name="Hyperlink 959 16" xfId="36954"/>
    <cellStyle name="Hyperlink 959 17" xfId="37262"/>
    <cellStyle name="Hyperlink 959 18" xfId="39580"/>
    <cellStyle name="Hyperlink 959 2" xfId="43818"/>
    <cellStyle name="Hyperlink 959 3" xfId="7027"/>
    <cellStyle name="Hyperlink 959 4" xfId="7336"/>
    <cellStyle name="Hyperlink 959 5" xfId="9654"/>
    <cellStyle name="Hyperlink 959 6" xfId="11972"/>
    <cellStyle name="Hyperlink 959 7" xfId="16455"/>
    <cellStyle name="Hyperlink 959 8" xfId="16764"/>
    <cellStyle name="Hyperlink 959 9" xfId="19082"/>
    <cellStyle name="Hyperlink 96" xfId="2320"/>
    <cellStyle name="Hyperlink 96 10" xfId="23319"/>
    <cellStyle name="Hyperlink 96 11" xfId="24977"/>
    <cellStyle name="Hyperlink 96 12" xfId="27295"/>
    <cellStyle name="Hyperlink 96 13" xfId="30105"/>
    <cellStyle name="Hyperlink 96 14" xfId="31763"/>
    <cellStyle name="Hyperlink 96 15" xfId="34081"/>
    <cellStyle name="Hyperlink 96 16" xfId="36955"/>
    <cellStyle name="Hyperlink 96 17" xfId="38613"/>
    <cellStyle name="Hyperlink 96 18" xfId="40931"/>
    <cellStyle name="Hyperlink 96 2" xfId="43819"/>
    <cellStyle name="Hyperlink 96 3" xfId="7028"/>
    <cellStyle name="Hyperlink 96 4" xfId="8687"/>
    <cellStyle name="Hyperlink 96 5" xfId="11005"/>
    <cellStyle name="Hyperlink 96 6" xfId="13325"/>
    <cellStyle name="Hyperlink 96 7" xfId="16456"/>
    <cellStyle name="Hyperlink 96 8" xfId="18115"/>
    <cellStyle name="Hyperlink 96 9" xfId="20433"/>
    <cellStyle name="Hyperlink 960" xfId="2321"/>
    <cellStyle name="Hyperlink 960 10" xfId="23320"/>
    <cellStyle name="Hyperlink 960 11" xfId="23622"/>
    <cellStyle name="Hyperlink 960 12" xfId="25940"/>
    <cellStyle name="Hyperlink 960 13" xfId="30106"/>
    <cellStyle name="Hyperlink 960 14" xfId="30408"/>
    <cellStyle name="Hyperlink 960 15" xfId="32726"/>
    <cellStyle name="Hyperlink 960 16" xfId="36956"/>
    <cellStyle name="Hyperlink 960 17" xfId="37258"/>
    <cellStyle name="Hyperlink 960 18" xfId="39576"/>
    <cellStyle name="Hyperlink 960 2" xfId="43820"/>
    <cellStyle name="Hyperlink 960 3" xfId="7029"/>
    <cellStyle name="Hyperlink 960 4" xfId="7332"/>
    <cellStyle name="Hyperlink 960 5" xfId="9650"/>
    <cellStyle name="Hyperlink 960 6" xfId="11968"/>
    <cellStyle name="Hyperlink 960 7" xfId="16457"/>
    <cellStyle name="Hyperlink 960 8" xfId="16760"/>
    <cellStyle name="Hyperlink 960 9" xfId="19078"/>
    <cellStyle name="Hyperlink 961" xfId="2322"/>
    <cellStyle name="Hyperlink 961 10" xfId="23321"/>
    <cellStyle name="Hyperlink 961 11" xfId="23618"/>
    <cellStyle name="Hyperlink 961 12" xfId="25936"/>
    <cellStyle name="Hyperlink 961 13" xfId="30107"/>
    <cellStyle name="Hyperlink 961 14" xfId="30404"/>
    <cellStyle name="Hyperlink 961 15" xfId="32722"/>
    <cellStyle name="Hyperlink 961 16" xfId="36957"/>
    <cellStyle name="Hyperlink 961 17" xfId="37254"/>
    <cellStyle name="Hyperlink 961 18" xfId="39572"/>
    <cellStyle name="Hyperlink 961 2" xfId="43821"/>
    <cellStyle name="Hyperlink 961 3" xfId="7030"/>
    <cellStyle name="Hyperlink 961 4" xfId="7328"/>
    <cellStyle name="Hyperlink 961 5" xfId="9646"/>
    <cellStyle name="Hyperlink 961 6" xfId="11964"/>
    <cellStyle name="Hyperlink 961 7" xfId="16458"/>
    <cellStyle name="Hyperlink 961 8" xfId="16756"/>
    <cellStyle name="Hyperlink 961 9" xfId="19074"/>
    <cellStyle name="Hyperlink 962" xfId="2323"/>
    <cellStyle name="Hyperlink 962 10" xfId="23322"/>
    <cellStyle name="Hyperlink 962 11" xfId="23614"/>
    <cellStyle name="Hyperlink 962 12" xfId="25932"/>
    <cellStyle name="Hyperlink 962 13" xfId="30108"/>
    <cellStyle name="Hyperlink 962 14" xfId="30400"/>
    <cellStyle name="Hyperlink 962 15" xfId="32718"/>
    <cellStyle name="Hyperlink 962 16" xfId="36958"/>
    <cellStyle name="Hyperlink 962 17" xfId="37250"/>
    <cellStyle name="Hyperlink 962 18" xfId="39568"/>
    <cellStyle name="Hyperlink 962 2" xfId="43822"/>
    <cellStyle name="Hyperlink 962 3" xfId="7031"/>
    <cellStyle name="Hyperlink 962 4" xfId="7324"/>
    <cellStyle name="Hyperlink 962 5" xfId="9642"/>
    <cellStyle name="Hyperlink 962 6" xfId="11960"/>
    <cellStyle name="Hyperlink 962 7" xfId="16459"/>
    <cellStyle name="Hyperlink 962 8" xfId="16752"/>
    <cellStyle name="Hyperlink 962 9" xfId="19070"/>
    <cellStyle name="Hyperlink 963" xfId="2324"/>
    <cellStyle name="Hyperlink 963 10" xfId="23323"/>
    <cellStyle name="Hyperlink 963 11" xfId="23610"/>
    <cellStyle name="Hyperlink 963 12" xfId="25928"/>
    <cellStyle name="Hyperlink 963 13" xfId="30109"/>
    <cellStyle name="Hyperlink 963 14" xfId="30396"/>
    <cellStyle name="Hyperlink 963 15" xfId="32714"/>
    <cellStyle name="Hyperlink 963 16" xfId="36959"/>
    <cellStyle name="Hyperlink 963 17" xfId="37246"/>
    <cellStyle name="Hyperlink 963 18" xfId="39564"/>
    <cellStyle name="Hyperlink 963 2" xfId="43823"/>
    <cellStyle name="Hyperlink 963 3" xfId="7032"/>
    <cellStyle name="Hyperlink 963 4" xfId="7320"/>
    <cellStyle name="Hyperlink 963 5" xfId="9638"/>
    <cellStyle name="Hyperlink 963 6" xfId="11956"/>
    <cellStyle name="Hyperlink 963 7" xfId="16460"/>
    <cellStyle name="Hyperlink 963 8" xfId="16748"/>
    <cellStyle name="Hyperlink 963 9" xfId="19066"/>
    <cellStyle name="Hyperlink 964" xfId="2325"/>
    <cellStyle name="Hyperlink 964 10" xfId="23324"/>
    <cellStyle name="Hyperlink 964 11" xfId="23606"/>
    <cellStyle name="Hyperlink 964 12" xfId="25924"/>
    <cellStyle name="Hyperlink 964 13" xfId="30110"/>
    <cellStyle name="Hyperlink 964 14" xfId="30392"/>
    <cellStyle name="Hyperlink 964 15" xfId="32710"/>
    <cellStyle name="Hyperlink 964 16" xfId="36960"/>
    <cellStyle name="Hyperlink 964 17" xfId="37242"/>
    <cellStyle name="Hyperlink 964 18" xfId="39560"/>
    <cellStyle name="Hyperlink 964 2" xfId="43824"/>
    <cellStyle name="Hyperlink 964 3" xfId="7033"/>
    <cellStyle name="Hyperlink 964 4" xfId="7316"/>
    <cellStyle name="Hyperlink 964 5" xfId="9634"/>
    <cellStyle name="Hyperlink 964 6" xfId="11952"/>
    <cellStyle name="Hyperlink 964 7" xfId="16461"/>
    <cellStyle name="Hyperlink 964 8" xfId="16744"/>
    <cellStyle name="Hyperlink 964 9" xfId="19062"/>
    <cellStyle name="Hyperlink 965" xfId="2326"/>
    <cellStyle name="Hyperlink 965 10" xfId="23325"/>
    <cellStyle name="Hyperlink 965 11" xfId="23602"/>
    <cellStyle name="Hyperlink 965 12" xfId="25920"/>
    <cellStyle name="Hyperlink 965 13" xfId="30111"/>
    <cellStyle name="Hyperlink 965 14" xfId="30388"/>
    <cellStyle name="Hyperlink 965 15" xfId="32706"/>
    <cellStyle name="Hyperlink 965 16" xfId="36961"/>
    <cellStyle name="Hyperlink 965 17" xfId="37238"/>
    <cellStyle name="Hyperlink 965 18" xfId="39556"/>
    <cellStyle name="Hyperlink 965 2" xfId="43825"/>
    <cellStyle name="Hyperlink 965 3" xfId="7034"/>
    <cellStyle name="Hyperlink 965 4" xfId="7312"/>
    <cellStyle name="Hyperlink 965 5" xfId="9630"/>
    <cellStyle name="Hyperlink 965 6" xfId="11948"/>
    <cellStyle name="Hyperlink 965 7" xfId="16462"/>
    <cellStyle name="Hyperlink 965 8" xfId="16740"/>
    <cellStyle name="Hyperlink 965 9" xfId="19058"/>
    <cellStyle name="Hyperlink 966" xfId="2327"/>
    <cellStyle name="Hyperlink 966 10" xfId="23326"/>
    <cellStyle name="Hyperlink 966 11" xfId="23598"/>
    <cellStyle name="Hyperlink 966 12" xfId="25916"/>
    <cellStyle name="Hyperlink 966 13" xfId="30112"/>
    <cellStyle name="Hyperlink 966 14" xfId="30384"/>
    <cellStyle name="Hyperlink 966 15" xfId="32702"/>
    <cellStyle name="Hyperlink 966 16" xfId="36962"/>
    <cellStyle name="Hyperlink 966 17" xfId="37234"/>
    <cellStyle name="Hyperlink 966 18" xfId="39552"/>
    <cellStyle name="Hyperlink 966 2" xfId="43826"/>
    <cellStyle name="Hyperlink 966 3" xfId="7035"/>
    <cellStyle name="Hyperlink 966 4" xfId="7308"/>
    <cellStyle name="Hyperlink 966 5" xfId="9626"/>
    <cellStyle name="Hyperlink 966 6" xfId="11944"/>
    <cellStyle name="Hyperlink 966 7" xfId="16463"/>
    <cellStyle name="Hyperlink 966 8" xfId="16736"/>
    <cellStyle name="Hyperlink 966 9" xfId="19054"/>
    <cellStyle name="Hyperlink 967" xfId="2328"/>
    <cellStyle name="Hyperlink 967 10" xfId="23327"/>
    <cellStyle name="Hyperlink 967 11" xfId="23594"/>
    <cellStyle name="Hyperlink 967 12" xfId="25912"/>
    <cellStyle name="Hyperlink 967 13" xfId="30113"/>
    <cellStyle name="Hyperlink 967 14" xfId="30380"/>
    <cellStyle name="Hyperlink 967 15" xfId="32698"/>
    <cellStyle name="Hyperlink 967 16" xfId="36963"/>
    <cellStyle name="Hyperlink 967 17" xfId="37230"/>
    <cellStyle name="Hyperlink 967 18" xfId="39548"/>
    <cellStyle name="Hyperlink 967 2" xfId="43827"/>
    <cellStyle name="Hyperlink 967 3" xfId="7036"/>
    <cellStyle name="Hyperlink 967 4" xfId="7304"/>
    <cellStyle name="Hyperlink 967 5" xfId="9622"/>
    <cellStyle name="Hyperlink 967 6" xfId="11940"/>
    <cellStyle name="Hyperlink 967 7" xfId="16464"/>
    <cellStyle name="Hyperlink 967 8" xfId="16732"/>
    <cellStyle name="Hyperlink 967 9" xfId="19050"/>
    <cellStyle name="Hyperlink 968" xfId="2329"/>
    <cellStyle name="Hyperlink 968 10" xfId="23328"/>
    <cellStyle name="Hyperlink 968 11" xfId="23590"/>
    <cellStyle name="Hyperlink 968 12" xfId="25908"/>
    <cellStyle name="Hyperlink 968 13" xfId="30114"/>
    <cellStyle name="Hyperlink 968 14" xfId="30376"/>
    <cellStyle name="Hyperlink 968 15" xfId="32694"/>
    <cellStyle name="Hyperlink 968 16" xfId="36964"/>
    <cellStyle name="Hyperlink 968 17" xfId="37226"/>
    <cellStyle name="Hyperlink 968 18" xfId="39544"/>
    <cellStyle name="Hyperlink 968 2" xfId="43828"/>
    <cellStyle name="Hyperlink 968 3" xfId="7037"/>
    <cellStyle name="Hyperlink 968 4" xfId="7300"/>
    <cellStyle name="Hyperlink 968 5" xfId="9618"/>
    <cellStyle name="Hyperlink 968 6" xfId="11936"/>
    <cellStyle name="Hyperlink 968 7" xfId="16465"/>
    <cellStyle name="Hyperlink 968 8" xfId="16728"/>
    <cellStyle name="Hyperlink 968 9" xfId="19046"/>
    <cellStyle name="Hyperlink 969" xfId="2330"/>
    <cellStyle name="Hyperlink 969 10" xfId="23329"/>
    <cellStyle name="Hyperlink 969 11" xfId="23586"/>
    <cellStyle name="Hyperlink 969 12" xfId="25904"/>
    <cellStyle name="Hyperlink 969 13" xfId="30115"/>
    <cellStyle name="Hyperlink 969 14" xfId="30372"/>
    <cellStyle name="Hyperlink 969 15" xfId="32690"/>
    <cellStyle name="Hyperlink 969 16" xfId="36965"/>
    <cellStyle name="Hyperlink 969 17" xfId="37222"/>
    <cellStyle name="Hyperlink 969 18" xfId="39540"/>
    <cellStyle name="Hyperlink 969 2" xfId="43829"/>
    <cellStyle name="Hyperlink 969 3" xfId="7038"/>
    <cellStyle name="Hyperlink 969 4" xfId="7296"/>
    <cellStyle name="Hyperlink 969 5" xfId="9614"/>
    <cellStyle name="Hyperlink 969 6" xfId="11932"/>
    <cellStyle name="Hyperlink 969 7" xfId="16466"/>
    <cellStyle name="Hyperlink 969 8" xfId="16724"/>
    <cellStyle name="Hyperlink 969 9" xfId="19042"/>
    <cellStyle name="Hyperlink 97" xfId="2331"/>
    <cellStyle name="Hyperlink 97 10" xfId="23330"/>
    <cellStyle name="Hyperlink 97 11" xfId="24981"/>
    <cellStyle name="Hyperlink 97 12" xfId="27299"/>
    <cellStyle name="Hyperlink 97 13" xfId="30116"/>
    <cellStyle name="Hyperlink 97 14" xfId="31767"/>
    <cellStyle name="Hyperlink 97 15" xfId="34085"/>
    <cellStyle name="Hyperlink 97 16" xfId="36966"/>
    <cellStyle name="Hyperlink 97 17" xfId="38617"/>
    <cellStyle name="Hyperlink 97 18" xfId="40935"/>
    <cellStyle name="Hyperlink 97 2" xfId="43830"/>
    <cellStyle name="Hyperlink 97 3" xfId="7039"/>
    <cellStyle name="Hyperlink 97 4" xfId="8691"/>
    <cellStyle name="Hyperlink 97 5" xfId="11009"/>
    <cellStyle name="Hyperlink 97 6" xfId="13329"/>
    <cellStyle name="Hyperlink 97 7" xfId="16467"/>
    <cellStyle name="Hyperlink 97 8" xfId="18119"/>
    <cellStyle name="Hyperlink 97 9" xfId="20437"/>
    <cellStyle name="Hyperlink 970" xfId="2332"/>
    <cellStyle name="Hyperlink 970 10" xfId="23331"/>
    <cellStyle name="Hyperlink 970 11" xfId="23582"/>
    <cellStyle name="Hyperlink 970 12" xfId="25900"/>
    <cellStyle name="Hyperlink 970 13" xfId="30117"/>
    <cellStyle name="Hyperlink 970 14" xfId="30368"/>
    <cellStyle name="Hyperlink 970 15" xfId="32686"/>
    <cellStyle name="Hyperlink 970 16" xfId="36967"/>
    <cellStyle name="Hyperlink 970 17" xfId="37218"/>
    <cellStyle name="Hyperlink 970 18" xfId="39536"/>
    <cellStyle name="Hyperlink 970 2" xfId="43831"/>
    <cellStyle name="Hyperlink 970 3" xfId="7040"/>
    <cellStyle name="Hyperlink 970 4" xfId="7292"/>
    <cellStyle name="Hyperlink 970 5" xfId="9610"/>
    <cellStyle name="Hyperlink 970 6" xfId="11928"/>
    <cellStyle name="Hyperlink 970 7" xfId="16468"/>
    <cellStyle name="Hyperlink 970 8" xfId="16720"/>
    <cellStyle name="Hyperlink 970 9" xfId="19038"/>
    <cellStyle name="Hyperlink 971" xfId="2333"/>
    <cellStyle name="Hyperlink 971 10" xfId="23332"/>
    <cellStyle name="Hyperlink 971 11" xfId="23578"/>
    <cellStyle name="Hyperlink 971 12" xfId="25896"/>
    <cellStyle name="Hyperlink 971 13" xfId="30118"/>
    <cellStyle name="Hyperlink 971 14" xfId="30364"/>
    <cellStyle name="Hyperlink 971 15" xfId="32682"/>
    <cellStyle name="Hyperlink 971 16" xfId="36968"/>
    <cellStyle name="Hyperlink 971 17" xfId="37214"/>
    <cellStyle name="Hyperlink 971 18" xfId="39532"/>
    <cellStyle name="Hyperlink 971 2" xfId="43832"/>
    <cellStyle name="Hyperlink 971 3" xfId="7041"/>
    <cellStyle name="Hyperlink 971 4" xfId="7288"/>
    <cellStyle name="Hyperlink 971 5" xfId="9606"/>
    <cellStyle name="Hyperlink 971 6" xfId="11924"/>
    <cellStyle name="Hyperlink 971 7" xfId="16469"/>
    <cellStyle name="Hyperlink 971 8" xfId="16716"/>
    <cellStyle name="Hyperlink 971 9" xfId="19034"/>
    <cellStyle name="Hyperlink 972" xfId="2334"/>
    <cellStyle name="Hyperlink 972 10" xfId="23333"/>
    <cellStyle name="Hyperlink 972 11" xfId="23574"/>
    <cellStyle name="Hyperlink 972 12" xfId="25892"/>
    <cellStyle name="Hyperlink 972 13" xfId="30119"/>
    <cellStyle name="Hyperlink 972 14" xfId="30360"/>
    <cellStyle name="Hyperlink 972 15" xfId="32678"/>
    <cellStyle name="Hyperlink 972 16" xfId="36969"/>
    <cellStyle name="Hyperlink 972 17" xfId="37210"/>
    <cellStyle name="Hyperlink 972 18" xfId="39528"/>
    <cellStyle name="Hyperlink 972 2" xfId="43833"/>
    <cellStyle name="Hyperlink 972 3" xfId="7042"/>
    <cellStyle name="Hyperlink 972 4" xfId="7284"/>
    <cellStyle name="Hyperlink 972 5" xfId="9602"/>
    <cellStyle name="Hyperlink 972 6" xfId="11920"/>
    <cellStyle name="Hyperlink 972 7" xfId="16470"/>
    <cellStyle name="Hyperlink 972 8" xfId="16712"/>
    <cellStyle name="Hyperlink 972 9" xfId="19030"/>
    <cellStyle name="Hyperlink 973" xfId="2335"/>
    <cellStyle name="Hyperlink 973 10" xfId="23334"/>
    <cellStyle name="Hyperlink 973 11" xfId="23570"/>
    <cellStyle name="Hyperlink 973 12" xfId="25888"/>
    <cellStyle name="Hyperlink 973 13" xfId="30120"/>
    <cellStyle name="Hyperlink 973 14" xfId="30356"/>
    <cellStyle name="Hyperlink 973 15" xfId="32674"/>
    <cellStyle name="Hyperlink 973 16" xfId="36970"/>
    <cellStyle name="Hyperlink 973 17" xfId="37206"/>
    <cellStyle name="Hyperlink 973 18" xfId="39524"/>
    <cellStyle name="Hyperlink 973 2" xfId="43834"/>
    <cellStyle name="Hyperlink 973 3" xfId="7043"/>
    <cellStyle name="Hyperlink 973 4" xfId="7280"/>
    <cellStyle name="Hyperlink 973 5" xfId="9598"/>
    <cellStyle name="Hyperlink 973 6" xfId="11916"/>
    <cellStyle name="Hyperlink 973 7" xfId="16471"/>
    <cellStyle name="Hyperlink 973 8" xfId="16708"/>
    <cellStyle name="Hyperlink 973 9" xfId="19026"/>
    <cellStyle name="Hyperlink 974" xfId="2336"/>
    <cellStyle name="Hyperlink 974 10" xfId="23335"/>
    <cellStyle name="Hyperlink 974 11" xfId="23566"/>
    <cellStyle name="Hyperlink 974 12" xfId="25884"/>
    <cellStyle name="Hyperlink 974 13" xfId="30121"/>
    <cellStyle name="Hyperlink 974 14" xfId="30352"/>
    <cellStyle name="Hyperlink 974 15" xfId="32670"/>
    <cellStyle name="Hyperlink 974 16" xfId="36971"/>
    <cellStyle name="Hyperlink 974 17" xfId="37202"/>
    <cellStyle name="Hyperlink 974 18" xfId="39520"/>
    <cellStyle name="Hyperlink 974 2" xfId="43835"/>
    <cellStyle name="Hyperlink 974 3" xfId="7044"/>
    <cellStyle name="Hyperlink 974 4" xfId="7276"/>
    <cellStyle name="Hyperlink 974 5" xfId="9594"/>
    <cellStyle name="Hyperlink 974 6" xfId="11912"/>
    <cellStyle name="Hyperlink 974 7" xfId="16472"/>
    <cellStyle name="Hyperlink 974 8" xfId="16704"/>
    <cellStyle name="Hyperlink 974 9" xfId="19022"/>
    <cellStyle name="Hyperlink 975" xfId="2337"/>
    <cellStyle name="Hyperlink 975 10" xfId="23336"/>
    <cellStyle name="Hyperlink 975 11" xfId="23562"/>
    <cellStyle name="Hyperlink 975 12" xfId="25880"/>
    <cellStyle name="Hyperlink 975 13" xfId="30122"/>
    <cellStyle name="Hyperlink 975 14" xfId="30348"/>
    <cellStyle name="Hyperlink 975 15" xfId="32666"/>
    <cellStyle name="Hyperlink 975 16" xfId="36972"/>
    <cellStyle name="Hyperlink 975 17" xfId="37198"/>
    <cellStyle name="Hyperlink 975 18" xfId="39516"/>
    <cellStyle name="Hyperlink 975 2" xfId="43836"/>
    <cellStyle name="Hyperlink 975 3" xfId="7045"/>
    <cellStyle name="Hyperlink 975 4" xfId="7272"/>
    <cellStyle name="Hyperlink 975 5" xfId="9590"/>
    <cellStyle name="Hyperlink 975 6" xfId="11908"/>
    <cellStyle name="Hyperlink 975 7" xfId="16473"/>
    <cellStyle name="Hyperlink 975 8" xfId="16700"/>
    <cellStyle name="Hyperlink 975 9" xfId="19018"/>
    <cellStyle name="Hyperlink 976" xfId="2338"/>
    <cellStyle name="Hyperlink 976 10" xfId="23337"/>
    <cellStyle name="Hyperlink 976 11" xfId="23558"/>
    <cellStyle name="Hyperlink 976 12" xfId="25876"/>
    <cellStyle name="Hyperlink 976 13" xfId="30123"/>
    <cellStyle name="Hyperlink 976 14" xfId="30344"/>
    <cellStyle name="Hyperlink 976 15" xfId="32662"/>
    <cellStyle name="Hyperlink 976 16" xfId="36973"/>
    <cellStyle name="Hyperlink 976 17" xfId="37194"/>
    <cellStyle name="Hyperlink 976 18" xfId="39512"/>
    <cellStyle name="Hyperlink 976 2" xfId="43837"/>
    <cellStyle name="Hyperlink 976 3" xfId="7046"/>
    <cellStyle name="Hyperlink 976 4" xfId="7268"/>
    <cellStyle name="Hyperlink 976 5" xfId="9586"/>
    <cellStyle name="Hyperlink 976 6" xfId="11904"/>
    <cellStyle name="Hyperlink 976 7" xfId="16474"/>
    <cellStyle name="Hyperlink 976 8" xfId="16696"/>
    <cellStyle name="Hyperlink 976 9" xfId="19014"/>
    <cellStyle name="Hyperlink 977" xfId="2339"/>
    <cellStyle name="Hyperlink 977 10" xfId="23338"/>
    <cellStyle name="Hyperlink 977 11" xfId="23554"/>
    <cellStyle name="Hyperlink 977 12" xfId="25872"/>
    <cellStyle name="Hyperlink 977 13" xfId="30124"/>
    <cellStyle name="Hyperlink 977 14" xfId="30340"/>
    <cellStyle name="Hyperlink 977 15" xfId="32658"/>
    <cellStyle name="Hyperlink 977 16" xfId="36974"/>
    <cellStyle name="Hyperlink 977 17" xfId="37190"/>
    <cellStyle name="Hyperlink 977 18" xfId="39508"/>
    <cellStyle name="Hyperlink 977 2" xfId="43838"/>
    <cellStyle name="Hyperlink 977 3" xfId="7047"/>
    <cellStyle name="Hyperlink 977 4" xfId="7264"/>
    <cellStyle name="Hyperlink 977 5" xfId="9582"/>
    <cellStyle name="Hyperlink 977 6" xfId="11900"/>
    <cellStyle name="Hyperlink 977 7" xfId="16475"/>
    <cellStyle name="Hyperlink 977 8" xfId="16692"/>
    <cellStyle name="Hyperlink 977 9" xfId="19010"/>
    <cellStyle name="Hyperlink 978" xfId="2340"/>
    <cellStyle name="Hyperlink 978 10" xfId="23339"/>
    <cellStyle name="Hyperlink 978 11" xfId="23550"/>
    <cellStyle name="Hyperlink 978 12" xfId="25868"/>
    <cellStyle name="Hyperlink 978 13" xfId="30125"/>
    <cellStyle name="Hyperlink 978 14" xfId="30336"/>
    <cellStyle name="Hyperlink 978 15" xfId="32654"/>
    <cellStyle name="Hyperlink 978 16" xfId="36975"/>
    <cellStyle name="Hyperlink 978 17" xfId="37186"/>
    <cellStyle name="Hyperlink 978 18" xfId="39504"/>
    <cellStyle name="Hyperlink 978 2" xfId="43839"/>
    <cellStyle name="Hyperlink 978 3" xfId="7048"/>
    <cellStyle name="Hyperlink 978 4" xfId="7260"/>
    <cellStyle name="Hyperlink 978 5" xfId="9578"/>
    <cellStyle name="Hyperlink 978 6" xfId="11896"/>
    <cellStyle name="Hyperlink 978 7" xfId="16476"/>
    <cellStyle name="Hyperlink 978 8" xfId="16688"/>
    <cellStyle name="Hyperlink 978 9" xfId="19006"/>
    <cellStyle name="Hyperlink 979" xfId="2341"/>
    <cellStyle name="Hyperlink 979 10" xfId="23340"/>
    <cellStyle name="Hyperlink 979 11" xfId="23546"/>
    <cellStyle name="Hyperlink 979 12" xfId="25864"/>
    <cellStyle name="Hyperlink 979 13" xfId="30126"/>
    <cellStyle name="Hyperlink 979 14" xfId="30332"/>
    <cellStyle name="Hyperlink 979 15" xfId="32650"/>
    <cellStyle name="Hyperlink 979 16" xfId="36976"/>
    <cellStyle name="Hyperlink 979 17" xfId="37182"/>
    <cellStyle name="Hyperlink 979 18" xfId="39500"/>
    <cellStyle name="Hyperlink 979 2" xfId="43840"/>
    <cellStyle name="Hyperlink 979 3" xfId="7049"/>
    <cellStyle name="Hyperlink 979 4" xfId="7256"/>
    <cellStyle name="Hyperlink 979 5" xfId="9574"/>
    <cellStyle name="Hyperlink 979 6" xfId="11892"/>
    <cellStyle name="Hyperlink 979 7" xfId="16477"/>
    <cellStyle name="Hyperlink 979 8" xfId="16684"/>
    <cellStyle name="Hyperlink 979 9" xfId="19002"/>
    <cellStyle name="Hyperlink 98" xfId="2342"/>
    <cellStyle name="Hyperlink 98 10" xfId="23341"/>
    <cellStyle name="Hyperlink 98 11" xfId="24985"/>
    <cellStyle name="Hyperlink 98 12" xfId="27303"/>
    <cellStyle name="Hyperlink 98 13" xfId="30127"/>
    <cellStyle name="Hyperlink 98 14" xfId="31771"/>
    <cellStyle name="Hyperlink 98 15" xfId="34089"/>
    <cellStyle name="Hyperlink 98 16" xfId="36977"/>
    <cellStyle name="Hyperlink 98 17" xfId="38621"/>
    <cellStyle name="Hyperlink 98 18" xfId="40939"/>
    <cellStyle name="Hyperlink 98 2" xfId="43841"/>
    <cellStyle name="Hyperlink 98 3" xfId="7050"/>
    <cellStyle name="Hyperlink 98 4" xfId="8695"/>
    <cellStyle name="Hyperlink 98 5" xfId="11013"/>
    <cellStyle name="Hyperlink 98 6" xfId="13333"/>
    <cellStyle name="Hyperlink 98 7" xfId="16478"/>
    <cellStyle name="Hyperlink 98 8" xfId="18123"/>
    <cellStyle name="Hyperlink 98 9" xfId="20441"/>
    <cellStyle name="Hyperlink 980" xfId="2343"/>
    <cellStyle name="Hyperlink 980 10" xfId="23342"/>
    <cellStyle name="Hyperlink 980 11" xfId="23542"/>
    <cellStyle name="Hyperlink 980 12" xfId="25860"/>
    <cellStyle name="Hyperlink 980 13" xfId="30128"/>
    <cellStyle name="Hyperlink 980 14" xfId="30328"/>
    <cellStyle name="Hyperlink 980 15" xfId="32646"/>
    <cellStyle name="Hyperlink 980 16" xfId="36978"/>
    <cellStyle name="Hyperlink 980 17" xfId="37178"/>
    <cellStyle name="Hyperlink 980 18" xfId="39496"/>
    <cellStyle name="Hyperlink 980 2" xfId="43842"/>
    <cellStyle name="Hyperlink 980 3" xfId="7051"/>
    <cellStyle name="Hyperlink 980 4" xfId="7252"/>
    <cellStyle name="Hyperlink 980 5" xfId="9570"/>
    <cellStyle name="Hyperlink 980 6" xfId="11888"/>
    <cellStyle name="Hyperlink 980 7" xfId="16479"/>
    <cellStyle name="Hyperlink 980 8" xfId="16680"/>
    <cellStyle name="Hyperlink 980 9" xfId="18998"/>
    <cellStyle name="Hyperlink 981" xfId="2344"/>
    <cellStyle name="Hyperlink 981 10" xfId="23343"/>
    <cellStyle name="Hyperlink 981 11" xfId="23538"/>
    <cellStyle name="Hyperlink 981 12" xfId="25856"/>
    <cellStyle name="Hyperlink 981 13" xfId="30129"/>
    <cellStyle name="Hyperlink 981 14" xfId="30324"/>
    <cellStyle name="Hyperlink 981 15" xfId="32642"/>
    <cellStyle name="Hyperlink 981 16" xfId="36979"/>
    <cellStyle name="Hyperlink 981 17" xfId="37174"/>
    <cellStyle name="Hyperlink 981 18" xfId="39492"/>
    <cellStyle name="Hyperlink 981 2" xfId="43843"/>
    <cellStyle name="Hyperlink 981 3" xfId="7052"/>
    <cellStyle name="Hyperlink 981 4" xfId="7248"/>
    <cellStyle name="Hyperlink 981 5" xfId="9566"/>
    <cellStyle name="Hyperlink 981 6" xfId="11884"/>
    <cellStyle name="Hyperlink 981 7" xfId="16480"/>
    <cellStyle name="Hyperlink 981 8" xfId="16676"/>
    <cellStyle name="Hyperlink 981 9" xfId="18994"/>
    <cellStyle name="Hyperlink 982" xfId="2345"/>
    <cellStyle name="Hyperlink 982 10" xfId="23344"/>
    <cellStyle name="Hyperlink 982 11" xfId="23534"/>
    <cellStyle name="Hyperlink 982 12" xfId="25852"/>
    <cellStyle name="Hyperlink 982 13" xfId="30130"/>
    <cellStyle name="Hyperlink 982 14" xfId="30320"/>
    <cellStyle name="Hyperlink 982 15" xfId="32638"/>
    <cellStyle name="Hyperlink 982 16" xfId="36980"/>
    <cellStyle name="Hyperlink 982 17" xfId="37170"/>
    <cellStyle name="Hyperlink 982 18" xfId="39488"/>
    <cellStyle name="Hyperlink 982 2" xfId="43844"/>
    <cellStyle name="Hyperlink 982 3" xfId="7053"/>
    <cellStyle name="Hyperlink 982 4" xfId="7244"/>
    <cellStyle name="Hyperlink 982 5" xfId="9562"/>
    <cellStyle name="Hyperlink 982 6" xfId="11880"/>
    <cellStyle name="Hyperlink 982 7" xfId="16481"/>
    <cellStyle name="Hyperlink 982 8" xfId="16672"/>
    <cellStyle name="Hyperlink 982 9" xfId="18990"/>
    <cellStyle name="Hyperlink 983" xfId="2346"/>
    <cellStyle name="Hyperlink 983 10" xfId="23345"/>
    <cellStyle name="Hyperlink 983 11" xfId="23530"/>
    <cellStyle name="Hyperlink 983 12" xfId="25848"/>
    <cellStyle name="Hyperlink 983 13" xfId="30131"/>
    <cellStyle name="Hyperlink 983 14" xfId="30316"/>
    <cellStyle name="Hyperlink 983 15" xfId="32634"/>
    <cellStyle name="Hyperlink 983 16" xfId="36981"/>
    <cellStyle name="Hyperlink 983 17" xfId="37166"/>
    <cellStyle name="Hyperlink 983 18" xfId="39484"/>
    <cellStyle name="Hyperlink 983 2" xfId="43845"/>
    <cellStyle name="Hyperlink 983 3" xfId="7054"/>
    <cellStyle name="Hyperlink 983 4" xfId="7240"/>
    <cellStyle name="Hyperlink 983 5" xfId="9558"/>
    <cellStyle name="Hyperlink 983 6" xfId="11876"/>
    <cellStyle name="Hyperlink 983 7" xfId="16482"/>
    <cellStyle name="Hyperlink 983 8" xfId="16668"/>
    <cellStyle name="Hyperlink 983 9" xfId="18986"/>
    <cellStyle name="Hyperlink 984" xfId="2347"/>
    <cellStyle name="Hyperlink 984 10" xfId="23346"/>
    <cellStyle name="Hyperlink 984 11" xfId="23526"/>
    <cellStyle name="Hyperlink 984 12" xfId="25844"/>
    <cellStyle name="Hyperlink 984 13" xfId="30132"/>
    <cellStyle name="Hyperlink 984 14" xfId="30312"/>
    <cellStyle name="Hyperlink 984 15" xfId="32630"/>
    <cellStyle name="Hyperlink 984 16" xfId="36982"/>
    <cellStyle name="Hyperlink 984 17" xfId="37162"/>
    <cellStyle name="Hyperlink 984 18" xfId="39480"/>
    <cellStyle name="Hyperlink 984 2" xfId="43846"/>
    <cellStyle name="Hyperlink 984 3" xfId="7055"/>
    <cellStyle name="Hyperlink 984 4" xfId="7236"/>
    <cellStyle name="Hyperlink 984 5" xfId="9554"/>
    <cellStyle name="Hyperlink 984 6" xfId="11872"/>
    <cellStyle name="Hyperlink 984 7" xfId="16483"/>
    <cellStyle name="Hyperlink 984 8" xfId="16664"/>
    <cellStyle name="Hyperlink 984 9" xfId="18982"/>
    <cellStyle name="Hyperlink 985" xfId="2348"/>
    <cellStyle name="Hyperlink 985 10" xfId="23347"/>
    <cellStyle name="Hyperlink 985 11" xfId="23522"/>
    <cellStyle name="Hyperlink 985 12" xfId="25840"/>
    <cellStyle name="Hyperlink 985 13" xfId="30133"/>
    <cellStyle name="Hyperlink 985 14" xfId="30308"/>
    <cellStyle name="Hyperlink 985 15" xfId="32626"/>
    <cellStyle name="Hyperlink 985 16" xfId="36983"/>
    <cellStyle name="Hyperlink 985 17" xfId="37158"/>
    <cellStyle name="Hyperlink 985 18" xfId="39476"/>
    <cellStyle name="Hyperlink 985 2" xfId="43847"/>
    <cellStyle name="Hyperlink 985 3" xfId="7056"/>
    <cellStyle name="Hyperlink 985 4" xfId="7232"/>
    <cellStyle name="Hyperlink 985 5" xfId="9550"/>
    <cellStyle name="Hyperlink 985 6" xfId="11868"/>
    <cellStyle name="Hyperlink 985 7" xfId="16484"/>
    <cellStyle name="Hyperlink 985 8" xfId="16660"/>
    <cellStyle name="Hyperlink 985 9" xfId="18978"/>
    <cellStyle name="Hyperlink 986" xfId="2349"/>
    <cellStyle name="Hyperlink 986 10" xfId="23348"/>
    <cellStyle name="Hyperlink 986 11" xfId="23518"/>
    <cellStyle name="Hyperlink 986 12" xfId="25836"/>
    <cellStyle name="Hyperlink 986 13" xfId="30134"/>
    <cellStyle name="Hyperlink 986 14" xfId="30304"/>
    <cellStyle name="Hyperlink 986 15" xfId="32622"/>
    <cellStyle name="Hyperlink 986 16" xfId="36984"/>
    <cellStyle name="Hyperlink 986 17" xfId="37154"/>
    <cellStyle name="Hyperlink 986 18" xfId="39472"/>
    <cellStyle name="Hyperlink 986 2" xfId="43848"/>
    <cellStyle name="Hyperlink 986 3" xfId="7057"/>
    <cellStyle name="Hyperlink 986 4" xfId="7228"/>
    <cellStyle name="Hyperlink 986 5" xfId="9546"/>
    <cellStyle name="Hyperlink 986 6" xfId="11864"/>
    <cellStyle name="Hyperlink 986 7" xfId="16485"/>
    <cellStyle name="Hyperlink 986 8" xfId="16656"/>
    <cellStyle name="Hyperlink 986 9" xfId="18974"/>
    <cellStyle name="Hyperlink 987" xfId="2350"/>
    <cellStyle name="Hyperlink 987 10" xfId="23349"/>
    <cellStyle name="Hyperlink 987 11" xfId="23514"/>
    <cellStyle name="Hyperlink 987 12" xfId="25832"/>
    <cellStyle name="Hyperlink 987 13" xfId="30135"/>
    <cellStyle name="Hyperlink 987 14" xfId="30300"/>
    <cellStyle name="Hyperlink 987 15" xfId="32618"/>
    <cellStyle name="Hyperlink 987 16" xfId="36985"/>
    <cellStyle name="Hyperlink 987 17" xfId="37150"/>
    <cellStyle name="Hyperlink 987 18" xfId="39468"/>
    <cellStyle name="Hyperlink 987 2" xfId="43849"/>
    <cellStyle name="Hyperlink 987 3" xfId="7058"/>
    <cellStyle name="Hyperlink 987 4" xfId="7224"/>
    <cellStyle name="Hyperlink 987 5" xfId="9542"/>
    <cellStyle name="Hyperlink 987 6" xfId="11860"/>
    <cellStyle name="Hyperlink 987 7" xfId="16486"/>
    <cellStyle name="Hyperlink 987 8" xfId="16652"/>
    <cellStyle name="Hyperlink 987 9" xfId="18970"/>
    <cellStyle name="Hyperlink 988" xfId="2351"/>
    <cellStyle name="Hyperlink 988 10" xfId="23350"/>
    <cellStyle name="Hyperlink 988 11" xfId="23510"/>
    <cellStyle name="Hyperlink 988 12" xfId="25828"/>
    <cellStyle name="Hyperlink 988 13" xfId="30136"/>
    <cellStyle name="Hyperlink 988 14" xfId="30296"/>
    <cellStyle name="Hyperlink 988 15" xfId="32614"/>
    <cellStyle name="Hyperlink 988 16" xfId="36986"/>
    <cellStyle name="Hyperlink 988 17" xfId="37146"/>
    <cellStyle name="Hyperlink 988 18" xfId="39464"/>
    <cellStyle name="Hyperlink 988 2" xfId="43850"/>
    <cellStyle name="Hyperlink 988 3" xfId="7059"/>
    <cellStyle name="Hyperlink 988 4" xfId="7220"/>
    <cellStyle name="Hyperlink 988 5" xfId="9538"/>
    <cellStyle name="Hyperlink 988 6" xfId="11856"/>
    <cellStyle name="Hyperlink 988 7" xfId="16487"/>
    <cellStyle name="Hyperlink 988 8" xfId="16648"/>
    <cellStyle name="Hyperlink 988 9" xfId="18966"/>
    <cellStyle name="Hyperlink 989" xfId="2352"/>
    <cellStyle name="Hyperlink 989 10" xfId="23351"/>
    <cellStyle name="Hyperlink 989 11" xfId="23506"/>
    <cellStyle name="Hyperlink 989 12" xfId="25824"/>
    <cellStyle name="Hyperlink 989 13" xfId="30137"/>
    <cellStyle name="Hyperlink 989 14" xfId="30292"/>
    <cellStyle name="Hyperlink 989 15" xfId="32610"/>
    <cellStyle name="Hyperlink 989 16" xfId="36987"/>
    <cellStyle name="Hyperlink 989 17" xfId="37142"/>
    <cellStyle name="Hyperlink 989 18" xfId="39460"/>
    <cellStyle name="Hyperlink 989 2" xfId="43851"/>
    <cellStyle name="Hyperlink 989 3" xfId="7060"/>
    <cellStyle name="Hyperlink 989 4" xfId="7216"/>
    <cellStyle name="Hyperlink 989 5" xfId="9534"/>
    <cellStyle name="Hyperlink 989 6" xfId="11852"/>
    <cellStyle name="Hyperlink 989 7" xfId="16488"/>
    <cellStyle name="Hyperlink 989 8" xfId="16644"/>
    <cellStyle name="Hyperlink 989 9" xfId="18962"/>
    <cellStyle name="Hyperlink 99" xfId="2353"/>
    <cellStyle name="Hyperlink 99 10" xfId="23352"/>
    <cellStyle name="Hyperlink 99 11" xfId="24989"/>
    <cellStyle name="Hyperlink 99 12" xfId="27307"/>
    <cellStyle name="Hyperlink 99 13" xfId="30138"/>
    <cellStyle name="Hyperlink 99 14" xfId="31775"/>
    <cellStyle name="Hyperlink 99 15" xfId="34093"/>
    <cellStyle name="Hyperlink 99 16" xfId="36988"/>
    <cellStyle name="Hyperlink 99 17" xfId="38625"/>
    <cellStyle name="Hyperlink 99 18" xfId="40943"/>
    <cellStyle name="Hyperlink 99 2" xfId="43852"/>
    <cellStyle name="Hyperlink 99 3" xfId="7061"/>
    <cellStyle name="Hyperlink 99 4" xfId="8699"/>
    <cellStyle name="Hyperlink 99 5" xfId="11017"/>
    <cellStyle name="Hyperlink 99 6" xfId="13337"/>
    <cellStyle name="Hyperlink 99 7" xfId="16489"/>
    <cellStyle name="Hyperlink 99 8" xfId="18127"/>
    <cellStyle name="Hyperlink 99 9" xfId="20445"/>
    <cellStyle name="Hyperlink 990" xfId="2354"/>
    <cellStyle name="Hyperlink 990 10" xfId="23353"/>
    <cellStyle name="Hyperlink 990 11" xfId="23502"/>
    <cellStyle name="Hyperlink 990 12" xfId="25820"/>
    <cellStyle name="Hyperlink 990 13" xfId="30139"/>
    <cellStyle name="Hyperlink 990 14" xfId="30288"/>
    <cellStyle name="Hyperlink 990 15" xfId="32606"/>
    <cellStyle name="Hyperlink 990 16" xfId="36989"/>
    <cellStyle name="Hyperlink 990 17" xfId="37138"/>
    <cellStyle name="Hyperlink 990 18" xfId="39456"/>
    <cellStyle name="Hyperlink 990 2" xfId="43853"/>
    <cellStyle name="Hyperlink 990 3" xfId="7062"/>
    <cellStyle name="Hyperlink 990 4" xfId="7212"/>
    <cellStyle name="Hyperlink 990 5" xfId="9530"/>
    <cellStyle name="Hyperlink 990 6" xfId="11848"/>
    <cellStyle name="Hyperlink 990 7" xfId="16490"/>
    <cellStyle name="Hyperlink 990 8" xfId="16640"/>
    <cellStyle name="Hyperlink 990 9" xfId="18958"/>
    <cellStyle name="Hyperlink 991" xfId="2355"/>
    <cellStyle name="Hyperlink 991 10" xfId="23354"/>
    <cellStyle name="Hyperlink 991 11" xfId="23498"/>
    <cellStyle name="Hyperlink 991 12" xfId="25816"/>
    <cellStyle name="Hyperlink 991 13" xfId="30140"/>
    <cellStyle name="Hyperlink 991 14" xfId="30284"/>
    <cellStyle name="Hyperlink 991 15" xfId="32602"/>
    <cellStyle name="Hyperlink 991 16" xfId="36990"/>
    <cellStyle name="Hyperlink 991 17" xfId="37134"/>
    <cellStyle name="Hyperlink 991 18" xfId="39452"/>
    <cellStyle name="Hyperlink 991 2" xfId="43854"/>
    <cellStyle name="Hyperlink 991 3" xfId="7063"/>
    <cellStyle name="Hyperlink 991 4" xfId="7208"/>
    <cellStyle name="Hyperlink 991 5" xfId="9526"/>
    <cellStyle name="Hyperlink 991 6" xfId="11844"/>
    <cellStyle name="Hyperlink 991 7" xfId="16491"/>
    <cellStyle name="Hyperlink 991 8" xfId="16636"/>
    <cellStyle name="Hyperlink 991 9" xfId="18954"/>
    <cellStyle name="Hyperlink 992" xfId="2356"/>
    <cellStyle name="Hyperlink 992 10" xfId="23355"/>
    <cellStyle name="Hyperlink 992 11" xfId="23494"/>
    <cellStyle name="Hyperlink 992 12" xfId="25812"/>
    <cellStyle name="Hyperlink 992 13" xfId="30141"/>
    <cellStyle name="Hyperlink 992 14" xfId="30280"/>
    <cellStyle name="Hyperlink 992 15" xfId="32598"/>
    <cellStyle name="Hyperlink 992 16" xfId="36991"/>
    <cellStyle name="Hyperlink 992 17" xfId="37130"/>
    <cellStyle name="Hyperlink 992 18" xfId="39448"/>
    <cellStyle name="Hyperlink 992 2" xfId="43855"/>
    <cellStyle name="Hyperlink 992 3" xfId="7064"/>
    <cellStyle name="Hyperlink 992 4" xfId="7204"/>
    <cellStyle name="Hyperlink 992 5" xfId="9522"/>
    <cellStyle name="Hyperlink 992 6" xfId="11840"/>
    <cellStyle name="Hyperlink 992 7" xfId="16492"/>
    <cellStyle name="Hyperlink 992 8" xfId="16632"/>
    <cellStyle name="Hyperlink 992 9" xfId="18950"/>
    <cellStyle name="Hyperlink 993" xfId="2357"/>
    <cellStyle name="Hyperlink 993 10" xfId="23356"/>
    <cellStyle name="Hyperlink 993 11" xfId="23490"/>
    <cellStyle name="Hyperlink 993 12" xfId="25808"/>
    <cellStyle name="Hyperlink 993 13" xfId="30142"/>
    <cellStyle name="Hyperlink 993 14" xfId="30276"/>
    <cellStyle name="Hyperlink 993 15" xfId="32594"/>
    <cellStyle name="Hyperlink 993 16" xfId="36992"/>
    <cellStyle name="Hyperlink 993 17" xfId="37126"/>
    <cellStyle name="Hyperlink 993 18" xfId="39444"/>
    <cellStyle name="Hyperlink 993 2" xfId="43856"/>
    <cellStyle name="Hyperlink 993 3" xfId="7065"/>
    <cellStyle name="Hyperlink 993 4" xfId="7200"/>
    <cellStyle name="Hyperlink 993 5" xfId="9518"/>
    <cellStyle name="Hyperlink 993 6" xfId="11836"/>
    <cellStyle name="Hyperlink 993 7" xfId="16493"/>
    <cellStyle name="Hyperlink 993 8" xfId="16628"/>
    <cellStyle name="Hyperlink 993 9" xfId="18946"/>
    <cellStyle name="Hyperlink 994" xfId="2358"/>
    <cellStyle name="Hyperlink 994 10" xfId="23357"/>
    <cellStyle name="Hyperlink 994 11" xfId="23486"/>
    <cellStyle name="Hyperlink 994 12" xfId="25804"/>
    <cellStyle name="Hyperlink 994 13" xfId="30143"/>
    <cellStyle name="Hyperlink 994 14" xfId="30272"/>
    <cellStyle name="Hyperlink 994 15" xfId="32590"/>
    <cellStyle name="Hyperlink 994 16" xfId="36993"/>
    <cellStyle name="Hyperlink 994 17" xfId="37122"/>
    <cellStyle name="Hyperlink 994 18" xfId="39440"/>
    <cellStyle name="Hyperlink 994 2" xfId="43857"/>
    <cellStyle name="Hyperlink 994 3" xfId="7066"/>
    <cellStyle name="Hyperlink 994 4" xfId="7196"/>
    <cellStyle name="Hyperlink 994 5" xfId="9514"/>
    <cellStyle name="Hyperlink 994 6" xfId="11832"/>
    <cellStyle name="Hyperlink 994 7" xfId="16494"/>
    <cellStyle name="Hyperlink 994 8" xfId="16624"/>
    <cellStyle name="Hyperlink 994 9" xfId="18942"/>
    <cellStyle name="Hyperlink 995" xfId="2359"/>
    <cellStyle name="Hyperlink 995 10" xfId="23358"/>
    <cellStyle name="Hyperlink 995 11" xfId="23482"/>
    <cellStyle name="Hyperlink 995 12" xfId="25800"/>
    <cellStyle name="Hyperlink 995 13" xfId="30144"/>
    <cellStyle name="Hyperlink 995 14" xfId="30268"/>
    <cellStyle name="Hyperlink 995 15" xfId="32586"/>
    <cellStyle name="Hyperlink 995 16" xfId="36994"/>
    <cellStyle name="Hyperlink 995 17" xfId="37118"/>
    <cellStyle name="Hyperlink 995 18" xfId="39436"/>
    <cellStyle name="Hyperlink 995 2" xfId="43858"/>
    <cellStyle name="Hyperlink 995 3" xfId="7067"/>
    <cellStyle name="Hyperlink 995 4" xfId="7192"/>
    <cellStyle name="Hyperlink 995 5" xfId="9510"/>
    <cellStyle name="Hyperlink 995 6" xfId="11828"/>
    <cellStyle name="Hyperlink 995 7" xfId="16495"/>
    <cellStyle name="Hyperlink 995 8" xfId="16620"/>
    <cellStyle name="Hyperlink 995 9" xfId="18938"/>
    <cellStyle name="Hyperlink 996" xfId="2360"/>
    <cellStyle name="Hyperlink 996 10" xfId="23359"/>
    <cellStyle name="Hyperlink 996 11" xfId="23478"/>
    <cellStyle name="Hyperlink 996 12" xfId="25796"/>
    <cellStyle name="Hyperlink 996 13" xfId="30145"/>
    <cellStyle name="Hyperlink 996 14" xfId="30264"/>
    <cellStyle name="Hyperlink 996 15" xfId="32582"/>
    <cellStyle name="Hyperlink 996 16" xfId="36995"/>
    <cellStyle name="Hyperlink 996 17" xfId="37114"/>
    <cellStyle name="Hyperlink 996 18" xfId="39432"/>
    <cellStyle name="Hyperlink 996 2" xfId="43859"/>
    <cellStyle name="Hyperlink 996 3" xfId="7068"/>
    <cellStyle name="Hyperlink 996 4" xfId="7188"/>
    <cellStyle name="Hyperlink 996 5" xfId="9506"/>
    <cellStyle name="Hyperlink 996 6" xfId="11824"/>
    <cellStyle name="Hyperlink 996 7" xfId="16496"/>
    <cellStyle name="Hyperlink 996 8" xfId="16616"/>
    <cellStyle name="Hyperlink 996 9" xfId="18934"/>
    <cellStyle name="Hyperlink 997" xfId="2361"/>
    <cellStyle name="Hyperlink 997 10" xfId="23360"/>
    <cellStyle name="Hyperlink 997 11" xfId="23474"/>
    <cellStyle name="Hyperlink 997 12" xfId="25792"/>
    <cellStyle name="Hyperlink 997 13" xfId="30146"/>
    <cellStyle name="Hyperlink 997 14" xfId="30260"/>
    <cellStyle name="Hyperlink 997 15" xfId="32578"/>
    <cellStyle name="Hyperlink 997 16" xfId="36996"/>
    <cellStyle name="Hyperlink 997 17" xfId="37110"/>
    <cellStyle name="Hyperlink 997 18" xfId="39428"/>
    <cellStyle name="Hyperlink 997 2" xfId="43860"/>
    <cellStyle name="Hyperlink 997 3" xfId="7069"/>
    <cellStyle name="Hyperlink 997 4" xfId="7184"/>
    <cellStyle name="Hyperlink 997 5" xfId="9502"/>
    <cellStyle name="Hyperlink 997 6" xfId="11820"/>
    <cellStyle name="Hyperlink 997 7" xfId="16497"/>
    <cellStyle name="Hyperlink 997 8" xfId="16612"/>
    <cellStyle name="Hyperlink 997 9" xfId="18930"/>
    <cellStyle name="Hyperlink 998" xfId="2362"/>
    <cellStyle name="Hyperlink 998 10" xfId="23361"/>
    <cellStyle name="Hyperlink 998 11" xfId="23470"/>
    <cellStyle name="Hyperlink 998 12" xfId="25788"/>
    <cellStyle name="Hyperlink 998 13" xfId="30147"/>
    <cellStyle name="Hyperlink 998 14" xfId="30256"/>
    <cellStyle name="Hyperlink 998 15" xfId="32574"/>
    <cellStyle name="Hyperlink 998 16" xfId="36997"/>
    <cellStyle name="Hyperlink 998 17" xfId="37106"/>
    <cellStyle name="Hyperlink 998 18" xfId="39424"/>
    <cellStyle name="Hyperlink 998 2" xfId="43861"/>
    <cellStyle name="Hyperlink 998 3" xfId="7070"/>
    <cellStyle name="Hyperlink 998 4" xfId="7180"/>
    <cellStyle name="Hyperlink 998 5" xfId="9498"/>
    <cellStyle name="Hyperlink 998 6" xfId="11816"/>
    <cellStyle name="Hyperlink 998 7" xfId="16498"/>
    <cellStyle name="Hyperlink 998 8" xfId="16608"/>
    <cellStyle name="Hyperlink 998 9" xfId="18926"/>
    <cellStyle name="Hyperlink 999" xfId="2363"/>
    <cellStyle name="Hyperlink 999 10" xfId="23362"/>
    <cellStyle name="Hyperlink 999 11" xfId="23466"/>
    <cellStyle name="Hyperlink 999 12" xfId="25784"/>
    <cellStyle name="Hyperlink 999 13" xfId="30148"/>
    <cellStyle name="Hyperlink 999 14" xfId="30252"/>
    <cellStyle name="Hyperlink 999 15" xfId="32570"/>
    <cellStyle name="Hyperlink 999 16" xfId="36998"/>
    <cellStyle name="Hyperlink 999 17" xfId="37102"/>
    <cellStyle name="Hyperlink 999 18" xfId="39420"/>
    <cellStyle name="Hyperlink 999 2" xfId="43862"/>
    <cellStyle name="Hyperlink 999 3" xfId="7071"/>
    <cellStyle name="Hyperlink 999 4" xfId="7176"/>
    <cellStyle name="Hyperlink 999 5" xfId="9494"/>
    <cellStyle name="Hyperlink 999 6" xfId="11812"/>
    <cellStyle name="Hyperlink 999 7" xfId="16499"/>
    <cellStyle name="Hyperlink 999 8" xfId="16604"/>
    <cellStyle name="Hyperlink 999 9" xfId="18922"/>
    <cellStyle name="Input" xfId="2364" builtinId="20" customBuiltin="1"/>
    <cellStyle name="Input 2" xfId="2365"/>
    <cellStyle name="Input 3" xfId="2366"/>
    <cellStyle name="Linked Cell" xfId="2367" builtinId="24" customBuiltin="1"/>
    <cellStyle name="Linked Cell 2" xfId="2368"/>
    <cellStyle name="Linked Cell 3" xfId="2369"/>
    <cellStyle name="Neutral" xfId="2370" builtinId="28" customBuiltin="1"/>
    <cellStyle name="Neutral 2" xfId="2371"/>
    <cellStyle name="Neutral 3" xfId="2372"/>
    <cellStyle name="Normal" xfId="0" builtinId="0"/>
    <cellStyle name="Normal 10" xfId="2373"/>
    <cellStyle name="Normal 100" xfId="2374"/>
    <cellStyle name="Normal 100 2" xfId="2375"/>
    <cellStyle name="Normal 100 2 2" xfId="2376"/>
    <cellStyle name="Normal 100 3" xfId="2377"/>
    <cellStyle name="Normal 100 3 2" xfId="2378"/>
    <cellStyle name="Normal 100 3 2 2" xfId="2379"/>
    <cellStyle name="Normal 100 3 3" xfId="2380"/>
    <cellStyle name="Normal 100 3 3 2" xfId="2381"/>
    <cellStyle name="Normal 100 3 4" xfId="2382"/>
    <cellStyle name="Normal 100 3 4 2" xfId="2383"/>
    <cellStyle name="Normal 100 3 5" xfId="2384"/>
    <cellStyle name="Normal 100 4" xfId="2385"/>
    <cellStyle name="Normal 100 4 2" xfId="2386"/>
    <cellStyle name="Normal 100 5" xfId="2387"/>
    <cellStyle name="Normal 100 5 2" xfId="2388"/>
    <cellStyle name="Normal 100 6" xfId="2389"/>
    <cellStyle name="Normal 11" xfId="2390"/>
    <cellStyle name="Normal 110" xfId="2391"/>
    <cellStyle name="Normal 110 2" xfId="2392"/>
    <cellStyle name="Normal 110 2 2" xfId="2393"/>
    <cellStyle name="Normal 110 3" xfId="2394"/>
    <cellStyle name="Normal 110 3 2" xfId="2395"/>
    <cellStyle name="Normal 110 3 2 2" xfId="2396"/>
    <cellStyle name="Normal 110 3 3" xfId="2397"/>
    <cellStyle name="Normal 110 3 3 2" xfId="2398"/>
    <cellStyle name="Normal 110 3 4" xfId="2399"/>
    <cellStyle name="Normal 110 3 4 2" xfId="2400"/>
    <cellStyle name="Normal 110 3 5" xfId="2401"/>
    <cellStyle name="Normal 110 4" xfId="2402"/>
    <cellStyle name="Normal 110 4 2" xfId="2403"/>
    <cellStyle name="Normal 110 5" xfId="2404"/>
    <cellStyle name="Normal 110 5 2" xfId="2405"/>
    <cellStyle name="Normal 110 6" xfId="2406"/>
    <cellStyle name="Normal 12" xfId="2407"/>
    <cellStyle name="Normal 12 2" xfId="2408"/>
    <cellStyle name="Normal 13" xfId="2409"/>
    <cellStyle name="Normal 13 2" xfId="2410"/>
    <cellStyle name="Normal 14" xfId="2411"/>
    <cellStyle name="Normal 15" xfId="2412"/>
    <cellStyle name="Normal 15 2" xfId="43865"/>
    <cellStyle name="Normal 15 3" xfId="7072"/>
    <cellStyle name="Normal 16" xfId="2413"/>
    <cellStyle name="Normal 17" xfId="2523"/>
    <cellStyle name="Normal 18" xfId="47462"/>
    <cellStyle name="Normal 19" xfId="48508"/>
    <cellStyle name="Normal 2" xfId="2414"/>
    <cellStyle name="Normal 2 10" xfId="48509"/>
    <cellStyle name="Normal 2 2" xfId="2415"/>
    <cellStyle name="Normal 2 3" xfId="43863"/>
    <cellStyle name="Normal 2 4" xfId="2936"/>
    <cellStyle name="Normal 2 5" xfId="44586"/>
    <cellStyle name="Normal 2 6" xfId="46023"/>
    <cellStyle name="Normal 2 7" xfId="47101"/>
    <cellStyle name="Normal 2 8" xfId="47461"/>
    <cellStyle name="Normal 2 9" xfId="48507"/>
    <cellStyle name="Normal 20" xfId="48799"/>
    <cellStyle name="Normal 21" xfId="48843"/>
    <cellStyle name="Normal 3" xfId="2416"/>
    <cellStyle name="Normal 3 2" xfId="2417"/>
    <cellStyle name="Normal 3 2 2" xfId="2418"/>
    <cellStyle name="Normal 3 3" xfId="2419"/>
    <cellStyle name="Normal 3 3 2" xfId="2420"/>
    <cellStyle name="Normal 3 3 2 2" xfId="2421"/>
    <cellStyle name="Normal 3 3 3" xfId="2422"/>
    <cellStyle name="Normal 3 3 3 2" xfId="2423"/>
    <cellStyle name="Normal 3 3 4" xfId="2424"/>
    <cellStyle name="Normal 3 3 4 2" xfId="2425"/>
    <cellStyle name="Normal 3 3 5" xfId="2426"/>
    <cellStyle name="Normal 3 4" xfId="2427"/>
    <cellStyle name="Normal 3 4 2" xfId="2428"/>
    <cellStyle name="Normal 3 5" xfId="2429"/>
    <cellStyle name="Normal 3 5 2" xfId="2430"/>
    <cellStyle name="Normal 3 6" xfId="2431"/>
    <cellStyle name="Normal 3 7" xfId="44587"/>
    <cellStyle name="Normal 36" xfId="2432"/>
    <cellStyle name="Normal 36 2" xfId="2433"/>
    <cellStyle name="Normal 36 2 2" xfId="2434"/>
    <cellStyle name="Normal 36 3" xfId="2435"/>
    <cellStyle name="Normal 36 3 2" xfId="2436"/>
    <cellStyle name="Normal 36 3 2 2" xfId="2437"/>
    <cellStyle name="Normal 36 3 3" xfId="2438"/>
    <cellStyle name="Normal 36 3 3 2" xfId="2439"/>
    <cellStyle name="Normal 36 3 4" xfId="2440"/>
    <cellStyle name="Normal 36 3 4 2" xfId="2441"/>
    <cellStyle name="Normal 36 3 5" xfId="2442"/>
    <cellStyle name="Normal 36 4" xfId="2443"/>
    <cellStyle name="Normal 36 4 2" xfId="2444"/>
    <cellStyle name="Normal 36 5" xfId="2445"/>
    <cellStyle name="Normal 36 5 2" xfId="2446"/>
    <cellStyle name="Normal 36 6" xfId="2447"/>
    <cellStyle name="Normal 4" xfId="2448"/>
    <cellStyle name="Normal 4 2" xfId="2449"/>
    <cellStyle name="Normal 4 2 2" xfId="2450"/>
    <cellStyle name="Normal 4 3" xfId="2451"/>
    <cellStyle name="Normal 5" xfId="2452"/>
    <cellStyle name="Normal 5 2" xfId="2453"/>
    <cellStyle name="Normal 6" xfId="2454"/>
    <cellStyle name="Normal 6 2" xfId="2455"/>
    <cellStyle name="Normal 6 2 2" xfId="2456"/>
    <cellStyle name="Normal 6 3" xfId="2457"/>
    <cellStyle name="Normal 6 3 2" xfId="2458"/>
    <cellStyle name="Normal 6 4" xfId="2459"/>
    <cellStyle name="Normal 6 4 2" xfId="2460"/>
    <cellStyle name="Normal 6 5" xfId="2461"/>
    <cellStyle name="Normal 7" xfId="2462"/>
    <cellStyle name="Normal 7 2" xfId="43864"/>
    <cellStyle name="Normal 7 3" xfId="3079"/>
    <cellStyle name="Normal 76" xfId="2463"/>
    <cellStyle name="Normal 76 2" xfId="2464"/>
    <cellStyle name="Normal 76 2 2" xfId="2465"/>
    <cellStyle name="Normal 76 3" xfId="2466"/>
    <cellStyle name="Normal 76 3 2" xfId="2467"/>
    <cellStyle name="Normal 76 3 2 2" xfId="2468"/>
    <cellStyle name="Normal 76 3 3" xfId="2469"/>
    <cellStyle name="Normal 76 3 3 2" xfId="2470"/>
    <cellStyle name="Normal 76 3 4" xfId="2471"/>
    <cellStyle name="Normal 76 3 4 2" xfId="2472"/>
    <cellStyle name="Normal 76 3 5" xfId="2473"/>
    <cellStyle name="Normal 76 4" xfId="2474"/>
    <cellStyle name="Normal 76 4 2" xfId="2475"/>
    <cellStyle name="Normal 76 5" xfId="2476"/>
    <cellStyle name="Normal 76 5 2" xfId="2477"/>
    <cellStyle name="Normal 76 6" xfId="2478"/>
    <cellStyle name="Normal 8" xfId="2479"/>
    <cellStyle name="Normal 8 2" xfId="2480"/>
    <cellStyle name="Normal 9" xfId="2481"/>
    <cellStyle name="Normal 9 2" xfId="2482"/>
    <cellStyle name="Normal 98" xfId="2483"/>
    <cellStyle name="Normal 98 2" xfId="2484"/>
    <cellStyle name="Normal 98 2 2" xfId="2485"/>
    <cellStyle name="Normal 98 3" xfId="2486"/>
    <cellStyle name="Normal 98 3 2" xfId="2487"/>
    <cellStyle name="Normal 98 3 2 2" xfId="2488"/>
    <cellStyle name="Normal 98 3 3" xfId="2489"/>
    <cellStyle name="Normal 98 3 3 2" xfId="2490"/>
    <cellStyle name="Normal 98 3 4" xfId="2491"/>
    <cellStyle name="Normal 98 3 4 2" xfId="2492"/>
    <cellStyle name="Normal 98 3 5" xfId="2493"/>
    <cellStyle name="Normal 98 4" xfId="2494"/>
    <cellStyle name="Normal 98 4 2" xfId="2495"/>
    <cellStyle name="Normal 98 5" xfId="2496"/>
    <cellStyle name="Normal 98 5 2" xfId="2497"/>
    <cellStyle name="Normal 98 6" xfId="2498"/>
    <cellStyle name="Normal_Overlap_051612" xfId="2499"/>
    <cellStyle name="Normal_Perennials.Modified" xfId="43866"/>
    <cellStyle name="Normal_Sheet1" xfId="2500"/>
    <cellStyle name="Note" xfId="2501" builtinId="10" customBuiltin="1"/>
    <cellStyle name="Note 2" xfId="2502"/>
    <cellStyle name="Note 3" xfId="2503"/>
    <cellStyle name="Note 3 2" xfId="2504"/>
    <cellStyle name="Note 4" xfId="2505"/>
    <cellStyle name="Note 4 2" xfId="2506"/>
    <cellStyle name="Note 5" xfId="2507"/>
    <cellStyle name="Output" xfId="2508" builtinId="21" customBuiltin="1"/>
    <cellStyle name="Output 2" xfId="2509"/>
    <cellStyle name="Output 3" xfId="2510"/>
    <cellStyle name="Standard 2" xfId="2511"/>
    <cellStyle name="Title" xfId="2512" builtinId="15" customBuiltin="1"/>
    <cellStyle name="Title 2" xfId="2513"/>
    <cellStyle name="Title 3" xfId="2514"/>
    <cellStyle name="Total" xfId="2515" builtinId="25" customBuiltin="1"/>
    <cellStyle name="Total 2" xfId="2516"/>
    <cellStyle name="Total 3" xfId="2517"/>
    <cellStyle name="Tusental (0)_Allium tric" xfId="2518"/>
    <cellStyle name="Valuta (0)_Allium tric" xfId="2519"/>
    <cellStyle name="Warning Text" xfId="2520" builtinId="11" customBuiltin="1"/>
    <cellStyle name="Warning Text 2" xfId="2521"/>
    <cellStyle name="Warning Text 3" xfId="2522"/>
  </cellStyles>
  <dxfs count="279">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ill>
        <patternFill>
          <bgColor rgb="FF92D050"/>
        </patternFill>
      </fill>
    </dxf>
    <dxf>
      <fill>
        <patternFill>
          <bgColor rgb="FFFFC000"/>
        </patternFill>
      </fill>
    </dxf>
    <dxf>
      <fill>
        <patternFill patternType="solid">
          <bgColor rgb="FF00B0F0"/>
        </patternFill>
      </fill>
    </dxf>
    <dxf>
      <font>
        <color theme="4" tint="-0.499984740745262"/>
      </font>
      <fill>
        <patternFill>
          <bgColor theme="4" tint="0.79998168889431442"/>
        </patternFill>
      </fill>
    </dxf>
    <dxf>
      <font>
        <color theme="0"/>
      </font>
      <fill>
        <patternFill>
          <bgColor theme="1"/>
        </patternFill>
      </fill>
    </dxf>
    <dxf>
      <font>
        <color theme="2"/>
      </font>
      <fill>
        <patternFill>
          <bgColor theme="4" tint="-0.24994659260841701"/>
        </patternFill>
      </fill>
    </dxf>
    <dxf>
      <font>
        <color theme="0"/>
      </font>
      <fill>
        <patternFill>
          <bgColor rgb="FF0070C0"/>
        </patternFill>
      </fill>
    </dxf>
    <dxf>
      <font>
        <color theme="0"/>
      </font>
      <fill>
        <patternFill>
          <bgColor theme="4" tint="-0.24994659260841701"/>
        </patternFill>
      </fill>
    </dxf>
    <dxf>
      <font>
        <color theme="4" tint="-0.499984740745262"/>
      </font>
      <fill>
        <patternFill>
          <bgColor theme="4" tint="0.79998168889431442"/>
        </patternFill>
      </fill>
    </dxf>
    <dxf>
      <font>
        <color theme="0"/>
      </font>
      <fill>
        <patternFill>
          <bgColor theme="1"/>
        </patternFill>
      </fill>
    </dxf>
    <dxf>
      <font>
        <color theme="2"/>
      </font>
      <fill>
        <patternFill>
          <bgColor theme="4" tint="-0.24994659260841701"/>
        </patternFill>
      </fill>
    </dxf>
    <dxf>
      <font>
        <color theme="0"/>
      </font>
      <fill>
        <patternFill>
          <bgColor rgb="FF0070C0"/>
        </patternFill>
      </fill>
    </dxf>
    <dxf>
      <font>
        <color theme="0"/>
      </font>
      <fill>
        <patternFill>
          <bgColor theme="4" tint="-0.24994659260841701"/>
        </patternFill>
      </fill>
    </dxf>
    <dxf>
      <font>
        <color indexed="16"/>
      </font>
      <fill>
        <patternFill patternType="solid">
          <bgColor rgb="FF595959"/>
        </patternFill>
      </fill>
    </dxf>
    <dxf>
      <font>
        <color theme="4" tint="-0.499984740745262"/>
      </font>
      <fill>
        <patternFill>
          <bgColor theme="4" tint="0.79998168889431442"/>
        </patternFill>
      </fill>
    </dxf>
    <dxf>
      <font>
        <color theme="0"/>
      </font>
      <fill>
        <patternFill>
          <bgColor theme="1"/>
        </patternFill>
      </fill>
    </dxf>
    <dxf>
      <font>
        <color theme="2"/>
      </font>
      <fill>
        <patternFill>
          <bgColor theme="4" tint="-0.24994659260841701"/>
        </patternFill>
      </fill>
    </dxf>
    <dxf>
      <font>
        <color theme="0"/>
      </font>
      <fill>
        <patternFill>
          <bgColor rgb="FF0070C0"/>
        </patternFill>
      </fill>
    </dxf>
    <dxf>
      <font>
        <color theme="0"/>
      </font>
      <fill>
        <patternFill>
          <bgColor theme="4" tint="-0.24994659260841701"/>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theme="4" tint="-0.499984740745262"/>
      </font>
      <fill>
        <patternFill>
          <bgColor theme="4" tint="0.79998168889431442"/>
        </patternFill>
      </fill>
    </dxf>
    <dxf>
      <font>
        <color theme="0"/>
      </font>
      <fill>
        <patternFill>
          <bgColor theme="1"/>
        </patternFill>
      </fill>
    </dxf>
    <dxf>
      <font>
        <color theme="2"/>
      </font>
      <fill>
        <patternFill>
          <bgColor theme="4" tint="-0.24994659260841701"/>
        </patternFill>
      </fill>
    </dxf>
    <dxf>
      <font>
        <color theme="0"/>
      </font>
      <fill>
        <patternFill>
          <bgColor rgb="FF0070C0"/>
        </patternFill>
      </fill>
    </dxf>
    <dxf>
      <font>
        <color theme="0"/>
      </font>
      <fill>
        <patternFill>
          <bgColor theme="4" tint="-0.24994659260841701"/>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indexed="16"/>
      </font>
      <fill>
        <patternFill patternType="solid">
          <bgColor rgb="FF595959"/>
        </patternFill>
      </fill>
    </dxf>
    <dxf>
      <font>
        <color theme="4" tint="-0.499984740745262"/>
      </font>
      <fill>
        <patternFill>
          <bgColor theme="4" tint="0.79998168889431442"/>
        </patternFill>
      </fill>
    </dxf>
    <dxf>
      <font>
        <color theme="0"/>
      </font>
      <fill>
        <patternFill>
          <bgColor theme="1"/>
        </patternFill>
      </fill>
    </dxf>
    <dxf>
      <font>
        <color theme="2"/>
      </font>
      <fill>
        <patternFill>
          <bgColor theme="4" tint="-0.24994659260841701"/>
        </patternFill>
      </fill>
    </dxf>
    <dxf>
      <font>
        <color theme="0"/>
      </font>
      <fill>
        <patternFill>
          <bgColor rgb="FF0070C0"/>
        </patternFill>
      </fill>
    </dxf>
    <dxf>
      <font>
        <color theme="0"/>
      </font>
      <fill>
        <patternFill>
          <bgColor theme="4" tint="-0.24994659260841701"/>
        </patternFill>
      </fill>
    </dxf>
    <dxf>
      <font>
        <color indexed="16"/>
      </font>
      <fill>
        <patternFill patternType="solid">
          <bgColor rgb="FF595959"/>
        </patternFill>
      </fill>
    </dxf>
    <dxf>
      <font>
        <color indexed="16"/>
      </font>
      <fill>
        <patternFill patternType="solid">
          <bgColor rgb="FF595959"/>
        </patternFill>
      </fill>
    </dxf>
    <dxf>
      <font>
        <color theme="4" tint="-0.499984740745262"/>
      </font>
      <fill>
        <patternFill>
          <bgColor theme="4" tint="0.79998168889431442"/>
        </patternFill>
      </fill>
    </dxf>
    <dxf>
      <font>
        <color theme="0"/>
      </font>
      <fill>
        <patternFill>
          <bgColor theme="1"/>
        </patternFill>
      </fill>
    </dxf>
    <dxf>
      <font>
        <color theme="2"/>
      </font>
      <fill>
        <patternFill>
          <bgColor theme="4" tint="-0.24994659260841701"/>
        </patternFill>
      </fill>
    </dxf>
    <dxf>
      <font>
        <color theme="0"/>
      </font>
      <fill>
        <patternFill>
          <bgColor rgb="FF0070C0"/>
        </patternFill>
      </fill>
    </dxf>
    <dxf>
      <font>
        <color theme="0"/>
      </font>
      <fill>
        <patternFill>
          <bgColor theme="4" tint="-0.24994659260841701"/>
        </patternFill>
      </fill>
    </dxf>
    <dxf>
      <font>
        <color indexed="16"/>
      </font>
      <fill>
        <patternFill patternType="solid">
          <bgColor rgb="FF595959"/>
        </patternFill>
      </fill>
    </dxf>
    <dxf>
      <font>
        <color indexed="16"/>
      </font>
      <fill>
        <patternFill patternType="solid">
          <bgColor rgb="FF595959"/>
        </patternFill>
      </fill>
    </dxf>
    <dxf>
      <font>
        <color theme="4" tint="-0.499984740745262"/>
      </font>
      <fill>
        <patternFill>
          <bgColor theme="4" tint="0.79998168889431442"/>
        </patternFill>
      </fill>
    </dxf>
    <dxf>
      <font>
        <color theme="0"/>
      </font>
      <fill>
        <patternFill>
          <bgColor theme="1"/>
        </patternFill>
      </fill>
    </dxf>
    <dxf>
      <font>
        <color theme="2"/>
      </font>
      <fill>
        <patternFill>
          <bgColor theme="4" tint="-0.24994659260841701"/>
        </patternFill>
      </fill>
    </dxf>
    <dxf>
      <font>
        <color theme="0"/>
      </font>
      <fill>
        <patternFill>
          <bgColor rgb="FF0070C0"/>
        </patternFill>
      </fill>
    </dxf>
    <dxf>
      <font>
        <color theme="0"/>
      </font>
      <fill>
        <patternFill>
          <bgColor theme="4" tint="-0.24994659260841701"/>
        </patternFill>
      </fill>
    </dxf>
    <dxf>
      <font>
        <color indexed="16"/>
      </font>
      <fill>
        <patternFill patternType="solid">
          <bgColor rgb="FF595959"/>
        </patternFill>
      </fill>
    </dxf>
    <dxf>
      <font>
        <color indexed="16"/>
      </font>
      <fill>
        <patternFill patternType="solid">
          <bgColor rgb="FF595959"/>
        </patternFill>
      </fill>
    </dxf>
    <dxf>
      <font>
        <color theme="0"/>
      </font>
      <fill>
        <patternFill>
          <bgColor theme="1"/>
        </patternFill>
      </fill>
    </dxf>
    <dxf>
      <fill>
        <patternFill>
          <bgColor rgb="FF92D050"/>
        </patternFill>
      </fill>
    </dxf>
    <dxf>
      <fill>
        <patternFill>
          <bgColor rgb="FFFFC000"/>
        </patternFill>
      </fill>
    </dxf>
    <dxf>
      <fill>
        <patternFill patternType="solid">
          <bgColor rgb="FF00B0F0"/>
        </patternFill>
      </fill>
    </dxf>
    <dxf>
      <font>
        <color indexed="16"/>
      </font>
      <fill>
        <patternFill patternType="solid">
          <bgColor rgb="FF595959"/>
        </patternFill>
      </fill>
    </dxf>
    <dxf>
      <font>
        <color theme="4" tint="-0.499984740745262"/>
      </font>
      <fill>
        <patternFill>
          <bgColor theme="4" tint="0.79998168889431442"/>
        </patternFill>
      </fill>
    </dxf>
    <dxf>
      <font>
        <color theme="0"/>
      </font>
      <fill>
        <patternFill>
          <bgColor theme="1"/>
        </patternFill>
      </fill>
    </dxf>
    <dxf>
      <font>
        <color theme="2"/>
      </font>
      <fill>
        <patternFill>
          <bgColor theme="4" tint="-0.24994659260841701"/>
        </patternFill>
      </fill>
    </dxf>
    <dxf>
      <font>
        <color theme="0"/>
      </font>
      <fill>
        <patternFill>
          <bgColor rgb="FF0070C0"/>
        </patternFill>
      </fill>
    </dxf>
    <dxf>
      <font>
        <color theme="0"/>
      </font>
      <fill>
        <patternFill>
          <bgColor theme="4" tint="-0.24994659260841701"/>
        </patternFill>
      </fill>
    </dxf>
    <dxf>
      <font>
        <color indexed="16"/>
      </font>
      <fill>
        <patternFill patternType="solid">
          <bgColor rgb="FF404040"/>
        </patternFill>
      </fill>
    </dxf>
    <dxf>
      <font>
        <color theme="4" tint="-0.499984740745262"/>
      </font>
      <fill>
        <patternFill>
          <bgColor theme="4" tint="0.79998168889431442"/>
        </patternFill>
      </fill>
    </dxf>
    <dxf>
      <font>
        <color theme="0"/>
      </font>
      <fill>
        <patternFill>
          <bgColor theme="1"/>
        </patternFill>
      </fill>
    </dxf>
    <dxf>
      <font>
        <color theme="2"/>
      </font>
      <fill>
        <patternFill>
          <bgColor theme="4" tint="-0.24994659260841701"/>
        </patternFill>
      </fill>
    </dxf>
    <dxf>
      <font>
        <color theme="0"/>
      </font>
      <fill>
        <patternFill>
          <bgColor rgb="FF0070C0"/>
        </patternFill>
      </fill>
    </dxf>
    <dxf>
      <font>
        <color theme="0"/>
      </font>
      <fill>
        <patternFill>
          <bgColor theme="4" tint="-0.24994659260841701"/>
        </patternFill>
      </fill>
    </dxf>
    <dxf>
      <font>
        <color indexed="16"/>
      </font>
      <fill>
        <patternFill patternType="solid">
          <bgColor rgb="FF404040"/>
        </patternFill>
      </fill>
    </dxf>
    <dxf>
      <font>
        <color indexed="16"/>
      </font>
      <fill>
        <patternFill patternType="solid">
          <bgColor rgb="FF808080"/>
        </patternFill>
      </fill>
    </dxf>
    <dxf>
      <font>
        <color indexed="16"/>
      </font>
      <fill>
        <patternFill patternType="solid">
          <bgColor rgb="FF404040"/>
        </patternFill>
      </fill>
    </dxf>
    <dxf>
      <font>
        <color indexed="16"/>
      </font>
      <fill>
        <patternFill patternType="solid">
          <bgColor rgb="FF404040"/>
        </patternFill>
      </fill>
    </dxf>
    <dxf>
      <font>
        <color theme="4" tint="-0.499984740745262"/>
      </font>
      <fill>
        <patternFill>
          <bgColor theme="4" tint="0.79998168889431442"/>
        </patternFill>
      </fill>
    </dxf>
    <dxf>
      <font>
        <color theme="0"/>
      </font>
      <fill>
        <patternFill>
          <bgColor theme="1"/>
        </patternFill>
      </fill>
    </dxf>
    <dxf>
      <font>
        <color theme="2"/>
      </font>
      <fill>
        <patternFill>
          <bgColor theme="4" tint="-0.24994659260841701"/>
        </patternFill>
      </fill>
    </dxf>
    <dxf>
      <font>
        <color theme="0"/>
      </font>
      <fill>
        <patternFill>
          <bgColor rgb="FF0070C0"/>
        </patternFill>
      </fill>
    </dxf>
    <dxf>
      <font>
        <color theme="0"/>
      </font>
      <fill>
        <patternFill>
          <bgColor theme="4" tint="-0.24994659260841701"/>
        </patternFill>
      </fill>
    </dxf>
    <dxf>
      <font>
        <color indexed="16"/>
      </font>
      <fill>
        <patternFill patternType="solid">
          <bgColor rgb="FF404040"/>
        </patternFill>
      </fill>
    </dxf>
    <dxf>
      <font>
        <color indexed="16"/>
      </font>
      <fill>
        <patternFill patternType="solid">
          <bgColor rgb="FF404040"/>
        </patternFill>
      </fill>
    </dxf>
    <dxf>
      <font>
        <color indexed="16"/>
      </font>
      <fill>
        <patternFill patternType="solid">
          <bgColor rgb="FF595959"/>
        </patternFill>
      </fill>
    </dxf>
    <dxf>
      <font>
        <color indexed="16"/>
      </font>
      <fill>
        <patternFill patternType="solid">
          <bgColor rgb="FF808080"/>
        </patternFill>
      </fill>
    </dxf>
    <dxf>
      <font>
        <color indexed="16"/>
      </font>
      <fill>
        <patternFill patternType="solid">
          <bgColor rgb="FF404040"/>
        </patternFill>
      </fill>
    </dxf>
    <dxf>
      <font>
        <color indexed="16"/>
      </font>
      <fill>
        <patternFill patternType="solid">
          <bgColor rgb="FF595959"/>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FF"/>
      <rgbColor rgb="00800080"/>
      <rgbColor rgb="00FF6600"/>
      <rgbColor rgb="00003366"/>
      <rgbColor rgb="00F3F3F3"/>
      <rgbColor rgb="00800000"/>
      <rgbColor rgb="00FFFF00"/>
      <rgbColor rgb="00FF0000"/>
      <rgbColor rgb="00000000"/>
      <rgbColor rgb="0000FF00"/>
      <rgbColor rgb="00333399"/>
      <rgbColor rgb="00666666"/>
      <rgbColor rgb="00993300"/>
      <rgbColor rgb="00FFCC00"/>
      <rgbColor rgb="00339966"/>
      <rgbColor rgb="00FF00FF"/>
      <rgbColor rgb="00FFFF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FFFF"/>
      <color rgb="FF00FF00"/>
      <color rgb="FFFF99FF"/>
      <color rgb="FF92D050"/>
      <color rgb="FF33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usernames" Target="revisions/userNam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revisionHeaders" Target="revisions/revisionHeaders.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109" Type="http://schemas.openxmlformats.org/officeDocument/2006/relationships/revisionLog" Target="revisionLog36.xml"/><Relationship Id="rId93" Type="http://schemas.openxmlformats.org/officeDocument/2006/relationships/revisionLog" Target="revisionLog13.xml"/><Relationship Id="rId85" Type="http://schemas.openxmlformats.org/officeDocument/2006/relationships/revisionLog" Target="revisionLog5.xml"/><Relationship Id="rId98" Type="http://schemas.openxmlformats.org/officeDocument/2006/relationships/revisionLog" Target="revisionLog18.xml"/><Relationship Id="rId84" Type="http://schemas.openxmlformats.org/officeDocument/2006/relationships/revisionLog" Target="revisionLog4.xml"/><Relationship Id="rId112" Type="http://schemas.openxmlformats.org/officeDocument/2006/relationships/revisionLog" Target="revisionLog39.xml"/><Relationship Id="rId89" Type="http://schemas.openxmlformats.org/officeDocument/2006/relationships/revisionLog" Target="revisionLog9.xml"/><Relationship Id="rId97" Type="http://schemas.openxmlformats.org/officeDocument/2006/relationships/revisionLog" Target="revisionLog17.xml"/><Relationship Id="rId104" Type="http://schemas.openxmlformats.org/officeDocument/2006/relationships/revisionLog" Target="revisionLog31.xml"/><Relationship Id="rId92" Type="http://schemas.openxmlformats.org/officeDocument/2006/relationships/revisionLog" Target="revisionLog12.xml"/><Relationship Id="rId103" Type="http://schemas.openxmlformats.org/officeDocument/2006/relationships/revisionLog" Target="revisionLog23.xml"/><Relationship Id="rId108" Type="http://schemas.openxmlformats.org/officeDocument/2006/relationships/revisionLog" Target="revisionLog35.xml"/><Relationship Id="rId91" Type="http://schemas.openxmlformats.org/officeDocument/2006/relationships/revisionLog" Target="revisionLog11.xml"/><Relationship Id="rId83" Type="http://schemas.openxmlformats.org/officeDocument/2006/relationships/revisionLog" Target="revisionLog3.xml"/><Relationship Id="rId111" Type="http://schemas.openxmlformats.org/officeDocument/2006/relationships/revisionLog" Target="revisionLog38.xml"/><Relationship Id="rId88" Type="http://schemas.openxmlformats.org/officeDocument/2006/relationships/revisionLog" Target="revisionLog8.xml"/><Relationship Id="rId96" Type="http://schemas.openxmlformats.org/officeDocument/2006/relationships/revisionLog" Target="revisionLog16.xml"/><Relationship Id="rId107" Type="http://schemas.openxmlformats.org/officeDocument/2006/relationships/revisionLog" Target="revisionLog34.xml"/><Relationship Id="rId87" Type="http://schemas.openxmlformats.org/officeDocument/2006/relationships/revisionLog" Target="revisionLog7.xml"/><Relationship Id="rId102" Type="http://schemas.openxmlformats.org/officeDocument/2006/relationships/revisionLog" Target="revisionLog22.xml"/><Relationship Id="rId110" Type="http://schemas.openxmlformats.org/officeDocument/2006/relationships/revisionLog" Target="revisionLog37.xml"/><Relationship Id="rId115" Type="http://schemas.openxmlformats.org/officeDocument/2006/relationships/revisionLog" Target="revisionLog25.xml"/><Relationship Id="rId82" Type="http://schemas.openxmlformats.org/officeDocument/2006/relationships/revisionLog" Target="revisionLog2.xml"/><Relationship Id="rId90" Type="http://schemas.openxmlformats.org/officeDocument/2006/relationships/revisionLog" Target="revisionLog10.xml"/><Relationship Id="rId95" Type="http://schemas.openxmlformats.org/officeDocument/2006/relationships/revisionLog" Target="revisionLog15.xml"/><Relationship Id="rId106" Type="http://schemas.openxmlformats.org/officeDocument/2006/relationships/revisionLog" Target="revisionLog33.xml"/><Relationship Id="rId114" Type="http://schemas.openxmlformats.org/officeDocument/2006/relationships/revisionLog" Target="revisionLog24.xml"/><Relationship Id="rId101" Type="http://schemas.openxmlformats.org/officeDocument/2006/relationships/revisionLog" Target="revisionLog21.xml"/><Relationship Id="rId81" Type="http://schemas.openxmlformats.org/officeDocument/2006/relationships/revisionLog" Target="revisionLog1.xml"/><Relationship Id="rId99" Type="http://schemas.openxmlformats.org/officeDocument/2006/relationships/revisionLog" Target="revisionLog19.xml"/><Relationship Id="rId86" Type="http://schemas.openxmlformats.org/officeDocument/2006/relationships/revisionLog" Target="revisionLog6.xml"/><Relationship Id="rId94" Type="http://schemas.openxmlformats.org/officeDocument/2006/relationships/revisionLog" Target="revisionLog14.xml"/><Relationship Id="rId113" Type="http://schemas.openxmlformats.org/officeDocument/2006/relationships/revisionLog" Target="revisionLog40.xml"/><Relationship Id="rId100" Type="http://schemas.openxmlformats.org/officeDocument/2006/relationships/revisionLog" Target="revisionLog20.xml"/><Relationship Id="rId105" Type="http://schemas.openxmlformats.org/officeDocument/2006/relationships/revisionLog" Target="revisionLog3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F10F1BC7-0AA6-445A-AB69-BF2FBD8CDE99}" diskRevisions="1" revisionId="4412" version="24">
  <header guid="{33E0A00B-52FC-4291-B9C7-CF7B6C12EF5D}" dateTime="2016-05-12T16:17:22" maxSheetId="6" userName="Teichmann, Elisa" r:id="rId81" minRId="1245" maxRId="1251">
    <sheetIdMap count="5">
      <sheetId val="1"/>
      <sheetId val="2"/>
      <sheetId val="3"/>
      <sheetId val="4"/>
      <sheetId val="5"/>
    </sheetIdMap>
  </header>
  <header guid="{73D8E316-3DC9-4F20-A808-1BCB1735AEA8}" dateTime="2016-05-12T19:22:59" maxSheetId="6" userName="Teichmann, Elisa" r:id="rId82" minRId="1253" maxRId="1259">
    <sheetIdMap count="5">
      <sheetId val="1"/>
      <sheetId val="2"/>
      <sheetId val="3"/>
      <sheetId val="4"/>
      <sheetId val="5"/>
    </sheetIdMap>
  </header>
  <header guid="{B951CF00-D8B8-48B1-B832-125CED0E5FA2}" dateTime="2016-05-13T14:31:50" maxSheetId="6" userName="Teichmann, Elisa" r:id="rId83" minRId="1261" maxRId="1268">
    <sheetIdMap count="5">
      <sheetId val="1"/>
      <sheetId val="2"/>
      <sheetId val="3"/>
      <sheetId val="4"/>
      <sheetId val="5"/>
    </sheetIdMap>
  </header>
  <header guid="{8F4D677B-839B-46A3-AED0-22DB61D7DCD5}" dateTime="2016-05-13T14:32:19" maxSheetId="6" userName="Teichmann, Elisa" r:id="rId84" minRId="1270">
    <sheetIdMap count="5">
      <sheetId val="1"/>
      <sheetId val="2"/>
      <sheetId val="3"/>
      <sheetId val="4"/>
      <sheetId val="5"/>
    </sheetIdMap>
  </header>
  <header guid="{7E3F9188-5E2D-4F70-9B4D-680B9A002EEA}" dateTime="2016-05-13T14:39:18" maxSheetId="6" userName="Teichmann, Elisa" r:id="rId85" minRId="1272" maxRId="1273">
    <sheetIdMap count="5">
      <sheetId val="1"/>
      <sheetId val="2"/>
      <sheetId val="3"/>
      <sheetId val="4"/>
      <sheetId val="5"/>
    </sheetIdMap>
  </header>
  <header guid="{D99F61E4-B990-466D-BB16-3A75A6581ED9}" dateTime="2016-05-13T16:12:22" maxSheetId="6" userName="Teichmann, Elisa" r:id="rId86" minRId="1275" maxRId="1296">
    <sheetIdMap count="5">
      <sheetId val="1"/>
      <sheetId val="2"/>
      <sheetId val="3"/>
      <sheetId val="4"/>
      <sheetId val="5"/>
    </sheetIdMap>
  </header>
  <header guid="{B796AF9B-77CE-4D6F-93C7-960AEB70F545}" dateTime="2016-05-20T13:08:44" maxSheetId="6" userName="Wille, Julia" r:id="rId87" minRId="1298" maxRId="1351">
    <sheetIdMap count="5">
      <sheetId val="1"/>
      <sheetId val="2"/>
      <sheetId val="3"/>
      <sheetId val="4"/>
      <sheetId val="5"/>
    </sheetIdMap>
  </header>
  <header guid="{374BAE55-82BB-4893-B50C-54EEA9BA0B11}" dateTime="2016-05-20T13:10:59" maxSheetId="6" userName="Wille, Julia" r:id="rId88">
    <sheetIdMap count="5">
      <sheetId val="1"/>
      <sheetId val="2"/>
      <sheetId val="3"/>
      <sheetId val="4"/>
      <sheetId val="5"/>
    </sheetIdMap>
  </header>
  <header guid="{BE12281D-EAE7-4A66-A817-F941E5DBE5A9}" dateTime="2016-05-23T17:41:12" maxSheetId="6" userName="Teichmann, Elisa" r:id="rId89" minRId="1354">
    <sheetIdMap count="5">
      <sheetId val="1"/>
      <sheetId val="2"/>
      <sheetId val="3"/>
      <sheetId val="4"/>
      <sheetId val="5"/>
    </sheetIdMap>
  </header>
  <header guid="{31346D4B-B648-41E1-99B1-05A5DFCF6D8A}" dateTime="2016-05-23T18:45:57" maxSheetId="6" userName="Teichmann, Elisa" r:id="rId90">
    <sheetIdMap count="5">
      <sheetId val="1"/>
      <sheetId val="2"/>
      <sheetId val="3"/>
      <sheetId val="4"/>
      <sheetId val="5"/>
    </sheetIdMap>
  </header>
  <header guid="{99046EAD-2F73-4D07-A4DD-593AA58581CD}" dateTime="2016-05-25T09:56:46" maxSheetId="7" userName="Sommer, Veronika" r:id="rId91" minRId="1357" maxRId="1464">
    <sheetIdMap count="6">
      <sheetId val="1"/>
      <sheetId val="2"/>
      <sheetId val="3"/>
      <sheetId val="4"/>
      <sheetId val="5"/>
      <sheetId val="6"/>
    </sheetIdMap>
  </header>
  <header guid="{B4A4B5E5-6103-4A08-B672-0E4208667C3A}" dateTime="2016-05-25T11:10:49" maxSheetId="7" userName="Sommer, Veronika" r:id="rId92">
    <sheetIdMap count="6">
      <sheetId val="1"/>
      <sheetId val="2"/>
      <sheetId val="3"/>
      <sheetId val="4"/>
      <sheetId val="5"/>
      <sheetId val="6"/>
    </sheetIdMap>
  </header>
  <header guid="{1639A1A2-5D02-4697-A32B-37091D51F3A6}" dateTime="2016-05-31T16:44:36" maxSheetId="7" userName="phili_000" r:id="rId93" minRId="1467" maxRId="1534">
    <sheetIdMap count="6">
      <sheetId val="1"/>
      <sheetId val="2"/>
      <sheetId val="3"/>
      <sheetId val="4"/>
      <sheetId val="5"/>
      <sheetId val="6"/>
    </sheetIdMap>
  </header>
  <header guid="{224C1032-1DE7-4A43-9023-BAE63605EB27}" dateTime="2016-05-31T17:05:36" maxSheetId="7" userName="phili_000" r:id="rId94" minRId="1536" maxRId="1554">
    <sheetIdMap count="6">
      <sheetId val="1"/>
      <sheetId val="2"/>
      <sheetId val="3"/>
      <sheetId val="4"/>
      <sheetId val="5"/>
      <sheetId val="6"/>
    </sheetIdMap>
  </header>
  <header guid="{BF168EEA-7CF4-4359-BF79-ADF4EE15EB79}" dateTime="2016-06-01T10:01:49" maxSheetId="7" userName="phili_000" r:id="rId95" minRId="1556" maxRId="1584">
    <sheetIdMap count="6">
      <sheetId val="1"/>
      <sheetId val="2"/>
      <sheetId val="3"/>
      <sheetId val="4"/>
      <sheetId val="5"/>
      <sheetId val="6"/>
    </sheetIdMap>
  </header>
  <header guid="{19D33961-6E71-416C-812D-26CC8CB54A08}" dateTime="2016-06-01T11:15:54" maxSheetId="7" userName="phili_000" r:id="rId96" minRId="1586" maxRId="1597">
    <sheetIdMap count="6">
      <sheetId val="1"/>
      <sheetId val="2"/>
      <sheetId val="3"/>
      <sheetId val="4"/>
      <sheetId val="5"/>
      <sheetId val="6"/>
    </sheetIdMap>
  </header>
  <header guid="{D159ECDA-E13E-4F58-B730-DC913DC09D38}" dateTime="2016-06-01T13:15:07" maxSheetId="7" userName="phili_000" r:id="rId97" minRId="1599" maxRId="1610">
    <sheetIdMap count="6">
      <sheetId val="1"/>
      <sheetId val="2"/>
      <sheetId val="3"/>
      <sheetId val="4"/>
      <sheetId val="5"/>
      <sheetId val="6"/>
    </sheetIdMap>
  </header>
  <header guid="{BB01FB92-6C70-4404-9BA3-0F26FEEC34FD}" dateTime="2016-06-01T15:17:06" maxSheetId="7" userName="phili_000" r:id="rId98" minRId="1611" maxRId="1618">
    <sheetIdMap count="6">
      <sheetId val="1"/>
      <sheetId val="2"/>
      <sheetId val="3"/>
      <sheetId val="4"/>
      <sheetId val="5"/>
      <sheetId val="6"/>
    </sheetIdMap>
  </header>
  <header guid="{5C969ED3-9DF7-4F4E-8065-2B5E0298F41D}" dateTime="2016-06-01T16:44:09" maxSheetId="7" userName="phili_000" r:id="rId99" minRId="1619" maxRId="1639">
    <sheetIdMap count="6">
      <sheetId val="1"/>
      <sheetId val="2"/>
      <sheetId val="3"/>
      <sheetId val="4"/>
      <sheetId val="5"/>
      <sheetId val="6"/>
    </sheetIdMap>
  </header>
  <header guid="{1A6887FB-2F2C-4C6A-BC56-8E18D6A5AAA2}" dateTime="2016-06-02T13:12:54" maxSheetId="7" userName="phili_000" r:id="rId100" minRId="1641" maxRId="1689">
    <sheetIdMap count="6">
      <sheetId val="1"/>
      <sheetId val="2"/>
      <sheetId val="3"/>
      <sheetId val="4"/>
      <sheetId val="5"/>
      <sheetId val="6"/>
    </sheetIdMap>
  </header>
  <header guid="{E30082B6-154A-4C4F-9487-3543BEA628A3}" dateTime="2016-06-02T15:07:16" maxSheetId="7" userName="phili_000" r:id="rId101" minRId="1691" maxRId="1701">
    <sheetIdMap count="6">
      <sheetId val="1"/>
      <sheetId val="2"/>
      <sheetId val="3"/>
      <sheetId val="4"/>
      <sheetId val="5"/>
      <sheetId val="6"/>
    </sheetIdMap>
  </header>
  <header guid="{433503CB-1397-4A49-B7E0-05E8A43B8EE8}" dateTime="2016-06-02T15:15:08" maxSheetId="7" userName="phili_000" r:id="rId102" minRId="1703" maxRId="1705">
    <sheetIdMap count="6">
      <sheetId val="1"/>
      <sheetId val="2"/>
      <sheetId val="3"/>
      <sheetId val="4"/>
      <sheetId val="5"/>
      <sheetId val="6"/>
    </sheetIdMap>
  </header>
  <header guid="{33F9A8BE-69E2-4034-8EF3-6B77A96B54CB}" dateTime="2016-06-02T16:56:38" maxSheetId="7" userName="phili_000" r:id="rId103" minRId="1707" maxRId="1715">
    <sheetIdMap count="6">
      <sheetId val="1"/>
      <sheetId val="2"/>
      <sheetId val="3"/>
      <sheetId val="4"/>
      <sheetId val="5"/>
      <sheetId val="6"/>
    </sheetIdMap>
  </header>
  <header guid="{91B38E91-E78C-4366-BDDC-0C9709280491}" dateTime="2016-06-03T13:14:01" maxSheetId="7" userName="phili_000" r:id="rId104" minRId="1716" maxRId="1784">
    <sheetIdMap count="6">
      <sheetId val="1"/>
      <sheetId val="2"/>
      <sheetId val="3"/>
      <sheetId val="4"/>
      <sheetId val="5"/>
      <sheetId val="6"/>
    </sheetIdMap>
  </header>
  <header guid="{EC40FD96-C057-4F3A-B121-9494ECE82F92}" dateTime="2016-06-03T17:22:49" maxSheetId="7" userName="phili_000" r:id="rId105" minRId="1786" maxRId="1909">
    <sheetIdMap count="6">
      <sheetId val="1"/>
      <sheetId val="2"/>
      <sheetId val="3"/>
      <sheetId val="4"/>
      <sheetId val="5"/>
      <sheetId val="6"/>
    </sheetIdMap>
  </header>
  <header guid="{D84F2303-B870-46B1-8EED-DF0432281956}" dateTime="2016-06-05T17:15:02" maxSheetId="7" userName="phili_000" r:id="rId106" minRId="1911" maxRId="1928">
    <sheetIdMap count="6">
      <sheetId val="1"/>
      <sheetId val="2"/>
      <sheetId val="3"/>
      <sheetId val="4"/>
      <sheetId val="5"/>
      <sheetId val="6"/>
    </sheetIdMap>
  </header>
  <header guid="{60B502E6-EA53-4D17-BF79-BE6DC91D354B}" dateTime="2016-06-06T17:08:08" maxSheetId="7" userName="phili_000" r:id="rId107" minRId="1929" maxRId="2047">
    <sheetIdMap count="6">
      <sheetId val="1"/>
      <sheetId val="2"/>
      <sheetId val="3"/>
      <sheetId val="4"/>
      <sheetId val="5"/>
      <sheetId val="6"/>
    </sheetIdMap>
  </header>
  <header guid="{0B50E80C-0D36-47E3-97BC-F06E93DDC953}" dateTime="2016-06-07T14:19:54" maxSheetId="7" userName="phili_000" r:id="rId108" minRId="2049" maxRId="2097">
    <sheetIdMap count="6">
      <sheetId val="1"/>
      <sheetId val="2"/>
      <sheetId val="3"/>
      <sheetId val="4"/>
      <sheetId val="5"/>
      <sheetId val="6"/>
    </sheetIdMap>
  </header>
  <header guid="{AAE62A42-7DD6-4AF9-913E-2DA0ADAB726B}" dateTime="2016-06-07T17:25:38" maxSheetId="7" userName="phili_000" r:id="rId109" minRId="2098" maxRId="2868">
    <sheetIdMap count="6">
      <sheetId val="1"/>
      <sheetId val="2"/>
      <sheetId val="3"/>
      <sheetId val="4"/>
      <sheetId val="5"/>
      <sheetId val="6"/>
    </sheetIdMap>
  </header>
  <header guid="{C64AB1D5-C092-4468-8397-CAAAB3F7417F}" dateTime="2016-06-08T09:49:53" maxSheetId="7" userName="phili_000" r:id="rId110" minRId="2870" maxRId="3954">
    <sheetIdMap count="6">
      <sheetId val="1"/>
      <sheetId val="2"/>
      <sheetId val="3"/>
      <sheetId val="4"/>
      <sheetId val="5"/>
      <sheetId val="6"/>
    </sheetIdMap>
  </header>
  <header guid="{F948C4B1-F9B1-41DC-89E7-528B2CA0AE3C}" dateTime="2016-06-08T12:25:42" maxSheetId="7" userName="phili_000" r:id="rId111" minRId="3955" maxRId="3984">
    <sheetIdMap count="6">
      <sheetId val="1"/>
      <sheetId val="2"/>
      <sheetId val="3"/>
      <sheetId val="4"/>
      <sheetId val="5"/>
      <sheetId val="6"/>
    </sheetIdMap>
  </header>
  <header guid="{BC86AEB7-34E7-41D7-B237-FAC21D1618E1}" dateTime="2016-06-08T12:26:48" maxSheetId="7" userName="phili_000" r:id="rId112" minRId="3985">
    <sheetIdMap count="6">
      <sheetId val="1"/>
      <sheetId val="2"/>
      <sheetId val="3"/>
      <sheetId val="4"/>
      <sheetId val="5"/>
      <sheetId val="6"/>
    </sheetIdMap>
  </header>
  <header guid="{B96ECA16-5C1E-4FB8-A7CC-7689FDEB06DD}" dateTime="2016-06-08T17:03:36" maxSheetId="7" userName="phili_000" r:id="rId113" minRId="3986" maxRId="4041">
    <sheetIdMap count="6">
      <sheetId val="1"/>
      <sheetId val="2"/>
      <sheetId val="3"/>
      <sheetId val="4"/>
      <sheetId val="5"/>
      <sheetId val="6"/>
    </sheetIdMap>
  </header>
  <header guid="{E5AD3AFB-F814-4C3C-A09C-7391F59B60CA}" dateTime="2016-06-08T17:23:33" maxSheetId="7" userName="phili_000" r:id="rId114" minRId="4043" maxRId="4062">
    <sheetIdMap count="6">
      <sheetId val="1"/>
      <sheetId val="2"/>
      <sheetId val="3"/>
      <sheetId val="4"/>
      <sheetId val="5"/>
      <sheetId val="6"/>
    </sheetIdMap>
  </header>
  <header guid="{F10F1BC7-0AA6-445A-AB69-BF2FBD8CDE99}" dateTime="2016-06-08T17:51:22" maxSheetId="7" userName="phili_000" r:id="rId115" minRId="4064" maxRId="4411">
    <sheetIdMap count="6">
      <sheetId val="1"/>
      <sheetId val="2"/>
      <sheetId val="3"/>
      <sheetId val="4"/>
      <sheetId val="5"/>
      <sheetId val="6"/>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5" sId="1">
    <oc r="A35" t="inlineStr">
      <is>
        <t>NDY</t>
      </is>
    </oc>
    <nc r="A35" t="inlineStr">
      <is>
        <t>Elisa</t>
      </is>
    </nc>
  </rcc>
  <rfmt sheetId="1" sqref="A35">
    <dxf>
      <fill>
        <patternFill patternType="none">
          <bgColor auto="1"/>
        </patternFill>
      </fill>
    </dxf>
  </rfmt>
  <rcc rId="1246" sId="1">
    <oc r="F35" t="inlineStr">
      <is>
        <t>NDY</t>
      </is>
    </oc>
    <nc r="F35" t="inlineStr">
      <is>
        <t>05.12.2016</t>
      </is>
    </nc>
  </rcc>
  <rcc rId="1247" sId="1">
    <oc r="AY35" t="inlineStr">
      <is>
        <t>NDY</t>
      </is>
    </oc>
    <nc r="AY35" t="inlineStr">
      <is>
        <t>6 ( 6 (15 - 16 m²))</t>
      </is>
    </nc>
  </rcc>
  <rcc rId="1248" sId="1">
    <oc r="AU35" t="inlineStr">
      <is>
        <t>NDY</t>
      </is>
    </oc>
    <nc r="AU35">
      <v>2003</v>
    </nc>
  </rcc>
  <rcc rId="1249" sId="1">
    <oc r="AV35" t="inlineStr">
      <is>
        <t>NDY</t>
      </is>
    </oc>
    <nc r="AV35">
      <v>2006</v>
    </nc>
  </rcc>
  <rcc rId="1250" sId="1">
    <oc r="AT35" t="inlineStr">
      <is>
        <t>NDY</t>
      </is>
    </oc>
    <nc r="AT35">
      <v>4</v>
    </nc>
  </rcc>
  <rcc rId="1251" sId="1">
    <oc r="AW35" t="inlineStr">
      <is>
        <t>NDY</t>
      </is>
    </oc>
    <nc r="AW35">
      <v>1</v>
    </nc>
  </rcc>
  <rcv guid="{482170E7-2940-4E08-99D2-09843F431858}" action="delete"/>
  <rdn rId="0" localSheetId="1" customView="1" name="Z_482170E7_2940_4E08_99D2_09843F431858_.wvu.FilterData" hidden="1" oldHidden="1">
    <formula>SpeciesDescriptors!$A$1:$BB$1099</formula>
    <oldFormula>SpeciesDescriptors!$A$1:$BB$1099</oldFormula>
  </rdn>
  <rcv guid="{482170E7-2940-4E08-99D2-09843F431858}"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3" sId="1">
    <oc r="AX35" t="inlineStr">
      <is>
        <t>NDY</t>
      </is>
    </oc>
    <nc r="AX35">
      <v>6</v>
    </nc>
  </rcc>
  <rcc rId="1254" sId="1">
    <oc r="AS35" t="inlineStr">
      <is>
        <t>NDY</t>
      </is>
    </oc>
    <nc r="AS35" t="inlineStr">
      <is>
        <t>Cutting; removal of hay; grazing</t>
      </is>
    </nc>
  </rcc>
  <rcc rId="1255" sId="1">
    <oc r="AZ35" t="inlineStr">
      <is>
        <t>NDY</t>
      </is>
    </oc>
    <nc r="AZ35" t="inlineStr">
      <is>
        <t>Dryweight</t>
      </is>
    </nc>
  </rcc>
  <rcc rId="1256" sId="1">
    <oc r="BA35" t="inlineStr">
      <is>
        <t>NDY</t>
      </is>
    </oc>
    <nc r="BA35" t="inlineStr">
      <is>
        <t>Yes</t>
      </is>
    </nc>
  </rcc>
  <rcc rId="1257" sId="1">
    <oc r="BB35" t="inlineStr">
      <is>
        <t>NDY</t>
      </is>
    </oc>
    <nc r="BB35" t="inlineStr">
      <is>
        <t>No</t>
      </is>
    </nc>
  </rcc>
  <rcc rId="1258" sId="1">
    <oc r="D35" t="inlineStr">
      <is>
        <t>No</t>
      </is>
    </oc>
    <nc r="D35" t="inlineStr">
      <is>
        <t>Partly</t>
      </is>
    </nc>
  </rcc>
  <rcc rId="1259" sId="1">
    <oc r="E35" t="inlineStr">
      <is>
        <t>M;I;L;S;O</t>
      </is>
    </oc>
    <nc r="E35" t="inlineStr">
      <is>
        <t>I;L</t>
      </is>
    </nc>
  </rcc>
  <rcv guid="{482170E7-2940-4E08-99D2-09843F431858}" action="delete"/>
  <rdn rId="0" localSheetId="1" customView="1" name="Z_482170E7_2940_4E08_99D2_09843F431858_.wvu.FilterData" hidden="1" oldHidden="1">
    <formula>SpeciesDescriptors!$A$1:$BB$1099</formula>
    <oldFormula>SpeciesDescriptors!$A$1:$BB$1099</oldFormula>
  </rdn>
  <rcv guid="{482170E7-2940-4E08-99D2-09843F431858}"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1" sId="1">
    <oc r="AK35" t="inlineStr">
      <is>
        <t>NDY</t>
      </is>
    </oc>
    <nc r="AK35">
      <v>0</v>
    </nc>
  </rcc>
  <rcc rId="1262" sId="1">
    <oc r="AL35" t="inlineStr">
      <is>
        <t>NDY</t>
      </is>
    </oc>
    <nc r="AL35">
      <v>1</v>
    </nc>
  </rcc>
  <rcc rId="1263" sId="1">
    <oc r="AM35" t="inlineStr">
      <is>
        <t>NDY</t>
      </is>
    </oc>
    <nc r="AM35">
      <v>0</v>
    </nc>
  </rcc>
  <rcc rId="1264" sId="1">
    <oc r="AN35" t="inlineStr">
      <is>
        <t>NDY</t>
      </is>
    </oc>
    <nc r="AN35">
      <v>0</v>
    </nc>
  </rcc>
  <rcc rId="1265" sId="1">
    <oc r="AO35" t="inlineStr">
      <is>
        <t>NDY</t>
      </is>
    </oc>
    <nc r="AO35">
      <v>0</v>
    </nc>
  </rcc>
  <rcc rId="1266" sId="1">
    <oc r="AP35" t="inlineStr">
      <is>
        <t>NDY</t>
      </is>
    </oc>
    <nc r="AP35">
      <v>0</v>
    </nc>
  </rcc>
  <rcc rId="1267" sId="1">
    <oc r="AQ35" t="inlineStr">
      <is>
        <t>NDY</t>
      </is>
    </oc>
    <nc r="AQ35">
      <v>1</v>
    </nc>
  </rcc>
  <rcc rId="1268" sId="1">
    <oc r="AR35" t="inlineStr">
      <is>
        <t>NDY</t>
      </is>
    </oc>
    <nc r="AR35">
      <v>0</v>
    </nc>
  </rcc>
  <rfmt sheetId="1" sqref="AK35">
    <dxf>
      <fill>
        <patternFill patternType="none">
          <bgColor auto="1"/>
        </patternFill>
      </fill>
    </dxf>
  </rfmt>
  <rcv guid="{482170E7-2940-4E08-99D2-09843F431858}" action="delete"/>
  <rdn rId="0" localSheetId="1" customView="1" name="Z_482170E7_2940_4E08_99D2_09843F431858_.wvu.FilterData" hidden="1" oldHidden="1">
    <formula>SpeciesDescriptors!$A$1:$BB$1099</formula>
    <oldFormula>SpeciesDescriptors!$A$1:$BB$1099</oldFormula>
  </rdn>
  <rcv guid="{482170E7-2940-4E08-99D2-09843F431858}"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0" sId="1">
    <oc r="AI35" t="inlineStr">
      <is>
        <t>NDY</t>
      </is>
    </oc>
    <nc r="AI35" t="inlineStr">
      <is>
        <t>TUN</t>
      </is>
    </nc>
  </rcc>
  <rfmt sheetId="1" sqref="AI35">
    <dxf>
      <fill>
        <patternFill patternType="none">
          <bgColor auto="1"/>
        </patternFill>
      </fill>
    </dxf>
  </rfmt>
  <rcv guid="{482170E7-2940-4E08-99D2-09843F431858}" action="delete"/>
  <rdn rId="0" localSheetId="1" customView="1" name="Z_482170E7_2940_4E08_99D2_09843F431858_.wvu.FilterData" hidden="1" oldHidden="1">
    <formula>SpeciesDescriptors!$A$1:$BB$1099</formula>
    <oldFormula>SpeciesDescriptors!$A$1:$BB$1099</oldFormula>
  </rdn>
  <rcv guid="{482170E7-2940-4E08-99D2-09843F431858}"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2" sId="1">
    <oc r="E35" t="inlineStr">
      <is>
        <t>I;L</t>
      </is>
    </oc>
    <nc r="E35" t="inlineStr">
      <is>
        <t>I</t>
      </is>
    </nc>
  </rcc>
  <rcc rId="1273" sId="1">
    <nc r="B38" t="inlineStr">
      <is>
        <t>No paper</t>
      </is>
    </nc>
  </rcc>
  <rfmt sheetId="1" sqref="B38">
    <dxf>
      <fill>
        <patternFill patternType="solid">
          <bgColor rgb="FFFF0000"/>
        </patternFill>
      </fill>
    </dxf>
  </rfmt>
  <rcv guid="{482170E7-2940-4E08-99D2-09843F431858}" action="delete"/>
  <rdn rId="0" localSheetId="1" customView="1" name="Z_482170E7_2940_4E08_99D2_09843F431858_.wvu.FilterData" hidden="1" oldHidden="1">
    <formula>SpeciesDescriptors!$A$1:$BB$1099</formula>
    <oldFormula>SpeciesDescriptors!$A$1:$BB$1099</oldFormula>
  </rdn>
  <rcv guid="{482170E7-2940-4E08-99D2-09843F431858}"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75" sId="1">
    <oc r="V45" t="inlineStr">
      <is>
        <t>J Evolution Biol</t>
      </is>
    </oc>
    <nc r="V45" t="inlineStr">
      <is>
        <t>J Evol Biol</t>
      </is>
    </nc>
  </rcc>
  <rfmt sheetId="1" sqref="W47">
    <dxf>
      <alignment horizontal="right" readingOrder="0"/>
    </dxf>
  </rfmt>
  <rcc rId="1276" sId="1">
    <oc r="Z50" t="inlineStr">
      <is>
        <t>09.30.2014</t>
      </is>
    </oc>
    <nc r="Z50" t="inlineStr">
      <is>
        <t>09.30.2014; 05.13.2016</t>
      </is>
    </nc>
  </rcc>
  <rcc rId="1277" sId="1">
    <oc r="AB50" t="inlineStr">
      <is>
        <t>NA</t>
      </is>
    </oc>
    <nc r="AB50" t="inlineStr">
      <is>
        <t>No; No</t>
      </is>
    </nc>
  </rcc>
  <rrc rId="1278" sId="4" eol="1" ref="A24:XFD24" action="insertRow"/>
  <rcc rId="1279" sId="4">
    <nc r="A24" t="inlineStr">
      <is>
        <t>Elisa</t>
      </is>
    </nc>
  </rcc>
  <rcc rId="1280" sId="4" odxf="1" dxf="1">
    <nc r="B24" t="inlineStr">
      <is>
        <t>Tree</t>
      </is>
    </nc>
    <odxf>
      <font>
        <sz val="10"/>
        <color auto="1"/>
        <name val="Arial"/>
        <scheme val="none"/>
      </font>
      <fill>
        <patternFill patternType="none">
          <bgColor indexed="65"/>
        </patternFill>
      </fill>
      <alignment vertical="center" readingOrder="0"/>
    </odxf>
    <ndxf>
      <font>
        <sz val="10"/>
        <color indexed="16"/>
        <name val="Arial"/>
        <scheme val="none"/>
      </font>
      <fill>
        <patternFill patternType="solid">
          <bgColor indexed="60"/>
        </patternFill>
      </fill>
      <alignment vertical="bottom" readingOrder="0"/>
    </ndxf>
  </rcc>
  <rcc rId="1281" sId="4" odxf="1" dxf="1">
    <nc r="C24" t="inlineStr">
      <is>
        <t>Quercus_rubra</t>
      </is>
    </nc>
    <odxf>
      <font>
        <i val="0"/>
        <sz val="10"/>
        <color auto="1"/>
        <name val="Arial"/>
        <scheme val="none"/>
      </font>
      <fill>
        <patternFill patternType="none">
          <bgColor indexed="65"/>
        </patternFill>
      </fill>
      <alignment vertical="center" readingOrder="0"/>
    </odxf>
    <ndxf>
      <font>
        <i/>
        <sz val="10"/>
        <color theme="0"/>
        <name val="Arial"/>
        <scheme val="none"/>
      </font>
      <fill>
        <patternFill patternType="solid">
          <bgColor theme="1"/>
        </patternFill>
      </fill>
      <alignment vertical="bottom" readingOrder="0"/>
    </ndxf>
  </rcc>
  <rcc rId="1282" sId="4" odxf="1" dxf="1">
    <nc r="D24" t="inlineStr">
      <is>
        <t>Red oak</t>
      </is>
    </nc>
    <odxf>
      <font>
        <sz val="10"/>
        <color auto="1"/>
        <name val="Arial"/>
        <scheme val="none"/>
      </font>
      <fill>
        <patternFill patternType="none">
          <bgColor indexed="65"/>
        </patternFill>
      </fill>
      <alignment vertical="center" readingOrder="0"/>
    </odxf>
    <ndxf>
      <font>
        <sz val="10"/>
        <color indexed="24"/>
        <name val="Arial"/>
        <scheme val="none"/>
      </font>
      <fill>
        <patternFill patternType="solid">
          <bgColor indexed="16"/>
        </patternFill>
      </fill>
      <alignment vertical="bottom" readingOrder="0"/>
    </ndxf>
  </rcc>
  <rcc rId="1283" sId="4" odxf="1" s="1" dxf="1">
    <nc r="E24" t="inlineStr">
      <is>
        <t>Billings; Glaser; Boone; Stephen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alignment vertical="bottom" readingOrder="0"/>
    </ndxf>
  </rcc>
  <rcc rId="1284" sId="4" odxf="1" s="1" dxf="1">
    <nc r="F24" t="inlineStr">
      <is>
        <t>Ecosphere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alignment vertical="bottom" readingOrder="0"/>
    </ndxf>
  </rcc>
  <rcc rId="1285" sId="4" odxf="1" dxf="1">
    <nc r="G24">
      <v>2015</v>
    </nc>
    <odxf>
      <alignment vertical="center" readingOrder="0"/>
    </odxf>
    <ndxf>
      <alignment vertical="bottom" readingOrder="0"/>
    </ndxf>
  </rcc>
  <rcc rId="1286" sId="4">
    <nc r="H24" t="inlineStr">
      <is>
        <t>No matrix modelling. Used Nonlinear forecasting models.</t>
      </is>
    </nc>
  </rcc>
  <rfmt sheetId="4" sqref="H24">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dxf>
  </rfmt>
  <rfmt sheetId="4" sqref="H24">
    <dxf>
      <numFmt numFmtId="0" formatCode="General"/>
      <alignment horizontal="general" vertical="bottom" textRotation="0" wrapText="0" indent="0" justifyLastLine="0" shrinkToFit="0" readingOrder="0"/>
    </dxf>
  </rfmt>
  <rcc rId="1287" sId="4" odxf="1" dxf="1">
    <nc r="I24" t="inlineStr">
      <is>
        <t>sharon.billings@ku.edu (2015)</t>
      </is>
    </nc>
    <odxf>
      <numFmt numFmtId="0" formatCode="General"/>
      <alignment vertical="center" readingOrder="0"/>
    </odxf>
    <ndxf>
      <numFmt numFmtId="166" formatCode="m/d/yy;@"/>
      <alignment vertical="bottom" readingOrder="0"/>
    </ndxf>
  </rcc>
  <rrc rId="1288" sId="1" ref="A72:XFD72" action="deleteRow">
    <undo index="0" exp="area" ref3D="1" dr="$J$1:$J$1048576" dn="Z_FEA9AD2C_5117_4764_802E_282A53F65FBE_.wvu.Cols" sId="1"/>
    <undo index="0" exp="area" ref3D="1" dr="$J$1:$J$1048576" dn="Z_E3B72A2D_8374_445F_8317_630324AE4083_.wvu.Cols" sId="1"/>
    <undo index="0" exp="area" ref3D="1" dr="$J$1:$J$1048576" dn="Z_851C01AA_6FF2_CD49_9342_3635A8E1B6D1_.wvu.Cols" sId="1"/>
    <undo index="0" exp="area" ref3D="1" dr="$J$1:$J$1048576" dn="Z_51D6DF20_3347_044E_A572_66DECDE0ACD2_.wvu.Cols" sId="1"/>
    <undo index="0" exp="area" ref3D="1" dr="$J$1:$J$1048576" dn="Z_4E9671A3_52B0_431B_BD61_AC1D759EA233_.wvu.Cols" sId="1"/>
    <undo index="0" exp="area" ref3D="1" dr="$J$1:$J$1048576" dn="Z_5DA02DDC_6972_46DD_A6CC_4E7156E9104E_.wvu.Cols" sId="1"/>
    <rfmt sheetId="1" xfDxf="1" sqref="A72:XFD72" start="0" length="0">
      <dxf>
        <font>
          <color theme="3" tint="0.39997558519241921"/>
        </font>
        <alignment vertical="bottom" readingOrder="0"/>
      </dxf>
    </rfmt>
    <rcc rId="0" sId="1" dxf="1">
      <nc r="A72" t="inlineStr">
        <is>
          <t>NDY</t>
        </is>
      </nc>
      <ndxf>
        <font>
          <sz val="10"/>
          <color auto="1"/>
          <name val="Arial"/>
          <scheme val="none"/>
        </font>
      </ndxf>
    </rcc>
    <rfmt sheetId="1" sqref="B72" start="0" length="0">
      <dxf>
        <font>
          <sz val="10"/>
          <color auto="1"/>
          <name val="Arial"/>
          <scheme val="none"/>
        </font>
        <alignment vertical="center" readingOrder="0"/>
      </dxf>
    </rfmt>
    <rcc rId="0" sId="1" dxf="1">
      <nc r="C72" t="inlineStr">
        <is>
          <t>X</t>
        </is>
      </nc>
      <ndxf>
        <font>
          <sz val="10"/>
          <color auto="1"/>
          <name val="Arial"/>
          <scheme val="none"/>
        </font>
        <alignment horizontal="right" readingOrder="0"/>
      </ndxf>
    </rcc>
    <rcc rId="0" sId="1" dxf="1">
      <nc r="D72" t="inlineStr">
        <is>
          <t>No</t>
        </is>
      </nc>
      <ndxf>
        <font>
          <sz val="10"/>
          <color auto="1"/>
          <name val="Arial"/>
          <scheme val="none"/>
        </font>
      </ndxf>
    </rcc>
    <rcc rId="0" sId="1" dxf="1">
      <nc r="E72" t="inlineStr">
        <is>
          <t>M;I;L;S;O</t>
        </is>
      </nc>
      <ndxf>
        <font>
          <sz val="10"/>
          <color auto="1"/>
          <name val="Arial"/>
          <scheme val="none"/>
        </font>
      </ndxf>
    </rcc>
    <rcc rId="0" sId="1" dxf="1">
      <nc r="F72" t="inlineStr">
        <is>
          <t>NDY</t>
        </is>
      </nc>
      <ndxf>
        <font>
          <sz val="10"/>
          <color auto="1"/>
          <name val="Arial"/>
          <scheme val="none"/>
        </font>
        <numFmt numFmtId="19" formatCode="m/d/yyyy"/>
      </ndxf>
    </rcc>
    <rcc rId="0" sId="1" dxf="1">
      <nc r="G72" t="inlineStr">
        <is>
          <t>NA</t>
        </is>
      </nc>
      <ndxf>
        <font>
          <sz val="10"/>
          <color auto="1"/>
          <name val="Arial"/>
          <scheme val="none"/>
        </font>
      </ndxf>
    </rcc>
    <rcc rId="0" sId="1" dxf="1">
      <nc r="H72" t="inlineStr">
        <is>
          <t>Tree</t>
        </is>
      </nc>
      <ndxf>
        <font>
          <color indexed="16"/>
        </font>
        <fill>
          <patternFill patternType="solid">
            <bgColor indexed="60"/>
          </patternFill>
        </fill>
      </ndxf>
    </rcc>
    <rcc rId="0" sId="1" dxf="1">
      <nc r="I72" t="inlineStr">
        <is>
          <t>Quercus_rubra</t>
        </is>
      </nc>
      <ndxf>
        <font>
          <i/>
          <color theme="0"/>
        </font>
        <fill>
          <patternFill patternType="solid">
            <bgColor theme="1"/>
          </patternFill>
        </fill>
      </ndxf>
    </rcc>
    <rcc rId="0" sId="1" dxf="1">
      <nc r="J72" t="inlineStr">
        <is>
          <t>Red oak</t>
        </is>
      </nc>
      <ndxf>
        <font>
          <color indexed="24"/>
        </font>
        <fill>
          <patternFill patternType="solid">
            <bgColor indexed="16"/>
          </patternFill>
        </fill>
      </ndxf>
    </rcc>
    <rcc rId="0" sId="1" s="1" dxf="1">
      <nc r="K72" t="inlineStr">
        <is>
          <t>Plantae</t>
        </is>
      </nc>
      <ndxf>
        <font>
          <sz val="10"/>
          <color auto="1"/>
          <name val="Arial"/>
          <scheme val="none"/>
        </font>
        <fill>
          <patternFill patternType="solid">
            <bgColor theme="0" tint="-0.499984740745262"/>
          </patternFill>
        </fill>
      </ndxf>
    </rcc>
    <rcc rId="0" sId="1" s="1" dxf="1">
      <nc r="L72" t="inlineStr">
        <is>
          <t>Tracheophyta</t>
        </is>
      </nc>
      <ndxf>
        <font>
          <sz val="10"/>
          <color auto="1"/>
          <name val="Arial"/>
          <scheme val="none"/>
        </font>
        <fill>
          <patternFill patternType="solid">
            <bgColor theme="0" tint="-0.499984740745262"/>
          </patternFill>
        </fill>
      </ndxf>
    </rcc>
    <rcc rId="0" sId="1" s="1" dxf="1">
      <nc r="M72" t="inlineStr">
        <is>
          <t>Magnoliopsida</t>
        </is>
      </nc>
      <ndxf>
        <font>
          <sz val="10"/>
          <color auto="1"/>
          <name val="Arial"/>
          <scheme val="none"/>
        </font>
        <fill>
          <patternFill patternType="solid">
            <bgColor theme="0" tint="-0.499984740745262"/>
          </patternFill>
        </fill>
      </ndxf>
    </rcc>
    <rcc rId="0" sId="1" s="1" dxf="1">
      <nc r="N72" t="inlineStr">
        <is>
          <t>Fagales</t>
        </is>
      </nc>
      <ndxf>
        <font>
          <sz val="10"/>
          <color auto="1"/>
          <name val="Arial"/>
          <scheme val="none"/>
        </font>
        <fill>
          <patternFill patternType="solid">
            <bgColor theme="0" tint="-0.499984740745262"/>
          </patternFill>
        </fill>
      </ndxf>
    </rcc>
    <rcc rId="0" sId="1" dxf="1">
      <nc r="O72" t="inlineStr">
        <is>
          <t>Fagaceae</t>
        </is>
      </nc>
      <ndxf>
        <font>
          <sz val="10"/>
          <color auto="1"/>
          <name val="Arial"/>
          <scheme val="none"/>
        </font>
        <fill>
          <patternFill patternType="solid">
            <bgColor theme="0" tint="-0.499984740745262"/>
          </patternFill>
        </fill>
      </ndxf>
    </rcc>
    <rcc rId="0" sId="1" dxf="1">
      <nc r="P72" t="inlineStr">
        <is>
          <t>Quercus</t>
        </is>
      </nc>
      <ndxf>
        <font>
          <sz val="10"/>
          <color auto="1"/>
          <name val="Arial"/>
          <scheme val="none"/>
        </font>
        <fill>
          <patternFill patternType="solid">
            <bgColor theme="0" tint="-0.499984740745262"/>
          </patternFill>
        </fill>
      </ndxf>
    </rcc>
    <rcc rId="0" sId="1" dxf="1">
      <nc r="Q72" t="inlineStr">
        <is>
          <t>Quercus rubra</t>
        </is>
      </nc>
      <ndxf>
        <font>
          <sz val="10"/>
          <color auto="1"/>
          <name val="Arial"/>
          <scheme val="none"/>
        </font>
        <fill>
          <patternFill patternType="solid">
            <bgColor theme="0" tint="-0.499984740745262"/>
          </patternFill>
        </fill>
      </ndxf>
    </rcc>
    <rcc rId="0" sId="1" dxf="1">
      <nc r="R72" t="inlineStr">
        <is>
          <t>01.07.2016</t>
        </is>
      </nc>
      <ndxf>
        <font>
          <sz val="10"/>
          <color auto="1"/>
          <name val="Arial"/>
          <scheme val="none"/>
        </font>
        <fill>
          <patternFill patternType="solid">
            <bgColor theme="0" tint="-0.499984740745262"/>
          </patternFill>
        </fill>
      </ndxf>
    </rcc>
    <rcc rId="0" sId="1" s="1" dxf="1">
      <nc r="S72" t="inlineStr">
        <is>
          <t>Angiosperm</t>
        </is>
      </nc>
      <ndxf>
        <font>
          <sz val="10"/>
          <color auto="1"/>
          <name val="Arial"/>
          <scheme val="none"/>
        </font>
        <fill>
          <patternFill patternType="solid">
            <bgColor theme="0" tint="-0.499984740745262"/>
          </patternFill>
        </fill>
      </ndxf>
    </rcc>
    <rcc rId="0" sId="1" s="1" dxf="1">
      <nc r="T72" t="inlineStr">
        <is>
          <t>Eudicot</t>
        </is>
      </nc>
      <ndxf>
        <font>
          <sz val="10"/>
          <color auto="1"/>
          <name val="Arial"/>
          <scheme val="none"/>
        </font>
        <fill>
          <patternFill patternType="solid">
            <bgColor theme="0" tint="-0.499984740745262"/>
          </patternFill>
        </fill>
      </ndxf>
    </rcc>
    <rcc rId="0" sId="1" s="1" dxf="1">
      <nc r="U72" t="inlineStr">
        <is>
          <t>Billings; Glaser; Boone; Stephen</t>
        </is>
      </nc>
      <ndxf>
        <font>
          <sz val="10"/>
          <color auto="1"/>
          <name val="Arial"/>
          <scheme val="none"/>
        </font>
      </ndxf>
    </rcc>
    <rcc rId="0" sId="1" s="1" dxf="1">
      <nc r="V72" t="inlineStr">
        <is>
          <t>Ecosphere</t>
        </is>
      </nc>
      <ndxf>
        <font>
          <sz val="10"/>
          <color auto="1"/>
          <name val="Arial"/>
          <scheme val="none"/>
        </font>
      </ndxf>
    </rcc>
    <rcc rId="0" sId="1" dxf="1">
      <nc r="W72">
        <v>2015</v>
      </nc>
      <ndxf>
        <font>
          <sz val="10"/>
          <color auto="1"/>
          <name val="Arial"/>
          <scheme val="none"/>
        </font>
      </ndxf>
    </rcc>
    <rcc rId="0" sId="1" dxf="1">
      <nc r="X72" t="inlineStr">
        <is>
          <t>Billings</t>
        </is>
      </nc>
      <ndxf>
        <font>
          <sz val="10"/>
          <color auto="1"/>
          <name val="Arial"/>
          <scheme val="none"/>
        </font>
      </ndxf>
    </rcc>
    <rcc rId="0" sId="1" dxf="1">
      <nc r="Y72" t="inlineStr">
        <is>
          <t>sharon.billings@ku.edu (2015)</t>
        </is>
      </nc>
      <ndxf>
        <font>
          <sz val="10"/>
          <color auto="1"/>
          <name val="Arial"/>
          <scheme val="none"/>
        </font>
        <numFmt numFmtId="166" formatCode="m/d/yy;@"/>
      </ndxf>
    </rcc>
    <rcc rId="0" sId="1" dxf="1">
      <nc r="Z72" t="inlineStr">
        <is>
          <t>NDY</t>
        </is>
      </nc>
      <ndxf>
        <font>
          <sz val="10"/>
          <color auto="1"/>
          <name val="Arial"/>
          <scheme val="none"/>
        </font>
        <numFmt numFmtId="19" formatCode="m/d/yyyy"/>
      </ndxf>
    </rcc>
    <rcc rId="0" sId="1" dxf="1">
      <nc r="AA72" t="inlineStr">
        <is>
          <t>NDY</t>
        </is>
      </nc>
      <ndxf>
        <font>
          <sz val="10"/>
          <color auto="1"/>
          <name val="Arial"/>
          <scheme val="none"/>
        </font>
        <numFmt numFmtId="19" formatCode="m/d/yyyy"/>
      </ndxf>
    </rcc>
    <rcc rId="0" sId="1" dxf="1">
      <nc r="AB72" t="inlineStr">
        <is>
          <t>NDY</t>
        </is>
      </nc>
      <ndxf>
        <font>
          <sz val="10"/>
          <color auto="1"/>
          <name val="Arial"/>
          <scheme val="none"/>
        </font>
        <numFmt numFmtId="19" formatCode="m/d/yyyy"/>
      </ndxf>
    </rcc>
    <rcc rId="0" sId="1" dxf="1">
      <nc r="AC72" t="inlineStr">
        <is>
          <t>10.1890/ES15-00176.1</t>
        </is>
      </nc>
      <ndxf>
        <font>
          <sz val="10"/>
          <color auto="1"/>
          <name val="Arial"/>
          <scheme val="none"/>
        </font>
        <numFmt numFmtId="19" formatCode="m/d/yyyy"/>
      </ndxf>
    </rcc>
    <rcc rId="0" sId="1" dxf="1">
      <nc r="AD72" t="inlineStr">
        <is>
          <t>NA</t>
        </is>
      </nc>
      <ndxf>
        <font>
          <sz val="10"/>
          <color auto="1"/>
          <name val="Arial"/>
          <scheme val="none"/>
        </font>
        <numFmt numFmtId="19" formatCode="m/d/yyyy"/>
      </ndxf>
    </rcc>
    <rcc rId="0" sId="1" dxf="1">
      <nc r="AE72" t="inlineStr">
        <is>
          <t>NA</t>
        </is>
      </nc>
      <ndxf>
        <font>
          <sz val="10"/>
          <color auto="1"/>
          <name val="Arial"/>
          <scheme val="none"/>
        </font>
        <numFmt numFmtId="19" formatCode="m/d/yyyy"/>
      </ndxf>
    </rcc>
    <rcc rId="0" sId="1" dxf="1">
      <nc r="AF72" t="inlineStr">
        <is>
          <t>NDY</t>
        </is>
      </nc>
      <ndxf>
        <font>
          <sz val="10"/>
          <color auto="1"/>
          <name val="Arial"/>
          <scheme val="none"/>
        </font>
        <numFmt numFmtId="19" formatCode="m/d/yyyy"/>
        <border outline="0">
          <right style="thin">
            <color theme="0" tint="-0.34998626667073579"/>
          </right>
          <top style="thin">
            <color theme="0" tint="-0.34998626667073579"/>
          </top>
          <bottom style="thin">
            <color theme="0" tint="-0.34998626667073579"/>
          </bottom>
        </border>
      </ndxf>
    </rcc>
    <rcc rId="0" sId="1" dxf="1">
      <nc r="AG72" t="inlineStr">
        <is>
          <t>NDY</t>
        </is>
      </nc>
      <ndxf>
        <font>
          <sz val="10"/>
          <color auto="1"/>
          <name val="Arial"/>
          <scheme val="none"/>
        </font>
        <numFmt numFmtId="19" formatCode="m/d/yyyy"/>
        <border outline="0">
          <left style="thin">
            <color theme="0" tint="-0.34998626667073579"/>
          </left>
          <right style="thin">
            <color theme="0" tint="-0.34998626667073579"/>
          </right>
          <top style="thin">
            <color theme="0" tint="-0.34998626667073579"/>
          </top>
          <bottom style="thin">
            <color theme="0" tint="-0.34998626667073579"/>
          </bottom>
        </border>
      </ndxf>
    </rcc>
    <rcc rId="0" sId="1" dxf="1">
      <nc r="AH72" t="inlineStr">
        <is>
          <t>NDY</t>
        </is>
      </nc>
      <ndxf>
        <font>
          <sz val="10"/>
          <color auto="1"/>
          <name val="Arial"/>
          <scheme val="none"/>
        </font>
        <numFmt numFmtId="19" formatCode="m/d/yyyy"/>
        <border outline="0">
          <left style="thin">
            <color theme="0" tint="-0.34998626667073579"/>
          </left>
          <top style="thin">
            <color theme="0" tint="-0.34998626667073579"/>
          </top>
          <bottom style="thin">
            <color theme="0" tint="-0.34998626667073579"/>
          </bottom>
        </border>
      </ndxf>
    </rcc>
    <rcc rId="0" sId="1" dxf="1">
      <nc r="AI72" t="inlineStr">
        <is>
          <t>NDY</t>
        </is>
      </nc>
      <ndxf>
        <font>
          <sz val="10"/>
          <color auto="1"/>
          <name val="Arial"/>
          <scheme val="none"/>
        </font>
        <numFmt numFmtId="19" formatCode="m/d/yyyy"/>
      </ndxf>
    </rcc>
    <rcc rId="0" sId="1" dxf="1">
      <nc r="AJ72" t="inlineStr">
        <is>
          <t>NDY</t>
        </is>
      </nc>
      <ndxf>
        <font>
          <sz val="10"/>
          <color auto="1"/>
          <name val="Arial"/>
          <scheme val="none"/>
        </font>
        <numFmt numFmtId="19" formatCode="m/d/yyyy"/>
      </ndxf>
    </rcc>
    <rcc rId="0" sId="1" dxf="1">
      <nc r="AK72" t="inlineStr">
        <is>
          <t>NDY</t>
        </is>
      </nc>
      <ndxf>
        <font>
          <sz val="10"/>
          <color auto="1"/>
          <name val="Arial"/>
          <scheme val="none"/>
        </font>
        <numFmt numFmtId="19" formatCode="m/d/yyyy"/>
      </ndxf>
    </rcc>
    <rcc rId="0" sId="1" dxf="1">
      <nc r="AL72" t="inlineStr">
        <is>
          <t>NDY</t>
        </is>
      </nc>
      <ndxf>
        <font>
          <sz val="10"/>
          <color auto="1"/>
          <name val="Arial"/>
          <scheme val="none"/>
        </font>
        <numFmt numFmtId="19" formatCode="m/d/yyyy"/>
      </ndxf>
    </rcc>
    <rcc rId="0" sId="1" dxf="1">
      <nc r="AM72" t="inlineStr">
        <is>
          <t>NDY</t>
        </is>
      </nc>
      <ndxf>
        <font>
          <sz val="10"/>
          <color auto="1"/>
          <name val="Arial"/>
          <scheme val="none"/>
        </font>
        <numFmt numFmtId="19" formatCode="m/d/yyyy"/>
      </ndxf>
    </rcc>
    <rcc rId="0" sId="1" dxf="1">
      <nc r="AN72" t="inlineStr">
        <is>
          <t>NDY</t>
        </is>
      </nc>
      <ndxf>
        <font>
          <sz val="10"/>
          <color auto="1"/>
          <name val="Arial"/>
          <scheme val="none"/>
        </font>
        <numFmt numFmtId="19" formatCode="m/d/yyyy"/>
      </ndxf>
    </rcc>
    <rcc rId="0" sId="1" dxf="1">
      <nc r="AO72" t="inlineStr">
        <is>
          <t>NDY</t>
        </is>
      </nc>
      <ndxf>
        <font>
          <sz val="10"/>
          <color auto="1"/>
          <name val="Arial"/>
          <scheme val="none"/>
        </font>
        <numFmt numFmtId="19" formatCode="m/d/yyyy"/>
      </ndxf>
    </rcc>
    <rcc rId="0" sId="1" dxf="1">
      <nc r="AP72" t="inlineStr">
        <is>
          <t>NDY</t>
        </is>
      </nc>
      <ndxf>
        <font>
          <sz val="10"/>
          <color auto="1"/>
          <name val="Arial"/>
          <scheme val="none"/>
        </font>
        <numFmt numFmtId="19" formatCode="m/d/yyyy"/>
      </ndxf>
    </rcc>
    <rcc rId="0" sId="1" dxf="1">
      <nc r="AQ72" t="inlineStr">
        <is>
          <t>NDY</t>
        </is>
      </nc>
      <ndxf>
        <font>
          <sz val="10"/>
          <color auto="1"/>
          <name val="Arial"/>
          <scheme val="none"/>
        </font>
        <numFmt numFmtId="19" formatCode="m/d/yyyy"/>
      </ndxf>
    </rcc>
    <rcc rId="0" sId="1" dxf="1">
      <nc r="AR72" t="inlineStr">
        <is>
          <t>NDY</t>
        </is>
      </nc>
      <ndxf>
        <font>
          <sz val="10"/>
          <color auto="1"/>
          <name val="Arial"/>
          <scheme val="none"/>
        </font>
        <numFmt numFmtId="19" formatCode="m/d/yyyy"/>
      </ndxf>
    </rcc>
    <rcc rId="0" sId="1" dxf="1">
      <nc r="AS72" t="inlineStr">
        <is>
          <t>NDY</t>
        </is>
      </nc>
      <ndxf>
        <font>
          <sz val="10"/>
          <color auto="1"/>
          <name val="Arial"/>
          <scheme val="none"/>
        </font>
        <numFmt numFmtId="19" formatCode="m/d/yyyy"/>
        <border outline="0">
          <top style="thin">
            <color theme="0" tint="-0.34998626667073579"/>
          </top>
          <bottom style="thin">
            <color theme="0" tint="-0.34998626667073579"/>
          </bottom>
        </border>
      </ndxf>
    </rcc>
    <rcc rId="0" sId="1" dxf="1">
      <nc r="AT72" t="inlineStr">
        <is>
          <t>NDY</t>
        </is>
      </nc>
      <ndxf>
        <font>
          <sz val="10"/>
          <color auto="1"/>
          <name val="Arial"/>
          <scheme val="none"/>
        </font>
        <numFmt numFmtId="19" formatCode="m/d/yyyy"/>
        <border outline="0">
          <right style="thin">
            <color theme="0" tint="-0.34998626667073579"/>
          </right>
          <top style="thin">
            <color theme="0" tint="-0.34998626667073579"/>
          </top>
          <bottom style="thin">
            <color theme="0" tint="-0.34998626667073579"/>
          </bottom>
        </border>
      </ndxf>
    </rcc>
    <rcc rId="0" sId="1" dxf="1">
      <nc r="AU72" t="inlineStr">
        <is>
          <t>NDY</t>
        </is>
      </nc>
      <ndxf>
        <font>
          <sz val="10"/>
          <color auto="1"/>
          <name val="Arial"/>
          <scheme val="none"/>
        </font>
        <numFmt numFmtId="19" formatCode="m/d/yyyy"/>
        <border outline="0">
          <right style="thin">
            <color theme="0" tint="-0.34998626667073579"/>
          </right>
          <top style="thin">
            <color theme="0" tint="-0.34998626667073579"/>
          </top>
          <bottom style="thin">
            <color theme="0" tint="-0.34998626667073579"/>
          </bottom>
        </border>
      </ndxf>
    </rcc>
    <rcc rId="0" sId="1" dxf="1">
      <nc r="AV72" t="inlineStr">
        <is>
          <t>NDY</t>
        </is>
      </nc>
      <ndxf>
        <font>
          <sz val="10"/>
          <color auto="1"/>
          <name val="Arial"/>
          <scheme val="none"/>
        </font>
        <numFmt numFmtId="19" formatCode="m/d/yyyy"/>
        <border outline="0">
          <left style="thin">
            <color theme="0" tint="-0.34998626667073579"/>
          </left>
          <top style="thin">
            <color theme="0" tint="-0.34998626667073579"/>
          </top>
          <bottom style="thin">
            <color theme="0" tint="-0.34998626667073579"/>
          </bottom>
        </border>
      </ndxf>
    </rcc>
    <rcc rId="0" sId="1" dxf="1">
      <nc r="AW72" t="inlineStr">
        <is>
          <t>NDY</t>
        </is>
      </nc>
      <ndxf>
        <font>
          <sz val="10"/>
          <color auto="1"/>
          <name val="Arial"/>
          <scheme val="none"/>
        </font>
        <numFmt numFmtId="19" formatCode="m/d/yyyy"/>
      </ndxf>
    </rcc>
    <rcc rId="0" sId="1" dxf="1">
      <nc r="AX72" t="inlineStr">
        <is>
          <t>NDY</t>
        </is>
      </nc>
      <ndxf>
        <font>
          <sz val="10"/>
          <color auto="1"/>
          <name val="Arial"/>
          <scheme val="none"/>
        </font>
        <numFmt numFmtId="19" formatCode="m/d/yyyy"/>
      </ndxf>
    </rcc>
    <rcc rId="0" sId="1" dxf="1">
      <nc r="AY72" t="inlineStr">
        <is>
          <t>NDY</t>
        </is>
      </nc>
      <ndxf>
        <font>
          <sz val="10"/>
          <color auto="1"/>
          <name val="Arial"/>
          <scheme val="none"/>
        </font>
        <numFmt numFmtId="19" formatCode="m/d/yyyy"/>
      </ndxf>
    </rcc>
    <rcc rId="0" sId="1" dxf="1">
      <nc r="AZ72" t="inlineStr">
        <is>
          <t>NDY</t>
        </is>
      </nc>
      <ndxf>
        <font>
          <sz val="10"/>
          <color auto="1"/>
          <name val="Arial"/>
          <scheme val="none"/>
        </font>
        <numFmt numFmtId="19" formatCode="m/d/yyyy"/>
        <border outline="0">
          <left style="thin">
            <color theme="0" tint="-0.34998626667073579"/>
          </left>
          <right style="thin">
            <color theme="0" tint="-0.34998626667073579"/>
          </right>
          <top style="thin">
            <color theme="0" tint="-0.34998626667073579"/>
          </top>
          <bottom style="thin">
            <color theme="0" tint="-0.34998626667073579"/>
          </bottom>
        </border>
      </ndxf>
    </rcc>
    <rcc rId="0" sId="1" dxf="1">
      <nc r="BA72" t="inlineStr">
        <is>
          <t>NDY</t>
        </is>
      </nc>
      <ndxf>
        <font>
          <sz val="10"/>
          <color auto="1"/>
          <name val="Arial"/>
          <scheme val="none"/>
        </font>
        <numFmt numFmtId="19" formatCode="m/d/yyyy"/>
        <border outline="0">
          <left style="thin">
            <color theme="0" tint="-0.34998626667073579"/>
          </left>
          <right style="thin">
            <color theme="0" tint="-0.34998626667073579"/>
          </right>
          <top style="thin">
            <color theme="0" tint="-0.34998626667073579"/>
          </top>
          <bottom style="thin">
            <color theme="0" tint="-0.34998626667073579"/>
          </bottom>
        </border>
      </ndxf>
    </rcc>
    <rcc rId="0" sId="1" dxf="1">
      <nc r="BB72" t="inlineStr">
        <is>
          <t>NDY</t>
        </is>
      </nc>
      <ndxf>
        <font>
          <sz val="10"/>
          <color auto="1"/>
          <name val="Arial"/>
          <scheme val="none"/>
        </font>
        <numFmt numFmtId="19" formatCode="m/d/yyyy"/>
        <border outline="0">
          <left style="thin">
            <color theme="0" tint="-0.34998626667073579"/>
          </left>
          <top style="thin">
            <color theme="0" tint="-0.34998626667073579"/>
          </top>
          <bottom style="thin">
            <color theme="0" tint="-0.34998626667073579"/>
          </bottom>
        </border>
      </ndxf>
    </rcc>
  </rrc>
  <rcc rId="1289" sId="1">
    <oc r="AW75" t="inlineStr">
      <is>
        <t>NDY</t>
      </is>
    </oc>
    <nc r="AW75">
      <v>1</v>
    </nc>
  </rcc>
  <rcc rId="1290" sId="1">
    <oc r="AX75" t="inlineStr">
      <is>
        <t>NDY</t>
      </is>
    </oc>
    <nc r="AX75">
      <v>60</v>
    </nc>
  </rcc>
  <rcc rId="1291" sId="1">
    <oc r="AU75" t="inlineStr">
      <is>
        <t>NDY</t>
      </is>
    </oc>
    <nc r="AU75">
      <v>1991</v>
    </nc>
  </rcc>
  <rcc rId="1292" sId="1">
    <oc r="AV75" t="inlineStr">
      <is>
        <t>NDY</t>
      </is>
    </oc>
    <nc r="AV75">
      <v>1995</v>
    </nc>
  </rcc>
  <rcc rId="1293" sId="1">
    <oc r="AT75" t="inlineStr">
      <is>
        <t>NDY</t>
      </is>
    </oc>
    <nc r="AT75">
      <v>5</v>
    </nc>
  </rcc>
  <rcc rId="1294" sId="1">
    <oc r="A75" t="inlineStr">
      <is>
        <t>NDY</t>
      </is>
    </oc>
    <nc r="A75" t="inlineStr">
      <is>
        <t>Elisa</t>
      </is>
    </nc>
  </rcc>
  <rfmt sheetId="1" sqref="A75">
    <dxf>
      <fill>
        <patternFill patternType="none">
          <bgColor auto="1"/>
        </patternFill>
      </fill>
    </dxf>
  </rfmt>
  <rcc rId="1295" sId="1">
    <oc r="D75" t="inlineStr">
      <is>
        <t>No</t>
      </is>
    </oc>
    <nc r="D75" t="inlineStr">
      <is>
        <t>Partly</t>
      </is>
    </nc>
  </rcc>
  <rcc rId="1296" sId="1">
    <oc r="F75" t="inlineStr">
      <is>
        <t>NDY</t>
      </is>
    </oc>
    <nc r="F75" t="inlineStr">
      <is>
        <t>05.13.2016</t>
      </is>
    </nc>
  </rcc>
  <rcv guid="{482170E7-2940-4E08-99D2-09843F431858}" action="delete"/>
  <rdn rId="0" localSheetId="1" customView="1" name="Z_482170E7_2940_4E08_99D2_09843F431858_.wvu.FilterData" hidden="1" oldHidden="1">
    <formula>SpeciesDescriptors!$A$1:$BB$1098</formula>
    <oldFormula>SpeciesDescriptors!$A$1:$BB$1098</oldFormula>
  </rdn>
  <rcv guid="{482170E7-2940-4E08-99D2-09843F431858}" action="add"/>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I1139" start="0" length="0">
    <dxf>
      <font>
        <i/>
        <sz val="10"/>
        <color theme="0"/>
        <name val="Arial"/>
        <scheme val="none"/>
      </font>
      <fill>
        <patternFill patternType="solid">
          <bgColor theme="1"/>
        </patternFill>
      </fill>
      <alignment vertical="bottom" readingOrder="0"/>
    </dxf>
  </rfmt>
  <rfmt sheetId="1" sqref="J1139" start="0" length="0">
    <dxf>
      <font>
        <sz val="10"/>
        <color indexed="24"/>
        <name val="Arial"/>
        <scheme val="none"/>
      </font>
      <fill>
        <patternFill patternType="solid">
          <bgColor indexed="16"/>
        </patternFill>
      </fill>
      <alignment vertical="bottom" readingOrder="0"/>
    </dxf>
  </rfmt>
  <rfmt sheetId="1" xfDxf="1" sqref="I1139" start="0" length="0">
    <dxf>
      <font>
        <i/>
        <color theme="0"/>
      </font>
      <fill>
        <patternFill patternType="solid">
          <bgColor theme="1"/>
        </patternFill>
      </fill>
      <alignment vertical="bottom" readingOrder="0"/>
    </dxf>
  </rfmt>
  <rcc rId="1298" sId="1">
    <nc r="I1139" t="inlineStr">
      <is>
        <t>Dicentra_canadensis</t>
      </is>
    </nc>
  </rcc>
  <rcc rId="1299" sId="1">
    <nc r="A1139" t="inlineStr">
      <is>
        <t>NDY</t>
      </is>
    </nc>
  </rcc>
  <rfmt sheetId="1" sqref="A1139">
    <dxf>
      <font>
        <b val="0"/>
        <i val="0"/>
        <strike val="0"/>
        <condense val="0"/>
        <extend val="0"/>
        <outline val="0"/>
        <shadow val="0"/>
        <u val="none"/>
        <vertAlign val="baseline"/>
        <sz val="10"/>
        <color auto="1"/>
        <name val="Arial"/>
        <scheme val="none"/>
      </font>
      <fill>
        <patternFill patternType="solid">
          <fgColor indexed="64"/>
          <bgColor theme="9" tint="0.79998168889431442"/>
        </patternFill>
      </fill>
      <alignment horizontal="general" vertical="bottom" textRotation="0" wrapText="0" indent="0" justifyLastLine="0" shrinkToFit="0" readingOrder="0"/>
      <border diagonalUp="0" diagonalDown="0" outline="0">
        <left/>
        <right/>
        <top/>
        <bottom/>
      </border>
    </dxf>
  </rfmt>
  <rcc rId="1300" sId="1">
    <nc r="B1139" t="inlineStr">
      <is>
        <t>NDY</t>
      </is>
    </nc>
  </rcc>
  <rfmt sheetId="1" sqref="B1139">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border diagonalUp="0" diagonalDown="0" outline="0">
        <left/>
        <right/>
        <top/>
        <bottom/>
      </border>
    </dxf>
  </rfmt>
  <rcc rId="1301" sId="1">
    <nc r="C1139" t="inlineStr">
      <is>
        <t>X</t>
      </is>
    </nc>
  </rcc>
  <rfmt sheetId="1" sqref="C1139">
    <dxf>
      <alignment horizontal="right" vertical="bottom" textRotation="0" wrapText="0" indent="0" justifyLastLine="0" shrinkToFit="0" readingOrder="0"/>
    </dxf>
  </rfmt>
  <rcc rId="1302" sId="1">
    <nc r="D1139" t="inlineStr">
      <is>
        <t>No</t>
      </is>
    </nc>
  </rcc>
  <rfmt sheetId="1" sqref="D1139">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border diagonalUp="0" diagonalDown="0" outline="0">
        <left/>
        <right/>
        <top/>
        <bottom/>
      </border>
    </dxf>
  </rfmt>
  <rcc rId="1303" sId="1">
    <nc r="E1139" t="inlineStr">
      <is>
        <t>NDY</t>
      </is>
    </nc>
  </rcc>
  <rfmt sheetId="1" sqref="E1139">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border diagonalUp="0" diagonalDown="0" outline="0">
        <left/>
        <right/>
        <top/>
        <bottom/>
      </border>
    </dxf>
  </rfmt>
  <rcc rId="1304" sId="1">
    <nc r="F1139" t="inlineStr">
      <is>
        <t>NDY</t>
      </is>
    </nc>
  </rcc>
  <rfmt sheetId="1" sqref="F1139">
    <dxf>
      <numFmt numFmtId="19" formatCode="m/d/yyyy"/>
      <alignment horizontal="general" vertical="bottom" textRotation="0" wrapText="0" indent="0" justifyLastLine="0" shrinkToFit="0" readingOrder="0"/>
    </dxf>
  </rfmt>
  <rcc rId="1305" sId="1">
    <nc r="G1139" t="inlineStr">
      <is>
        <t>NA</t>
      </is>
    </nc>
  </rcc>
  <rfmt sheetId="1" sqref="G1139">
    <dxf>
      <alignment horizontal="general" vertical="bottom" textRotation="0" wrapText="0" indent="0" justifyLastLine="0" shrinkToFit="0" readingOrder="0"/>
    </dxf>
  </rfmt>
  <rcc rId="1306" sId="1" xfDxf="1" dxf="1">
    <nc r="J1139" t="inlineStr">
      <is>
        <t>Squirrel corn</t>
      </is>
    </nc>
    <ndxf>
      <font>
        <color indexed="24"/>
      </font>
      <fill>
        <patternFill patternType="solid">
          <bgColor indexed="16"/>
        </patternFill>
      </fill>
      <alignment vertical="bottom" readingOrder="0"/>
    </ndxf>
  </rcc>
  <rcc rId="1307" sId="1" odxf="1" dxf="1">
    <nc r="H1139" t="inlineStr">
      <is>
        <t>Herbaceous perennial</t>
      </is>
    </nc>
    <odxf>
      <font>
        <sz val="10"/>
        <color auto="1"/>
        <name val="Arial"/>
        <scheme val="none"/>
      </font>
      <fill>
        <patternFill patternType="none">
          <bgColor indexed="65"/>
        </patternFill>
      </fill>
      <alignment vertical="center" readingOrder="0"/>
    </odxf>
    <ndxf>
      <font>
        <sz val="10"/>
        <color indexed="16"/>
        <name val="Arial"/>
        <scheme val="none"/>
      </font>
      <fill>
        <patternFill patternType="solid">
          <bgColor indexed="57"/>
        </patternFill>
      </fill>
      <alignment vertical="bottom" readingOrder="0"/>
    </ndxf>
  </rcc>
  <rfmt sheetId="1" sqref="K1139" start="0" length="0">
    <dxf>
      <numFmt numFmtId="19" formatCode="m/d/yyyy"/>
      <fill>
        <patternFill patternType="solid">
          <bgColor theme="0" tint="-0.499984740745262"/>
        </patternFill>
      </fill>
      <alignment vertical="bottom" readingOrder="0"/>
    </dxf>
  </rfmt>
  <rfmt sheetId="1" sqref="L1139" start="0" length="0">
    <dxf>
      <numFmt numFmtId="19" formatCode="m/d/yyyy"/>
      <fill>
        <patternFill patternType="solid">
          <bgColor theme="0" tint="-0.499984740745262"/>
        </patternFill>
      </fill>
      <alignment vertical="bottom" readingOrder="0"/>
    </dxf>
  </rfmt>
  <rfmt sheetId="1" sqref="M1139" start="0" length="0">
    <dxf>
      <numFmt numFmtId="19" formatCode="m/d/yyyy"/>
      <fill>
        <patternFill patternType="solid">
          <bgColor theme="0" tint="-0.499984740745262"/>
        </patternFill>
      </fill>
      <alignment vertical="bottom" readingOrder="0"/>
    </dxf>
  </rfmt>
  <rfmt sheetId="1" sqref="N1139" start="0" length="0">
    <dxf>
      <numFmt numFmtId="19" formatCode="m/d/yyyy"/>
      <fill>
        <patternFill patternType="solid">
          <bgColor theme="0" tint="-0.499984740745262"/>
        </patternFill>
      </fill>
      <alignment vertical="bottom" readingOrder="0"/>
    </dxf>
  </rfmt>
  <rfmt sheetId="1" sqref="O1139" start="0" length="0">
    <dxf>
      <numFmt numFmtId="19" formatCode="m/d/yyyy"/>
      <fill>
        <patternFill patternType="solid">
          <bgColor theme="0" tint="-0.499984740745262"/>
        </patternFill>
      </fill>
      <alignment vertical="bottom" readingOrder="0"/>
    </dxf>
  </rfmt>
  <rfmt sheetId="1" sqref="P1139" start="0" length="0">
    <dxf>
      <numFmt numFmtId="19" formatCode="m/d/yyyy"/>
      <fill>
        <patternFill patternType="solid">
          <bgColor theme="0" tint="-0.499984740745262"/>
        </patternFill>
      </fill>
      <alignment vertical="bottom" readingOrder="0"/>
    </dxf>
  </rfmt>
  <rfmt sheetId="1" sqref="Q1139" start="0" length="0">
    <dxf>
      <numFmt numFmtId="19" formatCode="m/d/yyyy"/>
      <fill>
        <patternFill patternType="solid">
          <bgColor theme="0" tint="-0.499984740745262"/>
        </patternFill>
      </fill>
      <alignment vertical="bottom" readingOrder="0"/>
    </dxf>
  </rfmt>
  <rfmt sheetId="1" sqref="R1139" start="0" length="0">
    <dxf>
      <numFmt numFmtId="19" formatCode="m/d/yyyy"/>
      <fill>
        <patternFill patternType="solid">
          <bgColor theme="0" tint="-0.499984740745262"/>
        </patternFill>
      </fill>
      <alignment vertical="bottom" readingOrder="0"/>
    </dxf>
  </rfmt>
  <rfmt sheetId="1" sqref="S1139" start="0" length="0">
    <dxf>
      <numFmt numFmtId="19" formatCode="m/d/yyyy"/>
      <fill>
        <patternFill patternType="solid">
          <bgColor theme="0" tint="-0.499984740745262"/>
        </patternFill>
      </fill>
      <alignment vertical="bottom" readingOrder="0"/>
    </dxf>
  </rfmt>
  <rfmt sheetId="1" sqref="T1139" start="0" length="0">
    <dxf>
      <numFmt numFmtId="19" formatCode="m/d/yyyy"/>
      <fill>
        <patternFill patternType="solid">
          <bgColor theme="0" tint="-0.499984740745262"/>
        </patternFill>
      </fill>
      <alignment vertical="bottom" readingOrder="0"/>
    </dxf>
  </rfmt>
  <rcc rId="1308" sId="1" xfDxf="1" dxf="1">
    <nc r="K1139" t="inlineStr">
      <is>
        <t>Plantae</t>
      </is>
    </nc>
    <ndxf>
      <numFmt numFmtId="19" formatCode="m/d/yyyy"/>
      <fill>
        <patternFill patternType="solid">
          <bgColor theme="0" tint="-0.499984740745262"/>
        </patternFill>
      </fill>
      <alignment vertical="bottom" readingOrder="0"/>
    </ndxf>
  </rcc>
  <rcc rId="1309" sId="1" xfDxf="1" dxf="1">
    <nc r="L1139" t="inlineStr">
      <is>
        <t>Tracheophyta</t>
      </is>
    </nc>
    <ndxf>
      <numFmt numFmtId="19" formatCode="m/d/yyyy"/>
      <fill>
        <patternFill patternType="solid">
          <bgColor theme="0" tint="-0.499984740745262"/>
        </patternFill>
      </fill>
      <alignment vertical="bottom" readingOrder="0"/>
    </ndxf>
  </rcc>
  <rcc rId="1310" sId="1" xfDxf="1" dxf="1">
    <nc r="M1139" t="inlineStr">
      <is>
        <t>Magnoliopsida</t>
      </is>
    </nc>
    <ndxf>
      <numFmt numFmtId="19" formatCode="m/d/yyyy"/>
      <fill>
        <patternFill patternType="solid">
          <bgColor theme="0" tint="-0.499984740745262"/>
        </patternFill>
      </fill>
      <alignment vertical="bottom" readingOrder="0"/>
    </ndxf>
  </rcc>
  <rcc rId="1311" sId="1" xfDxf="1" dxf="1">
    <nc r="N1139" t="inlineStr">
      <is>
        <t>Ranunculales</t>
      </is>
    </nc>
    <ndxf>
      <numFmt numFmtId="19" formatCode="m/d/yyyy"/>
      <fill>
        <patternFill patternType="solid">
          <bgColor theme="0" tint="-0.499984740745262"/>
        </patternFill>
      </fill>
      <alignment vertical="bottom" readingOrder="0"/>
    </ndxf>
  </rcc>
  <rcc rId="1312" sId="1" xfDxf="1" dxf="1">
    <nc r="O1139" t="inlineStr">
      <is>
        <t>Papaveraceae</t>
      </is>
    </nc>
    <ndxf>
      <numFmt numFmtId="19" formatCode="m/d/yyyy"/>
      <fill>
        <patternFill patternType="solid">
          <bgColor theme="0" tint="-0.499984740745262"/>
        </patternFill>
      </fill>
      <alignment vertical="bottom" readingOrder="0"/>
    </ndxf>
  </rcc>
  <rcc rId="1313" sId="1" xfDxf="1" dxf="1">
    <nc r="P1139" t="inlineStr">
      <is>
        <t>Dicentra</t>
      </is>
    </nc>
    <ndxf>
      <numFmt numFmtId="19" formatCode="m/d/yyyy"/>
      <fill>
        <patternFill patternType="solid">
          <bgColor theme="0" tint="-0.499984740745262"/>
        </patternFill>
      </fill>
      <alignment vertical="bottom" readingOrder="0"/>
    </ndxf>
  </rcc>
  <rcc rId="1314" sId="1" xfDxf="1" dxf="1">
    <nc r="Q1139" t="inlineStr">
      <is>
        <t>Dicentra canadensis</t>
      </is>
    </nc>
    <ndxf>
      <numFmt numFmtId="19" formatCode="m/d/yyyy"/>
      <fill>
        <patternFill patternType="solid">
          <bgColor theme="0" tint="-0.499984740745262"/>
        </patternFill>
      </fill>
      <alignment vertical="bottom" readingOrder="0"/>
    </ndxf>
  </rcc>
  <rcc rId="1315" sId="1">
    <nc r="R1139" t="inlineStr">
      <is>
        <t>05.20.16</t>
      </is>
    </nc>
  </rcc>
  <rcc rId="1316" sId="1" odxf="1" s="1" dxf="1">
    <nc r="S1139" t="inlineStr">
      <is>
        <t>Angiosperm</t>
      </is>
    </nc>
    <ndxf>
      <numFmt numFmtId="0" formatCode="General"/>
    </ndxf>
  </rcc>
  <rcc rId="1317" sId="1" odxf="1" s="1" dxf="1">
    <nc r="T1139" t="inlineStr">
      <is>
        <t>Eudicot</t>
      </is>
    </nc>
    <ndxf>
      <numFmt numFmtId="0" formatCode="General"/>
    </ndxf>
  </rcc>
  <rcc rId="1318" sId="1">
    <nc r="U1139" t="inlineStr">
      <is>
        <t>Lin; Miriti; Goodell</t>
      </is>
    </nc>
  </rcc>
  <rfmt sheetId="1" sqref="U1139">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dxf>
  </rfmt>
  <rfmt sheetId="1" sqref="U1139">
    <dxf>
      <numFmt numFmtId="19" formatCode="m/d/yyyy"/>
      <fill>
        <patternFill patternType="solid">
          <fgColor indexed="64"/>
          <bgColor theme="0" tint="-0.499984740745262"/>
        </patternFill>
      </fill>
      <alignment horizontal="general" vertical="bottom" textRotation="0" wrapText="0" indent="0" justifyLastLine="0" shrinkToFit="0" readingOrder="0"/>
    </dxf>
  </rfmt>
  <rfmt sheetId="1" sqref="U1139">
    <dxf>
      <fill>
        <patternFill patternType="none">
          <bgColor auto="1"/>
        </patternFill>
      </fill>
    </dxf>
  </rfmt>
  <rcc rId="1319" sId="1">
    <nc r="V1139" t="inlineStr">
      <is>
        <t>Ecol Evol</t>
      </is>
    </nc>
  </rcc>
  <rfmt sheetId="1" sqref="V1139">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dxf>
  </rfmt>
  <rcc rId="1320" sId="1">
    <nc r="W1139">
      <v>2016</v>
    </nc>
  </rcc>
  <rfmt sheetId="1" sqref="W1139">
    <dxf>
      <numFmt numFmtId="0" formatCode="General"/>
      <alignment horizontal="general" vertical="bottom" textRotation="0" wrapText="0" indent="0" justifyLastLine="0" shrinkToFit="0" readingOrder="0"/>
    </dxf>
  </rfmt>
  <rcc rId="1321" sId="1">
    <nc r="Y1139" t="inlineStr">
      <is>
        <t>chlin.724@gmail.com (2016)</t>
      </is>
    </nc>
  </rcc>
  <rfmt sheetId="1" sqref="Y1139">
    <dxf>
      <font>
        <b val="0"/>
        <i val="0"/>
        <strike val="0"/>
        <condense val="0"/>
        <extend val="0"/>
        <outline val="0"/>
        <shadow val="0"/>
        <u val="none"/>
        <vertAlign val="baseline"/>
        <sz val="10"/>
        <color auto="1"/>
        <name val="Arial"/>
        <scheme val="none"/>
      </font>
      <numFmt numFmtId="166" formatCode="m/d/yy;@"/>
      <fill>
        <patternFill patternType="none">
          <fgColor indexed="64"/>
          <bgColor indexed="65"/>
        </patternFill>
      </fill>
      <alignment horizontal="general" vertical="bottom" textRotation="0" wrapText="0" indent="0" justifyLastLine="0" shrinkToFit="0" readingOrder="0"/>
    </dxf>
  </rfmt>
  <rcc rId="1322" sId="1">
    <nc r="X1139" t="inlineStr">
      <is>
        <t>Lin</t>
      </is>
    </nc>
  </rcc>
  <rfmt sheetId="1" sqref="X1139">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dxf>
  </rfmt>
  <rcc rId="1323" sId="1">
    <nc r="Z1139" t="inlineStr">
      <is>
        <t>.</t>
      </is>
    </nc>
  </rcc>
  <rfmt sheetId="1" sqref="Z1139">
    <dxf>
      <font>
        <b val="0"/>
        <i val="0"/>
        <strike val="0"/>
        <condense val="0"/>
        <extend val="0"/>
        <outline val="0"/>
        <shadow val="0"/>
        <u val="none"/>
        <vertAlign val="baseline"/>
        <sz val="10"/>
        <color auto="1"/>
        <name val="Arial"/>
        <scheme val="none"/>
      </font>
      <numFmt numFmtId="166" formatCode="m/d/yy;@"/>
      <fill>
        <patternFill patternType="none">
          <fgColor indexed="64"/>
          <bgColor indexed="65"/>
        </patternFill>
      </fill>
      <alignment horizontal="general" vertical="bottom" textRotation="0" wrapText="0" indent="0" justifyLastLine="0" shrinkToFit="0" readingOrder="0"/>
    </dxf>
  </rfmt>
  <rcc rId="1324" sId="1">
    <nc r="AA1139" t="inlineStr">
      <is>
        <t>.</t>
      </is>
    </nc>
  </rcc>
  <rfmt sheetId="1" sqref="AA1139">
    <dxf>
      <font>
        <b val="0"/>
        <i val="0"/>
        <strike val="0"/>
        <condense val="0"/>
        <extend val="0"/>
        <outline val="0"/>
        <shadow val="0"/>
        <u val="none"/>
        <vertAlign val="baseline"/>
        <sz val="10"/>
        <color auto="1"/>
        <name val="Arial"/>
        <scheme val="none"/>
      </font>
      <numFmt numFmtId="166" formatCode="m/d/yy;@"/>
      <fill>
        <patternFill patternType="none">
          <fgColor indexed="64"/>
          <bgColor indexed="65"/>
        </patternFill>
      </fill>
      <alignment horizontal="general" vertical="bottom" textRotation="0" wrapText="0" indent="0" justifyLastLine="0" shrinkToFit="0" readingOrder="0"/>
    </dxf>
  </rfmt>
  <rcc rId="1325" sId="1">
    <nc r="AB1139" t="inlineStr">
      <is>
        <t>.</t>
      </is>
    </nc>
  </rcc>
  <rfmt sheetId="1" sqref="AB1139">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dxf>
  </rfmt>
  <rfmt sheetId="1" sqref="AB1139">
    <dxf>
      <font>
        <b val="0"/>
        <i val="0"/>
        <strike val="0"/>
        <condense val="0"/>
        <extend val="0"/>
        <outline val="0"/>
        <shadow val="0"/>
        <u val="none"/>
        <vertAlign val="baseline"/>
        <sz val="10"/>
        <color auto="1"/>
        <name val="Arial"/>
        <scheme val="none"/>
      </font>
      <numFmt numFmtId="166" formatCode="m/d/yy;@"/>
      <fill>
        <patternFill patternType="none">
          <fgColor indexed="64"/>
          <bgColor indexed="65"/>
        </patternFill>
      </fill>
      <alignment horizontal="general" vertical="bottom" textRotation="0" wrapText="0" indent="0" justifyLastLine="0" shrinkToFit="0" readingOrder="0"/>
    </dxf>
  </rfmt>
  <rcc rId="1326" sId="1" xfDxf="1" dxf="1">
    <nc r="AC1139" t="inlineStr">
      <is>
        <t>10.1002/ece3.2163</t>
      </is>
    </nc>
  </rcc>
  <rcc rId="1327" sId="1">
    <nc r="AD1139" t="inlineStr">
      <is>
        <t>NDY</t>
      </is>
    </nc>
  </rcc>
  <rfmt sheetId="1" sqref="AD1139">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dxf>
  </rfmt>
  <rfmt sheetId="1" sqref="AD1139">
    <dxf>
      <font>
        <b val="0"/>
        <i val="0"/>
        <strike val="0"/>
        <condense val="0"/>
        <extend val="0"/>
        <outline val="0"/>
        <shadow val="0"/>
        <u val="none"/>
        <vertAlign val="baseline"/>
        <sz val="10"/>
        <color auto="1"/>
        <name val="Arial"/>
        <scheme val="none"/>
      </font>
      <numFmt numFmtId="166" formatCode="m/d/yy;@"/>
      <fill>
        <patternFill patternType="none">
          <fgColor indexed="64"/>
          <bgColor indexed="65"/>
        </patternFill>
      </fill>
      <alignment horizontal="general" vertical="bottom" textRotation="0" wrapText="0" indent="0" justifyLastLine="0" shrinkToFit="0" readingOrder="0"/>
    </dxf>
  </rfmt>
  <rcc rId="1328" sId="1" odxf="1" dxf="1">
    <nc r="AE1139" t="inlineStr">
      <is>
        <t>NDY</t>
      </is>
    </nc>
    <odxf>
      <numFmt numFmtId="0" formatCode="General"/>
      <alignment vertical="center" readingOrder="0"/>
    </odxf>
    <ndxf>
      <numFmt numFmtId="166" formatCode="m/d/yy;@"/>
      <alignment vertical="bottom" readingOrder="0"/>
    </ndxf>
  </rcc>
  <rcc rId="1329" sId="1" odxf="1" dxf="1">
    <nc r="AF1139" t="inlineStr">
      <is>
        <t>NDY</t>
      </is>
    </nc>
    <odxf>
      <numFmt numFmtId="0" formatCode="General"/>
      <alignment vertical="center" readingOrder="0"/>
    </odxf>
    <ndxf>
      <numFmt numFmtId="166" formatCode="m/d/yy;@"/>
      <alignment vertical="bottom" readingOrder="0"/>
    </ndxf>
  </rcc>
  <rcc rId="1330" sId="1" odxf="1" dxf="1">
    <nc r="AG1139" t="inlineStr">
      <is>
        <t>NDY</t>
      </is>
    </nc>
    <odxf>
      <numFmt numFmtId="0" formatCode="General"/>
      <alignment vertical="center" readingOrder="0"/>
    </odxf>
    <ndxf>
      <numFmt numFmtId="166" formatCode="m/d/yy;@"/>
      <alignment vertical="bottom" readingOrder="0"/>
    </ndxf>
  </rcc>
  <rcc rId="1331" sId="1" odxf="1" dxf="1">
    <nc r="AH1139" t="inlineStr">
      <is>
        <t>NDY</t>
      </is>
    </nc>
    <odxf>
      <numFmt numFmtId="0" formatCode="General"/>
      <alignment vertical="center" readingOrder="0"/>
    </odxf>
    <ndxf>
      <numFmt numFmtId="166" formatCode="m/d/yy;@"/>
      <alignment vertical="bottom" readingOrder="0"/>
    </ndxf>
  </rcc>
  <rcc rId="1332" sId="1" odxf="1" dxf="1">
    <nc r="AI1139" t="inlineStr">
      <is>
        <t>NDY</t>
      </is>
    </nc>
    <odxf>
      <numFmt numFmtId="0" formatCode="General"/>
      <alignment vertical="center" readingOrder="0"/>
    </odxf>
    <ndxf>
      <numFmt numFmtId="166" formatCode="m/d/yy;@"/>
      <alignment vertical="bottom" readingOrder="0"/>
    </ndxf>
  </rcc>
  <rcc rId="1333" sId="1" odxf="1" dxf="1">
    <nc r="AJ1139" t="inlineStr">
      <is>
        <t>NDY</t>
      </is>
    </nc>
    <odxf>
      <numFmt numFmtId="0" formatCode="General"/>
      <alignment vertical="center" readingOrder="0"/>
    </odxf>
    <ndxf>
      <numFmt numFmtId="166" formatCode="m/d/yy;@"/>
      <alignment vertical="bottom" readingOrder="0"/>
    </ndxf>
  </rcc>
  <rcc rId="1334" sId="1" odxf="1" dxf="1">
    <nc r="AK1139" t="inlineStr">
      <is>
        <t>NDY</t>
      </is>
    </nc>
    <odxf>
      <numFmt numFmtId="0" formatCode="General"/>
      <alignment vertical="center" readingOrder="0"/>
    </odxf>
    <ndxf>
      <numFmt numFmtId="166" formatCode="m/d/yy;@"/>
      <alignment vertical="bottom" readingOrder="0"/>
    </ndxf>
  </rcc>
  <rcc rId="1335" sId="1" odxf="1" dxf="1">
    <nc r="AL1139" t="inlineStr">
      <is>
        <t>NDY</t>
      </is>
    </nc>
    <odxf>
      <numFmt numFmtId="0" formatCode="General"/>
      <alignment vertical="center" readingOrder="0"/>
    </odxf>
    <ndxf>
      <numFmt numFmtId="166" formatCode="m/d/yy;@"/>
      <alignment vertical="bottom" readingOrder="0"/>
    </ndxf>
  </rcc>
  <rcc rId="1336" sId="1" odxf="1" dxf="1">
    <nc r="AM1139" t="inlineStr">
      <is>
        <t>NDY</t>
      </is>
    </nc>
    <odxf>
      <numFmt numFmtId="0" formatCode="General"/>
      <alignment vertical="center" readingOrder="0"/>
    </odxf>
    <ndxf>
      <numFmt numFmtId="166" formatCode="m/d/yy;@"/>
      <alignment vertical="bottom" readingOrder="0"/>
    </ndxf>
  </rcc>
  <rcc rId="1337" sId="1" odxf="1" dxf="1">
    <nc r="AN1139" t="inlineStr">
      <is>
        <t>NDY</t>
      </is>
    </nc>
    <odxf>
      <numFmt numFmtId="0" formatCode="General"/>
      <alignment vertical="center" readingOrder="0"/>
    </odxf>
    <ndxf>
      <numFmt numFmtId="166" formatCode="m/d/yy;@"/>
      <alignment vertical="bottom" readingOrder="0"/>
    </ndxf>
  </rcc>
  <rcc rId="1338" sId="1" odxf="1" dxf="1">
    <nc r="AO1139" t="inlineStr">
      <is>
        <t>NDY</t>
      </is>
    </nc>
    <odxf>
      <numFmt numFmtId="0" formatCode="General"/>
      <alignment vertical="center" readingOrder="0"/>
    </odxf>
    <ndxf>
      <numFmt numFmtId="166" formatCode="m/d/yy;@"/>
      <alignment vertical="bottom" readingOrder="0"/>
    </ndxf>
  </rcc>
  <rcc rId="1339" sId="1" odxf="1" dxf="1">
    <nc r="AP1139" t="inlineStr">
      <is>
        <t>NDY</t>
      </is>
    </nc>
    <odxf>
      <numFmt numFmtId="0" formatCode="General"/>
      <alignment vertical="center" readingOrder="0"/>
    </odxf>
    <ndxf>
      <numFmt numFmtId="166" formatCode="m/d/yy;@"/>
      <alignment vertical="bottom" readingOrder="0"/>
    </ndxf>
  </rcc>
  <rcc rId="1340" sId="1" odxf="1" dxf="1">
    <nc r="AQ1139" t="inlineStr">
      <is>
        <t>NDY</t>
      </is>
    </nc>
    <odxf>
      <numFmt numFmtId="0" formatCode="General"/>
      <alignment vertical="center" readingOrder="0"/>
    </odxf>
    <ndxf>
      <numFmt numFmtId="166" formatCode="m/d/yy;@"/>
      <alignment vertical="bottom" readingOrder="0"/>
    </ndxf>
  </rcc>
  <rcc rId="1341" sId="1" odxf="1" dxf="1">
    <nc r="AR1139" t="inlineStr">
      <is>
        <t>NDY</t>
      </is>
    </nc>
    <odxf>
      <numFmt numFmtId="0" formatCode="General"/>
      <alignment vertical="center" readingOrder="0"/>
    </odxf>
    <ndxf>
      <numFmt numFmtId="166" formatCode="m/d/yy;@"/>
      <alignment vertical="bottom" readingOrder="0"/>
    </ndxf>
  </rcc>
  <rcc rId="1342" sId="1" odxf="1" dxf="1">
    <nc r="AS1139" t="inlineStr">
      <is>
        <t>NDY</t>
      </is>
    </nc>
    <odxf>
      <numFmt numFmtId="0" formatCode="General"/>
      <alignment vertical="center" readingOrder="0"/>
    </odxf>
    <ndxf>
      <numFmt numFmtId="166" formatCode="m/d/yy;@"/>
      <alignment vertical="bottom" readingOrder="0"/>
    </ndxf>
  </rcc>
  <rcc rId="1343" sId="1" odxf="1" dxf="1">
    <nc r="AT1139" t="inlineStr">
      <is>
        <t>NDY</t>
      </is>
    </nc>
    <odxf>
      <numFmt numFmtId="0" formatCode="General"/>
      <alignment vertical="center" readingOrder="0"/>
    </odxf>
    <ndxf>
      <numFmt numFmtId="166" formatCode="m/d/yy;@"/>
      <alignment vertical="bottom" readingOrder="0"/>
    </ndxf>
  </rcc>
  <rcc rId="1344" sId="1" odxf="1" dxf="1">
    <nc r="AU1139" t="inlineStr">
      <is>
        <t>NDY</t>
      </is>
    </nc>
    <odxf>
      <numFmt numFmtId="0" formatCode="General"/>
      <alignment vertical="center" readingOrder="0"/>
    </odxf>
    <ndxf>
      <numFmt numFmtId="166" formatCode="m/d/yy;@"/>
      <alignment vertical="bottom" readingOrder="0"/>
    </ndxf>
  </rcc>
  <rcc rId="1345" sId="1" odxf="1" dxf="1">
    <nc r="AV1139" t="inlineStr">
      <is>
        <t>NDY</t>
      </is>
    </nc>
    <odxf>
      <numFmt numFmtId="0" formatCode="General"/>
      <alignment vertical="center" readingOrder="0"/>
    </odxf>
    <ndxf>
      <numFmt numFmtId="166" formatCode="m/d/yy;@"/>
      <alignment vertical="bottom" readingOrder="0"/>
    </ndxf>
  </rcc>
  <rcc rId="1346" sId="1" odxf="1" dxf="1">
    <nc r="AW1139" t="inlineStr">
      <is>
        <t>NDY</t>
      </is>
    </nc>
    <odxf>
      <numFmt numFmtId="0" formatCode="General"/>
      <alignment vertical="center" readingOrder="0"/>
    </odxf>
    <ndxf>
      <numFmt numFmtId="166" formatCode="m/d/yy;@"/>
      <alignment vertical="bottom" readingOrder="0"/>
    </ndxf>
  </rcc>
  <rcc rId="1347" sId="1" odxf="1" dxf="1">
    <nc r="AX1139" t="inlineStr">
      <is>
        <t>NDY</t>
      </is>
    </nc>
    <odxf>
      <numFmt numFmtId="0" formatCode="General"/>
      <alignment vertical="center" readingOrder="0"/>
    </odxf>
    <ndxf>
      <numFmt numFmtId="166" formatCode="m/d/yy;@"/>
      <alignment vertical="bottom" readingOrder="0"/>
    </ndxf>
  </rcc>
  <rcc rId="1348" sId="1" odxf="1" dxf="1">
    <nc r="AY1139" t="inlineStr">
      <is>
        <t>NDY</t>
      </is>
    </nc>
    <odxf>
      <numFmt numFmtId="0" formatCode="General"/>
      <alignment vertical="center" readingOrder="0"/>
    </odxf>
    <ndxf>
      <numFmt numFmtId="166" formatCode="m/d/yy;@"/>
      <alignment vertical="bottom" readingOrder="0"/>
    </ndxf>
  </rcc>
  <rcc rId="1349" sId="1" odxf="1" dxf="1">
    <nc r="AZ1139" t="inlineStr">
      <is>
        <t>NDY</t>
      </is>
    </nc>
    <odxf>
      <numFmt numFmtId="0" formatCode="General"/>
      <alignment vertical="center" readingOrder="0"/>
    </odxf>
    <ndxf>
      <numFmt numFmtId="166" formatCode="m/d/yy;@"/>
      <alignment vertical="bottom" readingOrder="0"/>
    </ndxf>
  </rcc>
  <rcc rId="1350" sId="1" odxf="1" dxf="1">
    <nc r="BA1139" t="inlineStr">
      <is>
        <t>NDY</t>
      </is>
    </nc>
    <odxf>
      <numFmt numFmtId="0" formatCode="General"/>
      <alignment vertical="center" readingOrder="0"/>
    </odxf>
    <ndxf>
      <numFmt numFmtId="166" formatCode="m/d/yy;@"/>
      <alignment vertical="bottom" readingOrder="0"/>
    </ndxf>
  </rcc>
  <rcc rId="1351" sId="1" odxf="1" dxf="1">
    <nc r="BB1139" t="inlineStr">
      <is>
        <t>NDY</t>
      </is>
    </nc>
    <odxf>
      <numFmt numFmtId="0" formatCode="General"/>
      <alignment vertical="center" readingOrder="0"/>
    </odxf>
    <ndxf>
      <numFmt numFmtId="166" formatCode="m/d/yy;@"/>
      <alignment vertical="bottom" readingOrder="0"/>
    </ndxf>
  </rcc>
  <rcv guid="{5FC78040-20BE-4134-9F09-2BBE04EED95C}" action="delete"/>
  <rdn rId="0" localSheetId="1" customView="1" name="Z_5FC78040_20BE_4134_9F09_2BBE04EED95C_.wvu.FilterData" hidden="1" oldHidden="1">
    <formula>SpeciesDescriptors!$A$1:$BB$1098</formula>
    <oldFormula>SpeciesDescriptors!$A$1:$BB$1098</oldFormula>
  </rdn>
  <rcv guid="{5FC78040-20BE-4134-9F09-2BBE04EED95C}"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5FC78040-20BE-4134-9F09-2BBE04EED95C}" action="delete"/>
  <rdn rId="0" localSheetId="1" customView="1" name="Z_5FC78040_20BE_4134_9F09_2BBE04EED95C_.wvu.FilterData" hidden="1" oldHidden="1">
    <formula>SpeciesDescriptors!$A$1:$BB$1098</formula>
    <oldFormula>SpeciesDescriptors!$A$1:$BB$1098</oldFormula>
  </rdn>
  <rcv guid="{5FC78040-20BE-4134-9F09-2BBE04EED95C}" action="add"/>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54" sId="1">
    <oc r="AY75" t="inlineStr">
      <is>
        <t>NDY</t>
      </is>
    </oc>
    <nc r="AY75" t="inlineStr">
      <is>
        <t>60 km²</t>
      </is>
    </nc>
  </rcc>
  <rcv guid="{482170E7-2940-4E08-99D2-09843F431858}" action="delete"/>
  <rdn rId="0" localSheetId="1" customView="1" name="Z_482170E7_2940_4E08_99D2_09843F431858_.wvu.FilterData" hidden="1" oldHidden="1">
    <formula>SpeciesDescriptors!$A$1:$BB$1098</formula>
    <oldFormula>SpeciesDescriptors!$A$1:$BB$1098</oldFormula>
  </rdn>
  <rcv guid="{482170E7-2940-4E08-99D2-09843F431858}" action="add"/>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82170E7-2940-4E08-99D2-09843F431858}" action="delete"/>
  <rdn rId="0" localSheetId="1" customView="1" name="Z_482170E7_2940_4E08_99D2_09843F431858_.wvu.FilterData" hidden="1" oldHidden="1">
    <formula>SpeciesDescriptors!$A$1:$BB$1098</formula>
    <oldFormula>SpeciesDescriptors!$A$1:$BB$1098</oldFormula>
  </rdn>
  <rcv guid="{482170E7-2940-4E08-99D2-09843F431858}" action="add"/>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is rId="1357" sheetId="6" name="[COMPADRE - Species descriptors.xlsx]Statistics" sheetPosition="5"/>
  <rcc rId="1358" sId="6" odxf="1" dxf="1">
    <nc r="C6" t="inlineStr">
      <is>
        <t>Herbaceous perennial</t>
      </is>
    </nc>
    <odxf>
      <font>
        <sz val="10"/>
        <color auto="1"/>
        <name val="Arial"/>
        <scheme val="none"/>
      </font>
      <fill>
        <patternFill patternType="none">
          <bgColor indexed="65"/>
        </patternFill>
      </fill>
      <alignment vertical="center" readingOrder="0"/>
    </odxf>
    <ndxf>
      <font>
        <sz val="10"/>
        <color indexed="16"/>
        <name val="Arial"/>
        <scheme val="none"/>
      </font>
      <fill>
        <patternFill patternType="solid">
          <bgColor indexed="57"/>
        </patternFill>
      </fill>
      <alignment vertical="bottom" readingOrder="0"/>
    </ndxf>
  </rcc>
  <rfmt sheetId="6" sqref="C7" start="0" length="0">
    <dxf>
      <font>
        <sz val="10"/>
        <color indexed="16"/>
        <name val="Arial"/>
        <scheme val="none"/>
      </font>
      <fill>
        <patternFill patternType="solid">
          <bgColor indexed="57"/>
        </patternFill>
      </fill>
      <alignment vertical="bottom" readingOrder="0"/>
    </dxf>
  </rfmt>
  <rfmt sheetId="6" sqref="C8" start="0" length="0">
    <dxf>
      <font>
        <sz val="10"/>
        <color indexed="16"/>
        <name val="Arial"/>
        <scheme val="none"/>
      </font>
      <fill>
        <patternFill patternType="solid">
          <bgColor indexed="57"/>
        </patternFill>
      </fill>
      <alignment vertical="bottom" readingOrder="0"/>
    </dxf>
  </rfmt>
  <rfmt sheetId="6" sqref="C9" start="0" length="0">
    <dxf>
      <font>
        <sz val="10"/>
        <color indexed="16"/>
        <name val="Arial"/>
        <scheme val="none"/>
      </font>
      <fill>
        <patternFill patternType="solid">
          <bgColor indexed="17"/>
        </patternFill>
      </fill>
      <alignment vertical="bottom" readingOrder="0"/>
    </dxf>
  </rfmt>
  <rfmt sheetId="6" sqref="C10" start="0" length="0">
    <dxf>
      <font>
        <sz val="10"/>
        <color indexed="16"/>
        <name val="Arial"/>
        <scheme val="none"/>
      </font>
      <fill>
        <patternFill patternType="solid">
          <bgColor indexed="17"/>
        </patternFill>
      </fill>
      <alignment vertical="bottom" readingOrder="0"/>
    </dxf>
  </rfmt>
  <rfmt sheetId="6" sqref="C11" start="0" length="0">
    <dxf>
      <font>
        <sz val="10"/>
        <color indexed="16"/>
        <name val="Arial"/>
        <scheme val="none"/>
      </font>
      <fill>
        <patternFill patternType="solid">
          <bgColor indexed="17"/>
        </patternFill>
      </fill>
      <alignment vertical="bottom" readingOrder="0"/>
    </dxf>
  </rfmt>
  <rfmt sheetId="6" sqref="C12" start="0" length="0">
    <dxf>
      <font>
        <sz val="10"/>
        <color indexed="16"/>
        <name val="Arial"/>
        <scheme val="none"/>
      </font>
      <fill>
        <patternFill patternType="solid">
          <bgColor indexed="17"/>
        </patternFill>
      </fill>
      <alignment vertical="bottom" readingOrder="0"/>
    </dxf>
  </rfmt>
  <rcc rId="1359" sId="6" odxf="1" dxf="1">
    <nc r="C13" t="inlineStr">
      <is>
        <t>Algae</t>
      </is>
    </nc>
    <odxf>
      <font>
        <sz val="10"/>
        <color auto="1"/>
        <name val="Arial"/>
        <scheme val="none"/>
      </font>
      <fill>
        <patternFill patternType="none">
          <bgColor indexed="65"/>
        </patternFill>
      </fill>
      <alignment vertical="center" readingOrder="0"/>
    </odxf>
    <ndxf>
      <font>
        <sz val="10"/>
        <color indexed="16"/>
        <name val="Arial"/>
        <scheme val="none"/>
      </font>
      <fill>
        <patternFill patternType="solid">
          <bgColor indexed="17"/>
        </patternFill>
      </fill>
      <alignment vertical="bottom" readingOrder="0"/>
    </ndxf>
  </rcc>
  <rfmt sheetId="6" sqref="C14" start="0" length="0">
    <dxf>
      <font>
        <sz val="10"/>
        <color indexed="16"/>
        <name val="Arial"/>
        <scheme val="none"/>
      </font>
      <fill>
        <patternFill patternType="solid">
          <bgColor indexed="57"/>
        </patternFill>
      </fill>
      <alignment vertical="bottom" readingOrder="0"/>
    </dxf>
  </rfmt>
  <rfmt sheetId="6" sqref="C15" start="0" length="0">
    <dxf>
      <font>
        <sz val="10"/>
        <color indexed="16"/>
        <name val="Arial"/>
        <scheme val="none"/>
      </font>
      <fill>
        <patternFill patternType="solid">
          <bgColor indexed="57"/>
        </patternFill>
      </fill>
      <alignment vertical="bottom" readingOrder="0"/>
    </dxf>
  </rfmt>
  <rcc rId="1360" sId="6" odxf="1" dxf="1">
    <nc r="C16" t="inlineStr">
      <is>
        <t>Shrub</t>
      </is>
    </nc>
    <odxf>
      <font>
        <sz val="10"/>
        <color auto="1"/>
        <name val="Arial"/>
        <scheme val="none"/>
      </font>
      <fill>
        <patternFill patternType="none">
          <bgColor indexed="65"/>
        </patternFill>
      </fill>
      <alignment vertical="center" readingOrder="0"/>
    </odxf>
    <ndxf>
      <font>
        <sz val="10"/>
        <color indexed="16"/>
        <name val="Arial"/>
        <scheme val="none"/>
      </font>
      <fill>
        <patternFill patternType="solid">
          <bgColor indexed="53"/>
        </patternFill>
      </fill>
      <alignment vertical="bottom" readingOrder="0"/>
    </ndxf>
  </rcc>
  <rcc rId="1361" sId="6" odxf="1" dxf="1">
    <nc r="C17" t="inlineStr">
      <is>
        <t>Palm</t>
      </is>
    </nc>
    <odxf>
      <font>
        <sz val="10"/>
        <color auto="1"/>
        <name val="Arial"/>
        <scheme val="none"/>
      </font>
      <fill>
        <patternFill patternType="none">
          <bgColor indexed="65"/>
        </patternFill>
      </fill>
      <alignment vertical="center" readingOrder="0"/>
    </odxf>
    <ndxf>
      <font>
        <sz val="10"/>
        <color indexed="16"/>
        <name val="Arial"/>
        <scheme val="none"/>
      </font>
      <fill>
        <patternFill patternType="solid">
          <bgColor indexed="36"/>
        </patternFill>
      </fill>
      <alignment vertical="bottom" readingOrder="0"/>
    </ndxf>
  </rcc>
  <rfmt sheetId="6" sqref="C18" start="0" length="0">
    <dxf>
      <font>
        <sz val="10"/>
        <color indexed="16"/>
        <name val="Arial"/>
        <scheme val="none"/>
      </font>
      <fill>
        <patternFill patternType="solid">
          <bgColor rgb="FF00FF00"/>
        </patternFill>
      </fill>
      <alignment vertical="bottom" readingOrder="0"/>
    </dxf>
  </rfmt>
  <rfmt sheetId="6" sqref="C19" start="0" length="0">
    <dxf>
      <font>
        <sz val="10"/>
        <color indexed="16"/>
        <name val="Arial"/>
        <scheme val="none"/>
      </font>
      <fill>
        <patternFill patternType="solid">
          <bgColor rgb="FF00FF00"/>
        </patternFill>
      </fill>
      <alignment vertical="bottom" readingOrder="0"/>
    </dxf>
  </rfmt>
  <rcc rId="1362" sId="6" odxf="1" dxf="1">
    <nc r="C20" t="inlineStr">
      <is>
        <t>Tree</t>
      </is>
    </nc>
    <odxf>
      <font>
        <sz val="10"/>
        <color auto="1"/>
        <name val="Arial"/>
        <scheme val="none"/>
      </font>
      <fill>
        <patternFill patternType="none">
          <bgColor indexed="65"/>
        </patternFill>
      </fill>
      <alignment vertical="center" readingOrder="0"/>
    </odxf>
    <ndxf>
      <font>
        <sz val="10"/>
        <color indexed="16"/>
        <name val="Arial"/>
        <scheme val="none"/>
      </font>
      <fill>
        <patternFill patternType="solid">
          <bgColor indexed="60"/>
        </patternFill>
      </fill>
      <alignment vertical="bottom" readingOrder="0"/>
    </ndxf>
  </rcc>
  <rfmt sheetId="6" sqref="C21" start="0" length="0">
    <dxf>
      <font>
        <sz val="10"/>
        <color indexed="16"/>
        <name val="Arial"/>
        <scheme val="none"/>
      </font>
      <fill>
        <patternFill patternType="solid">
          <bgColor indexed="36"/>
        </patternFill>
      </fill>
      <alignment vertical="bottom" readingOrder="0"/>
    </dxf>
  </rfmt>
  <rfmt sheetId="6" sqref="C22" start="0" length="0">
    <dxf>
      <font>
        <sz val="10"/>
        <color indexed="16"/>
        <name val="Arial"/>
        <scheme val="none"/>
      </font>
      <fill>
        <patternFill patternType="solid">
          <bgColor indexed="57"/>
        </patternFill>
      </fill>
      <alignment vertical="bottom" readingOrder="0"/>
    </dxf>
  </rfmt>
  <rcc rId="1363" sId="6" odxf="1" dxf="1">
    <nc r="C23" t="inlineStr">
      <is>
        <t>Succulent</t>
      </is>
    </nc>
    <odxf>
      <font>
        <sz val="10"/>
        <color auto="1"/>
        <name val="Arial"/>
        <scheme val="none"/>
      </font>
      <fill>
        <patternFill patternType="none">
          <bgColor indexed="65"/>
        </patternFill>
      </fill>
      <alignment vertical="center" readingOrder="0"/>
    </odxf>
    <ndxf>
      <font>
        <sz val="10"/>
        <color indexed="16"/>
        <name val="Arial"/>
        <scheme val="none"/>
      </font>
      <fill>
        <patternFill patternType="solid">
          <bgColor indexed="51"/>
        </patternFill>
      </fill>
      <alignment vertical="bottom" readingOrder="0"/>
    </ndxf>
  </rcc>
  <rfmt sheetId="6" sqref="C24" start="0" length="0">
    <dxf>
      <font>
        <sz val="10"/>
        <color indexed="16"/>
        <name val="Arial"/>
        <scheme val="none"/>
      </font>
      <fill>
        <patternFill patternType="solid">
          <bgColor indexed="57"/>
        </patternFill>
      </fill>
      <alignment vertical="bottom" readingOrder="0"/>
    </dxf>
  </rfmt>
  <rcc rId="1364" sId="6" odxf="1" dxf="1">
    <nc r="C25" t="inlineStr">
      <is>
        <t>Annual</t>
      </is>
    </nc>
    <odxf>
      <font>
        <sz val="10"/>
        <color auto="1"/>
        <name val="Arial"/>
        <scheme val="none"/>
      </font>
      <fill>
        <patternFill patternType="none">
          <bgColor indexed="65"/>
        </patternFill>
      </fill>
      <alignment vertical="center" readingOrder="0"/>
    </odxf>
    <ndxf>
      <font>
        <sz val="10"/>
        <color theme="0"/>
        <name val="Arial"/>
        <scheme val="none"/>
      </font>
      <fill>
        <patternFill patternType="solid">
          <bgColor indexed="37"/>
        </patternFill>
      </fill>
      <alignment vertical="bottom" readingOrder="0"/>
    </ndxf>
  </rcc>
  <rcc rId="1365" sId="6" odxf="1" dxf="1">
    <nc r="C26" t="inlineStr">
      <is>
        <t>Epiphyte</t>
      </is>
    </nc>
    <odxf>
      <font>
        <sz val="10"/>
        <color auto="1"/>
        <name val="Arial"/>
        <scheme val="none"/>
      </font>
      <fill>
        <patternFill patternType="none">
          <bgColor indexed="65"/>
        </patternFill>
      </fill>
      <alignment vertical="center" readingOrder="0"/>
    </odxf>
    <ndxf>
      <font>
        <sz val="10"/>
        <color indexed="16"/>
        <name val="Arial"/>
        <scheme val="none"/>
      </font>
      <fill>
        <patternFill patternType="solid">
          <bgColor indexed="42"/>
        </patternFill>
      </fill>
      <alignment vertical="bottom" readingOrder="0"/>
    </ndxf>
  </rcc>
  <rfmt sheetId="6" sqref="C27" start="0" length="0">
    <dxf>
      <font>
        <sz val="10"/>
        <color indexed="16"/>
        <name val="Arial"/>
        <scheme val="none"/>
      </font>
      <fill>
        <patternFill patternType="solid">
          <bgColor indexed="42"/>
        </patternFill>
      </fill>
      <alignment vertical="bottom" readingOrder="0"/>
    </dxf>
  </rfmt>
  <rfmt sheetId="6" sqref="C28" start="0" length="0">
    <dxf>
      <font>
        <sz val="10"/>
        <color indexed="16"/>
        <name val="Arial"/>
        <scheme val="none"/>
      </font>
      <fill>
        <patternFill patternType="solid">
          <bgColor indexed="42"/>
        </patternFill>
      </fill>
      <alignment vertical="bottom" readingOrder="0"/>
    </dxf>
  </rfmt>
  <rfmt sheetId="6" sqref="C29" start="0" length="0">
    <dxf>
      <font>
        <sz val="10"/>
        <color indexed="16"/>
        <name val="Arial"/>
        <scheme val="none"/>
      </font>
      <fill>
        <patternFill patternType="solid">
          <bgColor indexed="60"/>
        </patternFill>
      </fill>
      <alignment vertical="bottom" readingOrder="0"/>
    </dxf>
  </rfmt>
  <rfmt sheetId="6" sqref="C30" start="0" length="0">
    <dxf>
      <font>
        <sz val="10"/>
        <color indexed="16"/>
        <name val="Arial"/>
        <scheme val="none"/>
      </font>
      <fill>
        <patternFill patternType="solid">
          <bgColor indexed="53"/>
        </patternFill>
      </fill>
      <alignment vertical="bottom" readingOrder="0"/>
    </dxf>
  </rfmt>
  <rfmt sheetId="6" sqref="C31" start="0" length="0">
    <dxf>
      <font>
        <sz val="10"/>
        <color indexed="16"/>
        <name val="Arial"/>
        <scheme val="none"/>
      </font>
      <fill>
        <patternFill patternType="solid">
          <bgColor indexed="57"/>
        </patternFill>
      </fill>
      <alignment vertical="bottom" readingOrder="0"/>
    </dxf>
  </rfmt>
  <rfmt sheetId="6" sqref="C32" start="0" length="0">
    <dxf>
      <font>
        <sz val="10"/>
        <color indexed="16"/>
        <name val="Arial"/>
        <scheme val="none"/>
      </font>
      <fill>
        <patternFill patternType="solid">
          <bgColor indexed="57"/>
        </patternFill>
      </fill>
      <alignment vertical="bottom" readingOrder="0"/>
    </dxf>
  </rfmt>
  <rfmt sheetId="6" sqref="C33" start="0" length="0">
    <dxf>
      <font>
        <sz val="10"/>
        <color indexed="16"/>
        <name val="Arial"/>
        <scheme val="none"/>
      </font>
      <fill>
        <patternFill patternType="solid">
          <bgColor indexed="36"/>
        </patternFill>
      </fill>
      <alignment vertical="bottom" readingOrder="0"/>
    </dxf>
  </rfmt>
  <rfmt sheetId="6" sqref="C34" start="0" length="0">
    <dxf>
      <font>
        <sz val="10"/>
        <color indexed="16"/>
        <name val="Arial"/>
        <scheme val="none"/>
      </font>
      <fill>
        <patternFill patternType="solid">
          <bgColor indexed="57"/>
        </patternFill>
      </fill>
      <alignment vertical="bottom" readingOrder="0"/>
    </dxf>
  </rfmt>
  <rfmt sheetId="6" sqref="C35" start="0" length="0">
    <dxf>
      <font>
        <sz val="10"/>
        <color indexed="16"/>
        <name val="Arial"/>
        <scheme val="none"/>
      </font>
      <fill>
        <patternFill patternType="solid">
          <bgColor indexed="57"/>
        </patternFill>
      </fill>
      <alignment vertical="bottom" readingOrder="0"/>
    </dxf>
  </rfmt>
  <rfmt sheetId="6" sqref="C36" start="0" length="0">
    <dxf>
      <font>
        <sz val="10"/>
        <color indexed="16"/>
        <name val="Arial"/>
        <scheme val="none"/>
      </font>
      <fill>
        <patternFill patternType="solid">
          <bgColor indexed="57"/>
        </patternFill>
      </fill>
      <alignment vertical="bottom" readingOrder="0"/>
    </dxf>
  </rfmt>
  <rfmt sheetId="6" sqref="C37" start="0" length="0">
    <dxf>
      <font>
        <sz val="10"/>
        <color indexed="16"/>
        <name val="Arial"/>
        <scheme val="none"/>
      </font>
      <fill>
        <patternFill patternType="solid">
          <bgColor indexed="60"/>
        </patternFill>
      </fill>
      <alignment vertical="bottom" readingOrder="0"/>
    </dxf>
  </rfmt>
  <rfmt sheetId="6" sqref="C38" start="0" length="0">
    <dxf>
      <font>
        <sz val="10"/>
        <color indexed="16"/>
        <name val="Arial"/>
        <scheme val="none"/>
      </font>
      <fill>
        <patternFill patternType="solid">
          <bgColor indexed="60"/>
        </patternFill>
      </fill>
      <alignment vertical="bottom" readingOrder="0"/>
    </dxf>
  </rfmt>
  <rfmt sheetId="6" sqref="C39" start="0" length="0">
    <dxf>
      <font>
        <sz val="10"/>
        <color indexed="16"/>
        <name val="Arial"/>
        <scheme val="none"/>
      </font>
      <fill>
        <patternFill patternType="solid">
          <bgColor indexed="53"/>
        </patternFill>
      </fill>
      <alignment vertical="bottom" readingOrder="0"/>
    </dxf>
  </rfmt>
  <rfmt sheetId="6" sqref="C40" start="0" length="0">
    <dxf>
      <font>
        <sz val="10"/>
        <color indexed="16"/>
        <name val="Arial"/>
        <scheme val="none"/>
      </font>
      <fill>
        <patternFill patternType="solid">
          <bgColor indexed="60"/>
        </patternFill>
      </fill>
      <alignment vertical="bottom" readingOrder="0"/>
    </dxf>
  </rfmt>
  <rfmt sheetId="6" sqref="C41" start="0" length="0">
    <dxf>
      <font>
        <sz val="10"/>
        <color indexed="16"/>
        <name val="Arial"/>
        <scheme val="none"/>
      </font>
      <fill>
        <patternFill patternType="solid">
          <bgColor indexed="57"/>
        </patternFill>
      </fill>
      <alignment vertical="bottom" readingOrder="0"/>
    </dxf>
  </rfmt>
  <rfmt sheetId="6" sqref="C42" start="0" length="0">
    <dxf>
      <font>
        <sz val="10"/>
        <color indexed="16"/>
        <name val="Arial"/>
        <scheme val="none"/>
      </font>
      <fill>
        <patternFill patternType="solid">
          <bgColor indexed="57"/>
        </patternFill>
      </fill>
      <alignment vertical="bottom" readingOrder="0"/>
    </dxf>
  </rfmt>
  <rfmt sheetId="6" sqref="C43" start="0" length="0">
    <dxf>
      <font>
        <sz val="10"/>
        <color indexed="16"/>
        <name val="Arial"/>
        <scheme val="none"/>
      </font>
      <fill>
        <patternFill patternType="solid">
          <bgColor indexed="57"/>
        </patternFill>
      </fill>
      <alignment vertical="bottom" readingOrder="0"/>
    </dxf>
  </rfmt>
  <rfmt sheetId="6" sqref="C44" start="0" length="0">
    <dxf>
      <font>
        <sz val="10"/>
        <color indexed="16"/>
        <name val="Arial"/>
        <scheme val="none"/>
      </font>
      <fill>
        <patternFill patternType="solid">
          <bgColor indexed="57"/>
        </patternFill>
      </fill>
      <alignment vertical="bottom" readingOrder="0"/>
    </dxf>
  </rfmt>
  <rfmt sheetId="6" sqref="C45" start="0" length="0">
    <dxf>
      <font>
        <sz val="10"/>
        <color indexed="16"/>
        <name val="Arial"/>
        <scheme val="none"/>
      </font>
      <fill>
        <patternFill patternType="solid">
          <bgColor indexed="57"/>
        </patternFill>
      </fill>
      <alignment vertical="bottom" readingOrder="0"/>
    </dxf>
  </rfmt>
  <rfmt sheetId="6" sqref="C46" start="0" length="0">
    <dxf>
      <font>
        <sz val="10"/>
        <color indexed="16"/>
        <name val="Arial"/>
        <scheme val="none"/>
      </font>
      <fill>
        <patternFill patternType="solid">
          <bgColor indexed="53"/>
        </patternFill>
      </fill>
      <alignment vertical="bottom" readingOrder="0"/>
    </dxf>
  </rfmt>
  <rfmt sheetId="6" sqref="C47" start="0" length="0">
    <dxf>
      <font>
        <sz val="10"/>
        <color indexed="16"/>
        <name val="Arial"/>
        <scheme val="none"/>
      </font>
      <fill>
        <patternFill patternType="solid">
          <bgColor indexed="57"/>
        </patternFill>
      </fill>
      <alignment vertical="bottom" readingOrder="0"/>
    </dxf>
  </rfmt>
  <rcc rId="1366" sId="6" odxf="1" dxf="1">
    <nc r="C48" t="inlineStr">
      <is>
        <t>Fern</t>
      </is>
    </nc>
    <odxf>
      <font>
        <sz val="10"/>
        <color auto="1"/>
        <name val="Arial"/>
        <scheme val="none"/>
      </font>
      <fill>
        <patternFill patternType="none">
          <bgColor indexed="65"/>
        </patternFill>
      </fill>
      <alignment vertical="center" readingOrder="0"/>
    </odxf>
    <ndxf>
      <font>
        <sz val="10"/>
        <color theme="0"/>
        <name val="Arial"/>
        <scheme val="none"/>
      </font>
      <fill>
        <patternFill patternType="solid">
          <bgColor indexed="62"/>
        </patternFill>
      </fill>
      <alignment vertical="bottom" readingOrder="0"/>
    </ndxf>
  </rcc>
  <rrc rId="1367" sId="6" ref="A8:XFD8" action="deleteRow">
    <rfmt sheetId="6" xfDxf="1" sqref="A8:XFD8" start="0" length="0"/>
    <rfmt sheetId="6" sqref="C8" start="0" length="0">
      <dxf>
        <font>
          <sz val="10"/>
          <color indexed="16"/>
          <name val="Arial"/>
          <scheme val="none"/>
        </font>
        <fill>
          <patternFill patternType="solid">
            <bgColor indexed="57"/>
          </patternFill>
        </fill>
        <alignment vertical="bottom" readingOrder="0"/>
      </dxf>
    </rfmt>
  </rrc>
  <rrc rId="1368" sId="6" ref="A26:XFD26" action="deleteRow">
    <rfmt sheetId="6" xfDxf="1" sqref="A26:XFD26" start="0" length="0"/>
    <rfmt sheetId="6" sqref="C26" start="0" length="0">
      <dxf>
        <font>
          <sz val="10"/>
          <color indexed="16"/>
          <name val="Arial"/>
          <scheme val="none"/>
        </font>
        <fill>
          <patternFill patternType="solid">
            <bgColor indexed="42"/>
          </patternFill>
        </fill>
        <alignment vertical="bottom" readingOrder="0"/>
      </dxf>
    </rfmt>
  </rrc>
  <rrc rId="1369" sId="6" ref="A26:XFD26" action="deleteRow">
    <rfmt sheetId="6" xfDxf="1" sqref="A26:XFD26" start="0" length="0"/>
    <rfmt sheetId="6" sqref="C26" start="0" length="0">
      <dxf>
        <font>
          <sz val="10"/>
          <color indexed="16"/>
          <name val="Arial"/>
          <scheme val="none"/>
        </font>
        <fill>
          <patternFill patternType="solid">
            <bgColor indexed="42"/>
          </patternFill>
        </fill>
        <alignment vertical="bottom" readingOrder="0"/>
      </dxf>
    </rfmt>
  </rrc>
  <rrc rId="1370" sId="6" ref="A26:XFD26" action="deleteRow">
    <rfmt sheetId="6" xfDxf="1" sqref="A26:XFD26" start="0" length="0"/>
    <rfmt sheetId="6" sqref="C26" start="0" length="0">
      <dxf>
        <font>
          <sz val="10"/>
          <color indexed="16"/>
          <name val="Arial"/>
          <scheme val="none"/>
        </font>
        <fill>
          <patternFill patternType="solid">
            <bgColor indexed="60"/>
          </patternFill>
        </fill>
        <alignment vertical="bottom" readingOrder="0"/>
      </dxf>
    </rfmt>
  </rrc>
  <rrc rId="1371" sId="6" ref="A26:XFD26" action="deleteRow">
    <rfmt sheetId="6" xfDxf="1" sqref="A26:XFD26" start="0" length="0"/>
    <rfmt sheetId="6" sqref="C26" start="0" length="0">
      <dxf>
        <font>
          <sz val="10"/>
          <color indexed="16"/>
          <name val="Arial"/>
          <scheme val="none"/>
        </font>
        <fill>
          <patternFill patternType="solid">
            <bgColor indexed="53"/>
          </patternFill>
        </fill>
        <alignment vertical="bottom" readingOrder="0"/>
      </dxf>
    </rfmt>
  </rrc>
  <rrc rId="1372" sId="6" ref="A26:XFD26" action="deleteRow">
    <rfmt sheetId="6" xfDxf="1" sqref="A26:XFD26" start="0" length="0"/>
    <rfmt sheetId="6" sqref="C26" start="0" length="0">
      <dxf>
        <font>
          <sz val="10"/>
          <color indexed="16"/>
          <name val="Arial"/>
          <scheme val="none"/>
        </font>
        <fill>
          <patternFill patternType="solid">
            <bgColor indexed="57"/>
          </patternFill>
        </fill>
        <alignment vertical="bottom" readingOrder="0"/>
      </dxf>
    </rfmt>
  </rrc>
  <rrc rId="1373" sId="6" ref="A26:XFD26" action="deleteRow">
    <rfmt sheetId="6" xfDxf="1" sqref="A26:XFD26" start="0" length="0"/>
    <rfmt sheetId="6" sqref="C26" start="0" length="0">
      <dxf>
        <font>
          <sz val="10"/>
          <color indexed="16"/>
          <name val="Arial"/>
          <scheme val="none"/>
        </font>
        <fill>
          <patternFill patternType="solid">
            <bgColor indexed="57"/>
          </patternFill>
        </fill>
        <alignment vertical="bottom" readingOrder="0"/>
      </dxf>
    </rfmt>
  </rrc>
  <rrc rId="1374" sId="6" ref="A26:XFD26" action="deleteRow">
    <rfmt sheetId="6" xfDxf="1" sqref="A26:XFD26" start="0" length="0"/>
    <rfmt sheetId="6" sqref="C26" start="0" length="0">
      <dxf>
        <font>
          <sz val="10"/>
          <color indexed="16"/>
          <name val="Arial"/>
          <scheme val="none"/>
        </font>
        <fill>
          <patternFill patternType="solid">
            <bgColor indexed="36"/>
          </patternFill>
        </fill>
        <alignment vertical="bottom" readingOrder="0"/>
      </dxf>
    </rfmt>
  </rrc>
  <rrc rId="1375" sId="6" ref="A26:XFD26" action="deleteRow">
    <rfmt sheetId="6" xfDxf="1" sqref="A26:XFD26" start="0" length="0"/>
    <rfmt sheetId="6" sqref="C26" start="0" length="0">
      <dxf>
        <font>
          <sz val="10"/>
          <color indexed="16"/>
          <name val="Arial"/>
          <scheme val="none"/>
        </font>
        <fill>
          <patternFill patternType="solid">
            <bgColor indexed="57"/>
          </patternFill>
        </fill>
        <alignment vertical="bottom" readingOrder="0"/>
      </dxf>
    </rfmt>
  </rrc>
  <rrc rId="1376" sId="6" ref="A26:XFD26" action="deleteRow">
    <rfmt sheetId="6" xfDxf="1" sqref="A26:XFD26" start="0" length="0"/>
    <rfmt sheetId="6" sqref="C26" start="0" length="0">
      <dxf>
        <font>
          <sz val="10"/>
          <color indexed="16"/>
          <name val="Arial"/>
          <scheme val="none"/>
        </font>
        <fill>
          <patternFill patternType="solid">
            <bgColor indexed="57"/>
          </patternFill>
        </fill>
        <alignment vertical="bottom" readingOrder="0"/>
      </dxf>
    </rfmt>
  </rrc>
  <rrc rId="1377" sId="6" ref="A26:XFD26" action="deleteRow">
    <rfmt sheetId="6" xfDxf="1" sqref="A26:XFD26" start="0" length="0"/>
    <rfmt sheetId="6" sqref="C26" start="0" length="0">
      <dxf>
        <font>
          <sz val="10"/>
          <color indexed="16"/>
          <name val="Arial"/>
          <scheme val="none"/>
        </font>
        <fill>
          <patternFill patternType="solid">
            <bgColor indexed="57"/>
          </patternFill>
        </fill>
        <alignment vertical="bottom" readingOrder="0"/>
      </dxf>
    </rfmt>
  </rrc>
  <rrc rId="1378" sId="6" ref="A26:XFD26" action="deleteRow">
    <rfmt sheetId="6" xfDxf="1" sqref="A26:XFD26" start="0" length="0"/>
    <rfmt sheetId="6" sqref="C26" start="0" length="0">
      <dxf>
        <font>
          <sz val="10"/>
          <color indexed="16"/>
          <name val="Arial"/>
          <scheme val="none"/>
        </font>
        <fill>
          <patternFill patternType="solid">
            <bgColor indexed="60"/>
          </patternFill>
        </fill>
        <alignment vertical="bottom" readingOrder="0"/>
      </dxf>
    </rfmt>
  </rrc>
  <rrc rId="1379" sId="6" ref="A26:XFD26" action="deleteRow">
    <rfmt sheetId="6" xfDxf="1" sqref="A26:XFD26" start="0" length="0"/>
    <rfmt sheetId="6" sqref="C26" start="0" length="0">
      <dxf>
        <font>
          <sz val="10"/>
          <color indexed="16"/>
          <name val="Arial"/>
          <scheme val="none"/>
        </font>
        <fill>
          <patternFill patternType="solid">
            <bgColor indexed="60"/>
          </patternFill>
        </fill>
        <alignment vertical="bottom" readingOrder="0"/>
      </dxf>
    </rfmt>
  </rrc>
  <rrc rId="1380" sId="6" ref="A26:XFD26" action="deleteRow">
    <rfmt sheetId="6" xfDxf="1" sqref="A26:XFD26" start="0" length="0"/>
    <rfmt sheetId="6" sqref="C26" start="0" length="0">
      <dxf>
        <font>
          <sz val="10"/>
          <color indexed="16"/>
          <name val="Arial"/>
          <scheme val="none"/>
        </font>
        <fill>
          <patternFill patternType="solid">
            <bgColor indexed="53"/>
          </patternFill>
        </fill>
        <alignment vertical="bottom" readingOrder="0"/>
      </dxf>
    </rfmt>
  </rrc>
  <rrc rId="1381" sId="6" ref="A26:XFD26" action="deleteRow">
    <rfmt sheetId="6" xfDxf="1" sqref="A26:XFD26" start="0" length="0"/>
    <rfmt sheetId="6" sqref="C26" start="0" length="0">
      <dxf>
        <font>
          <sz val="10"/>
          <color indexed="16"/>
          <name val="Arial"/>
          <scheme val="none"/>
        </font>
        <fill>
          <patternFill patternType="solid">
            <bgColor indexed="60"/>
          </patternFill>
        </fill>
        <alignment vertical="bottom" readingOrder="0"/>
      </dxf>
    </rfmt>
  </rrc>
  <rrc rId="1382" sId="6" ref="A26:XFD26" action="deleteRow">
    <rfmt sheetId="6" xfDxf="1" sqref="A26:XFD26" start="0" length="0"/>
    <rfmt sheetId="6" sqref="C26" start="0" length="0">
      <dxf>
        <font>
          <sz val="10"/>
          <color indexed="16"/>
          <name val="Arial"/>
          <scheme val="none"/>
        </font>
        <fill>
          <patternFill patternType="solid">
            <bgColor indexed="57"/>
          </patternFill>
        </fill>
        <alignment vertical="bottom" readingOrder="0"/>
      </dxf>
    </rfmt>
  </rrc>
  <rrc rId="1383" sId="6" ref="A26:XFD26" action="deleteRow">
    <rfmt sheetId="6" xfDxf="1" sqref="A26:XFD26" start="0" length="0"/>
    <rfmt sheetId="6" sqref="C26" start="0" length="0">
      <dxf>
        <font>
          <sz val="10"/>
          <color indexed="16"/>
          <name val="Arial"/>
          <scheme val="none"/>
        </font>
        <fill>
          <patternFill patternType="solid">
            <bgColor indexed="57"/>
          </patternFill>
        </fill>
        <alignment vertical="bottom" readingOrder="0"/>
      </dxf>
    </rfmt>
  </rrc>
  <rrc rId="1384" sId="6" ref="A26:XFD26" action="deleteRow">
    <rfmt sheetId="6" xfDxf="1" sqref="A26:XFD26" start="0" length="0"/>
    <rfmt sheetId="6" sqref="C26" start="0" length="0">
      <dxf>
        <font>
          <sz val="10"/>
          <color indexed="16"/>
          <name val="Arial"/>
          <scheme val="none"/>
        </font>
        <fill>
          <patternFill patternType="solid">
            <bgColor indexed="57"/>
          </patternFill>
        </fill>
        <alignment vertical="bottom" readingOrder="0"/>
      </dxf>
    </rfmt>
  </rrc>
  <rrc rId="1385" sId="6" ref="A26:XFD26" action="deleteRow">
    <rfmt sheetId="6" xfDxf="1" sqref="A26:XFD26" start="0" length="0"/>
    <rfmt sheetId="6" sqref="C26" start="0" length="0">
      <dxf>
        <font>
          <sz val="10"/>
          <color indexed="16"/>
          <name val="Arial"/>
          <scheme val="none"/>
        </font>
        <fill>
          <patternFill patternType="solid">
            <bgColor indexed="57"/>
          </patternFill>
        </fill>
        <alignment vertical="bottom" readingOrder="0"/>
      </dxf>
    </rfmt>
  </rrc>
  <rrc rId="1386" sId="6" ref="A26:XFD26" action="deleteRow">
    <rfmt sheetId="6" xfDxf="1" sqref="A26:XFD26" start="0" length="0"/>
    <rfmt sheetId="6" sqref="C26" start="0" length="0">
      <dxf>
        <font>
          <sz val="10"/>
          <color indexed="16"/>
          <name val="Arial"/>
          <scheme val="none"/>
        </font>
        <fill>
          <patternFill patternType="solid">
            <bgColor indexed="57"/>
          </patternFill>
        </fill>
        <alignment vertical="bottom" readingOrder="0"/>
      </dxf>
    </rfmt>
  </rrc>
  <rrc rId="1387" sId="6" ref="A26:XFD26" action="deleteRow">
    <rfmt sheetId="6" xfDxf="1" sqref="A26:XFD26" start="0" length="0"/>
    <rfmt sheetId="6" sqref="C26" start="0" length="0">
      <dxf>
        <font>
          <sz val="10"/>
          <color indexed="16"/>
          <name val="Arial"/>
          <scheme val="none"/>
        </font>
        <fill>
          <patternFill patternType="solid">
            <bgColor indexed="53"/>
          </patternFill>
        </fill>
        <alignment vertical="bottom" readingOrder="0"/>
      </dxf>
    </rfmt>
  </rrc>
  <rrc rId="1388" sId="6" ref="A26:XFD26" action="deleteRow">
    <rfmt sheetId="6" xfDxf="1" sqref="A26:XFD26" start="0" length="0"/>
    <rfmt sheetId="6" sqref="C26" start="0" length="0">
      <dxf>
        <font>
          <sz val="10"/>
          <color indexed="16"/>
          <name val="Arial"/>
          <scheme val="none"/>
        </font>
        <fill>
          <patternFill patternType="solid">
            <bgColor indexed="57"/>
          </patternFill>
        </fill>
        <alignment vertical="bottom" readingOrder="0"/>
      </dxf>
    </rfmt>
  </rrc>
  <rrc rId="1389" sId="6" ref="A23:XFD23" action="deleteRow">
    <rfmt sheetId="6" xfDxf="1" sqref="A23:XFD23" start="0" length="0"/>
    <rfmt sheetId="6" sqref="C23" start="0" length="0">
      <dxf>
        <font>
          <sz val="10"/>
          <color indexed="16"/>
          <name val="Arial"/>
          <scheme val="none"/>
        </font>
        <fill>
          <patternFill patternType="solid">
            <bgColor indexed="57"/>
          </patternFill>
        </fill>
        <alignment vertical="bottom" readingOrder="0"/>
      </dxf>
    </rfmt>
  </rrc>
  <rrc rId="1390" sId="6" ref="A20:XFD20" action="deleteRow">
    <rfmt sheetId="6" xfDxf="1" sqref="A20:XFD20" start="0" length="0"/>
    <rfmt sheetId="6" sqref="C20" start="0" length="0">
      <dxf>
        <font>
          <sz val="10"/>
          <color indexed="16"/>
          <name val="Arial"/>
          <scheme val="none"/>
        </font>
        <fill>
          <patternFill patternType="solid">
            <bgColor indexed="36"/>
          </patternFill>
        </fill>
        <alignment vertical="bottom" readingOrder="0"/>
      </dxf>
    </rfmt>
  </rrc>
  <rrc rId="1391" sId="6" ref="A20:XFD20" action="deleteRow">
    <rfmt sheetId="6" xfDxf="1" sqref="A20:XFD20" start="0" length="0"/>
    <rfmt sheetId="6" sqref="C20" start="0" length="0">
      <dxf>
        <font>
          <sz val="10"/>
          <color indexed="16"/>
          <name val="Arial"/>
          <scheme val="none"/>
        </font>
        <fill>
          <patternFill patternType="solid">
            <bgColor indexed="57"/>
          </patternFill>
        </fill>
        <alignment vertical="bottom" readingOrder="0"/>
      </dxf>
    </rfmt>
  </rrc>
  <rrc rId="1392" sId="6" ref="A17:XFD17" action="deleteRow">
    <rfmt sheetId="6" xfDxf="1" sqref="A17:XFD17" start="0" length="0"/>
    <rfmt sheetId="6" sqref="C17" start="0" length="0">
      <dxf>
        <font>
          <sz val="10"/>
          <color indexed="16"/>
          <name val="Arial"/>
          <scheme val="none"/>
        </font>
        <fill>
          <patternFill patternType="solid">
            <bgColor rgb="FF00FF00"/>
          </patternFill>
        </fill>
        <alignment vertical="bottom" readingOrder="0"/>
      </dxf>
    </rfmt>
  </rrc>
  <rrc rId="1393" sId="6" ref="A17:XFD17" action="deleteRow">
    <rfmt sheetId="6" xfDxf="1" sqref="A17:XFD17" start="0" length="0"/>
    <rfmt sheetId="6" sqref="C17" start="0" length="0">
      <dxf>
        <font>
          <sz val="10"/>
          <color indexed="16"/>
          <name val="Arial"/>
          <scheme val="none"/>
        </font>
        <fill>
          <patternFill patternType="solid">
            <bgColor rgb="FF00FF00"/>
          </patternFill>
        </fill>
        <alignment vertical="bottom" readingOrder="0"/>
      </dxf>
    </rfmt>
  </rrc>
  <rrc rId="1394" sId="6" ref="A13:XFD13" action="deleteRow">
    <rfmt sheetId="6" xfDxf="1" sqref="A13:XFD13" start="0" length="0"/>
    <rfmt sheetId="6" sqref="C13" start="0" length="0">
      <dxf>
        <font>
          <sz val="10"/>
          <color indexed="16"/>
          <name val="Arial"/>
          <scheme val="none"/>
        </font>
        <fill>
          <patternFill patternType="solid">
            <bgColor indexed="57"/>
          </patternFill>
        </fill>
        <alignment vertical="bottom" readingOrder="0"/>
      </dxf>
    </rfmt>
  </rrc>
  <rrc rId="1395" sId="6" ref="A13:XFD13" action="deleteRow">
    <rfmt sheetId="6" xfDxf="1" sqref="A13:XFD13" start="0" length="0"/>
    <rfmt sheetId="6" sqref="C13" start="0" length="0">
      <dxf>
        <font>
          <sz val="10"/>
          <color indexed="16"/>
          <name val="Arial"/>
          <scheme val="none"/>
        </font>
        <fill>
          <patternFill patternType="solid">
            <bgColor indexed="57"/>
          </patternFill>
        </fill>
        <alignment vertical="bottom" readingOrder="0"/>
      </dxf>
    </rfmt>
  </rrc>
  <rrc rId="1396" sId="6" ref="A7:XFD7" action="deleteRow">
    <rfmt sheetId="6" xfDxf="1" sqref="A7:XFD7" start="0" length="0"/>
    <rfmt sheetId="6" sqref="C7" start="0" length="0">
      <dxf>
        <font>
          <sz val="10"/>
          <color indexed="16"/>
          <name val="Arial"/>
          <scheme val="none"/>
        </font>
        <fill>
          <patternFill patternType="solid">
            <bgColor indexed="57"/>
          </patternFill>
        </fill>
        <alignment vertical="bottom" readingOrder="0"/>
      </dxf>
    </rfmt>
  </rrc>
  <rrc rId="1397" sId="6" ref="A7:XFD7" action="deleteRow">
    <rfmt sheetId="6" xfDxf="1" sqref="A7:XFD7" start="0" length="0"/>
    <rfmt sheetId="6" sqref="C7" start="0" length="0">
      <dxf>
        <font>
          <sz val="10"/>
          <color indexed="16"/>
          <name val="Arial"/>
          <scheme val="none"/>
        </font>
        <fill>
          <patternFill patternType="solid">
            <bgColor indexed="17"/>
          </patternFill>
        </fill>
        <alignment vertical="bottom" readingOrder="0"/>
      </dxf>
    </rfmt>
  </rrc>
  <rrc rId="1398" sId="6" ref="A7:XFD7" action="deleteRow">
    <rfmt sheetId="6" xfDxf="1" sqref="A7:XFD7" start="0" length="0"/>
    <rfmt sheetId="6" sqref="C7" start="0" length="0">
      <dxf>
        <font>
          <sz val="10"/>
          <color indexed="16"/>
          <name val="Arial"/>
          <scheme val="none"/>
        </font>
        <fill>
          <patternFill patternType="solid">
            <bgColor indexed="17"/>
          </patternFill>
        </fill>
        <alignment vertical="bottom" readingOrder="0"/>
      </dxf>
    </rfmt>
  </rrc>
  <rrc rId="1399" sId="6" ref="A7:XFD7" action="deleteRow">
    <rfmt sheetId="6" xfDxf="1" sqref="A7:XFD7" start="0" length="0"/>
    <rfmt sheetId="6" sqref="C7" start="0" length="0">
      <dxf>
        <font>
          <sz val="10"/>
          <color indexed="16"/>
          <name val="Arial"/>
          <scheme val="none"/>
        </font>
        <fill>
          <patternFill patternType="solid">
            <bgColor indexed="17"/>
          </patternFill>
        </fill>
        <alignment vertical="bottom" readingOrder="0"/>
      </dxf>
    </rfmt>
  </rrc>
  <rrc rId="1400" sId="6" ref="A7:XFD7" action="deleteRow">
    <rfmt sheetId="6" xfDxf="1" sqref="A7:XFD7" start="0" length="0"/>
    <rfmt sheetId="6" sqref="C7" start="0" length="0">
      <dxf>
        <font>
          <sz val="10"/>
          <color indexed="16"/>
          <name val="Arial"/>
          <scheme val="none"/>
        </font>
        <fill>
          <patternFill patternType="solid">
            <bgColor indexed="17"/>
          </patternFill>
        </fill>
        <alignment vertical="bottom" readingOrder="0"/>
      </dxf>
    </rfmt>
  </rrc>
  <rcc rId="1401" sId="6" odxf="1" dxf="1">
    <nc r="C15" t="inlineStr">
      <is>
        <t>Bryophyte</t>
      </is>
    </nc>
    <odxf>
      <font>
        <sz val="10"/>
        <color auto="1"/>
        <name val="Arial"/>
        <scheme val="none"/>
      </font>
      <fill>
        <patternFill patternType="none">
          <bgColor indexed="65"/>
        </patternFill>
      </fill>
      <alignment vertical="center" readingOrder="0"/>
    </odxf>
    <ndxf>
      <font>
        <sz val="10"/>
        <color theme="0"/>
        <name val="Arial"/>
        <scheme val="none"/>
      </font>
      <fill>
        <patternFill patternType="solid">
          <bgColor indexed="62"/>
        </patternFill>
      </fill>
      <alignment vertical="bottom" readingOrder="0"/>
    </ndxf>
  </rcc>
  <rcc rId="1402" sId="6">
    <nc r="D6">
      <f>COUNTIF(SpeciesDescriptors!H:H,Statistics!C6)</f>
    </nc>
  </rcc>
  <rcc rId="1403" sId="6">
    <nc r="D7">
      <f>COUNTIF(SpeciesDescriptors!H:H,Statistics!C7)</f>
    </nc>
  </rcc>
  <rcc rId="1404" sId="6">
    <nc r="D8">
      <f>COUNTIF(SpeciesDescriptors!H:H,Statistics!C8)</f>
    </nc>
  </rcc>
  <rcc rId="1405" sId="6">
    <nc r="D9">
      <f>COUNTIF(SpeciesDescriptors!H:H,Statistics!C9)</f>
    </nc>
  </rcc>
  <rcc rId="1406" sId="6">
    <nc r="D10">
      <f>COUNTIF(SpeciesDescriptors!H:H,Statistics!C10)</f>
    </nc>
  </rcc>
  <rcc rId="1407" sId="6">
    <nc r="D11">
      <f>COUNTIF(SpeciesDescriptors!H:H,Statistics!C11)</f>
    </nc>
  </rcc>
  <rcc rId="1408" sId="6">
    <nc r="D12">
      <f>COUNTIF(SpeciesDescriptors!H:H,Statistics!C12)</f>
    </nc>
  </rcc>
  <rcc rId="1409" sId="6">
    <nc r="D13">
      <f>COUNTIF(SpeciesDescriptors!H:H,Statistics!C13)</f>
    </nc>
  </rcc>
  <rcc rId="1410" sId="6">
    <nc r="D14">
      <f>COUNTIF(SpeciesDescriptors!H:H,Statistics!C14)</f>
    </nc>
  </rcc>
  <rcc rId="1411" sId="6">
    <nc r="D15">
      <f>COUNTIF(SpeciesDescriptors!H:H,Statistics!C15)</f>
    </nc>
  </rcc>
  <rdn rId="1412" name="_xlfn.COUNTIFS" function="1" oldFunction="1" hidden="1" oldHidden="1">
    <formula>#NAME?</formula>
  </rdn>
  <rcc rId="1413" sId="6">
    <nc r="E5" t="inlineStr">
      <is>
        <t>No</t>
      </is>
    </nc>
  </rcc>
  <rcc rId="1414" sId="6">
    <nc r="G5" t="inlineStr">
      <is>
        <t>Yes</t>
      </is>
    </nc>
  </rcc>
  <rcc rId="1415" sId="6">
    <nc r="G6">
      <f>COUNTIFS(SpeciesDescriptors!H:H,Statistics!C6,SpeciesDescriptors!D:D,"Yes" )</f>
    </nc>
  </rcc>
  <rfmt sheetId="6" xfDxf="1" sqref="F6" start="0" length="0"/>
  <rcc rId="1416" sId="6">
    <nc r="E7">
      <f>COUNTIFS(SpeciesDescriptors!H:H,Statistics!C7,SpeciesDescriptors!D:D,"No")</f>
    </nc>
  </rcc>
  <rcc rId="1417" sId="6">
    <nc r="E8">
      <f>COUNTIFS(SpeciesDescriptors!H:H,Statistics!C8,SpeciesDescriptors!D:D,"No")</f>
    </nc>
  </rcc>
  <rcc rId="1418" sId="6">
    <nc r="E9">
      <f>COUNTIFS(SpeciesDescriptors!H:H,Statistics!C9,SpeciesDescriptors!D:D,"No")</f>
    </nc>
  </rcc>
  <rcc rId="1419" sId="6">
    <nc r="E10">
      <f>COUNTIFS(SpeciesDescriptors!H:H,Statistics!C10,SpeciesDescriptors!D:D,"No")</f>
    </nc>
  </rcc>
  <rcc rId="1420" sId="6">
    <nc r="E11">
      <f>COUNTIFS(SpeciesDescriptors!H:H,Statistics!C11,SpeciesDescriptors!D:D,"No")</f>
    </nc>
  </rcc>
  <rcc rId="1421" sId="6">
    <nc r="E12">
      <f>COUNTIFS(SpeciesDescriptors!H:H,Statistics!C12,SpeciesDescriptors!D:D,"No")</f>
    </nc>
  </rcc>
  <rcc rId="1422" sId="6">
    <nc r="E13">
      <f>COUNTIFS(SpeciesDescriptors!H:H,Statistics!C13,SpeciesDescriptors!D:D,"No")</f>
    </nc>
  </rcc>
  <rcc rId="1423" sId="6">
    <nc r="E14">
      <f>COUNTIFS(SpeciesDescriptors!H:H,Statistics!C14,SpeciesDescriptors!D:D,"No")</f>
    </nc>
  </rcc>
  <rcc rId="1424" sId="6">
    <nc r="E15">
      <f>COUNTIFS(SpeciesDescriptors!H:H,Statistics!C15,SpeciesDescriptors!D:D,"No")</f>
    </nc>
  </rcc>
  <rcc rId="1425" sId="6">
    <nc r="E6">
      <f>COUNTIFS(SpeciesDescriptors!H:H,Statistics!C6,SpeciesDescriptors!D:D,"No")</f>
    </nc>
  </rcc>
  <rcc rId="1426" sId="6">
    <nc r="G7">
      <f>COUNTIFS(SpeciesDescriptors!H:H,Statistics!C7,SpeciesDescriptors!D:D,"Yes" )</f>
    </nc>
  </rcc>
  <rcc rId="1427" sId="6">
    <nc r="G8">
      <f>COUNTIFS(SpeciesDescriptors!H:H,Statistics!C8,SpeciesDescriptors!D:D,"Yes" )</f>
    </nc>
  </rcc>
  <rcc rId="1428" sId="6">
    <nc r="G9">
      <f>COUNTIFS(SpeciesDescriptors!H:H,Statistics!C9,SpeciesDescriptors!D:D,"Yes" )</f>
    </nc>
  </rcc>
  <rcc rId="1429" sId="6">
    <nc r="G10">
      <f>COUNTIFS(SpeciesDescriptors!H:H,Statistics!C10,SpeciesDescriptors!D:D,"Yes" )</f>
    </nc>
  </rcc>
  <rcc rId="1430" sId="6">
    <nc r="G11">
      <f>COUNTIFS(SpeciesDescriptors!H:H,Statistics!C11,SpeciesDescriptors!D:D,"Yes" )</f>
    </nc>
  </rcc>
  <rcc rId="1431" sId="6">
    <nc r="G12">
      <f>COUNTIFS(SpeciesDescriptors!H:H,Statistics!C12,SpeciesDescriptors!D:D,"Yes" )</f>
    </nc>
  </rcc>
  <rcc rId="1432" sId="6">
    <nc r="G13">
      <f>COUNTIFS(SpeciesDescriptors!H:H,Statistics!C13,SpeciesDescriptors!D:D,"Yes" )</f>
    </nc>
  </rcc>
  <rcc rId="1433" sId="6">
    <nc r="G14">
      <f>COUNTIFS(SpeciesDescriptors!H:H,Statistics!C14,SpeciesDescriptors!D:D,"Yes" )</f>
    </nc>
  </rcc>
  <rcc rId="1434" sId="6">
    <nc r="G15">
      <f>COUNTIFS(SpeciesDescriptors!H:H,Statistics!C15,SpeciesDescriptors!D:D,"Yes" )</f>
    </nc>
  </rcc>
  <rcc rId="1435" sId="6">
    <nc r="D5" t="inlineStr">
      <is>
        <t>total</t>
      </is>
    </nc>
  </rcc>
  <rcc rId="1436" sId="6">
    <nc r="F6">
      <f>COUNTIFS(SpeciesDescriptors!H:H,Statistics!C6,SpeciesDescriptors!D:D,"Partly")</f>
    </nc>
  </rcc>
  <rcc rId="1437" sId="6">
    <nc r="F7">
      <f>COUNTIFS(SpeciesDescriptors!H:H,Statistics!C7,SpeciesDescriptors!D:D,"Partly")</f>
    </nc>
  </rcc>
  <rcc rId="1438" sId="6">
    <nc r="F8">
      <f>COUNTIFS(SpeciesDescriptors!H:H,Statistics!C8,SpeciesDescriptors!D:D,"Partly")</f>
    </nc>
  </rcc>
  <rcc rId="1439" sId="6">
    <nc r="F9">
      <f>COUNTIFS(SpeciesDescriptors!H:H,Statistics!C9,SpeciesDescriptors!D:D,"Partly")</f>
    </nc>
  </rcc>
  <rcc rId="1440" sId="6">
    <nc r="F10">
      <f>COUNTIFS(SpeciesDescriptors!H:H,Statistics!C10,SpeciesDescriptors!D:D,"Partly")</f>
    </nc>
  </rcc>
  <rcc rId="1441" sId="6">
    <nc r="F11">
      <f>COUNTIFS(SpeciesDescriptors!H:H,Statistics!C11,SpeciesDescriptors!D:D,"Partly")</f>
    </nc>
  </rcc>
  <rcc rId="1442" sId="6">
    <nc r="F12">
      <f>COUNTIFS(SpeciesDescriptors!H:H,Statistics!C12,SpeciesDescriptors!D:D,"Partly")</f>
    </nc>
  </rcc>
  <rcc rId="1443" sId="6">
    <nc r="F13">
      <f>COUNTIFS(SpeciesDescriptors!H:H,Statistics!C13,SpeciesDescriptors!D:D,"Partly")</f>
    </nc>
  </rcc>
  <rcc rId="1444" sId="6">
    <nc r="F14">
      <f>COUNTIFS(SpeciesDescriptors!H:H,Statistics!C14,SpeciesDescriptors!D:D,"Partly")</f>
    </nc>
  </rcc>
  <rcc rId="1445" sId="6">
    <nc r="F15">
      <f>COUNTIFS(SpeciesDescriptors!H:H,Statistics!C15,SpeciesDescriptors!D:D,"Partly")</f>
    </nc>
  </rcc>
  <rcc rId="1446" sId="6">
    <nc r="F5" t="inlineStr">
      <is>
        <t>Partly</t>
      </is>
    </nc>
  </rcc>
  <rcc rId="1447" sId="6">
    <nc r="C19" t="inlineStr">
      <is>
        <t>Gymnospermes</t>
      </is>
    </nc>
  </rcc>
  <rrc rId="1448" sId="6" eol="1" ref="A20:XFD20" action="insertRow"/>
  <rcc rId="1449" sId="6">
    <nc r="C20" t="inlineStr">
      <is>
        <t>Angiospermes</t>
      </is>
    </nc>
  </rcc>
  <rcc rId="1450" sId="6">
    <nc r="D19">
      <f>COUNTIFS(SpeciesDescriptors!S:S,"Gymnosperm",SpeciesDescriptors!H:H, "Tree")</f>
    </nc>
  </rcc>
  <rcc rId="1451" sId="6">
    <nc r="D20">
      <f>COUNTIFS(SpeciesDescriptors!S:S,"Angiosperm",SpeciesDescriptors!H:H, "Tree")</f>
    </nc>
  </rcc>
  <rcc rId="1452" sId="6">
    <nc r="D18" t="inlineStr">
      <is>
        <t>total</t>
      </is>
    </nc>
  </rcc>
  <rcc rId="1453" sId="6">
    <nc r="E18" t="inlineStr">
      <is>
        <t>No</t>
      </is>
    </nc>
  </rcc>
  <rcc rId="1454" sId="6">
    <nc r="F18" t="inlineStr">
      <is>
        <t>Partly</t>
      </is>
    </nc>
  </rcc>
  <rcc rId="1455" sId="6">
    <nc r="G18" t="inlineStr">
      <is>
        <t>Yes</t>
      </is>
    </nc>
  </rcc>
  <rcc rId="1456" sId="6">
    <nc r="E19">
      <f>COUNTIFS(SpeciesDescriptors!S:S,"Gymnosperm",SpeciesDescriptors!H:H, "Tree", SpeciesDescriptors!D:D, "No")</f>
    </nc>
  </rcc>
  <rcc rId="1457" sId="6">
    <nc r="E20">
      <f>COUNTIFS(SpeciesDescriptors!S:S,"Angiosperm",SpeciesDescriptors!H:H, "Tree", SpeciesDescriptors!D:D, "No")</f>
    </nc>
  </rcc>
  <rcc rId="1458" sId="6">
    <nc r="F19">
      <f>COUNTIFS(SpeciesDescriptors!S:S,"Gymnosperm",SpeciesDescriptors!H:H, "Tree", SpeciesDescriptors!D:D, "Partly")</f>
    </nc>
  </rcc>
  <rcc rId="1459" sId="6">
    <nc r="G19">
      <f>COUNTIFS(SpeciesDescriptors!S:S,"Gymnosperm",SpeciesDescriptors!H:H, "Tree", SpeciesDescriptors!D:D, "Yes")</f>
    </nc>
  </rcc>
  <rcc rId="1460" sId="6">
    <nc r="F20">
      <f>COUNTIFS(SpeciesDescriptors!S:S,"Angiosperm",SpeciesDescriptors!H:H, "Tree", SpeciesDescriptors!D:D, "Partly")</f>
    </nc>
  </rcc>
  <rcc rId="1461" sId="6">
    <nc r="G20">
      <f>COUNTIFS(SpeciesDescriptors!S:S,"Angiosperm",SpeciesDescriptors!H:H, "Tree", SpeciesDescriptors!D:D, "Yes")</f>
    </nc>
  </rcc>
  <rm rId="1462" sheetId="6" source="C18" destination="C17" sourceSheetId="6"/>
  <rcc rId="1463" sId="6">
    <nc r="C17" t="inlineStr">
      <is>
        <t>Transferred TREES</t>
      </is>
    </nc>
  </rcc>
  <rcc rId="1464" sId="6">
    <nc r="C4" t="inlineStr">
      <is>
        <t>Transferred TOTAL</t>
      </is>
    </nc>
  </rcc>
  <rcv guid="{D4B02CEA-37E3-480E-B111-27DA1AB6906B}" action="delete"/>
  <rdn rId="0" localSheetId="1" customView="1" name="Z_D4B02CEA_37E3_480E_B111_27DA1AB6906B_.wvu.FilterData" hidden="1" oldHidden="1">
    <formula>SpeciesDescriptors!$A$1:$BB$1098</formula>
    <oldFormula>SpeciesDescriptors!$A$1:$BB$1098</oldFormula>
  </rdn>
  <rcv guid="{D4B02CEA-37E3-480E-B111-27DA1AB6906B}" action="add"/>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D4B02CEA-37E3-480E-B111-27DA1AB6906B}" action="delete"/>
  <rdn rId="0" localSheetId="1" customView="1" name="Z_D4B02CEA_37E3_480E_B111_27DA1AB6906B_.wvu.FilterData" hidden="1" oldHidden="1">
    <formula>SpeciesDescriptors!$A$1:$BB$1098</formula>
    <oldFormula>SpeciesDescriptors!$A$1:$BB$1098</oldFormula>
  </rdn>
  <rcv guid="{D4B02CEA-37E3-480E-B111-27DA1AB6906B}" action="add"/>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I52" start="0" length="0">
    <dxf>
      <fill>
        <patternFill patternType="none">
          <bgColor indexed="65"/>
        </patternFill>
      </fill>
    </dxf>
  </rfmt>
  <rfmt sheetId="1" sqref="AK52" start="0" length="0">
    <dxf>
      <fill>
        <patternFill patternType="none">
          <bgColor indexed="65"/>
        </patternFill>
      </fill>
    </dxf>
  </rfmt>
  <rfmt sheetId="1" sqref="AK53" start="0" length="0">
    <dxf>
      <fill>
        <patternFill patternType="none">
          <bgColor indexed="65"/>
        </patternFill>
      </fill>
    </dxf>
  </rfmt>
  <rfmt sheetId="1" sqref="AS53" start="0" length="0">
    <dxf>
      <fill>
        <patternFill>
          <bgColor rgb="FF00FF00"/>
        </patternFill>
      </fill>
    </dxf>
  </rfmt>
  <rfmt sheetId="1" sqref="A54" start="0" length="0">
    <dxf>
      <fill>
        <patternFill>
          <bgColor theme="9" tint="0.79998168889431442"/>
        </patternFill>
      </fill>
    </dxf>
  </rfmt>
  <rfmt sheetId="1" sqref="B54" start="0" length="0">
    <dxf>
      <fill>
        <patternFill patternType="none">
          <bgColor indexed="65"/>
        </patternFill>
      </fill>
    </dxf>
  </rfmt>
  <rfmt sheetId="1" s="1" sqref="C54" start="0" length="0">
    <dxf/>
  </rfmt>
  <rfmt sheetId="1" s="1" sqref="D54" start="0" length="0">
    <dxf>
      <numFmt numFmtId="30" formatCode="@"/>
    </dxf>
  </rfmt>
  <rfmt sheetId="1" sqref="E54" start="0" length="0">
    <dxf/>
  </rfmt>
  <rfmt sheetId="1" sqref="G54" start="0" length="0">
    <dxf/>
  </rfmt>
  <rfmt sheetId="1" sqref="H54" start="0" length="0">
    <dxf>
      <fill>
        <patternFill>
          <bgColor indexed="53"/>
        </patternFill>
      </fill>
    </dxf>
  </rfmt>
  <rfmt sheetId="1" sqref="J54" start="0" length="0">
    <dxf>
      <font>
        <color theme="0"/>
      </font>
      <fill>
        <patternFill>
          <bgColor theme="1"/>
        </patternFill>
      </fill>
    </dxf>
  </rfmt>
  <rfmt sheetId="1" s="1" sqref="K54" start="0" length="0">
    <dxf/>
  </rfmt>
  <rfmt sheetId="1" s="1" sqref="L54" start="0" length="0">
    <dxf/>
  </rfmt>
  <rfmt sheetId="1" s="1" sqref="M54" start="0" length="0">
    <dxf/>
  </rfmt>
  <rfmt sheetId="1" s="1" sqref="N54" start="0" length="0">
    <dxf/>
  </rfmt>
  <rfmt sheetId="1" s="1" sqref="S54" start="0" length="0">
    <dxf/>
  </rfmt>
  <rfmt sheetId="1" s="1" sqref="T54" start="0" length="0">
    <dxf/>
  </rfmt>
  <rfmt sheetId="1" sqref="Y54" start="0" length="0">
    <dxf>
      <numFmt numFmtId="0" formatCode="General"/>
    </dxf>
  </rfmt>
  <rfmt sheetId="1" sqref="AA54" start="0" length="0">
    <dxf>
      <numFmt numFmtId="167" formatCode="mm/dd/yy;@"/>
    </dxf>
  </rfmt>
  <rfmt sheetId="1" sqref="AF54" start="0" length="0">
    <dxf/>
  </rfmt>
  <rfmt sheetId="1" sqref="AG54" start="0" length="0">
    <dxf/>
  </rfmt>
  <rfmt sheetId="1" sqref="AH54" start="0" length="0">
    <dxf/>
  </rfmt>
  <rfmt sheetId="1" sqref="AJ54" start="0" length="0">
    <dxf>
      <fill>
        <patternFill patternType="solid">
          <bgColor rgb="FF00FFFF"/>
        </patternFill>
      </fill>
    </dxf>
  </rfmt>
  <rfmt sheetId="1" sqref="AK54" start="0" length="0">
    <dxf/>
  </rfmt>
  <rfmt sheetId="1" sqref="AL54" start="0" length="0">
    <dxf/>
  </rfmt>
  <rfmt sheetId="1" sqref="AM54" start="0" length="0">
    <dxf/>
  </rfmt>
  <rfmt sheetId="1" sqref="AN54" start="0" length="0">
    <dxf/>
  </rfmt>
  <rfmt sheetId="1" sqref="AO54" start="0" length="0">
    <dxf/>
  </rfmt>
  <rfmt sheetId="1" sqref="AP54" start="0" length="0">
    <dxf/>
  </rfmt>
  <rfmt sheetId="1" sqref="AQ54" start="0" length="0">
    <dxf>
      <fill>
        <patternFill patternType="solid">
          <bgColor rgb="FF00FFFF"/>
        </patternFill>
      </fill>
    </dxf>
  </rfmt>
  <rfmt sheetId="1" sqref="AR54" start="0" length="0">
    <dxf/>
  </rfmt>
  <rfmt sheetId="1" sqref="AS54" start="0" length="0">
    <dxf>
      <fill>
        <patternFill>
          <bgColor rgb="FF00FFFF"/>
        </patternFill>
      </fill>
    </dxf>
  </rfmt>
  <rfmt sheetId="1" sqref="AT54" start="0" length="0">
    <dxf/>
  </rfmt>
  <rfmt sheetId="1" sqref="AU54" start="0" length="0">
    <dxf/>
  </rfmt>
  <rfmt sheetId="1" sqref="AV54" start="0" length="0">
    <dxf/>
  </rfmt>
  <rfmt sheetId="1" sqref="AX54" start="0" length="0">
    <dxf/>
  </rfmt>
  <rfmt sheetId="1" sqref="AY54" start="0" length="0">
    <dxf>
      <fill>
        <patternFill>
          <bgColor rgb="FF00FFFF"/>
        </patternFill>
      </fill>
    </dxf>
  </rfmt>
  <rfmt sheetId="1" sqref="AZ54" start="0" length="0">
    <dxf/>
  </rfmt>
  <rfmt sheetId="1" sqref="BA54" start="0" length="0">
    <dxf/>
  </rfmt>
  <rfmt sheetId="1" sqref="BB54" start="0" length="0">
    <dxf/>
  </rfmt>
  <rcc rId="1467" sId="1">
    <nc r="B51" t="inlineStr">
      <is>
        <t>Need to contact author.</t>
      </is>
    </nc>
  </rcc>
  <rcc rId="1468" sId="1">
    <oc r="AI51" t="inlineStr">
      <is>
        <t>NDY</t>
      </is>
    </oc>
    <nc r="AI51" t="inlineStr">
      <is>
        <t>TMB; MON</t>
      </is>
    </nc>
  </rcc>
  <rcc rId="1469" sId="1">
    <oc r="AK51" t="inlineStr">
      <is>
        <t>NDY</t>
      </is>
    </oc>
    <nc r="AK51">
      <v>1</v>
    </nc>
  </rcc>
  <rcc rId="1470" sId="1">
    <oc r="AO51" t="inlineStr">
      <is>
        <t>NDY</t>
      </is>
    </oc>
    <nc r="AO51">
      <v>1</v>
    </nc>
  </rcc>
  <rcc rId="1471" sId="1">
    <oc r="AY51" t="inlineStr">
      <is>
        <t>NDY</t>
      </is>
    </oc>
    <nc r="AY51" t="inlineStr">
      <is>
        <t>38 plots (5 m x 20 m)</t>
      </is>
    </nc>
  </rcc>
  <rcc rId="1472" sId="1">
    <oc r="BB51" t="inlineStr">
      <is>
        <t>NDY</t>
      </is>
    </oc>
    <nc r="BB51" t="inlineStr">
      <is>
        <t>No</t>
      </is>
    </nc>
  </rcc>
  <rcc rId="1473" sId="1">
    <oc r="AK52" t="inlineStr">
      <is>
        <t>NDY</t>
      </is>
    </oc>
    <nc r="AK52">
      <v>1</v>
    </nc>
  </rcc>
  <rcc rId="1474" sId="1">
    <oc r="AL52" t="inlineStr">
      <is>
        <t>NDY</t>
      </is>
    </oc>
    <nc r="AL52">
      <v>1</v>
    </nc>
  </rcc>
  <rcc rId="1475" sId="1">
    <oc r="AM52" t="inlineStr">
      <is>
        <t>NDY</t>
      </is>
    </oc>
    <nc r="AM52">
      <v>0</v>
    </nc>
  </rcc>
  <rcc rId="1476" sId="1">
    <oc r="AN52" t="inlineStr">
      <is>
        <t>NDY</t>
      </is>
    </oc>
    <nc r="AN52">
      <v>0</v>
    </nc>
  </rcc>
  <rcc rId="1477" sId="1">
    <oc r="AO52" t="inlineStr">
      <is>
        <t>NDY</t>
      </is>
    </oc>
    <nc r="AO52">
      <v>1</v>
    </nc>
  </rcc>
  <rcc rId="1478" sId="1">
    <oc r="AP52" t="inlineStr">
      <is>
        <t>NDY</t>
      </is>
    </oc>
    <nc r="AP52">
      <v>1</v>
    </nc>
  </rcc>
  <rcc rId="1479" sId="1">
    <oc r="AQ52" t="inlineStr">
      <is>
        <t>NDY</t>
      </is>
    </oc>
    <nc r="AQ52">
      <v>1</v>
    </nc>
  </rcc>
  <rcc rId="1480" sId="1">
    <oc r="AR52" t="inlineStr">
      <is>
        <t>NDY</t>
      </is>
    </oc>
    <nc r="AR52">
      <v>0</v>
    </nc>
  </rcc>
  <rcc rId="1481" sId="1">
    <oc r="AY52" t="inlineStr">
      <is>
        <t>NDY</t>
      </is>
    </oc>
    <nc r="AY52" t="inlineStr">
      <is>
        <t>38 plots (5 m x 20 m) pooled over 11 sites</t>
      </is>
    </nc>
  </rcc>
  <rcc rId="1482" sId="1">
    <oc r="B53" t="inlineStr">
      <is>
        <t>Book is missing. Couldn't check.</t>
      </is>
    </oc>
    <nc r="B53" t="inlineStr">
      <is>
        <t>Need to contact author.</t>
      </is>
    </nc>
  </rcc>
  <rcc rId="1483" sId="1">
    <oc r="C53" t="inlineStr">
      <is>
        <t>3.2.1</t>
      </is>
    </oc>
    <nc r="C53" t="inlineStr">
      <is>
        <t>X</t>
      </is>
    </nc>
  </rcc>
  <rcc rId="1484" sId="1">
    <oc r="D53" t="inlineStr">
      <is>
        <t>Partly</t>
      </is>
    </oc>
    <nc r="D53" t="inlineStr">
      <is>
        <t>No</t>
      </is>
    </nc>
  </rcc>
  <rcc rId="1485" sId="1">
    <oc r="F53" t="inlineStr">
      <is>
        <t>09.23.2013</t>
      </is>
    </oc>
    <nc r="F53" t="inlineStr">
      <is>
        <t>NDY</t>
      </is>
    </nc>
  </rcc>
  <rcc rId="1486" sId="1">
    <oc r="H53" t="inlineStr">
      <is>
        <t>Tree</t>
      </is>
    </oc>
    <nc r="H53" t="inlineStr">
      <is>
        <t>Shrub</t>
      </is>
    </nc>
  </rcc>
  <rcc rId="1487" sId="1">
    <oc r="I53" t="inlineStr">
      <is>
        <t>Araucaria_araucana</t>
      </is>
    </oc>
    <nc r="I53" t="inlineStr">
      <is>
        <t>Cyrtandra_dentata</t>
      </is>
    </nc>
  </rcc>
  <rcc rId="1488" sId="1">
    <oc r="J53" t="inlineStr">
      <is>
        <t>NDY</t>
      </is>
    </oc>
    <nc r="J53" t="inlineStr">
      <is>
        <t>NA</t>
      </is>
    </nc>
  </rcc>
  <rcc rId="1489" sId="1">
    <oc r="L53" t="inlineStr">
      <is>
        <t>Pinophyta</t>
      </is>
    </oc>
    <nc r="L53" t="inlineStr">
      <is>
        <t>Magnoliophyta</t>
      </is>
    </nc>
  </rcc>
  <rcc rId="1490" sId="1">
    <oc r="M53" t="inlineStr">
      <is>
        <t>Pinopsida</t>
      </is>
    </oc>
    <nc r="M53" t="inlineStr">
      <is>
        <t>Magnoliopsida</t>
      </is>
    </nc>
  </rcc>
  <rcc rId="1491" sId="1">
    <oc r="N53" t="inlineStr">
      <is>
        <t>Pinales</t>
      </is>
    </oc>
    <nc r="N53" t="inlineStr">
      <is>
        <t>Lamiales</t>
      </is>
    </nc>
  </rcc>
  <rcc rId="1492" sId="1">
    <oc r="O53" t="inlineStr">
      <is>
        <t>Araucariaceae</t>
      </is>
    </oc>
    <nc r="O53" t="inlineStr">
      <is>
        <t>Gesneriaceae</t>
      </is>
    </nc>
  </rcc>
  <rcc rId="1493" sId="1">
    <oc r="P53" t="inlineStr">
      <is>
        <t>Araucaria</t>
      </is>
    </oc>
    <nc r="P53" t="inlineStr">
      <is>
        <t>Cyrtandra</t>
      </is>
    </nc>
  </rcc>
  <rcc rId="1494" sId="1">
    <oc r="Q53" t="inlineStr">
      <is>
        <t>Araucaria araucana</t>
      </is>
    </oc>
    <nc r="Q53" t="inlineStr">
      <is>
        <t>Cyrtandra dentata</t>
      </is>
    </nc>
  </rcc>
  <rcc rId="1495" sId="1">
    <oc r="S53" t="inlineStr">
      <is>
        <t>Gymnosperm</t>
      </is>
    </oc>
    <nc r="S53" t="inlineStr">
      <is>
        <t>Angiosperm</t>
      </is>
    </nc>
  </rcc>
  <rcc rId="1496" sId="1">
    <oc r="T53" t="inlineStr">
      <is>
        <t>NA</t>
      </is>
    </oc>
    <nc r="T53" t="inlineStr">
      <is>
        <t>Eudicot</t>
      </is>
    </nc>
  </rcc>
  <rcc rId="1497" sId="1">
    <oc r="U53" t="inlineStr">
      <is>
        <t>Bekessy; Newton; Fox; Lara et al.</t>
      </is>
    </oc>
    <nc r="U53" t="inlineStr">
      <is>
        <t>Bialic-Murphy</t>
      </is>
    </nc>
  </rcc>
  <rcc rId="1498" sId="1">
    <oc r="V53" t="inlineStr">
      <is>
        <t>Book</t>
      </is>
    </oc>
    <nc r="V53" t="inlineStr">
      <is>
        <t>PhD thesis</t>
      </is>
    </nc>
  </rcc>
  <rcc rId="1499" sId="1">
    <oc r="W53">
      <v>2004</v>
    </oc>
    <nc r="W53">
      <v>2014</v>
    </nc>
  </rcc>
  <rcc rId="1500" sId="1">
    <oc r="X53" t="inlineStr">
      <is>
        <t>Bekessy</t>
      </is>
    </oc>
    <nc r="X53" t="inlineStr">
      <is>
        <t>Bialic-Murphy</t>
      </is>
    </nc>
  </rcc>
  <rcc rId="1501" sId="1">
    <oc r="Y53" t="inlineStr">
      <is>
        <t>NA</t>
      </is>
    </oc>
    <nc r="Y53" t="inlineStr">
      <is>
        <t>bialic@hawaii.edu</t>
      </is>
    </nc>
  </rcc>
  <rcc rId="1502" sId="1">
    <oc r="AD53" t="inlineStr">
      <is>
        <t>Burns 1991; Munoz 1984</t>
      </is>
    </oc>
    <nc r="AD53" t="inlineStr">
      <is>
        <t>NA</t>
      </is>
    </nc>
  </rcc>
  <rcc rId="1503" sId="1">
    <oc r="AI53" t="inlineStr">
      <is>
        <t>MED; TBM</t>
      </is>
    </oc>
    <nc r="AI53" t="inlineStr">
      <is>
        <t>TMB; TGV</t>
      </is>
    </nc>
  </rcc>
  <rcc rId="1504" sId="1">
    <oc r="AJ53" t="inlineStr">
      <is>
        <t>Megaphanerophyte</t>
      </is>
    </oc>
    <nc r="AJ53" t="inlineStr">
      <is>
        <t>Nanophanerophyte</t>
      </is>
    </nc>
  </rcc>
  <rcc rId="1505" sId="1">
    <oc r="AK53">
      <v>0</v>
    </oc>
    <nc r="AK53">
      <v>1</v>
    </nc>
  </rcc>
  <rcc rId="1506" sId="1">
    <oc r="AM53">
      <v>0</v>
    </oc>
    <nc r="AM53">
      <v>1</v>
    </nc>
  </rcc>
  <rcc rId="1507" sId="1">
    <oc r="AP53">
      <v>0</v>
    </oc>
    <nc r="AP53">
      <v>1</v>
    </nc>
  </rcc>
  <rcc rId="1508" sId="1">
    <oc r="AS53" t="inlineStr">
      <is>
        <t>No</t>
      </is>
    </oc>
    <nc r="AS53" t="inlineStr">
      <is>
        <t>fenced from predation; weed control</t>
      </is>
    </nc>
  </rcc>
  <rcc rId="1509" sId="1">
    <oc r="AT53">
      <v>3</v>
    </oc>
    <nc r="AT53">
      <v>6</v>
    </nc>
  </rcc>
  <rcc rId="1510" sId="1">
    <oc r="AU53">
      <v>1999</v>
    </oc>
    <nc r="AU53">
      <v>2010</v>
    </nc>
  </rcc>
  <rcc rId="1511" sId="1">
    <oc r="AV53">
      <v>2001</v>
    </oc>
    <nc r="AV53">
      <v>2015</v>
    </nc>
  </rcc>
  <rcc rId="1512" sId="1">
    <oc r="AW53" t="inlineStr">
      <is>
        <t>NDY</t>
      </is>
    </oc>
    <nc r="AW53">
      <v>1</v>
    </nc>
  </rcc>
  <rcc rId="1513" sId="1">
    <oc r="AX53">
      <v>1</v>
    </oc>
    <nc r="AX53" t="inlineStr">
      <is>
        <t>NDY</t>
      </is>
    </nc>
  </rcc>
  <rcc rId="1514" sId="1">
    <oc r="AY53" t="inlineStr">
      <is>
        <t>NA</t>
      </is>
    </oc>
    <nc r="AY53">
      <v>50</v>
    </nc>
  </rcc>
  <rcc rId="1515" sId="1">
    <nc r="B67" t="inlineStr">
      <is>
        <t>Need to contact author.</t>
      </is>
    </nc>
  </rcc>
  <rcc rId="1516" sId="1">
    <oc r="AI67" t="inlineStr">
      <is>
        <t>NDY</t>
      </is>
    </oc>
    <nc r="AI67" t="inlineStr">
      <is>
        <t>TMB; TGV</t>
      </is>
    </nc>
  </rcc>
  <rcc rId="1517" sId="1">
    <oc r="AJ67" t="inlineStr">
      <is>
        <t>NDY</t>
      </is>
    </oc>
    <nc r="AJ67" t="inlineStr">
      <is>
        <t>Nanophanerophyte</t>
      </is>
    </nc>
  </rcc>
  <rfmt sheetId="1" sqref="AI67">
    <dxf>
      <fill>
        <patternFill patternType="none">
          <bgColor auto="1"/>
        </patternFill>
      </fill>
    </dxf>
  </rfmt>
  <rfmt sheetId="1" sqref="AJ67">
    <dxf>
      <fill>
        <patternFill>
          <bgColor rgb="FF00FFFF"/>
        </patternFill>
      </fill>
    </dxf>
  </rfmt>
  <rcc rId="1518" sId="1">
    <oc r="AK67" t="inlineStr">
      <is>
        <t>NDY</t>
      </is>
    </oc>
    <nc r="AK67">
      <v>1</v>
    </nc>
  </rcc>
  <rcc rId="1519" sId="1">
    <oc r="AL67" t="inlineStr">
      <is>
        <t>NDY</t>
      </is>
    </oc>
    <nc r="AL67">
      <v>0</v>
    </nc>
  </rcc>
  <rcc rId="1520" sId="1">
    <oc r="AM67" t="inlineStr">
      <is>
        <t>NDY</t>
      </is>
    </oc>
    <nc r="AM67">
      <v>1</v>
    </nc>
  </rcc>
  <rcc rId="1521" sId="1">
    <oc r="AN67" t="inlineStr">
      <is>
        <t>NDY</t>
      </is>
    </oc>
    <nc r="AN67">
      <v>0</v>
    </nc>
  </rcc>
  <rcc rId="1522" sId="1">
    <oc r="AO67" t="inlineStr">
      <is>
        <t>NDY</t>
      </is>
    </oc>
    <nc r="AO67">
      <v>1</v>
    </nc>
  </rcc>
  <rcc rId="1523" sId="1">
    <oc r="AP67" t="inlineStr">
      <is>
        <t>NDY</t>
      </is>
    </oc>
    <nc r="AP67">
      <v>1</v>
    </nc>
  </rcc>
  <rcc rId="1524" sId="1">
    <oc r="AQ67" t="inlineStr">
      <is>
        <t>NDY</t>
      </is>
    </oc>
    <nc r="AQ67">
      <v>0</v>
    </nc>
  </rcc>
  <rcc rId="1525" sId="1">
    <oc r="AR67" t="inlineStr">
      <is>
        <t>NDY</t>
      </is>
    </oc>
    <nc r="AR67">
      <v>0</v>
    </nc>
  </rcc>
  <rfmt sheetId="1" sqref="AK67:AR67">
    <dxf>
      <fill>
        <patternFill patternType="none">
          <bgColor auto="1"/>
        </patternFill>
      </fill>
    </dxf>
  </rfmt>
  <rfmt sheetId="1" sqref="AQ67">
    <dxf>
      <fill>
        <patternFill patternType="solid">
          <bgColor rgb="FF00FFFF"/>
        </patternFill>
      </fill>
    </dxf>
  </rfmt>
  <rcc rId="1526" sId="1">
    <oc r="AS67" t="inlineStr">
      <is>
        <t>NDY</t>
      </is>
    </oc>
    <nc r="AS67" t="inlineStr">
      <is>
        <t>fenced from predation; weed control</t>
      </is>
    </nc>
  </rcc>
  <rcc rId="1527" sId="1">
    <oc r="AT67" t="inlineStr">
      <is>
        <t>NDY</t>
      </is>
    </oc>
    <nc r="AT67">
      <v>6</v>
    </nc>
  </rcc>
  <rcc rId="1528" sId="1">
    <oc r="AU67" t="inlineStr">
      <is>
        <t>NDY</t>
      </is>
    </oc>
    <nc r="AU67">
      <v>2010</v>
    </nc>
  </rcc>
  <rcc rId="1529" sId="1">
    <oc r="AV67" t="inlineStr">
      <is>
        <t>NDY</t>
      </is>
    </oc>
    <nc r="AV67">
      <v>2015</v>
    </nc>
  </rcc>
  <rcc rId="1530" sId="1">
    <oc r="AW67" t="inlineStr">
      <is>
        <t>NDY</t>
      </is>
    </oc>
    <nc r="AW67">
      <v>1</v>
    </nc>
  </rcc>
  <rcc rId="1531" sId="1">
    <oc r="AY67" t="inlineStr">
      <is>
        <t>NDY</t>
      </is>
    </oc>
    <nc r="AY67">
      <v>50</v>
    </nc>
  </rcc>
  <rcc rId="1532" sId="1">
    <oc r="AZ67" t="inlineStr">
      <is>
        <t>NDY</t>
      </is>
    </oc>
    <nc r="AZ67" t="inlineStr">
      <is>
        <t>Plant height</t>
      </is>
    </nc>
  </rcc>
  <rcc rId="1533" sId="1">
    <oc r="BA67" t="inlineStr">
      <is>
        <t>NDY</t>
      </is>
    </oc>
    <nc r="BA67" t="inlineStr">
      <is>
        <t>Yes</t>
      </is>
    </nc>
  </rcc>
  <rcc rId="1534" sId="1">
    <oc r="BB67" t="inlineStr">
      <is>
        <t>NDY</t>
      </is>
    </oc>
    <nc r="BB67" t="inlineStr">
      <is>
        <t>No</t>
      </is>
    </nc>
  </rcc>
  <rfmt sheetId="1" sqref="AY67">
    <dxf>
      <fill>
        <patternFill>
          <bgColor rgb="FF00FFFF"/>
        </patternFill>
      </fill>
    </dxf>
  </rfmt>
  <rfmt sheetId="1" sqref="AS67">
    <dxf>
      <fill>
        <patternFill>
          <bgColor rgb="FF00FFFF"/>
        </patternFill>
      </fill>
    </dxf>
  </rfmt>
  <rdn rId="0" localSheetId="1" customView="1" name="Z_FD9DBBDA_2B45_48BE_8027_864545314F67_.wvu.FilterData" hidden="1" oldHidden="1">
    <formula>SpeciesDescriptors!$A$1:$BB$1139</formula>
  </rdn>
  <rcv guid="{FD9DBBDA-2B45-48BE-8027-864545314F67}" action="add"/>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36" sId="1" odxf="1" dxf="1">
    <oc r="AI68" t="inlineStr">
      <is>
        <t>NDY</t>
      </is>
    </oc>
    <nc r="AI68" t="inlineStr">
      <is>
        <t>TMB; TGV</t>
      </is>
    </nc>
    <odxf>
      <fill>
        <patternFill patternType="solid">
          <bgColor theme="0" tint="-0.499984740745262"/>
        </patternFill>
      </fill>
    </odxf>
    <ndxf>
      <fill>
        <patternFill patternType="none">
          <bgColor indexed="65"/>
        </patternFill>
      </fill>
    </ndxf>
  </rcc>
  <rcc rId="1537" sId="1" odxf="1" dxf="1">
    <oc r="AI69" t="inlineStr">
      <is>
        <t>NDY</t>
      </is>
    </oc>
    <nc r="AI69" t="inlineStr">
      <is>
        <t>TMB; TGV</t>
      </is>
    </nc>
    <odxf>
      <fill>
        <patternFill patternType="solid">
          <bgColor theme="0" tint="-0.499984740745262"/>
        </patternFill>
      </fill>
    </odxf>
    <ndxf>
      <fill>
        <patternFill patternType="none">
          <bgColor indexed="65"/>
        </patternFill>
      </fill>
    </ndxf>
  </rcc>
  <rcc rId="1538" sId="1">
    <oc r="AP68" t="inlineStr">
      <is>
        <t>NDY</t>
      </is>
    </oc>
    <nc r="AP68">
      <v>1</v>
    </nc>
  </rcc>
  <rfmt sheetId="1" sqref="AP68">
    <dxf>
      <fill>
        <patternFill patternType="none">
          <bgColor auto="1"/>
        </patternFill>
      </fill>
    </dxf>
  </rfmt>
  <rfmt sheetId="1" sqref="AS68" start="0" length="0">
    <dxf>
      <fill>
        <patternFill>
          <bgColor rgb="FF00FFFF"/>
        </patternFill>
      </fill>
    </dxf>
  </rfmt>
  <rcc rId="1539" sId="1">
    <oc r="AS68" t="inlineStr">
      <is>
        <t>NDY</t>
      </is>
    </oc>
    <nc r="AS68" t="inlineStr">
      <is>
        <t>fenced from predation; weed control; seeds grown in greenhouse for one growing season.</t>
      </is>
    </nc>
  </rcc>
  <rcc rId="1540" sId="1">
    <oc r="AT68" t="inlineStr">
      <is>
        <t>NDY</t>
      </is>
    </oc>
    <nc r="AT68">
      <v>6</v>
    </nc>
  </rcc>
  <rcc rId="1541" sId="1">
    <oc r="AU68" t="inlineStr">
      <is>
        <t>NDY</t>
      </is>
    </oc>
    <nc r="AU68">
      <v>2010</v>
    </nc>
  </rcc>
  <rcc rId="1542" sId="1">
    <oc r="AV68" t="inlineStr">
      <is>
        <t>NDY</t>
      </is>
    </oc>
    <nc r="AV68">
      <v>2015</v>
    </nc>
  </rcc>
  <rcc rId="1543" sId="1" odxf="1" dxf="1">
    <oc r="AY68" t="inlineStr">
      <is>
        <t>NDY</t>
      </is>
    </oc>
    <nc r="AY68">
      <v>50</v>
    </nc>
    <odxf>
      <fill>
        <patternFill>
          <bgColor theme="0" tint="-0.14999847407452621"/>
        </patternFill>
      </fill>
    </odxf>
    <ndxf>
      <fill>
        <patternFill>
          <bgColor rgb="FF00FFFF"/>
        </patternFill>
      </fill>
    </ndxf>
  </rcc>
  <rcc rId="1544" sId="1">
    <oc r="AZ68" t="inlineStr">
      <is>
        <t>NDY</t>
      </is>
    </oc>
    <nc r="AZ68" t="inlineStr">
      <is>
        <t>Plant height</t>
      </is>
    </nc>
  </rcc>
  <rcc rId="1545" sId="1">
    <oc r="BA68" t="inlineStr">
      <is>
        <t>NDY</t>
      </is>
    </oc>
    <nc r="BA68" t="inlineStr">
      <is>
        <t>Yes</t>
      </is>
    </nc>
  </rcc>
  <rcc rId="1546" sId="1">
    <oc r="BB68" t="inlineStr">
      <is>
        <t>NDY</t>
      </is>
    </oc>
    <nc r="BB68" t="inlineStr">
      <is>
        <t>No</t>
      </is>
    </nc>
  </rcc>
  <rfmt sheetId="1" sqref="BA68">
    <dxf>
      <fill>
        <patternFill patternType="solid">
          <bgColor rgb="FF00FFFF"/>
        </patternFill>
      </fill>
    </dxf>
  </rfmt>
  <rcc rId="1547" sId="1">
    <oc r="AW68" t="inlineStr">
      <is>
        <t>NDY</t>
      </is>
    </oc>
    <nc r="AW68">
      <v>1</v>
    </nc>
  </rcc>
  <rcc rId="1548" sId="1">
    <oc r="AL68" t="inlineStr">
      <is>
        <t>NDY</t>
      </is>
    </oc>
    <nc r="AL68">
      <v>0</v>
    </nc>
  </rcc>
  <rfmt sheetId="1" sqref="AL68">
    <dxf>
      <fill>
        <patternFill patternType="none">
          <bgColor auto="1"/>
        </patternFill>
      </fill>
    </dxf>
  </rfmt>
  <rcc rId="1549" sId="1">
    <oc r="AQ68" t="inlineStr">
      <is>
        <t>NDY</t>
      </is>
    </oc>
    <nc r="AQ68">
      <v>0</v>
    </nc>
  </rcc>
  <rcc rId="1550" sId="1">
    <oc r="AR68" t="inlineStr">
      <is>
        <t>NDY</t>
      </is>
    </oc>
    <nc r="AR68">
      <v>0</v>
    </nc>
  </rcc>
  <rfmt sheetId="1" sqref="AQ68:AR68">
    <dxf>
      <fill>
        <patternFill patternType="none">
          <bgColor auto="1"/>
        </patternFill>
      </fill>
    </dxf>
  </rfmt>
  <rcc rId="1551" sId="1">
    <oc r="AO68" t="inlineStr">
      <is>
        <t>NDY</t>
      </is>
    </oc>
    <nc r="AO68">
      <v>1</v>
    </nc>
  </rcc>
  <rcc rId="1552" sId="1">
    <oc r="AN68" t="inlineStr">
      <is>
        <t>NDY</t>
      </is>
    </oc>
    <nc r="AN68">
      <v>0</v>
    </nc>
  </rcc>
  <rcc rId="1553" sId="1">
    <oc r="AK68" t="inlineStr">
      <is>
        <t>NDY</t>
      </is>
    </oc>
    <nc r="AK68">
      <v>0</v>
    </nc>
  </rcc>
  <rfmt sheetId="1" sqref="AK68">
    <dxf>
      <fill>
        <patternFill patternType="none">
          <bgColor auto="1"/>
        </patternFill>
      </fill>
    </dxf>
  </rfmt>
  <rfmt sheetId="1" sqref="AN68:AO68">
    <dxf>
      <fill>
        <patternFill patternType="none">
          <bgColor auto="1"/>
        </patternFill>
      </fill>
    </dxf>
  </rfmt>
  <rfmt sheetId="1" sqref="AM68">
    <dxf>
      <fill>
        <patternFill patternType="none">
          <bgColor auto="1"/>
        </patternFill>
      </fill>
    </dxf>
  </rfmt>
  <rcc rId="1554" sId="1">
    <oc r="AM68" t="inlineStr">
      <is>
        <t>NDY</t>
      </is>
    </oc>
    <nc r="AM68">
      <v>0</v>
    </nc>
  </rcc>
  <rcv guid="{FD9DBBDA-2B45-48BE-8027-864545314F67}" action="delete"/>
  <rdn rId="0" localSheetId="1" customView="1" name="Z_FD9DBBDA_2B45_48BE_8027_864545314F67_.wvu.FilterData" hidden="1" oldHidden="1">
    <formula>SpeciesDescriptors!$A$1:$BB$1139</formula>
    <oldFormula>SpeciesDescriptors!$A$1:$BB$1139</oldFormula>
  </rdn>
  <rcv guid="{FD9DBBDA-2B45-48BE-8027-864545314F67}" action="add"/>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B68">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border diagonalUp="0" diagonalDown="0" outline="0">
        <left/>
        <right/>
        <top/>
        <bottom/>
      </border>
    </dxf>
  </rfmt>
  <rfmt sheetId="1" sqref="AS69" start="0" length="0">
    <dxf>
      <fill>
        <patternFill>
          <bgColor rgb="FF00FFFF"/>
        </patternFill>
      </fill>
    </dxf>
  </rfmt>
  <rcc rId="1556" sId="1">
    <oc r="AS68" t="inlineStr">
      <is>
        <t>fenced from predation; weed control; seeds grown in greenhouse for one growing season.</t>
      </is>
    </oc>
    <nc r="AS68" t="inlineStr">
      <is>
        <t>fenced from predation; weed control; seeds grown in greenhouse prior to outplanting</t>
      </is>
    </nc>
  </rcc>
  <rcc rId="1557" sId="1">
    <oc r="AS69" t="inlineStr">
      <is>
        <t>NDY</t>
      </is>
    </oc>
    <nc r="AS69" t="inlineStr">
      <is>
        <t>fenced from predation; rodent and invasive plant suppression; seeds grown in greenhouse prior to outplanting; slug suppression using molluscicide</t>
      </is>
    </nc>
  </rcc>
  <rcc rId="1558" sId="1">
    <oc r="AU69" t="inlineStr">
      <is>
        <t>NDY</t>
      </is>
    </oc>
    <nc r="AU69">
      <v>2014</v>
    </nc>
  </rcc>
  <rcc rId="1559" sId="1">
    <oc r="AV69" t="inlineStr">
      <is>
        <t>NDY</t>
      </is>
    </oc>
    <nc r="AV69">
      <v>2017</v>
    </nc>
  </rcc>
  <rcc rId="1560" sId="1">
    <oc r="AT69" t="inlineStr">
      <is>
        <t>NDY</t>
      </is>
    </oc>
    <nc r="AT69">
      <v>4</v>
    </nc>
  </rcc>
  <rfmt sheetId="1" xfDxf="1" sqref="AY69" start="0" length="0">
    <dxf>
      <fill>
        <patternFill patternType="solid">
          <bgColor theme="0" tint="-0.14999847407452621"/>
        </patternFill>
      </fill>
      <alignment vertical="bottom" readingOrder="0"/>
    </dxf>
  </rfmt>
  <rcc rId="1561" sId="1">
    <oc r="AY69" t="inlineStr">
      <is>
        <t>NDY</t>
      </is>
    </oc>
    <nc r="AY69" t="inlineStr">
      <is>
        <t>14 (1 x 1m)</t>
      </is>
    </nc>
  </rcc>
  <rcc rId="1562" sId="1">
    <oc r="AY51" t="inlineStr">
      <is>
        <t>38 plots (5 m x 20 m)</t>
      </is>
    </oc>
    <nc r="AY51" t="inlineStr">
      <is>
        <t>38 plots (5 x 20 m)</t>
      </is>
    </nc>
  </rcc>
  <rcc rId="1563" sId="1">
    <oc r="AY52" t="inlineStr">
      <is>
        <t>38 plots (5 m x 20 m) pooled over 11 sites</t>
      </is>
    </oc>
    <nc r="AY52" t="inlineStr">
      <is>
        <t>38 plots (5 x 20 m) pooled over 11 sites</t>
      </is>
    </nc>
  </rcc>
  <rcc rId="1564" sId="1">
    <oc r="BA69" t="inlineStr">
      <is>
        <t>NDY</t>
      </is>
    </oc>
    <nc r="BA69" t="inlineStr">
      <is>
        <t>Yes</t>
      </is>
    </nc>
  </rcc>
  <rcc rId="1565" sId="1">
    <oc r="BB69" t="inlineStr">
      <is>
        <t>NDY</t>
      </is>
    </oc>
    <nc r="BB69" t="inlineStr">
      <is>
        <t>No</t>
      </is>
    </nc>
  </rcc>
  <rcc rId="1566" sId="1">
    <oc r="AZ69" t="inlineStr">
      <is>
        <t>NDY</t>
      </is>
    </oc>
    <nc r="AZ69" t="inlineStr">
      <is>
        <t>Plant height</t>
      </is>
    </nc>
  </rcc>
  <rcc rId="1567" sId="1">
    <oc r="AR69" t="inlineStr">
      <is>
        <t>NDY</t>
      </is>
    </oc>
    <nc r="AR69">
      <v>0</v>
    </nc>
  </rcc>
  <rcc rId="1568" sId="1">
    <oc r="AP69" t="inlineStr">
      <is>
        <t>NDY</t>
      </is>
    </oc>
    <nc r="AP69">
      <v>1</v>
    </nc>
  </rcc>
  <rcc rId="1569" sId="1">
    <oc r="AK69" t="inlineStr">
      <is>
        <t>NDY</t>
      </is>
    </oc>
    <nc r="AK69">
      <v>1</v>
    </nc>
  </rcc>
  <rcc rId="1570" sId="1">
    <oc r="AL69" t="inlineStr">
      <is>
        <t>NDY</t>
      </is>
    </oc>
    <nc r="AL69">
      <v>0</v>
    </nc>
  </rcc>
  <rcc rId="1571" sId="1">
    <oc r="AX53" t="inlineStr">
      <is>
        <t>NDY</t>
      </is>
    </oc>
    <nc r="AX53">
      <v>1</v>
    </nc>
  </rcc>
  <rcc rId="1572" sId="1">
    <oc r="AX67" t="inlineStr">
      <is>
        <t>NDY</t>
      </is>
    </oc>
    <nc r="AX67">
      <v>1</v>
    </nc>
  </rcc>
  <rcc rId="1573" sId="1">
    <oc r="AX68" t="inlineStr">
      <is>
        <t>NDY</t>
      </is>
    </oc>
    <nc r="AX68">
      <v>1</v>
    </nc>
  </rcc>
  <rcc rId="1574" sId="1">
    <oc r="AX69" t="inlineStr">
      <is>
        <t>NDY</t>
      </is>
    </oc>
    <nc r="AX69">
      <v>1</v>
    </nc>
  </rcc>
  <rcc rId="1575" sId="1">
    <oc r="AM69" t="inlineStr">
      <is>
        <t>NDY</t>
      </is>
    </oc>
    <nc r="AM69">
      <v>1</v>
    </nc>
  </rcc>
  <rcc rId="1576" sId="1">
    <oc r="AN69" t="inlineStr">
      <is>
        <t>NDY</t>
      </is>
    </oc>
    <nc r="AN69">
      <v>0</v>
    </nc>
  </rcc>
  <rcc rId="1577" sId="1">
    <oc r="AO69" t="inlineStr">
      <is>
        <t>NDY</t>
      </is>
    </oc>
    <nc r="AO69">
      <v>1</v>
    </nc>
  </rcc>
  <rfmt sheetId="1" sqref="AK69:AR69">
    <dxf>
      <fill>
        <patternFill patternType="none">
          <bgColor auto="1"/>
        </patternFill>
      </fill>
    </dxf>
  </rfmt>
  <rfmt sheetId="1" sqref="A68:A70 A51 A52 A53">
    <dxf>
      <fill>
        <patternFill>
          <bgColor rgb="FF00FFFF"/>
        </patternFill>
      </fill>
    </dxf>
  </rfmt>
  <rfmt sheetId="1" sqref="F68:F70 F51 F52 F53">
    <dxf>
      <fill>
        <patternFill patternType="solid">
          <bgColor rgb="FF00FFFF"/>
        </patternFill>
      </fill>
    </dxf>
  </rfmt>
  <rcc rId="1578" sId="1">
    <oc r="B53" t="inlineStr">
      <is>
        <t>Need to contact author.</t>
      </is>
    </oc>
    <nc r="B53" t="inlineStr">
      <is>
        <t>Need to contact author; obtain info on Apical meristem; matrices missing</t>
      </is>
    </nc>
  </rcc>
  <rcc rId="1579" sId="1">
    <oc r="B67" t="inlineStr">
      <is>
        <t>Need to contact author.</t>
      </is>
    </oc>
    <nc r="B67" t="inlineStr">
      <is>
        <t>Need to contact author; obtain info on Apical meristem; matrices missing</t>
      </is>
    </nc>
  </rcc>
  <rcc rId="1580" sId="1">
    <nc r="B68" t="inlineStr">
      <is>
        <t>Need to contact author; obtain info on Apical meristem; matrices missing</t>
      </is>
    </nc>
  </rcc>
  <rcc rId="1581" sId="1">
    <nc r="B69" t="inlineStr">
      <is>
        <t>Need to contact author; obtain info on Apical meristem; matrices missing</t>
      </is>
    </nc>
  </rcc>
  <rcc rId="1582" sId="1">
    <oc r="AQ69" t="inlineStr">
      <is>
        <t>NDY</t>
      </is>
    </oc>
    <nc r="AQ69">
      <v>0</v>
    </nc>
  </rcc>
  <rfmt sheetId="1" sqref="AQ69">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border diagonalUp="0" diagonalDown="0" outline="0">
        <left/>
        <right/>
        <top/>
        <bottom/>
      </border>
    </dxf>
  </rfmt>
  <rfmt sheetId="1" sqref="AQ69">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border diagonalUp="0" diagonalDown="0" outline="0">
        <left/>
        <right/>
        <top/>
        <bottom/>
      </border>
    </dxf>
  </rfmt>
  <rcc rId="1583" sId="1">
    <oc r="AW69" t="inlineStr">
      <is>
        <t>NDY</t>
      </is>
    </oc>
    <nc r="AW69">
      <v>1</v>
    </nc>
  </rcc>
  <rcc rId="1584" sId="1">
    <nc r="B77" t="inlineStr">
      <is>
        <t xml:space="preserve">DOI.ISBN not working. </t>
      </is>
    </nc>
  </rcc>
  <rfmt sheetId="1" sqref="B77">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border diagonalUp="0" diagonalDown="0" outline="0">
        <left/>
        <right/>
        <top/>
        <bottom/>
      </border>
    </dxf>
  </rfmt>
  <rcv guid="{FD9DBBDA-2B45-48BE-8027-864545314F67}" action="delete"/>
  <rdn rId="0" localSheetId="1" customView="1" name="Z_FD9DBBDA_2B45_48BE_8027_864545314F67_.wvu.FilterData" hidden="1" oldHidden="1">
    <formula>SpeciesDescriptors!$A$1:$BB$1139</formula>
    <oldFormula>SpeciesDescriptors!$A$1:$BB$1139</oldFormula>
  </rdn>
  <rcv guid="{FD9DBBDA-2B45-48BE-8027-864545314F67}" action="add"/>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86" sId="1">
    <oc r="B77" t="inlineStr">
      <is>
        <t xml:space="preserve">DOI.ISBN not working. </t>
      </is>
    </oc>
    <nc r="B77" t="inlineStr">
      <is>
        <t>DOI.ISBN not working; Matrices missing; Need to contact author</t>
      </is>
    </nc>
  </rcc>
  <rcc rId="1587" sId="1">
    <oc r="AY77" t="inlineStr">
      <is>
        <t>NDY</t>
      </is>
    </oc>
    <nc r="AY77" t="inlineStr">
      <is>
        <t>30 (2 x 2 m) along 60 m plot</t>
      </is>
    </nc>
  </rcc>
  <rcc rId="1588" sId="1">
    <oc r="AX77" t="inlineStr">
      <is>
        <t>NDY</t>
      </is>
    </oc>
    <nc r="AX77">
      <v>9</v>
    </nc>
  </rcc>
  <rfmt sheetId="1" sqref="AX77:AY77">
    <dxf>
      <fill>
        <patternFill>
          <bgColor rgb="FF00FFFF"/>
        </patternFill>
      </fill>
    </dxf>
  </rfmt>
  <rcc rId="1589" sId="1">
    <oc r="AM77" t="inlineStr">
      <is>
        <t>NDY</t>
      </is>
    </oc>
    <nc r="AM77">
      <v>1</v>
    </nc>
  </rcc>
  <rcc rId="1590" sId="1">
    <oc r="AK77" t="inlineStr">
      <is>
        <t>NDY</t>
      </is>
    </oc>
    <nc r="AK77">
      <v>1</v>
    </nc>
  </rcc>
  <rcc rId="1591" sId="1">
    <oc r="AL77" t="inlineStr">
      <is>
        <t>NDY</t>
      </is>
    </oc>
    <nc r="AL77">
      <v>0</v>
    </nc>
  </rcc>
  <rcc rId="1592" sId="1">
    <oc r="AQ77" t="inlineStr">
      <is>
        <t>NDY</t>
      </is>
    </oc>
    <nc r="AQ77">
      <v>1</v>
    </nc>
  </rcc>
  <rcc rId="1593" sId="1">
    <oc r="AR77" t="inlineStr">
      <is>
        <t>NDY</t>
      </is>
    </oc>
    <nc r="AR77">
      <v>0</v>
    </nc>
  </rcc>
  <rcc rId="1594" sId="1">
    <oc r="AP77" t="inlineStr">
      <is>
        <t>NDY</t>
      </is>
    </oc>
    <nc r="AP77">
      <v>1</v>
    </nc>
  </rcc>
  <rcc rId="1595" sId="1">
    <oc r="AN77" t="inlineStr">
      <is>
        <t>NDY</t>
      </is>
    </oc>
    <nc r="AN77">
      <v>0</v>
    </nc>
  </rcc>
  <rcc rId="1596" sId="1">
    <oc r="AO77" t="inlineStr">
      <is>
        <t>NDY</t>
      </is>
    </oc>
    <nc r="AO77">
      <v>0</v>
    </nc>
  </rcc>
  <rfmt sheetId="1" sqref="AK77:AR77">
    <dxf>
      <fill>
        <patternFill patternType="none">
          <bgColor auto="1"/>
        </patternFill>
      </fill>
    </dxf>
  </rfmt>
  <rcc rId="1597" sId="1">
    <oc r="AI77" t="inlineStr">
      <is>
        <t>NDY</t>
      </is>
    </oc>
    <nc r="AI77" t="inlineStr">
      <is>
        <t>TBM</t>
      </is>
    </nc>
  </rcc>
  <rfmt sheetId="1" sqref="AI77">
    <dxf>
      <fill>
        <patternFill patternType="none">
          <bgColor auto="1"/>
        </patternFill>
      </fill>
    </dxf>
  </rfmt>
  <rcv guid="{FD9DBBDA-2B45-48BE-8027-864545314F67}" action="delete"/>
  <rdn rId="0" localSheetId="1" customView="1" name="Z_FD9DBBDA_2B45_48BE_8027_864545314F67_.wvu.FilterData" hidden="1" oldHidden="1">
    <formula>SpeciesDescriptors!$A$1:$BB$1139</formula>
    <oldFormula>SpeciesDescriptors!$A$1:$BB$1139</oldFormula>
  </rdn>
  <rcv guid="{FD9DBBDA-2B45-48BE-8027-864545314F67}" action="add"/>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99" sId="1">
    <oc r="AY117" t="inlineStr">
      <is>
        <t>NDY</t>
      </is>
    </oc>
    <nc r="AY117" t="inlineStr">
      <is>
        <t>20 (2 x 2 m)</t>
      </is>
    </nc>
  </rcc>
  <rfmt sheetId="1" sqref="AY119 AY83">
    <dxf>
      <fill>
        <patternFill patternType="none">
          <bgColor auto="1"/>
        </patternFill>
      </fill>
    </dxf>
  </rfmt>
  <rfmt sheetId="1" sqref="AY69">
    <dxf>
      <fill>
        <patternFill patternType="none">
          <bgColor auto="1"/>
        </patternFill>
      </fill>
    </dxf>
  </rfmt>
  <rfmt sheetId="1" sqref="AY51 AY52">
    <dxf>
      <fill>
        <patternFill patternType="none">
          <bgColor auto="1"/>
        </patternFill>
      </fill>
    </dxf>
  </rfmt>
  <rcc rId="1600" sId="1">
    <oc r="AX117">
      <v>6</v>
    </oc>
    <nc r="AX117">
      <v>1</v>
    </nc>
  </rcc>
  <rcc rId="1601" sId="1">
    <oc r="AK117" t="inlineStr">
      <is>
        <t>NDY</t>
      </is>
    </oc>
    <nc r="AK117">
      <v>0</v>
    </nc>
  </rcc>
  <rcc rId="1602" sId="1">
    <oc r="AL117" t="inlineStr">
      <is>
        <t>NDY</t>
      </is>
    </oc>
    <nc r="AL117">
      <v>0</v>
    </nc>
  </rcc>
  <rcc rId="1603" sId="1">
    <oc r="AN117" t="inlineStr">
      <is>
        <t>NDY</t>
      </is>
    </oc>
    <nc r="AN117">
      <v>0</v>
    </nc>
  </rcc>
  <rcc rId="1604" sId="1">
    <oc r="AO117" t="inlineStr">
      <is>
        <t>NDY</t>
      </is>
    </oc>
    <nc r="AO117">
      <v>1</v>
    </nc>
  </rcc>
  <rcc rId="1605" sId="1">
    <oc r="AP117" t="inlineStr">
      <is>
        <t>NDY</t>
      </is>
    </oc>
    <nc r="AP117">
      <v>0</v>
    </nc>
  </rcc>
  <rcc rId="1606" sId="1">
    <oc r="AQ117" t="inlineStr">
      <is>
        <t>NDY</t>
      </is>
    </oc>
    <nc r="AQ117">
      <v>0</v>
    </nc>
  </rcc>
  <rcc rId="1607" sId="1">
    <oc r="AR117" t="inlineStr">
      <is>
        <t>NDY</t>
      </is>
    </oc>
    <nc r="AR117">
      <v>0</v>
    </nc>
  </rcc>
  <rfmt sheetId="1" sqref="AK117">
    <dxf>
      <fill>
        <patternFill patternType="none">
          <bgColor auto="1"/>
        </patternFill>
      </fill>
    </dxf>
  </rfmt>
  <rcc rId="1608" sId="1">
    <oc r="AM117" t="inlineStr">
      <is>
        <t>NDY</t>
      </is>
    </oc>
    <nc r="AM117">
      <v>0</v>
    </nc>
  </rcc>
  <rcc rId="1609" sId="1">
    <oc r="AS117" t="inlineStr">
      <is>
        <t>NDY</t>
      </is>
    </oc>
    <nc r="AS117" t="inlineStr">
      <is>
        <t>No</t>
      </is>
    </nc>
  </rcc>
  <rcc rId="1610" sId="1">
    <nc r="B117" t="inlineStr">
      <is>
        <t>Coordinates not given.</t>
      </is>
    </nc>
  </rcc>
  <rfmt sheetId="1" sqref="B117">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general" vertical="bottom" textRotation="0" wrapText="0" indent="0" justifyLastLine="0" shrinkToFit="0" readingOrder="0"/>
      <border diagonalUp="0" diagonalDown="0" outline="0">
        <left/>
        <right/>
        <top/>
        <bottom/>
      </border>
    </dxf>
  </rfmt>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11" sId="1">
    <oc r="AZ134" t="inlineStr">
      <is>
        <t>NDY</t>
      </is>
    </oc>
    <nc r="AZ134" t="inlineStr">
      <is>
        <t>DBH</t>
      </is>
    </nc>
  </rcc>
  <rcc rId="1612" sId="1">
    <oc r="AI143" t="inlineStr">
      <is>
        <t>NDY</t>
      </is>
    </oc>
    <nc r="AI143" t="inlineStr">
      <is>
        <t>MON</t>
      </is>
    </nc>
  </rcc>
  <rcc rId="1613" sId="1">
    <oc r="AW143" t="inlineStr">
      <is>
        <t>NDY</t>
      </is>
    </oc>
    <nc r="AW143">
      <v>1</v>
    </nc>
  </rcc>
  <rcc rId="1614" sId="1">
    <oc r="BB143" t="inlineStr">
      <is>
        <t>NDY</t>
      </is>
    </oc>
    <nc r="BB143" t="inlineStr">
      <is>
        <t>Yes</t>
      </is>
    </nc>
  </rcc>
  <rcc rId="1615" sId="1">
    <oc r="BA143" t="inlineStr">
      <is>
        <t>NDY</t>
      </is>
    </oc>
    <nc r="BA143" t="inlineStr">
      <is>
        <t>No</t>
      </is>
    </nc>
  </rcc>
  <rcc rId="1616" sId="1">
    <oc r="AY143" t="inlineStr">
      <is>
        <t>NDY</t>
      </is>
    </oc>
    <nc r="AY143" t="inlineStr">
      <is>
        <t>6 (30 x 30 m)</t>
      </is>
    </nc>
  </rcc>
  <rcc rId="1617" sId="1">
    <oc r="AZ143" t="inlineStr">
      <is>
        <t>NDY</t>
      </is>
    </oc>
    <nc r="AZ143" t="inlineStr">
      <is>
        <t>No</t>
      </is>
    </nc>
  </rcc>
  <rcc rId="1618" sId="1">
    <oc r="AX143" t="inlineStr">
      <is>
        <t>NDY</t>
      </is>
    </oc>
    <nc r="AX143">
      <v>2</v>
    </nc>
  </rcc>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19" sId="1">
    <oc r="AX171" t="inlineStr">
      <is>
        <t>NDY</t>
      </is>
    </oc>
    <nc r="AX171">
      <v>1</v>
    </nc>
  </rcc>
  <rcc rId="1620" sId="1">
    <oc r="AV171" t="inlineStr">
      <is>
        <t>NDY</t>
      </is>
    </oc>
    <nc r="AV171">
      <v>2007</v>
    </nc>
  </rcc>
  <rcc rId="1621" sId="1">
    <oc r="AU171" t="inlineStr">
      <is>
        <t>NDY</t>
      </is>
    </oc>
    <nc r="AU171">
      <v>1984</v>
    </nc>
  </rcc>
  <rcc rId="1622" sId="1">
    <oc r="AT171" t="inlineStr">
      <is>
        <t>NDY</t>
      </is>
    </oc>
    <nc r="AT171">
      <v>24</v>
    </nc>
  </rcc>
  <rcc rId="1623" sId="1">
    <oc r="AY171" t="inlineStr">
      <is>
        <t>NDY</t>
      </is>
    </oc>
    <nc r="AY171" t="inlineStr">
      <is>
        <t>2 (50 x 50 m)</t>
      </is>
    </nc>
  </rcc>
  <rcc rId="1624" sId="1">
    <oc r="AZ171" t="inlineStr">
      <is>
        <t>NDY</t>
      </is>
    </oc>
    <nc r="AZ171" t="inlineStr">
      <is>
        <t>Plant height</t>
      </is>
    </nc>
  </rcc>
  <rcc rId="1625" sId="1">
    <oc r="BA171" t="inlineStr">
      <is>
        <t>NDY</t>
      </is>
    </oc>
    <nc r="BA171" t="inlineStr">
      <is>
        <t>Yes</t>
      </is>
    </nc>
  </rcc>
  <rcc rId="1626" sId="1">
    <oc r="BB171" t="inlineStr">
      <is>
        <t>NDY</t>
      </is>
    </oc>
    <nc r="BB171" t="inlineStr">
      <is>
        <t>No</t>
      </is>
    </nc>
  </rcc>
  <rcc rId="1627" sId="1">
    <oc r="AI171" t="inlineStr">
      <is>
        <t>NDY</t>
      </is>
    </oc>
    <nc r="AI171" t="inlineStr">
      <is>
        <t>TGV</t>
      </is>
    </nc>
  </rcc>
  <rfmt sheetId="1" sqref="AI173 AI143">
    <dxf>
      <fill>
        <patternFill patternType="none">
          <bgColor auto="1"/>
        </patternFill>
      </fill>
    </dxf>
  </rfmt>
  <rcc rId="1628" sId="1" odxf="1" dxf="1">
    <nc r="B171" t="inlineStr">
      <is>
        <t>Matrices missing; contact author</t>
      </is>
    </nc>
    <odxf/>
    <ndxf/>
  </rcc>
  <rcc rId="1629" sId="1">
    <oc r="AK171" t="inlineStr">
      <is>
        <t>NDY</t>
      </is>
    </oc>
    <nc r="AK171">
      <v>0</v>
    </nc>
  </rcc>
  <rcc rId="1630" sId="1">
    <oc r="AL171" t="inlineStr">
      <is>
        <t>NDY</t>
      </is>
    </oc>
    <nc r="AL171">
      <v>0</v>
    </nc>
  </rcc>
  <rcc rId="1631" sId="1">
    <oc r="AM171" t="inlineStr">
      <is>
        <t>NDY</t>
      </is>
    </oc>
    <nc r="AM171">
      <v>0</v>
    </nc>
  </rcc>
  <rcc rId="1632" sId="1">
    <oc r="AN171" t="inlineStr">
      <is>
        <t>NDY</t>
      </is>
    </oc>
    <nc r="AN171">
      <v>0</v>
    </nc>
  </rcc>
  <rcc rId="1633" sId="1">
    <oc r="AO171" t="inlineStr">
      <is>
        <t>NDY</t>
      </is>
    </oc>
    <nc r="AO171">
      <v>1</v>
    </nc>
  </rcc>
  <rcc rId="1634" sId="1">
    <oc r="AP171" t="inlineStr">
      <is>
        <t>NDY</t>
      </is>
    </oc>
    <nc r="AP171">
      <v>1</v>
    </nc>
  </rcc>
  <rcc rId="1635" sId="1">
    <oc r="AQ171" t="inlineStr">
      <is>
        <t>NDY</t>
      </is>
    </oc>
    <nc r="AQ171">
      <v>0</v>
    </nc>
  </rcc>
  <rcc rId="1636" sId="1">
    <oc r="AR171" t="inlineStr">
      <is>
        <t>NDY</t>
      </is>
    </oc>
    <nc r="AR171">
      <v>0</v>
    </nc>
  </rcc>
  <rfmt sheetId="1" sqref="AK171:AR171">
    <dxf>
      <fill>
        <patternFill patternType="none">
          <bgColor auto="1"/>
        </patternFill>
      </fill>
    </dxf>
  </rfmt>
  <rfmt sheetId="1" sqref="B173 B119 B78 B70 B51 B53 B67 B68">
    <dxf>
      <fill>
        <patternFill patternType="solid">
          <bgColor rgb="FF00FFFF"/>
        </patternFill>
      </fill>
    </dxf>
  </rfmt>
  <rcc rId="1637" sId="1">
    <oc r="B117" t="inlineStr">
      <is>
        <t>Coordinates not given.</t>
      </is>
    </oc>
    <nc r="B117" t="inlineStr">
      <is>
        <t>Coordinates not given; author needs contacting</t>
      </is>
    </nc>
  </rcc>
  <rcc rId="1638" sId="1">
    <oc r="AM215" t="inlineStr">
      <is>
        <t>NDY</t>
      </is>
    </oc>
    <nc r="AM215">
      <v>1</v>
    </nc>
  </rcc>
  <rfmt sheetId="1" sqref="AM215">
    <dxf>
      <fill>
        <patternFill patternType="none">
          <bgColor auto="1"/>
        </patternFill>
      </fill>
    </dxf>
  </rfmt>
  <rcc rId="1639" sId="1">
    <oc r="AS215" t="inlineStr">
      <is>
        <t>NDY</t>
      </is>
    </oc>
    <nc r="AS215" t="inlineStr">
      <is>
        <t>Protectioed from fire</t>
      </is>
    </nc>
  </rcc>
  <rcv guid="{FD9DBBDA-2B45-48BE-8027-864545314F67}" action="delete"/>
  <rdn rId="0" localSheetId="1" customView="1" name="Z_FD9DBBDA_2B45_48BE_8027_864545314F67_.wvu.FilterData" hidden="1" oldHidden="1">
    <formula>SpeciesDescriptors!$A$1:$BB$1139</formula>
    <oldFormula>SpeciesDescriptors!$A$1:$BB$1139</oldFormula>
  </rdn>
  <rcv guid="{FD9DBBDA-2B45-48BE-8027-864545314F67}" action="add"/>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41" sId="1">
    <oc r="AI215" t="inlineStr">
      <is>
        <t>NDY</t>
      </is>
    </oc>
    <nc r="AI215" t="inlineStr">
      <is>
        <t>TGV</t>
      </is>
    </nc>
  </rcc>
  <rfmt sheetId="1" sqref="AI215">
    <dxf>
      <fill>
        <patternFill patternType="none">
          <bgColor auto="1"/>
        </patternFill>
      </fill>
    </dxf>
  </rfmt>
  <rfmt sheetId="1" sqref="AS215">
    <dxf>
      <fill>
        <patternFill patternType="none">
          <bgColor auto="1"/>
        </patternFill>
      </fill>
    </dxf>
  </rfmt>
  <rcc rId="1642" sId="1">
    <oc r="AY215" t="inlineStr">
      <is>
        <t>NDY</t>
      </is>
    </oc>
    <nc r="AY215" t="inlineStr">
      <is>
        <t>150 (10 x 10 m)</t>
      </is>
    </nc>
  </rcc>
  <rcc rId="1643" sId="1">
    <oc r="AY69" t="inlineStr">
      <is>
        <t>14 (1 x 1m)</t>
      </is>
    </oc>
    <nc r="AY69" t="inlineStr">
      <is>
        <t>14 (1 x 1 m)</t>
      </is>
    </nc>
  </rcc>
  <rfmt sheetId="1" sqref="AY215">
    <dxf>
      <fill>
        <patternFill patternType="none">
          <bgColor auto="1"/>
        </patternFill>
      </fill>
    </dxf>
  </rfmt>
  <rfmt sheetId="1" sqref="BA215">
    <dxf>
      <fill>
        <patternFill patternType="none">
          <bgColor auto="1"/>
        </patternFill>
      </fill>
    </dxf>
  </rfmt>
  <rcc rId="1644" sId="1">
    <oc r="AZ215" t="inlineStr">
      <is>
        <t>NDY</t>
      </is>
    </oc>
    <nc r="AZ215" t="inlineStr">
      <is>
        <t>No</t>
      </is>
    </nc>
  </rcc>
  <rfmt sheetId="1" sqref="AZ215">
    <dxf>
      <fill>
        <patternFill patternType="none">
          <bgColor auto="1"/>
        </patternFill>
      </fill>
    </dxf>
  </rfmt>
  <rcc rId="1645" sId="1">
    <oc r="AU215" t="inlineStr">
      <is>
        <t>NDY</t>
      </is>
    </oc>
    <nc r="AU215">
      <v>2010</v>
    </nc>
  </rcc>
  <rcc rId="1646" sId="1">
    <oc r="AV215" t="inlineStr">
      <is>
        <t>NDY</t>
      </is>
    </oc>
    <nc r="AV215">
      <v>2012</v>
    </nc>
  </rcc>
  <rcc rId="1647" sId="1">
    <oc r="AT215" t="inlineStr">
      <is>
        <t>NDY</t>
      </is>
    </oc>
    <nc r="AT215">
      <v>3</v>
    </nc>
  </rcc>
  <rfmt sheetId="1" sqref="AT215:AV215" start="0" length="0">
    <dxf>
      <border>
        <bottom style="thin">
          <color indexed="64"/>
        </bottom>
      </border>
    </dxf>
  </rfmt>
  <rcc rId="1648" sId="1">
    <oc r="AS215" t="inlineStr">
      <is>
        <t>Protectioed from fire</t>
      </is>
    </oc>
    <nc r="AS215" t="inlineStr">
      <is>
        <t>site protected from fire</t>
      </is>
    </nc>
  </rcc>
  <rfmt sheetId="1" sqref="AT240:AV240 AT215:AV215">
    <dxf>
      <fill>
        <patternFill patternType="none">
          <bgColor auto="1"/>
        </patternFill>
      </fill>
    </dxf>
  </rfmt>
  <rcc rId="1649" sId="1">
    <oc r="AN215" t="inlineStr">
      <is>
        <t>NDY</t>
      </is>
    </oc>
    <nc r="AN215">
      <v>0</v>
    </nc>
  </rcc>
  <rfmt sheetId="1" sqref="AN215">
    <dxf>
      <fill>
        <patternFill patternType="none">
          <bgColor auto="1"/>
        </patternFill>
      </fill>
    </dxf>
  </rfmt>
  <rcc rId="1650" sId="1">
    <oc r="AR215" t="inlineStr">
      <is>
        <t>NDY</t>
      </is>
    </oc>
    <nc r="AR215">
      <v>0</v>
    </nc>
  </rcc>
  <rfmt sheetId="1" sqref="AR215">
    <dxf>
      <fill>
        <patternFill patternType="none">
          <bgColor auto="1"/>
        </patternFill>
      </fill>
    </dxf>
  </rfmt>
  <rcc rId="1651" sId="1">
    <oc r="AO215" t="inlineStr">
      <is>
        <t>NDY</t>
      </is>
    </oc>
    <nc r="AO215">
      <v>0</v>
    </nc>
  </rcc>
  <rcc rId="1652" sId="1">
    <oc r="AK215" t="inlineStr">
      <is>
        <t>NDY</t>
      </is>
    </oc>
    <nc r="AK215">
      <v>0</v>
    </nc>
  </rcc>
  <rcc rId="1653" sId="1">
    <oc r="AQ215" t="inlineStr">
      <is>
        <t>NDY</t>
      </is>
    </oc>
    <nc r="AQ215">
      <v>0</v>
    </nc>
  </rcc>
  <rcc rId="1654" sId="1">
    <oc r="AP215" t="inlineStr">
      <is>
        <t>NDY</t>
      </is>
    </oc>
    <nc r="AP215">
      <v>0</v>
    </nc>
  </rcc>
  <rcc rId="1655" sId="1">
    <oc r="AX215" t="inlineStr">
      <is>
        <t>NDY</t>
      </is>
    </oc>
    <nc r="AX215">
      <v>1</v>
    </nc>
  </rcc>
  <rcc rId="1656" sId="1">
    <oc r="AL215" t="inlineStr">
      <is>
        <t>NDY</t>
      </is>
    </oc>
    <nc r="AL215">
      <v>0</v>
    </nc>
  </rcc>
  <rfmt sheetId="1" sqref="AK215:AR215">
    <dxf>
      <fill>
        <patternFill patternType="none">
          <bgColor auto="1"/>
        </patternFill>
      </fill>
    </dxf>
  </rfmt>
  <rfmt sheetId="1" sqref="AK238">
    <dxf>
      <fill>
        <patternFill patternType="none">
          <bgColor auto="1"/>
        </patternFill>
      </fill>
    </dxf>
  </rfmt>
  <rfmt sheetId="1" sqref="AK238">
    <dxf>
      <font>
        <b val="0"/>
        <i val="0"/>
        <strike val="0"/>
        <condense val="0"/>
        <extend val="0"/>
        <outline val="0"/>
        <shadow val="0"/>
        <u val="none"/>
        <vertAlign val="baseline"/>
        <sz val="10"/>
        <color auto="1"/>
        <name val="Arial"/>
        <scheme val="none"/>
      </font>
      <numFmt numFmtId="0" formatCode="General"/>
      <fill>
        <patternFill patternType="solid">
          <fgColor indexed="64"/>
          <bgColor theme="0" tint="-0.499984740745262"/>
        </patternFill>
      </fill>
      <alignment horizontal="general" vertical="bottom" textRotation="0" wrapText="0" indent="0" justifyLastLine="0" shrinkToFit="0" readingOrder="0"/>
      <border diagonalUp="0" diagonalDown="0" outline="0">
        <left/>
        <right/>
        <top/>
        <bottom/>
      </border>
    </dxf>
  </rfmt>
  <rfmt sheetId="1" sqref="AX215">
    <dxf>
      <fill>
        <patternFill patternType="none">
          <bgColor auto="1"/>
        </patternFill>
      </fill>
    </dxf>
  </rfmt>
  <rcc rId="1657" sId="1">
    <oc r="BB215" t="inlineStr">
      <is>
        <t>NDY</t>
      </is>
    </oc>
    <nc r="BB215" t="inlineStr">
      <is>
        <t>No</t>
      </is>
    </nc>
  </rcc>
  <rfmt sheetId="1" sqref="BB215">
    <dxf>
      <fill>
        <patternFill patternType="none">
          <bgColor auto="1"/>
        </patternFill>
      </fill>
    </dxf>
  </rfmt>
  <rcc rId="1658" sId="1">
    <oc r="BA215" t="inlineStr">
      <is>
        <t>NDY</t>
      </is>
    </oc>
    <nc r="BA215" t="inlineStr">
      <is>
        <t>Based on size</t>
      </is>
    </nc>
  </rcc>
  <rfmt sheetId="1" sqref="BA215">
    <dxf>
      <fill>
        <patternFill patternType="solid">
          <bgColor rgb="FF00FFFF"/>
        </patternFill>
      </fill>
    </dxf>
  </rfmt>
  <rcc rId="1659" sId="1">
    <oc r="AW215" t="inlineStr">
      <is>
        <t>NDY</t>
      </is>
    </oc>
    <nc r="AW215">
      <v>1</v>
    </nc>
  </rcc>
  <rfmt sheetId="1" sqref="AW215">
    <dxf>
      <fill>
        <patternFill patternType="none">
          <bgColor auto="1"/>
        </patternFill>
      </fill>
    </dxf>
  </rfmt>
  <rfmt sheetId="1" sqref="AY173 AY143">
    <dxf>
      <fill>
        <patternFill patternType="none">
          <bgColor auto="1"/>
        </patternFill>
      </fill>
    </dxf>
  </rfmt>
  <rcc rId="1660" sId="1">
    <oc r="AR238" t="inlineStr">
      <is>
        <t>NDY</t>
      </is>
    </oc>
    <nc r="AR238">
      <v>1</v>
    </nc>
  </rcc>
  <rcc rId="1661" sId="1">
    <oc r="AQ238" t="inlineStr">
      <is>
        <t>NDY</t>
      </is>
    </oc>
    <nc r="AQ238">
      <v>1</v>
    </nc>
  </rcc>
  <rcc rId="1662" sId="1">
    <oc r="AL238" t="inlineStr">
      <is>
        <t>NDY</t>
      </is>
    </oc>
    <nc r="AL238">
      <v>1</v>
    </nc>
  </rcc>
  <rcc rId="1663" sId="1">
    <oc r="AK238" t="inlineStr">
      <is>
        <t>NDY</t>
      </is>
    </oc>
    <nc r="AK238">
      <v>0</v>
    </nc>
  </rcc>
  <rcc rId="1664" sId="1">
    <oc r="AO238" t="inlineStr">
      <is>
        <t>NDY</t>
      </is>
    </oc>
    <nc r="AO238">
      <v>1</v>
    </nc>
  </rcc>
  <rfmt sheetId="1" sqref="AK238:AR238">
    <dxf>
      <fill>
        <patternFill patternType="none">
          <bgColor auto="1"/>
        </patternFill>
      </fill>
    </dxf>
  </rfmt>
  <rcc rId="1665" sId="1">
    <oc r="AN238" t="inlineStr">
      <is>
        <t>NDY</t>
      </is>
    </oc>
    <nc r="AN238">
      <v>0</v>
    </nc>
  </rcc>
  <rcc rId="1666" sId="1">
    <oc r="AP238" t="inlineStr">
      <is>
        <t>NDY</t>
      </is>
    </oc>
    <nc r="AP238">
      <v>0</v>
    </nc>
  </rcc>
  <rcc rId="1667" sId="1">
    <oc r="AM238" t="inlineStr">
      <is>
        <t>NDY</t>
      </is>
    </oc>
    <nc r="AM238">
      <v>1</v>
    </nc>
  </rcc>
  <rfmt sheetId="1" sqref="AM238">
    <dxf>
      <fill>
        <patternFill patternType="solid">
          <bgColor rgb="FF00FFFF"/>
        </patternFill>
      </fill>
    </dxf>
  </rfmt>
  <rcc rId="1668" sId="1">
    <oc r="AI238" t="inlineStr">
      <is>
        <t>NDY</t>
      </is>
    </oc>
    <nc r="AI238" t="inlineStr">
      <is>
        <t>MED</t>
      </is>
    </nc>
  </rcc>
  <rfmt sheetId="1" sqref="AI238" start="0" length="2147483647">
    <dxf>
      <font>
        <color theme="1"/>
      </font>
    </dxf>
  </rfmt>
  <rfmt sheetId="1" sqref="AI238">
    <dxf>
      <fill>
        <patternFill patternType="none">
          <bgColor auto="1"/>
        </patternFill>
      </fill>
    </dxf>
  </rfmt>
  <rcc rId="1669" sId="1">
    <oc r="BB238" t="inlineStr">
      <is>
        <t>NDY</t>
      </is>
    </oc>
    <nc r="BB238" t="inlineStr">
      <is>
        <t>Yes</t>
      </is>
    </nc>
  </rcc>
  <rcc rId="1670" sId="1">
    <oc r="BA238" t="inlineStr">
      <is>
        <t>NDY</t>
      </is>
    </oc>
    <nc r="BA238" t="inlineStr">
      <is>
        <t>No</t>
      </is>
    </nc>
  </rcc>
  <rcc rId="1671" sId="1">
    <oc r="AZ238" t="inlineStr">
      <is>
        <t>NDY</t>
      </is>
    </oc>
    <nc r="AZ238" t="inlineStr">
      <is>
        <t>Plant height; Canopy volume</t>
      </is>
    </nc>
  </rcc>
  <rcc rId="1672" sId="1">
    <oc r="AW238" t="inlineStr">
      <is>
        <t>NDY</t>
      </is>
    </oc>
    <nc r="AW238">
      <v>1</v>
    </nc>
  </rcc>
  <rfmt sheetId="1" sqref="AS238">
    <dxf>
      <fill>
        <patternFill>
          <bgColor rgb="FF00FFFF"/>
        </patternFill>
      </fill>
    </dxf>
  </rfmt>
  <rcc rId="1673" sId="1">
    <oc r="AS238" t="inlineStr">
      <is>
        <t>NDY</t>
      </is>
    </oc>
    <nc r="AS238" t="inlineStr">
      <is>
        <t>No</t>
      </is>
    </nc>
  </rcc>
  <rcc rId="1674" sId="1">
    <oc r="AI241" t="inlineStr">
      <is>
        <t>NDY</t>
      </is>
    </oc>
    <nc r="AI241" t="inlineStr">
      <is>
        <t>TBM</t>
      </is>
    </nc>
  </rcc>
  <rfmt sheetId="1" sqref="AY238">
    <dxf>
      <fill>
        <patternFill>
          <bgColor rgb="FF00FFFF"/>
        </patternFill>
      </fill>
    </dxf>
  </rfmt>
  <rcc rId="1675" sId="1" odxf="1" dxf="1">
    <oc r="AY241" t="inlineStr">
      <is>
        <t>NDY</t>
      </is>
    </oc>
    <nc r="AY241" t="inlineStr">
      <is>
        <t>1 x 100 m transect with 1 m² quadrat established every 5m</t>
      </is>
    </nc>
    <odxf>
      <fill>
        <patternFill>
          <bgColor theme="0" tint="-0.14999847407452621"/>
        </patternFill>
      </fill>
    </odxf>
    <ndxf>
      <fill>
        <patternFill>
          <bgColor rgb="FF00FFFF"/>
        </patternFill>
      </fill>
    </ndxf>
  </rcc>
  <rfmt sheetId="1" sqref="AY238">
    <dxf>
      <fill>
        <patternFill patternType="none">
          <bgColor auto="1"/>
        </patternFill>
      </fill>
    </dxf>
  </rfmt>
  <rfmt sheetId="1" sqref="AY238">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dxf>
  </rfmt>
  <rcc rId="1676" sId="1">
    <oc r="AU241" t="inlineStr">
      <is>
        <t>NDY</t>
      </is>
    </oc>
    <nc r="AU241">
      <v>1995</v>
    </nc>
  </rcc>
  <rcc rId="1677" sId="1">
    <oc r="AV241" t="inlineStr">
      <is>
        <t>NDY</t>
      </is>
    </oc>
    <nc r="AV241">
      <v>1996</v>
    </nc>
  </rcc>
  <rcc rId="1678" sId="1">
    <oc r="AT241" t="inlineStr">
      <is>
        <t>NDY</t>
      </is>
    </oc>
    <nc r="AT241">
      <v>2</v>
    </nc>
  </rcc>
  <rcc rId="1679" sId="1">
    <oc r="AX241" t="inlineStr">
      <is>
        <t>NDY</t>
      </is>
    </oc>
    <nc r="AX241">
      <v>4</v>
    </nc>
  </rcc>
  <rcc rId="1680" sId="1">
    <oc r="AL241" t="inlineStr">
      <is>
        <t>NDY</t>
      </is>
    </oc>
    <nc r="AL241">
      <v>1</v>
    </nc>
  </rcc>
  <rcc rId="1681" sId="1">
    <oc r="AK241" t="inlineStr">
      <is>
        <t>NDY</t>
      </is>
    </oc>
    <nc r="AK241">
      <v>0</v>
    </nc>
  </rcc>
  <rcc rId="1682" sId="1">
    <oc r="AN241" t="inlineStr">
      <is>
        <t>NDY</t>
      </is>
    </oc>
    <nc r="AN241">
      <v>0</v>
    </nc>
  </rcc>
  <rcc rId="1683" sId="1">
    <oc r="AP241" t="inlineStr">
      <is>
        <t>NDY</t>
      </is>
    </oc>
    <nc r="AP241">
      <v>0</v>
    </nc>
  </rcc>
  <rcc rId="1684" sId="1">
    <oc r="AR241" t="inlineStr">
      <is>
        <t>NDY</t>
      </is>
    </oc>
    <nc r="AR241">
      <v>0</v>
    </nc>
  </rcc>
  <rfmt sheetId="1" sqref="AK243 AL243 AR241 AP241 AN241">
    <dxf>
      <fill>
        <patternFill patternType="none">
          <bgColor auto="1"/>
        </patternFill>
      </fill>
    </dxf>
  </rfmt>
  <rfmt sheetId="1" sqref="AS241">
    <dxf>
      <fill>
        <patternFill patternType="none">
          <bgColor auto="1"/>
        </patternFill>
      </fill>
    </dxf>
  </rfmt>
  <rfmt sheetId="1" sqref="AI241">
    <dxf>
      <fill>
        <patternFill patternType="none">
          <bgColor auto="1"/>
        </patternFill>
      </fill>
    </dxf>
  </rfmt>
  <rcc rId="1685" sId="1">
    <oc r="AI286" t="inlineStr">
      <is>
        <t>NDY</t>
      </is>
    </oc>
    <nc r="AI286" t="inlineStr">
      <is>
        <t>TBM</t>
      </is>
    </nc>
  </rcc>
  <rfmt sheetId="1" sqref="AI286">
    <dxf>
      <fill>
        <patternFill patternType="none">
          <bgColor auto="1"/>
        </patternFill>
      </fill>
    </dxf>
  </rfmt>
  <rcc rId="1686" sId="1">
    <oc r="AY286" t="inlineStr">
      <is>
        <t>NDY</t>
      </is>
    </oc>
    <nc r="AY286" t="inlineStr">
      <is>
        <t>21 (0.25 x 0.25 m)</t>
      </is>
    </nc>
  </rcc>
  <rfmt sheetId="1" sqref="AY286">
    <dxf>
      <fill>
        <patternFill>
          <bgColor rgb="FF00FFFF"/>
        </patternFill>
      </fill>
    </dxf>
  </rfmt>
  <rcc rId="1687" sId="1">
    <oc r="AU286" t="inlineStr">
      <is>
        <t>NDY</t>
      </is>
    </oc>
    <nc r="AU286">
      <v>1986</v>
    </nc>
  </rcc>
  <rcc rId="1688" sId="1">
    <oc r="AV286" t="inlineStr">
      <is>
        <t>NDY</t>
      </is>
    </oc>
    <nc r="AV286">
      <v>1989</v>
    </nc>
  </rcc>
  <rcc rId="1689" sId="1">
    <oc r="AT286" t="inlineStr">
      <is>
        <t>NDY</t>
      </is>
    </oc>
    <nc r="AT286">
      <v>4</v>
    </nc>
  </rcc>
  <rcv guid="{FD9DBBDA-2B45-48BE-8027-864545314F67}" action="delete"/>
  <rdn rId="0" localSheetId="1" customView="1" name="Z_FD9DBBDA_2B45_48BE_8027_864545314F67_.wvu.FilterData" hidden="1" oldHidden="1">
    <formula>SpeciesDescriptors!$A$1:$BB$1139</formula>
    <oldFormula>SpeciesDescriptors!$A$1:$BB$1139</oldFormula>
  </rdn>
  <rcv guid="{FD9DBBDA-2B45-48BE-8027-864545314F67}" action="add"/>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91" sId="1">
    <oc r="AI297" t="inlineStr">
      <is>
        <t>NDY</t>
      </is>
    </oc>
    <nc r="AI297" t="inlineStr">
      <is>
        <t>MED; TBM</t>
      </is>
    </nc>
  </rcc>
  <rfmt sheetId="1" sqref="AI297">
    <dxf>
      <fill>
        <patternFill patternType="none">
          <bgColor auto="1"/>
        </patternFill>
      </fill>
    </dxf>
  </rfmt>
  <rcc rId="1692" sId="1">
    <nc r="B297" t="inlineStr">
      <is>
        <t>Matrices missing; contact author</t>
      </is>
    </nc>
  </rcc>
  <rfmt sheetId="1" sqref="AK316 AK297">
    <dxf>
      <fill>
        <patternFill patternType="none">
          <bgColor auto="1"/>
        </patternFill>
      </fill>
    </dxf>
  </rfmt>
  <rcc rId="1693" sId="1">
    <oc r="AI314" t="inlineStr">
      <is>
        <t>NDY</t>
      </is>
    </oc>
    <nc r="AI314" t="inlineStr">
      <is>
        <t>TMB</t>
      </is>
    </nc>
  </rcc>
  <rfmt sheetId="1" sqref="AI314">
    <dxf>
      <fill>
        <patternFill patternType="none">
          <bgColor auto="1"/>
        </patternFill>
      </fill>
    </dxf>
  </rfmt>
  <rfmt sheetId="1" sqref="AX314">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dxf>
  </rfmt>
  <rcc rId="1694" sId="1">
    <oc r="BA338" t="inlineStr">
      <is>
        <t>NDY</t>
      </is>
    </oc>
    <nc r="BA338" t="inlineStr">
      <is>
        <t>Yes</t>
      </is>
    </nc>
  </rcc>
  <rcc rId="1695" sId="1">
    <oc r="AZ338" t="inlineStr">
      <is>
        <t>NDY</t>
      </is>
    </oc>
    <nc r="AZ338" t="inlineStr">
      <is>
        <t>Number of leaves; plant height; plant diameter</t>
      </is>
    </nc>
  </rcc>
  <rcc rId="1696" sId="1">
    <oc r="AY53">
      <v>50</v>
    </oc>
    <nc r="AY53" t="inlineStr">
      <is>
        <t>NDY</t>
      </is>
    </nc>
  </rcc>
  <rcc rId="1697" sId="1">
    <oc r="AY67">
      <v>50</v>
    </oc>
    <nc r="AY67" t="inlineStr">
      <is>
        <t>NDY</t>
      </is>
    </nc>
  </rcc>
  <rcc rId="1698" sId="1">
    <oc r="AY68">
      <v>50</v>
    </oc>
    <nc r="AY68" t="inlineStr">
      <is>
        <t>NDY</t>
      </is>
    </nc>
  </rcc>
  <rfmt sheetId="1" sqref="AY68 AY53">
    <dxf>
      <fill>
        <patternFill patternType="none">
          <bgColor auto="1"/>
        </patternFill>
      </fill>
    </dxf>
  </rfmt>
  <rfmt sheetId="1" sqref="AY68">
    <dxf>
      <fill>
        <patternFill patternType="none">
          <bgColor auto="1"/>
        </patternFill>
      </fill>
    </dxf>
  </rfmt>
  <rcc rId="1699" sId="1">
    <oc r="AI338" t="inlineStr">
      <is>
        <t>NDY</t>
      </is>
    </oc>
    <nc r="AI338" t="inlineStr">
      <is>
        <t>TMB</t>
      </is>
    </nc>
  </rcc>
  <rfmt sheetId="1" sqref="AI338">
    <dxf>
      <fill>
        <patternFill patternType="none">
          <bgColor auto="1"/>
        </patternFill>
      </fill>
    </dxf>
  </rfmt>
  <rcc rId="1700" sId="1">
    <oc r="AY338" t="inlineStr">
      <is>
        <t>NDY</t>
      </is>
    </oc>
    <nc r="AY338" t="inlineStr">
      <is>
        <t>100 (5 x 5 m)</t>
      </is>
    </nc>
  </rcc>
  <rfmt sheetId="1" sqref="AY338">
    <dxf>
      <fill>
        <patternFill patternType="none">
          <bgColor auto="1"/>
        </patternFill>
      </fill>
    </dxf>
  </rfmt>
  <rfmt sheetId="1" sqref="AC338" start="0" length="0">
    <dxf>
      <alignment vertical="center" readingOrder="0"/>
    </dxf>
  </rfmt>
  <rcc rId="1701" sId="1" xfDxf="1" dxf="1">
    <oc r="AC338" t="inlineStr">
      <is>
        <t>None</t>
      </is>
    </oc>
    <nc r="AC338" t="inlineStr">
      <is>
        <t>10.1046/j.1365-2664.2003.00842.x</t>
      </is>
    </nc>
    <ndxf>
      <font>
        <sz val="11"/>
        <color rgb="FF333333"/>
      </font>
    </ndxf>
  </rcc>
  <rfmt sheetId="1" sqref="AC338" start="0" length="2147483647">
    <dxf>
      <font>
        <sz val="10"/>
      </font>
    </dxf>
  </rfmt>
  <rfmt sheetId="1" sqref="AC338">
    <dxf>
      <alignment vertical="bottom" readingOrder="0"/>
    </dxf>
  </rfmt>
  <rcv guid="{FD9DBBDA-2B45-48BE-8027-864545314F67}" action="delete"/>
  <rdn rId="0" localSheetId="1" customView="1" name="Z_FD9DBBDA_2B45_48BE_8027_864545314F67_.wvu.FilterData" hidden="1" oldHidden="1">
    <formula>SpeciesDescriptors!$A$1:$BB$1139</formula>
    <oldFormula>SpeciesDescriptors!$A$1:$BB$1139</oldFormula>
  </rdn>
  <rcv guid="{FD9DBBDA-2B45-48BE-8027-864545314F67}" action="add"/>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03" sId="1">
    <oc r="BB338" t="inlineStr">
      <is>
        <t>NDY</t>
      </is>
    </oc>
    <nc r="BB338" t="inlineStr">
      <is>
        <t>No</t>
      </is>
    </nc>
  </rcc>
  <rcc rId="1704" sId="1">
    <oc r="AJ338" t="inlineStr">
      <is>
        <t>NDY</t>
      </is>
    </oc>
    <nc r="AJ338" t="inlineStr">
      <is>
        <t>Mesophanerophyte</t>
      </is>
    </nc>
  </rcc>
  <rfmt sheetId="1" sqref="AJ338">
    <dxf>
      <fill>
        <patternFill patternType="none">
          <bgColor auto="1"/>
        </patternFill>
      </fill>
    </dxf>
  </rfmt>
  <rcc rId="1705" sId="1">
    <oc r="AJ667" t="inlineStr">
      <is>
        <t>NDY</t>
      </is>
    </oc>
    <nc r="AJ667" t="inlineStr">
      <is>
        <t>Mesophanerophyte</t>
      </is>
    </nc>
  </rcc>
  <rcv guid="{FD9DBBDA-2B45-48BE-8027-864545314F67}" action="delete"/>
  <rdn rId="0" localSheetId="1" customView="1" name="Z_FD9DBBDA_2B45_48BE_8027_864545314F67_.wvu.FilterData" hidden="1" oldHidden="1">
    <formula>SpeciesDescriptors!$A$1:$BB$1139</formula>
    <oldFormula>SpeciesDescriptors!$A$1:$BB$1139</oldFormula>
  </rdn>
  <rcv guid="{FD9DBBDA-2B45-48BE-8027-864545314F67}" action="add"/>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07" sId="1">
    <oc r="AI393" t="inlineStr">
      <is>
        <t>NDY</t>
      </is>
    </oc>
    <nc r="AI393" t="inlineStr">
      <is>
        <t>TMB</t>
      </is>
    </nc>
  </rcc>
  <rfmt sheetId="1" sqref="AI393">
    <dxf>
      <fill>
        <patternFill patternType="none">
          <bgColor auto="1"/>
        </patternFill>
      </fill>
    </dxf>
  </rfmt>
  <rcc rId="1708" sId="1">
    <nc r="B393" t="inlineStr">
      <is>
        <t>Matrices missing; contact author</t>
      </is>
    </nc>
  </rcc>
  <rcc rId="1709" sId="1" odxf="1" dxf="1">
    <oc r="AJ393" t="inlineStr">
      <is>
        <t>NDY</t>
      </is>
    </oc>
    <nc r="AJ393" t="inlineStr">
      <is>
        <t>Mesophanerophyte</t>
      </is>
    </nc>
    <odxf>
      <fill>
        <patternFill patternType="solid">
          <bgColor theme="0" tint="-0.499984740745262"/>
        </patternFill>
      </fill>
    </odxf>
    <ndxf>
      <fill>
        <patternFill patternType="none">
          <bgColor indexed="65"/>
        </patternFill>
      </fill>
    </ndxf>
  </rcc>
  <rfmt sheetId="1" sqref="AT371" start="0" length="0">
    <dxf>
      <border outline="0">
        <right/>
        <top/>
        <bottom/>
      </border>
    </dxf>
  </rfmt>
  <rfmt sheetId="1" sqref="AU338" start="0" length="0">
    <dxf>
      <border outline="0">
        <right/>
        <top/>
        <bottom/>
      </border>
    </dxf>
  </rfmt>
  <rfmt sheetId="1" sqref="AV338" start="0" length="0">
    <dxf>
      <border outline="0">
        <left/>
        <top/>
        <bottom/>
      </border>
    </dxf>
  </rfmt>
  <rfmt sheetId="1" sqref="AU371" start="0" length="0">
    <dxf>
      <border outline="0">
        <right/>
        <top/>
        <bottom/>
      </border>
    </dxf>
  </rfmt>
  <rfmt sheetId="1" sqref="AV371" start="0" length="0">
    <dxf>
      <border outline="0">
        <left/>
        <top/>
        <bottom/>
      </border>
    </dxf>
  </rfmt>
  <rfmt sheetId="1" sqref="AT395">
    <dxf>
      <numFmt numFmtId="0" formatCode="General"/>
    </dxf>
  </rfmt>
  <rfmt sheetId="1" sqref="AU395">
    <dxf>
      <numFmt numFmtId="0" formatCode="General"/>
    </dxf>
  </rfmt>
  <rfmt sheetId="1" sqref="AV395">
    <dxf>
      <numFmt numFmtId="0" formatCode="General"/>
    </dxf>
  </rfmt>
  <rcc rId="1710" sId="1" odxf="1" dxf="1">
    <oc r="AT428" t="inlineStr">
      <is>
        <t>NDY</t>
      </is>
    </oc>
    <nc r="AT428">
      <v>2</v>
    </nc>
    <odxf>
      <fill>
        <patternFill patternType="solid">
          <bgColor theme="0" tint="-0.499984740745262"/>
        </patternFill>
      </fill>
    </odxf>
    <ndxf>
      <fill>
        <patternFill patternType="none">
          <bgColor indexed="65"/>
        </patternFill>
      </fill>
    </ndxf>
  </rcc>
  <rcc rId="1711" sId="1" odxf="1" dxf="1">
    <oc r="AU428" t="inlineStr">
      <is>
        <t>NDY</t>
      </is>
    </oc>
    <nc r="AU428">
      <v>2002</v>
    </nc>
    <odxf>
      <fill>
        <patternFill patternType="solid">
          <bgColor theme="0" tint="-0.499984740745262"/>
        </patternFill>
      </fill>
      <border outline="0">
        <right/>
        <top/>
        <bottom/>
      </border>
    </odxf>
    <ndxf>
      <fill>
        <patternFill patternType="none">
          <bgColor indexed="65"/>
        </patternFill>
      </fill>
      <border outline="0">
        <right style="thin">
          <color theme="0" tint="-0.34998626667073579"/>
        </right>
        <top style="thin">
          <color theme="0" tint="-0.34998626667073579"/>
        </top>
        <bottom style="thin">
          <color theme="0" tint="-0.34998626667073579"/>
        </bottom>
      </border>
    </ndxf>
  </rcc>
  <rcc rId="1712" sId="1" odxf="1" dxf="1">
    <oc r="AV428" t="inlineStr">
      <is>
        <t>NDY</t>
      </is>
    </oc>
    <nc r="AV428">
      <v>2003</v>
    </nc>
    <odxf>
      <fill>
        <patternFill patternType="solid">
          <bgColor theme="0" tint="-0.499984740745262"/>
        </patternFill>
      </fill>
      <border outline="0">
        <left/>
        <top/>
        <bottom/>
      </border>
    </odxf>
    <ndxf>
      <fill>
        <patternFill patternType="none">
          <bgColor indexed="65"/>
        </patternFill>
      </fill>
      <border outline="0">
        <left style="thin">
          <color theme="0" tint="-0.34998626667073579"/>
        </left>
        <top style="thin">
          <color theme="0" tint="-0.34998626667073579"/>
        </top>
        <bottom style="thin">
          <color theme="0" tint="-0.34998626667073579"/>
        </bottom>
      </border>
    </ndxf>
  </rcc>
  <rcc rId="1713" sId="1">
    <nc r="B428" t="inlineStr">
      <is>
        <t>Matrices missing; contact author</t>
      </is>
    </nc>
  </rcc>
  <rcc rId="1714" sId="1" odxf="1" dxf="1">
    <nc r="B500" t="inlineStr">
      <is>
        <t>Study dates missing; contact author</t>
      </is>
    </nc>
    <odxf>
      <font>
        <color indexed="60"/>
      </font>
    </odxf>
    <ndxf>
      <font>
        <color theme="1"/>
      </font>
    </ndxf>
  </rcc>
  <rcc rId="1715" sId="1">
    <oc r="B429" t="inlineStr">
      <is>
        <t xml:space="preserve"> We therefore assumed that seed production was proportional to the total green area of the shrub, and long-term average number of established seedlings was fro portioNAl  to  the  number  of  seeds.  </t>
      </is>
    </oc>
    <nc r="B429" t="inlineStr">
      <is>
        <t xml:space="preserve">We therefore assumed that seed production was proportional to the total green area of the shrub, and long-term average number of established seedlings was fro portioNAl  to  the  number  of  seeds.  </t>
      </is>
    </nc>
  </rcc>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043" sId="1" ref="A143:XFD143" action="deleteRow">
    <undo index="6" exp="area" ref3D="1" dr="D$1:D$1048576" r="G20" sId="6"/>
    <undo index="2" exp="area" ref3D="1" dr="H$1:H$1048576" r="G20" sId="6"/>
    <undo index="0" exp="area" ref3D="1" dr="S$1:S$1048576" r="G20" sId="6"/>
    <undo index="6" exp="area" ref3D="1" dr="D$1:D$1048576" r="F20" sId="6"/>
    <undo index="2" exp="area" ref3D="1" dr="H$1:H$1048576" r="F20" sId="6"/>
    <undo index="0" exp="area" ref3D="1" dr="S$1:S$1048576" r="F20" sId="6"/>
    <undo index="6" exp="area" ref3D="1" dr="D$1:D$1048576" r="E20" sId="6"/>
    <undo index="2" exp="area" ref3D="1" dr="H$1:H$1048576" r="E20" sId="6"/>
    <undo index="0" exp="area" ref3D="1" dr="S$1:S$1048576" r="E20" sId="6"/>
    <undo index="2" exp="area" ref3D="1" dr="H$1:H$1048576" r="D20" sId="6"/>
    <undo index="0" exp="area" ref3D="1" dr="S$1:S$1048576" r="D20" sId="6"/>
    <undo index="6" exp="area" ref3D="1" dr="D$1:D$1048576" r="G19" sId="6"/>
    <undo index="2" exp="area" ref3D="1" dr="H$1:H$1048576" r="G19" sId="6"/>
    <undo index="0" exp="area" ref3D="1" dr="S$1:S$1048576" r="G19" sId="6"/>
    <undo index="6" exp="area" ref3D="1" dr="D$1:D$1048576" r="F19" sId="6"/>
    <undo index="2" exp="area" ref3D="1" dr="H$1:H$1048576" r="F19" sId="6"/>
    <undo index="0" exp="area" ref3D="1" dr="S$1:S$1048576" r="F19" sId="6"/>
    <undo index="6" exp="area" ref3D="1" dr="D$1:D$1048576" r="E19" sId="6"/>
    <undo index="2" exp="area" ref3D="1" dr="H$1:H$1048576" r="E19" sId="6"/>
    <undo index="0" exp="area" ref3D="1" dr="S$1:S$1048576" r="E19" sId="6"/>
    <undo index="2" exp="area" ref3D="1" dr="H$1:H$1048576" r="D19" sId="6"/>
    <undo index="0" exp="area" ref3D="1" dr="S$1:S$1048576" r="D19" sId="6"/>
    <undo index="2" exp="area" ref3D="1" dr="D$1:D$1048576" r="G15" sId="6"/>
    <undo index="0" exp="area" ref3D="1" dr="H$1:H$1048576" r="G15" sId="6"/>
    <undo index="2" exp="area" ref3D="1" dr="D$1:D$1048576" r="F15" sId="6"/>
    <undo index="0" exp="area" ref3D="1" dr="H$1:H$1048576" r="F15" sId="6"/>
    <undo index="2" exp="area" ref3D="1" dr="D$1:D$1048576" r="E15" sId="6"/>
    <undo index="0" exp="area" ref3D="1" dr="H$1:H$1048576" r="E15" sId="6"/>
    <undo index="0" exp="area" ref3D="1" dr="H$1:H$1048576" r="D15" sId="6"/>
    <undo index="2" exp="area" ref3D="1" dr="D$1:D$1048576" r="G14" sId="6"/>
    <undo index="0" exp="area" ref3D="1" dr="H$1:H$1048576" r="G14" sId="6"/>
    <undo index="2" exp="area" ref3D="1" dr="D$1:D$1048576" r="F14" sId="6"/>
    <undo index="0" exp="area" ref3D="1" dr="H$1:H$1048576" r="F14" sId="6"/>
    <undo index="2" exp="area" ref3D="1" dr="D$1:D$1048576" r="E14" sId="6"/>
    <undo index="0" exp="area" ref3D="1" dr="H$1:H$1048576" r="E14" sId="6"/>
    <undo index="0" exp="area" ref3D="1" dr="H$1:H$1048576" r="D14" sId="6"/>
    <undo index="2" exp="area" ref3D="1" dr="D$1:D$1048576" r="G13" sId="6"/>
    <undo index="0" exp="area" ref3D="1" dr="H$1:H$1048576" r="G13" sId="6"/>
    <undo index="2" exp="area" ref3D="1" dr="D$1:D$1048576" r="F13" sId="6"/>
    <undo index="0" exp="area" ref3D="1" dr="H$1:H$1048576" r="F13" sId="6"/>
    <undo index="2" exp="area" ref3D="1" dr="D$1:D$1048576" r="E13" sId="6"/>
    <undo index="0" exp="area" ref3D="1" dr="H$1:H$1048576" r="E13" sId="6"/>
    <undo index="0" exp="area" ref3D="1" dr="H$1:H$1048576" r="D13" sId="6"/>
    <undo index="2" exp="area" ref3D="1" dr="D$1:D$1048576" r="G12" sId="6"/>
    <undo index="0" exp="area" ref3D="1" dr="H$1:H$1048576" r="G12" sId="6"/>
    <undo index="2" exp="area" ref3D="1" dr="D$1:D$1048576" r="F12" sId="6"/>
    <undo index="0" exp="area" ref3D="1" dr="H$1:H$1048576" r="F12" sId="6"/>
    <undo index="2" exp="area" ref3D="1" dr="D$1:D$1048576" r="E12" sId="6"/>
    <undo index="0" exp="area" ref3D="1" dr="H$1:H$1048576" r="E12" sId="6"/>
    <undo index="0" exp="area" ref3D="1" dr="H$1:H$1048576" r="D12" sId="6"/>
    <undo index="2" exp="area" ref3D="1" dr="D$1:D$1048576" r="G11" sId="6"/>
    <undo index="0" exp="area" ref3D="1" dr="H$1:H$1048576" r="G11" sId="6"/>
    <undo index="2" exp="area" ref3D="1" dr="D$1:D$1048576" r="F11" sId="6"/>
    <undo index="0" exp="area" ref3D="1" dr="H$1:H$1048576" r="F11" sId="6"/>
    <undo index="2" exp="area" ref3D="1" dr="D$1:D$1048576" r="E11" sId="6"/>
    <undo index="0" exp="area" ref3D="1" dr="H$1:H$1048576" r="E11" sId="6"/>
    <undo index="0" exp="area" ref3D="1" dr="H$1:H$1048576" r="D11" sId="6"/>
    <undo index="2" exp="area" ref3D="1" dr="D$1:D$1048576" r="G10" sId="6"/>
    <undo index="0" exp="area" ref3D="1" dr="H$1:H$1048576" r="G10" sId="6"/>
    <undo index="2" exp="area" ref3D="1" dr="D$1:D$1048576" r="F10" sId="6"/>
    <undo index="0" exp="area" ref3D="1" dr="H$1:H$1048576" r="F10" sId="6"/>
    <undo index="2" exp="area" ref3D="1" dr="D$1:D$1048576" r="E10" sId="6"/>
    <undo index="0" exp="area" ref3D="1" dr="H$1:H$1048576" r="E10" sId="6"/>
    <undo index="0" exp="area" ref3D="1" dr="H$1:H$1048576" r="D10" sId="6"/>
    <undo index="2" exp="area" ref3D="1" dr="D$1:D$1048576" r="G9" sId="6"/>
    <undo index="0" exp="area" ref3D="1" dr="H$1:H$1048576" r="G9" sId="6"/>
    <undo index="2" exp="area" ref3D="1" dr="D$1:D$1048576" r="F9" sId="6"/>
    <undo index="0" exp="area" ref3D="1" dr="H$1:H$1048576" r="F9" sId="6"/>
    <undo index="2" exp="area" ref3D="1" dr="D$1:D$1048576" r="E9" sId="6"/>
    <undo index="0" exp="area" ref3D="1" dr="H$1:H$1048576" r="E9" sId="6"/>
    <undo index="0" exp="area" ref3D="1" dr="H$1:H$1048576" r="D9" sId="6"/>
    <undo index="2" exp="area" ref3D="1" dr="D$1:D$1048576" r="G8" sId="6"/>
    <undo index="0" exp="area" ref3D="1" dr="H$1:H$1048576" r="G8" sId="6"/>
    <undo index="2" exp="area" ref3D="1" dr="D$1:D$1048576" r="F8" sId="6"/>
    <undo index="0" exp="area" ref3D="1" dr="H$1:H$1048576" r="F8" sId="6"/>
    <undo index="2" exp="area" ref3D="1" dr="D$1:D$1048576" r="E8" sId="6"/>
    <undo index="0" exp="area" ref3D="1" dr="H$1:H$1048576" r="E8" sId="6"/>
    <undo index="0" exp="area" ref3D="1" dr="H$1:H$1048576" r="D8" sId="6"/>
    <undo index="2" exp="area" ref3D="1" dr="D$1:D$1048576" r="G7" sId="6"/>
    <undo index="0" exp="area" ref3D="1" dr="H$1:H$1048576" r="G7" sId="6"/>
    <undo index="2" exp="area" ref3D="1" dr="D$1:D$1048576" r="F7" sId="6"/>
    <undo index="0" exp="area" ref3D="1" dr="H$1:H$1048576" r="F7" sId="6"/>
    <undo index="2" exp="area" ref3D="1" dr="D$1:D$1048576" r="E7" sId="6"/>
    <undo index="0" exp="area" ref3D="1" dr="H$1:H$1048576" r="E7" sId="6"/>
    <undo index="0" exp="area" ref3D="1" dr="H$1:H$1048576" r="D7" sId="6"/>
    <undo index="2" exp="area" ref3D="1" dr="D$1:D$1048576" r="G6" sId="6"/>
    <undo index="0" exp="area" ref3D="1" dr="H$1:H$1048576" r="G6" sId="6"/>
    <undo index="2" exp="area" ref3D="1" dr="D$1:D$1048576" r="F6" sId="6"/>
    <undo index="0" exp="area" ref3D="1" dr="H$1:H$1048576" r="F6" sId="6"/>
    <undo index="2" exp="area" ref3D="1" dr="D$1:D$1048576" r="E6" sId="6"/>
    <undo index="0" exp="area" ref3D="1" dr="H$1:H$1048576" r="E6" sId="6"/>
    <undo index="0" exp="area" ref3D="1" dr="H$1:H$1048576" r="D6" sId="6"/>
    <undo index="0" exp="area" ref3D="1" dr="$J$1:$J$1048576" dn="Z_E3B72A2D_8374_445F_8317_630324AE4083_.wvu.Cols" sId="1"/>
    <undo index="0" exp="area" ref3D="1" dr="$J$1:$J$1048576" dn="Z_851C01AA_6FF2_CD49_9342_3635A8E1B6D1_.wvu.Cols" sId="1"/>
    <undo index="0" exp="area" ref3D="1" dr="$J$1:$J$1048576" dn="Z_FEA9AD2C_5117_4764_802E_282A53F65FBE_.wvu.Cols" sId="1"/>
    <undo index="0" exp="area" ref3D="1" dr="$J$1:$J$1048576" dn="Z_5DA02DDC_6972_46DD_A6CC_4E7156E9104E_.wvu.Cols" sId="1"/>
    <undo index="0" exp="area" ref3D="1" dr="$J$1:$J$1048576" dn="Z_4E9671A3_52B0_431B_BD61_AC1D759EA233_.wvu.Cols" sId="1"/>
    <undo index="0" exp="area" ref3D="1" dr="$J$1:$J$1048576" dn="Z_51D6DF20_3347_044E_A572_66DECDE0ACD2_.wvu.Cols" sId="1"/>
    <rfmt sheetId="1" xfDxf="1" sqref="A143:XFD143" start="0" length="0">
      <dxf>
        <alignment vertical="bottom" readingOrder="0"/>
      </dxf>
    </rfmt>
    <rfmt sheetId="1" sqref="A143" start="0" length="0">
      <dxf/>
    </rfmt>
    <rfmt sheetId="1" sqref="B143" start="0" length="0">
      <dxf>
        <font>
          <sz val="10"/>
          <color indexed="16"/>
          <name val="Arial"/>
          <scheme val="none"/>
        </font>
      </dxf>
    </rfmt>
    <rfmt sheetId="1" s="1" sqref="C143" start="0" length="0">
      <dxf>
        <alignment horizontal="right" readingOrder="0"/>
      </dxf>
    </rfmt>
    <rfmt sheetId="1" s="1" sqref="D143" start="0" length="0">
      <dxf>
        <numFmt numFmtId="30" formatCode="@"/>
      </dxf>
    </rfmt>
    <rfmt sheetId="1" sqref="E143" start="0" length="0">
      <dxf/>
    </rfmt>
    <rfmt sheetId="1" sqref="F143" start="0" length="0">
      <dxf>
        <numFmt numFmtId="19" formatCode="dd/mm/yyyy"/>
      </dxf>
    </rfmt>
    <rfmt sheetId="1" sqref="G143" start="0" length="0">
      <dxf/>
    </rfmt>
    <rfmt sheetId="1" sqref="H143" start="0" length="0">
      <dxf>
        <font>
          <sz val="10"/>
          <color indexed="16"/>
          <name val="Arial"/>
          <scheme val="none"/>
        </font>
      </dxf>
    </rfmt>
    <rfmt sheetId="1" sqref="I143" start="0" length="0">
      <dxf>
        <font>
          <i/>
          <sz val="10"/>
          <color theme="0"/>
          <name val="Arial"/>
          <scheme val="none"/>
        </font>
      </dxf>
    </rfmt>
    <rfmt sheetId="1" sqref="J143" start="0" length="0">
      <dxf>
        <font>
          <sz val="10"/>
          <color indexed="24"/>
          <name val="Arial"/>
          <scheme val="none"/>
        </font>
      </dxf>
    </rfmt>
    <rfmt sheetId="1" s="1" sqref="K143" start="0" length="0">
      <dxf/>
    </rfmt>
    <rfmt sheetId="1" s="1" sqref="L143" start="0" length="0">
      <dxf/>
    </rfmt>
    <rfmt sheetId="1" s="1" sqref="M143" start="0" length="0">
      <dxf/>
    </rfmt>
    <rfmt sheetId="1" s="1" sqref="N143" start="0" length="0">
      <dxf/>
    </rfmt>
    <rfmt sheetId="1" s="1" sqref="S143" start="0" length="0">
      <dxf/>
    </rfmt>
    <rfmt sheetId="1" s="1" sqref="T143" start="0" length="0">
      <dxf/>
    </rfmt>
    <rfmt sheetId="1" sqref="Y143" start="0" length="0">
      <dxf>
        <numFmt numFmtId="165" formatCode="m/d/yy;@"/>
      </dxf>
    </rfmt>
    <rfmt sheetId="1" sqref="Z143" start="0" length="0">
      <dxf>
        <numFmt numFmtId="165" formatCode="m/d/yy;@"/>
      </dxf>
    </rfmt>
    <rfmt sheetId="1" sqref="AA143" start="0" length="0">
      <dxf>
        <numFmt numFmtId="165" formatCode="m/d/yy;@"/>
      </dxf>
    </rfmt>
    <rfmt sheetId="1" sqref="AF143" start="0" length="0">
      <dxf>
        <border outline="0">
          <right style="thin">
            <color theme="0" tint="-0.34998626667073579"/>
          </right>
          <top style="thin">
            <color theme="0" tint="-0.34998626667073579"/>
          </top>
          <bottom style="thin">
            <color theme="0" tint="-0.34998626667073579"/>
          </bottom>
        </border>
      </dxf>
    </rfmt>
    <rfmt sheetId="1" sqref="AG143" start="0" length="0">
      <dxf>
        <border outline="0">
          <left style="thin">
            <color theme="0" tint="-0.34998626667073579"/>
          </left>
          <right style="thin">
            <color theme="0" tint="-0.34998626667073579"/>
          </right>
          <top style="thin">
            <color theme="0" tint="-0.34998626667073579"/>
          </top>
          <bottom style="thin">
            <color theme="0" tint="-0.34998626667073579"/>
          </bottom>
        </border>
      </dxf>
    </rfmt>
    <rfmt sheetId="1" sqref="AH143" start="0" length="0">
      <dxf>
        <border outline="0">
          <left style="thin">
            <color theme="0" tint="-0.34998626667073579"/>
          </left>
          <top style="thin">
            <color theme="0" tint="-0.34998626667073579"/>
          </top>
          <bottom style="thin">
            <color theme="0" tint="-0.34998626667073579"/>
          </bottom>
        </border>
      </dxf>
    </rfmt>
    <rfmt sheetId="1" sqref="AI143" start="0" length="0">
      <dxf/>
    </rfmt>
    <rfmt sheetId="1" sqref="AS143" start="0" length="0">
      <dxf>
        <border outline="0">
          <top style="thin">
            <color theme="0" tint="-0.34998626667073579"/>
          </top>
          <bottom style="thin">
            <color theme="0" tint="-0.34998626667073579"/>
          </bottom>
        </border>
      </dxf>
    </rfmt>
    <rfmt sheetId="1" sqref="AT143" start="0" length="0">
      <dxf/>
    </rfmt>
    <rfmt sheetId="1" sqref="AU143" start="0" length="0">
      <dxf>
        <border outline="0">
          <right style="thin">
            <color theme="0" tint="-0.34998626667073579"/>
          </right>
          <top style="thin">
            <color theme="0" tint="-0.34998626667073579"/>
          </top>
          <bottom style="thin">
            <color theme="0" tint="-0.34998626667073579"/>
          </bottom>
        </border>
      </dxf>
    </rfmt>
    <rfmt sheetId="1" sqref="AV143" start="0" length="0">
      <dxf>
        <border outline="0">
          <left style="thin">
            <color theme="0" tint="-0.34998626667073579"/>
          </left>
          <top style="thin">
            <color theme="0" tint="-0.34998626667073579"/>
          </top>
          <bottom style="thin">
            <color theme="0" tint="-0.34998626667073579"/>
          </bottom>
        </border>
      </dxf>
    </rfmt>
    <rfmt sheetId="1" sqref="AZ143" start="0" length="0">
      <dxf>
        <border outline="0">
          <left style="thin">
            <color theme="0" tint="-0.34998626667073579"/>
          </left>
          <right style="thin">
            <color theme="0" tint="-0.34998626667073579"/>
          </right>
          <top style="thin">
            <color theme="0" tint="-0.34998626667073579"/>
          </top>
          <bottom style="thin">
            <color theme="0" tint="-0.34998626667073579"/>
          </bottom>
        </border>
      </dxf>
    </rfmt>
    <rfmt sheetId="1" sqref="BA143" start="0" length="0">
      <dxf>
        <border outline="0">
          <left style="thin">
            <color theme="0" tint="-0.34998626667073579"/>
          </left>
          <right style="thin">
            <color theme="0" tint="-0.34998626667073579"/>
          </right>
          <bottom style="thin">
            <color theme="0" tint="-0.34998626667073579"/>
          </bottom>
        </border>
      </dxf>
    </rfmt>
    <rfmt sheetId="1" sqref="BB143" start="0" length="0">
      <dxf>
        <border outline="0">
          <left style="thin">
            <color theme="0" tint="-0.34998626667073579"/>
          </left>
          <top style="thin">
            <color theme="0" tint="-0.34998626667073579"/>
          </top>
          <bottom style="thin">
            <color theme="0" tint="-0.34998626667073579"/>
          </bottom>
        </border>
      </dxf>
    </rfmt>
  </rrc>
  <rrc rId="4044" sId="1" ref="A134:XFD134" action="deleteRow">
    <undo index="6" exp="area" ref3D="1" dr="D$1:D$1048576" r="G20" sId="6"/>
    <undo index="2" exp="area" ref3D="1" dr="H$1:H$1048576" r="G20" sId="6"/>
    <undo index="0" exp="area" ref3D="1" dr="S$1:S$1048576" r="G20" sId="6"/>
    <undo index="6" exp="area" ref3D="1" dr="D$1:D$1048576" r="F20" sId="6"/>
    <undo index="2" exp="area" ref3D="1" dr="H$1:H$1048576" r="F20" sId="6"/>
    <undo index="0" exp="area" ref3D="1" dr="S$1:S$1048576" r="F20" sId="6"/>
    <undo index="6" exp="area" ref3D="1" dr="D$1:D$1048576" r="E20" sId="6"/>
    <undo index="2" exp="area" ref3D="1" dr="H$1:H$1048576" r="E20" sId="6"/>
    <undo index="0" exp="area" ref3D="1" dr="S$1:S$1048576" r="E20" sId="6"/>
    <undo index="2" exp="area" ref3D="1" dr="H$1:H$1048576" r="D20" sId="6"/>
    <undo index="0" exp="area" ref3D="1" dr="S$1:S$1048576" r="D20" sId="6"/>
    <undo index="6" exp="area" ref3D="1" dr="D$1:D$1048576" r="G19" sId="6"/>
    <undo index="2" exp="area" ref3D="1" dr="H$1:H$1048576" r="G19" sId="6"/>
    <undo index="0" exp="area" ref3D="1" dr="S$1:S$1048576" r="G19" sId="6"/>
    <undo index="6" exp="area" ref3D="1" dr="D$1:D$1048576" r="F19" sId="6"/>
    <undo index="2" exp="area" ref3D="1" dr="H$1:H$1048576" r="F19" sId="6"/>
    <undo index="0" exp="area" ref3D="1" dr="S$1:S$1048576" r="F19" sId="6"/>
    <undo index="6" exp="area" ref3D="1" dr="D$1:D$1048576" r="E19" sId="6"/>
    <undo index="2" exp="area" ref3D="1" dr="H$1:H$1048576" r="E19" sId="6"/>
    <undo index="0" exp="area" ref3D="1" dr="S$1:S$1048576" r="E19" sId="6"/>
    <undo index="2" exp="area" ref3D="1" dr="H$1:H$1048576" r="D19" sId="6"/>
    <undo index="0" exp="area" ref3D="1" dr="S$1:S$1048576" r="D19" sId="6"/>
    <undo index="2" exp="area" ref3D="1" dr="D$1:D$1048576" r="G15" sId="6"/>
    <undo index="0" exp="area" ref3D="1" dr="H$1:H$1048576" r="G15" sId="6"/>
    <undo index="2" exp="area" ref3D="1" dr="D$1:D$1048576" r="F15" sId="6"/>
    <undo index="0" exp="area" ref3D="1" dr="H$1:H$1048576" r="F15" sId="6"/>
    <undo index="2" exp="area" ref3D="1" dr="D$1:D$1048576" r="E15" sId="6"/>
    <undo index="0" exp="area" ref3D="1" dr="H$1:H$1048576" r="E15" sId="6"/>
    <undo index="0" exp="area" ref3D="1" dr="H$1:H$1048576" r="D15" sId="6"/>
    <undo index="2" exp="area" ref3D="1" dr="D$1:D$1048576" r="G14" sId="6"/>
    <undo index="0" exp="area" ref3D="1" dr="H$1:H$1048576" r="G14" sId="6"/>
    <undo index="2" exp="area" ref3D="1" dr="D$1:D$1048576" r="F14" sId="6"/>
    <undo index="0" exp="area" ref3D="1" dr="H$1:H$1048576" r="F14" sId="6"/>
    <undo index="2" exp="area" ref3D="1" dr="D$1:D$1048576" r="E14" sId="6"/>
    <undo index="0" exp="area" ref3D="1" dr="H$1:H$1048576" r="E14" sId="6"/>
    <undo index="0" exp="area" ref3D="1" dr="H$1:H$1048576" r="D14" sId="6"/>
    <undo index="2" exp="area" ref3D="1" dr="D$1:D$1048576" r="G13" sId="6"/>
    <undo index="0" exp="area" ref3D="1" dr="H$1:H$1048576" r="G13" sId="6"/>
    <undo index="2" exp="area" ref3D="1" dr="D$1:D$1048576" r="F13" sId="6"/>
    <undo index="0" exp="area" ref3D="1" dr="H$1:H$1048576" r="F13" sId="6"/>
    <undo index="2" exp="area" ref3D="1" dr="D$1:D$1048576" r="E13" sId="6"/>
    <undo index="0" exp="area" ref3D="1" dr="H$1:H$1048576" r="E13" sId="6"/>
    <undo index="0" exp="area" ref3D="1" dr="H$1:H$1048576" r="D13" sId="6"/>
    <undo index="2" exp="area" ref3D="1" dr="D$1:D$1048576" r="G12" sId="6"/>
    <undo index="0" exp="area" ref3D="1" dr="H$1:H$1048576" r="G12" sId="6"/>
    <undo index="2" exp="area" ref3D="1" dr="D$1:D$1048576" r="F12" sId="6"/>
    <undo index="0" exp="area" ref3D="1" dr="H$1:H$1048576" r="F12" sId="6"/>
    <undo index="2" exp="area" ref3D="1" dr="D$1:D$1048576" r="E12" sId="6"/>
    <undo index="0" exp="area" ref3D="1" dr="H$1:H$1048576" r="E12" sId="6"/>
    <undo index="0" exp="area" ref3D="1" dr="H$1:H$1048576" r="D12" sId="6"/>
    <undo index="2" exp="area" ref3D="1" dr="D$1:D$1048576" r="G11" sId="6"/>
    <undo index="0" exp="area" ref3D="1" dr="H$1:H$1048576" r="G11" sId="6"/>
    <undo index="2" exp="area" ref3D="1" dr="D$1:D$1048576" r="F11" sId="6"/>
    <undo index="0" exp="area" ref3D="1" dr="H$1:H$1048576" r="F11" sId="6"/>
    <undo index="2" exp="area" ref3D="1" dr="D$1:D$1048576" r="E11" sId="6"/>
    <undo index="0" exp="area" ref3D="1" dr="H$1:H$1048576" r="E11" sId="6"/>
    <undo index="0" exp="area" ref3D="1" dr="H$1:H$1048576" r="D11" sId="6"/>
    <undo index="2" exp="area" ref3D="1" dr="D$1:D$1048576" r="G10" sId="6"/>
    <undo index="0" exp="area" ref3D="1" dr="H$1:H$1048576" r="G10" sId="6"/>
    <undo index="2" exp="area" ref3D="1" dr="D$1:D$1048576" r="F10" sId="6"/>
    <undo index="0" exp="area" ref3D="1" dr="H$1:H$1048576" r="F10" sId="6"/>
    <undo index="2" exp="area" ref3D="1" dr="D$1:D$1048576" r="E10" sId="6"/>
    <undo index="0" exp="area" ref3D="1" dr="H$1:H$1048576" r="E10" sId="6"/>
    <undo index="0" exp="area" ref3D="1" dr="H$1:H$1048576" r="D10" sId="6"/>
    <undo index="2" exp="area" ref3D="1" dr="D$1:D$1048576" r="G9" sId="6"/>
    <undo index="0" exp="area" ref3D="1" dr="H$1:H$1048576" r="G9" sId="6"/>
    <undo index="2" exp="area" ref3D="1" dr="D$1:D$1048576" r="F9" sId="6"/>
    <undo index="0" exp="area" ref3D="1" dr="H$1:H$1048576" r="F9" sId="6"/>
    <undo index="2" exp="area" ref3D="1" dr="D$1:D$1048576" r="E9" sId="6"/>
    <undo index="0" exp="area" ref3D="1" dr="H$1:H$1048576" r="E9" sId="6"/>
    <undo index="0" exp="area" ref3D="1" dr="H$1:H$1048576" r="D9" sId="6"/>
    <undo index="2" exp="area" ref3D="1" dr="D$1:D$1048576" r="G8" sId="6"/>
    <undo index="0" exp="area" ref3D="1" dr="H$1:H$1048576" r="G8" sId="6"/>
    <undo index="2" exp="area" ref3D="1" dr="D$1:D$1048576" r="F8" sId="6"/>
    <undo index="0" exp="area" ref3D="1" dr="H$1:H$1048576" r="F8" sId="6"/>
    <undo index="2" exp="area" ref3D="1" dr="D$1:D$1048576" r="E8" sId="6"/>
    <undo index="0" exp="area" ref3D="1" dr="H$1:H$1048576" r="E8" sId="6"/>
    <undo index="0" exp="area" ref3D="1" dr="H$1:H$1048576" r="D8" sId="6"/>
    <undo index="2" exp="area" ref3D="1" dr="D$1:D$1048576" r="G7" sId="6"/>
    <undo index="0" exp="area" ref3D="1" dr="H$1:H$1048576" r="G7" sId="6"/>
    <undo index="2" exp="area" ref3D="1" dr="D$1:D$1048576" r="F7" sId="6"/>
    <undo index="0" exp="area" ref3D="1" dr="H$1:H$1048576" r="F7" sId="6"/>
    <undo index="2" exp="area" ref3D="1" dr="D$1:D$1048576" r="E7" sId="6"/>
    <undo index="0" exp="area" ref3D="1" dr="H$1:H$1048576" r="E7" sId="6"/>
    <undo index="0" exp="area" ref3D="1" dr="H$1:H$1048576" r="D7" sId="6"/>
    <undo index="2" exp="area" ref3D="1" dr="D$1:D$1048576" r="G6" sId="6"/>
    <undo index="0" exp="area" ref3D="1" dr="H$1:H$1048576" r="G6" sId="6"/>
    <undo index="2" exp="area" ref3D="1" dr="D$1:D$1048576" r="F6" sId="6"/>
    <undo index="0" exp="area" ref3D="1" dr="H$1:H$1048576" r="F6" sId="6"/>
    <undo index="2" exp="area" ref3D="1" dr="D$1:D$1048576" r="E6" sId="6"/>
    <undo index="0" exp="area" ref3D="1" dr="H$1:H$1048576" r="E6" sId="6"/>
    <undo index="0" exp="area" ref3D="1" dr="H$1:H$1048576" r="D6" sId="6"/>
    <undo index="0" exp="area" ref3D="1" dr="$J$1:$J$1048576" dn="Z_E3B72A2D_8374_445F_8317_630324AE4083_.wvu.Cols" sId="1"/>
    <undo index="0" exp="area" ref3D="1" dr="$J$1:$J$1048576" dn="Z_851C01AA_6FF2_CD49_9342_3635A8E1B6D1_.wvu.Cols" sId="1"/>
    <undo index="0" exp="area" ref3D="1" dr="$J$1:$J$1048576" dn="Z_FEA9AD2C_5117_4764_802E_282A53F65FBE_.wvu.Cols" sId="1"/>
    <undo index="0" exp="area" ref3D="1" dr="$J$1:$J$1048576" dn="Z_5DA02DDC_6972_46DD_A6CC_4E7156E9104E_.wvu.Cols" sId="1"/>
    <undo index="0" exp="area" ref3D="1" dr="$J$1:$J$1048576" dn="Z_4E9671A3_52B0_431B_BD61_AC1D759EA233_.wvu.Cols" sId="1"/>
    <undo index="0" exp="area" ref3D="1" dr="$J$1:$J$1048576" dn="Z_51D6DF20_3347_044E_A572_66DECDE0ACD2_.wvu.Cols" sId="1"/>
    <rfmt sheetId="1" xfDxf="1" sqref="A134:XFD134" start="0" length="0">
      <dxf>
        <alignment vertical="bottom" readingOrder="0"/>
      </dxf>
    </rfmt>
    <rfmt sheetId="1" sqref="A134" start="0" length="0">
      <dxf/>
    </rfmt>
    <rfmt sheetId="1" sqref="B134" start="0" length="0">
      <dxf>
        <font>
          <sz val="10"/>
          <color indexed="16"/>
          <name val="Arial"/>
          <scheme val="none"/>
        </font>
      </dxf>
    </rfmt>
    <rfmt sheetId="1" s="1" sqref="C134" start="0" length="0">
      <dxf>
        <alignment horizontal="right" readingOrder="0"/>
      </dxf>
    </rfmt>
    <rfmt sheetId="1" s="1" sqref="D134" start="0" length="0">
      <dxf>
        <numFmt numFmtId="30" formatCode="@"/>
      </dxf>
    </rfmt>
    <rfmt sheetId="1" sqref="E134" start="0" length="0">
      <dxf/>
    </rfmt>
    <rfmt sheetId="1" sqref="F134" start="0" length="0">
      <dxf>
        <numFmt numFmtId="19" formatCode="dd/mm/yyyy"/>
      </dxf>
    </rfmt>
    <rfmt sheetId="1" sqref="G134" start="0" length="0">
      <dxf/>
    </rfmt>
    <rfmt sheetId="1" sqref="H134" start="0" length="0">
      <dxf>
        <font>
          <sz val="10"/>
          <color indexed="16"/>
          <name val="Arial"/>
          <scheme val="none"/>
        </font>
      </dxf>
    </rfmt>
    <rfmt sheetId="1" sqref="I134" start="0" length="0">
      <dxf>
        <font>
          <i/>
          <sz val="10"/>
          <color theme="0"/>
          <name val="Arial"/>
          <scheme val="none"/>
        </font>
      </dxf>
    </rfmt>
    <rfmt sheetId="1" sqref="J134" start="0" length="0">
      <dxf>
        <font>
          <sz val="10"/>
          <color indexed="24"/>
          <name val="Arial"/>
          <scheme val="none"/>
        </font>
      </dxf>
    </rfmt>
    <rfmt sheetId="1" s="1" sqref="K134" start="0" length="0">
      <dxf/>
    </rfmt>
    <rfmt sheetId="1" s="1" sqref="L134" start="0" length="0">
      <dxf/>
    </rfmt>
    <rfmt sheetId="1" s="1" sqref="M134" start="0" length="0">
      <dxf/>
    </rfmt>
    <rfmt sheetId="1" s="1" sqref="N134" start="0" length="0">
      <dxf/>
    </rfmt>
    <rfmt sheetId="1" s="1" sqref="S134" start="0" length="0">
      <dxf/>
    </rfmt>
    <rfmt sheetId="1" s="1" sqref="T134" start="0" length="0">
      <dxf/>
    </rfmt>
    <rfmt sheetId="1" sqref="Y134" start="0" length="0">
      <dxf>
        <numFmt numFmtId="165" formatCode="m/d/yy;@"/>
      </dxf>
    </rfmt>
    <rfmt sheetId="1" sqref="Z134" start="0" length="0">
      <dxf>
        <numFmt numFmtId="165" formatCode="m/d/yy;@"/>
      </dxf>
    </rfmt>
    <rfmt sheetId="1" sqref="AA134" start="0" length="0">
      <dxf>
        <numFmt numFmtId="165" formatCode="m/d/yy;@"/>
      </dxf>
    </rfmt>
    <rfmt sheetId="1" sqref="AC134" start="0" length="0">
      <dxf>
        <numFmt numFmtId="165" formatCode="m/d/yy;@"/>
      </dxf>
    </rfmt>
    <rfmt sheetId="1" sqref="AF134" start="0" length="0">
      <dxf>
        <border outline="0">
          <right style="thin">
            <color theme="0" tint="-0.34998626667073579"/>
          </right>
          <top style="thin">
            <color theme="0" tint="-0.34998626667073579"/>
          </top>
          <bottom style="thin">
            <color theme="0" tint="-0.34998626667073579"/>
          </bottom>
        </border>
      </dxf>
    </rfmt>
    <rfmt sheetId="1" sqref="AG134" start="0" length="0">
      <dxf>
        <border outline="0">
          <left style="thin">
            <color theme="0" tint="-0.34998626667073579"/>
          </left>
          <right style="thin">
            <color theme="0" tint="-0.34998626667073579"/>
          </right>
          <top style="thin">
            <color theme="0" tint="-0.34998626667073579"/>
          </top>
          <bottom style="thin">
            <color theme="0" tint="-0.34998626667073579"/>
          </bottom>
        </border>
      </dxf>
    </rfmt>
    <rfmt sheetId="1" sqref="AH134" start="0" length="0">
      <dxf>
        <border outline="0">
          <left style="thin">
            <color theme="0" tint="-0.34998626667073579"/>
          </left>
          <top style="thin">
            <color theme="0" tint="-0.34998626667073579"/>
          </top>
          <bottom style="thin">
            <color theme="0" tint="-0.34998626667073579"/>
          </bottom>
        </border>
      </dxf>
    </rfmt>
    <rfmt sheetId="1" sqref="AI134" start="0" length="0">
      <dxf/>
    </rfmt>
    <rfmt sheetId="1" sqref="AJ134" start="0" length="0">
      <dxf/>
    </rfmt>
    <rfmt sheetId="1" sqref="AK134" start="0" length="0">
      <dxf/>
    </rfmt>
    <rfmt sheetId="1" sqref="AL134" start="0" length="0">
      <dxf/>
    </rfmt>
    <rfmt sheetId="1" sqref="AM134" start="0" length="0">
      <dxf/>
    </rfmt>
    <rfmt sheetId="1" sqref="AN134" start="0" length="0">
      <dxf/>
    </rfmt>
    <rfmt sheetId="1" sqref="AO134" start="0" length="0">
      <dxf/>
    </rfmt>
    <rfmt sheetId="1" sqref="AP134" start="0" length="0">
      <dxf/>
    </rfmt>
    <rfmt sheetId="1" sqref="AQ134" start="0" length="0">
      <dxf/>
    </rfmt>
    <rfmt sheetId="1" sqref="AR134" start="0" length="0">
      <dxf/>
    </rfmt>
    <rfmt sheetId="1" sqref="AS134" start="0" length="0">
      <dxf>
        <border outline="0">
          <top style="thin">
            <color theme="0" tint="-0.34998626667073579"/>
          </top>
          <bottom style="thin">
            <color theme="0" tint="-0.34998626667073579"/>
          </bottom>
        </border>
      </dxf>
    </rfmt>
    <rfmt sheetId="1" sqref="AT134" start="0" length="0">
      <dxf/>
    </rfmt>
    <rfmt sheetId="1" sqref="AU134" start="0" length="0">
      <dxf/>
    </rfmt>
    <rfmt sheetId="1" sqref="AV134" start="0" length="0">
      <dxf/>
    </rfmt>
    <rfmt sheetId="1" sqref="AW134" start="0" length="0">
      <dxf/>
    </rfmt>
    <rfmt sheetId="1" sqref="AX134" start="0" length="0">
      <dxf/>
    </rfmt>
    <rfmt sheetId="1" sqref="AY134" start="0" length="0">
      <dxf/>
    </rfmt>
    <rfmt sheetId="1" sqref="AZ134" start="0" length="0">
      <dxf>
        <border outline="0">
          <left style="thin">
            <color theme="0" tint="-0.34998626667073579"/>
          </left>
          <right style="thin">
            <color theme="0" tint="-0.34998626667073579"/>
          </right>
          <top style="thin">
            <color theme="0" tint="-0.34998626667073579"/>
          </top>
          <bottom style="thin">
            <color theme="0" tint="-0.34998626667073579"/>
          </bottom>
        </border>
      </dxf>
    </rfmt>
    <rfmt sheetId="1" sqref="BA134" start="0" length="0">
      <dxf>
        <border outline="0">
          <left style="thin">
            <color theme="0" tint="-0.34998626667073579"/>
          </left>
          <right style="thin">
            <color theme="0" tint="-0.34998626667073579"/>
          </right>
          <top style="thin">
            <color theme="0" tint="-0.34998626667073579"/>
          </top>
          <bottom style="thin">
            <color theme="0" tint="-0.34998626667073579"/>
          </bottom>
        </border>
      </dxf>
    </rfmt>
    <rfmt sheetId="1" sqref="BB134" start="0" length="0">
      <dxf>
        <border outline="0">
          <left style="thin">
            <color theme="0" tint="-0.34998626667073579"/>
          </left>
          <top style="thin">
            <color theme="0" tint="-0.34998626667073579"/>
          </top>
          <bottom style="thin">
            <color theme="0" tint="-0.34998626667073579"/>
          </bottom>
        </border>
      </dxf>
    </rfmt>
  </rrc>
  <rrc rId="4045" sId="1" ref="A117:XFD117" action="deleteRow">
    <undo index="6" exp="area" ref3D="1" dr="D$1:D$1048576" r="G20" sId="6"/>
    <undo index="2" exp="area" ref3D="1" dr="H$1:H$1048576" r="G20" sId="6"/>
    <undo index="0" exp="area" ref3D="1" dr="S$1:S$1048576" r="G20" sId="6"/>
    <undo index="6" exp="area" ref3D="1" dr="D$1:D$1048576" r="F20" sId="6"/>
    <undo index="2" exp="area" ref3D="1" dr="H$1:H$1048576" r="F20" sId="6"/>
    <undo index="0" exp="area" ref3D="1" dr="S$1:S$1048576" r="F20" sId="6"/>
    <undo index="6" exp="area" ref3D="1" dr="D$1:D$1048576" r="E20" sId="6"/>
    <undo index="2" exp="area" ref3D="1" dr="H$1:H$1048576" r="E20" sId="6"/>
    <undo index="0" exp="area" ref3D="1" dr="S$1:S$1048576" r="E20" sId="6"/>
    <undo index="2" exp="area" ref3D="1" dr="H$1:H$1048576" r="D20" sId="6"/>
    <undo index="0" exp="area" ref3D="1" dr="S$1:S$1048576" r="D20" sId="6"/>
    <undo index="6" exp="area" ref3D="1" dr="D$1:D$1048576" r="G19" sId="6"/>
    <undo index="2" exp="area" ref3D="1" dr="H$1:H$1048576" r="G19" sId="6"/>
    <undo index="0" exp="area" ref3D="1" dr="S$1:S$1048576" r="G19" sId="6"/>
    <undo index="6" exp="area" ref3D="1" dr="D$1:D$1048576" r="F19" sId="6"/>
    <undo index="2" exp="area" ref3D="1" dr="H$1:H$1048576" r="F19" sId="6"/>
    <undo index="0" exp="area" ref3D="1" dr="S$1:S$1048576" r="F19" sId="6"/>
    <undo index="6" exp="area" ref3D="1" dr="D$1:D$1048576" r="E19" sId="6"/>
    <undo index="2" exp="area" ref3D="1" dr="H$1:H$1048576" r="E19" sId="6"/>
    <undo index="0" exp="area" ref3D="1" dr="S$1:S$1048576" r="E19" sId="6"/>
    <undo index="2" exp="area" ref3D="1" dr="H$1:H$1048576" r="D19" sId="6"/>
    <undo index="0" exp="area" ref3D="1" dr="S$1:S$1048576" r="D19" sId="6"/>
    <undo index="2" exp="area" ref3D="1" dr="D$1:D$1048576" r="G15" sId="6"/>
    <undo index="0" exp="area" ref3D="1" dr="H$1:H$1048576" r="G15" sId="6"/>
    <undo index="2" exp="area" ref3D="1" dr="D$1:D$1048576" r="F15" sId="6"/>
    <undo index="0" exp="area" ref3D="1" dr="H$1:H$1048576" r="F15" sId="6"/>
    <undo index="2" exp="area" ref3D="1" dr="D$1:D$1048576" r="E15" sId="6"/>
    <undo index="0" exp="area" ref3D="1" dr="H$1:H$1048576" r="E15" sId="6"/>
    <undo index="0" exp="area" ref3D="1" dr="H$1:H$1048576" r="D15" sId="6"/>
    <undo index="2" exp="area" ref3D="1" dr="D$1:D$1048576" r="G14" sId="6"/>
    <undo index="0" exp="area" ref3D="1" dr="H$1:H$1048576" r="G14" sId="6"/>
    <undo index="2" exp="area" ref3D="1" dr="D$1:D$1048576" r="F14" sId="6"/>
    <undo index="0" exp="area" ref3D="1" dr="H$1:H$1048576" r="F14" sId="6"/>
    <undo index="2" exp="area" ref3D="1" dr="D$1:D$1048576" r="E14" sId="6"/>
    <undo index="0" exp="area" ref3D="1" dr="H$1:H$1048576" r="E14" sId="6"/>
    <undo index="0" exp="area" ref3D="1" dr="H$1:H$1048576" r="D14" sId="6"/>
    <undo index="2" exp="area" ref3D="1" dr="D$1:D$1048576" r="G13" sId="6"/>
    <undo index="0" exp="area" ref3D="1" dr="H$1:H$1048576" r="G13" sId="6"/>
    <undo index="2" exp="area" ref3D="1" dr="D$1:D$1048576" r="F13" sId="6"/>
    <undo index="0" exp="area" ref3D="1" dr="H$1:H$1048576" r="F13" sId="6"/>
    <undo index="2" exp="area" ref3D="1" dr="D$1:D$1048576" r="E13" sId="6"/>
    <undo index="0" exp="area" ref3D="1" dr="H$1:H$1048576" r="E13" sId="6"/>
    <undo index="0" exp="area" ref3D="1" dr="H$1:H$1048576" r="D13" sId="6"/>
    <undo index="2" exp="area" ref3D="1" dr="D$1:D$1048576" r="G12" sId="6"/>
    <undo index="0" exp="area" ref3D="1" dr="H$1:H$1048576" r="G12" sId="6"/>
    <undo index="2" exp="area" ref3D="1" dr="D$1:D$1048576" r="F12" sId="6"/>
    <undo index="0" exp="area" ref3D="1" dr="H$1:H$1048576" r="F12" sId="6"/>
    <undo index="2" exp="area" ref3D="1" dr="D$1:D$1048576" r="E12" sId="6"/>
    <undo index="0" exp="area" ref3D="1" dr="H$1:H$1048576" r="E12" sId="6"/>
    <undo index="0" exp="area" ref3D="1" dr="H$1:H$1048576" r="D12" sId="6"/>
    <undo index="2" exp="area" ref3D="1" dr="D$1:D$1048576" r="G11" sId="6"/>
    <undo index="0" exp="area" ref3D="1" dr="H$1:H$1048576" r="G11" sId="6"/>
    <undo index="2" exp="area" ref3D="1" dr="D$1:D$1048576" r="F11" sId="6"/>
    <undo index="0" exp="area" ref3D="1" dr="H$1:H$1048576" r="F11" sId="6"/>
    <undo index="2" exp="area" ref3D="1" dr="D$1:D$1048576" r="E11" sId="6"/>
    <undo index="0" exp="area" ref3D="1" dr="H$1:H$1048576" r="E11" sId="6"/>
    <undo index="0" exp="area" ref3D="1" dr="H$1:H$1048576" r="D11" sId="6"/>
    <undo index="2" exp="area" ref3D="1" dr="D$1:D$1048576" r="G10" sId="6"/>
    <undo index="0" exp="area" ref3D="1" dr="H$1:H$1048576" r="G10" sId="6"/>
    <undo index="2" exp="area" ref3D="1" dr="D$1:D$1048576" r="F10" sId="6"/>
    <undo index="0" exp="area" ref3D="1" dr="H$1:H$1048576" r="F10" sId="6"/>
    <undo index="2" exp="area" ref3D="1" dr="D$1:D$1048576" r="E10" sId="6"/>
    <undo index="0" exp="area" ref3D="1" dr="H$1:H$1048576" r="E10" sId="6"/>
    <undo index="0" exp="area" ref3D="1" dr="H$1:H$1048576" r="D10" sId="6"/>
    <undo index="2" exp="area" ref3D="1" dr="D$1:D$1048576" r="G9" sId="6"/>
    <undo index="0" exp="area" ref3D="1" dr="H$1:H$1048576" r="G9" sId="6"/>
    <undo index="2" exp="area" ref3D="1" dr="D$1:D$1048576" r="F9" sId="6"/>
    <undo index="0" exp="area" ref3D="1" dr="H$1:H$1048576" r="F9" sId="6"/>
    <undo index="2" exp="area" ref3D="1" dr="D$1:D$1048576" r="E9" sId="6"/>
    <undo index="0" exp="area" ref3D="1" dr="H$1:H$1048576" r="E9" sId="6"/>
    <undo index="0" exp="area" ref3D="1" dr="H$1:H$1048576" r="D9" sId="6"/>
    <undo index="2" exp="area" ref3D="1" dr="D$1:D$1048576" r="G8" sId="6"/>
    <undo index="0" exp="area" ref3D="1" dr="H$1:H$1048576" r="G8" sId="6"/>
    <undo index="2" exp="area" ref3D="1" dr="D$1:D$1048576" r="F8" sId="6"/>
    <undo index="0" exp="area" ref3D="1" dr="H$1:H$1048576" r="F8" sId="6"/>
    <undo index="2" exp="area" ref3D="1" dr="D$1:D$1048576" r="E8" sId="6"/>
    <undo index="0" exp="area" ref3D="1" dr="H$1:H$1048576" r="E8" sId="6"/>
    <undo index="0" exp="area" ref3D="1" dr="H$1:H$1048576" r="D8" sId="6"/>
    <undo index="2" exp="area" ref3D="1" dr="D$1:D$1048576" r="G7" sId="6"/>
    <undo index="0" exp="area" ref3D="1" dr="H$1:H$1048576" r="G7" sId="6"/>
    <undo index="2" exp="area" ref3D="1" dr="D$1:D$1048576" r="F7" sId="6"/>
    <undo index="0" exp="area" ref3D="1" dr="H$1:H$1048576" r="F7" sId="6"/>
    <undo index="2" exp="area" ref3D="1" dr="D$1:D$1048576" r="E7" sId="6"/>
    <undo index="0" exp="area" ref3D="1" dr="H$1:H$1048576" r="E7" sId="6"/>
    <undo index="0" exp="area" ref3D="1" dr="H$1:H$1048576" r="D7" sId="6"/>
    <undo index="2" exp="area" ref3D="1" dr="D$1:D$1048576" r="G6" sId="6"/>
    <undo index="0" exp="area" ref3D="1" dr="H$1:H$1048576" r="G6" sId="6"/>
    <undo index="2" exp="area" ref3D="1" dr="D$1:D$1048576" r="F6" sId="6"/>
    <undo index="0" exp="area" ref3D="1" dr="H$1:H$1048576" r="F6" sId="6"/>
    <undo index="2" exp="area" ref3D="1" dr="D$1:D$1048576" r="E6" sId="6"/>
    <undo index="0" exp="area" ref3D="1" dr="H$1:H$1048576" r="E6" sId="6"/>
    <undo index="0" exp="area" ref3D="1" dr="H$1:H$1048576" r="D6" sId="6"/>
    <undo index="0" exp="area" ref3D="1" dr="$J$1:$J$1048576" dn="Z_E3B72A2D_8374_445F_8317_630324AE4083_.wvu.Cols" sId="1"/>
    <undo index="0" exp="area" ref3D="1" dr="$J$1:$J$1048576" dn="Z_851C01AA_6FF2_CD49_9342_3635A8E1B6D1_.wvu.Cols" sId="1"/>
    <undo index="0" exp="area" ref3D="1" dr="$J$1:$J$1048576" dn="Z_FEA9AD2C_5117_4764_802E_282A53F65FBE_.wvu.Cols" sId="1"/>
    <undo index="0" exp="area" ref3D="1" dr="$J$1:$J$1048576" dn="Z_5DA02DDC_6972_46DD_A6CC_4E7156E9104E_.wvu.Cols" sId="1"/>
    <undo index="0" exp="area" ref3D="1" dr="$J$1:$J$1048576" dn="Z_4E9671A3_52B0_431B_BD61_AC1D759EA233_.wvu.Cols" sId="1"/>
    <undo index="0" exp="area" ref3D="1" dr="$J$1:$J$1048576" dn="Z_51D6DF20_3347_044E_A572_66DECDE0ACD2_.wvu.Cols" sId="1"/>
    <rfmt sheetId="1" xfDxf="1" sqref="A117:XFD117" start="0" length="0">
      <dxf>
        <alignment vertical="bottom" readingOrder="0"/>
      </dxf>
    </rfmt>
    <rfmt sheetId="1" sqref="A117" start="0" length="0">
      <dxf/>
    </rfmt>
    <rfmt sheetId="1" sqref="B117" start="0" length="0">
      <dxf/>
    </rfmt>
    <rfmt sheetId="1" s="1" sqref="C117" start="0" length="0">
      <dxf>
        <alignment horizontal="right" readingOrder="0"/>
      </dxf>
    </rfmt>
    <rfmt sheetId="1" s="1" sqref="D117" start="0" length="0">
      <dxf>
        <numFmt numFmtId="30" formatCode="@"/>
      </dxf>
    </rfmt>
    <rfmt sheetId="1" sqref="E117" start="0" length="0">
      <dxf/>
    </rfmt>
    <rfmt sheetId="1" sqref="F117" start="0" length="0">
      <dxf>
        <numFmt numFmtId="19" formatCode="dd/mm/yyyy"/>
      </dxf>
    </rfmt>
    <rfmt sheetId="1" sqref="G117" start="0" length="0">
      <dxf/>
    </rfmt>
    <rfmt sheetId="1" sqref="H117" start="0" length="0">
      <dxf>
        <font>
          <sz val="10"/>
          <color indexed="16"/>
          <name val="Arial"/>
          <scheme val="none"/>
        </font>
      </dxf>
    </rfmt>
    <rfmt sheetId="1" sqref="I117" start="0" length="0">
      <dxf>
        <font>
          <i/>
          <sz val="10"/>
          <color theme="0"/>
          <name val="Arial"/>
          <scheme val="none"/>
        </font>
      </dxf>
    </rfmt>
    <rfmt sheetId="1" sqref="J117" start="0" length="0">
      <dxf>
        <font>
          <sz val="10"/>
          <color indexed="24"/>
          <name val="Arial"/>
          <scheme val="none"/>
        </font>
      </dxf>
    </rfmt>
    <rfmt sheetId="1" s="1" sqref="K117" start="0" length="0">
      <dxf/>
    </rfmt>
    <rfmt sheetId="1" s="1" sqref="L117" start="0" length="0">
      <dxf/>
    </rfmt>
    <rfmt sheetId="1" s="1" sqref="M117" start="0" length="0">
      <dxf/>
    </rfmt>
    <rfmt sheetId="1" s="1" sqref="N117" start="0" length="0">
      <dxf/>
    </rfmt>
    <rfmt sheetId="1" s="1" sqref="S117" start="0" length="0">
      <dxf/>
    </rfmt>
    <rfmt sheetId="1" s="1" sqref="T117" start="0" length="0">
      <dxf/>
    </rfmt>
    <rfmt sheetId="1" sqref="Y117" start="0" length="0">
      <dxf>
        <numFmt numFmtId="165" formatCode="m/d/yy;@"/>
      </dxf>
    </rfmt>
    <rfmt sheetId="1" sqref="Z117" start="0" length="0">
      <dxf>
        <numFmt numFmtId="165" formatCode="m/d/yy;@"/>
      </dxf>
    </rfmt>
    <rfmt sheetId="1" sqref="AA117" start="0" length="0">
      <dxf>
        <numFmt numFmtId="165" formatCode="m/d/yy;@"/>
      </dxf>
    </rfmt>
    <rfmt sheetId="1" sqref="AF117" start="0" length="0">
      <dxf>
        <border outline="0">
          <right style="thin">
            <color theme="0" tint="-0.34998626667073579"/>
          </right>
          <top style="thin">
            <color theme="0" tint="-0.34998626667073579"/>
          </top>
          <bottom style="thin">
            <color theme="0" tint="-0.34998626667073579"/>
          </bottom>
        </border>
      </dxf>
    </rfmt>
    <rfmt sheetId="1" sqref="AG117" start="0" length="0">
      <dxf>
        <border outline="0">
          <left style="thin">
            <color theme="0" tint="-0.34998626667073579"/>
          </left>
          <right style="thin">
            <color theme="0" tint="-0.34998626667073579"/>
          </right>
          <top style="thin">
            <color theme="0" tint="-0.34998626667073579"/>
          </top>
          <bottom style="thin">
            <color theme="0" tint="-0.34998626667073579"/>
          </bottom>
        </border>
      </dxf>
    </rfmt>
    <rfmt sheetId="1" sqref="AH117" start="0" length="0">
      <dxf>
        <border outline="0">
          <left style="thin">
            <color theme="0" tint="-0.34998626667073579"/>
          </left>
          <top style="thin">
            <color theme="0" tint="-0.34998626667073579"/>
          </top>
          <bottom style="thin">
            <color theme="0" tint="-0.34998626667073579"/>
          </bottom>
        </border>
      </dxf>
    </rfmt>
    <rfmt sheetId="1" sqref="AI117" start="0" length="0">
      <dxf/>
    </rfmt>
    <rfmt sheetId="1" sqref="AK117" start="0" length="0">
      <dxf/>
    </rfmt>
    <rfmt sheetId="1" sqref="AM117" start="0" length="0">
      <dxf/>
    </rfmt>
    <rfmt sheetId="1" sqref="AN117" start="0" length="0">
      <dxf/>
    </rfmt>
    <rfmt sheetId="1" sqref="AO117" start="0" length="0">
      <dxf/>
    </rfmt>
    <rfmt sheetId="1" sqref="AP117" start="0" length="0">
      <dxf/>
    </rfmt>
    <rfmt sheetId="1" sqref="AQ117" start="0" length="0">
      <dxf/>
    </rfmt>
    <rfmt sheetId="1" sqref="AR117" start="0" length="0">
      <dxf/>
    </rfmt>
    <rfmt sheetId="1" sqref="AS117" start="0" length="0">
      <dxf>
        <border outline="0">
          <top style="thin">
            <color theme="0" tint="-0.34998626667073579"/>
          </top>
          <bottom style="thin">
            <color theme="0" tint="-0.34998626667073579"/>
          </bottom>
        </border>
      </dxf>
    </rfmt>
    <rfmt sheetId="1" sqref="AT117" start="0" length="0">
      <dxf/>
    </rfmt>
    <rfmt sheetId="1" sqref="AU117" start="0" length="0">
      <dxf>
        <border outline="0">
          <right style="thin">
            <color theme="0" tint="-0.34998626667073579"/>
          </right>
          <top style="thin">
            <color theme="0" tint="-0.34998626667073579"/>
          </top>
          <bottom style="thin">
            <color theme="0" tint="-0.34998626667073579"/>
          </bottom>
        </border>
      </dxf>
    </rfmt>
    <rfmt sheetId="1" sqref="AV117" start="0" length="0">
      <dxf>
        <border outline="0">
          <left style="thin">
            <color theme="0" tint="-0.34998626667073579"/>
          </left>
          <top style="thin">
            <color theme="0" tint="-0.34998626667073579"/>
          </top>
          <bottom style="thin">
            <color theme="0" tint="-0.34998626667073579"/>
          </bottom>
        </border>
      </dxf>
    </rfmt>
    <rfmt sheetId="1" sqref="AZ117" start="0" length="0">
      <dxf>
        <border outline="0">
          <left style="thin">
            <color theme="0" tint="-0.34998626667073579"/>
          </left>
          <right style="thin">
            <color theme="0" tint="-0.34998626667073579"/>
          </right>
          <top style="thin">
            <color theme="0" tint="-0.34998626667073579"/>
          </top>
          <bottom style="thin">
            <color theme="0" tint="-0.34998626667073579"/>
          </bottom>
        </border>
      </dxf>
    </rfmt>
    <rfmt sheetId="1" sqref="BA117" start="0" length="0">
      <dxf>
        <border outline="0">
          <left style="thin">
            <color theme="0" tint="-0.34998626667073579"/>
          </left>
          <right style="thin">
            <color theme="0" tint="-0.34998626667073579"/>
          </right>
          <top style="thin">
            <color theme="0" tint="-0.34998626667073579"/>
          </top>
          <bottom style="thin">
            <color theme="0" tint="-0.34998626667073579"/>
          </bottom>
        </border>
      </dxf>
    </rfmt>
    <rfmt sheetId="1" sqref="BB117" start="0" length="0">
      <dxf>
        <border outline="0">
          <left style="thin">
            <color theme="0" tint="-0.34998626667073579"/>
          </left>
          <top style="thin">
            <color theme="0" tint="-0.34998626667073579"/>
          </top>
          <bottom style="thin">
            <color theme="0" tint="-0.34998626667073579"/>
          </bottom>
        </border>
      </dxf>
    </rfmt>
  </rrc>
  <rrc rId="4046" sId="1" ref="A83:XFD83" action="deleteRow">
    <undo index="6" exp="area" ref3D="1" dr="D$1:D$1048576" r="G20" sId="6"/>
    <undo index="2" exp="area" ref3D="1" dr="H$1:H$1048576" r="G20" sId="6"/>
    <undo index="0" exp="area" ref3D="1" dr="S$1:S$1048576" r="G20" sId="6"/>
    <undo index="6" exp="area" ref3D="1" dr="D$1:D$1048576" r="F20" sId="6"/>
    <undo index="2" exp="area" ref3D="1" dr="H$1:H$1048576" r="F20" sId="6"/>
    <undo index="0" exp="area" ref3D="1" dr="S$1:S$1048576" r="F20" sId="6"/>
    <undo index="6" exp="area" ref3D="1" dr="D$1:D$1048576" r="E20" sId="6"/>
    <undo index="2" exp="area" ref3D="1" dr="H$1:H$1048576" r="E20" sId="6"/>
    <undo index="0" exp="area" ref3D="1" dr="S$1:S$1048576" r="E20" sId="6"/>
    <undo index="2" exp="area" ref3D="1" dr="H$1:H$1048576" r="D20" sId="6"/>
    <undo index="0" exp="area" ref3D="1" dr="S$1:S$1048576" r="D20" sId="6"/>
    <undo index="6" exp="area" ref3D="1" dr="D$1:D$1048576" r="G19" sId="6"/>
    <undo index="2" exp="area" ref3D="1" dr="H$1:H$1048576" r="G19" sId="6"/>
    <undo index="0" exp="area" ref3D="1" dr="S$1:S$1048576" r="G19" sId="6"/>
    <undo index="6" exp="area" ref3D="1" dr="D$1:D$1048576" r="F19" sId="6"/>
    <undo index="2" exp="area" ref3D="1" dr="H$1:H$1048576" r="F19" sId="6"/>
    <undo index="0" exp="area" ref3D="1" dr="S$1:S$1048576" r="F19" sId="6"/>
    <undo index="6" exp="area" ref3D="1" dr="D$1:D$1048576" r="E19" sId="6"/>
    <undo index="2" exp="area" ref3D="1" dr="H$1:H$1048576" r="E19" sId="6"/>
    <undo index="0" exp="area" ref3D="1" dr="S$1:S$1048576" r="E19" sId="6"/>
    <undo index="2" exp="area" ref3D="1" dr="H$1:H$1048576" r="D19" sId="6"/>
    <undo index="0" exp="area" ref3D="1" dr="S$1:S$1048576" r="D19" sId="6"/>
    <undo index="2" exp="area" ref3D="1" dr="D$1:D$1048576" r="G15" sId="6"/>
    <undo index="0" exp="area" ref3D="1" dr="H$1:H$1048576" r="G15" sId="6"/>
    <undo index="2" exp="area" ref3D="1" dr="D$1:D$1048576" r="F15" sId="6"/>
    <undo index="0" exp="area" ref3D="1" dr="H$1:H$1048576" r="F15" sId="6"/>
    <undo index="2" exp="area" ref3D="1" dr="D$1:D$1048576" r="E15" sId="6"/>
    <undo index="0" exp="area" ref3D="1" dr="H$1:H$1048576" r="E15" sId="6"/>
    <undo index="0" exp="area" ref3D="1" dr="H$1:H$1048576" r="D15" sId="6"/>
    <undo index="2" exp="area" ref3D="1" dr="D$1:D$1048576" r="G14" sId="6"/>
    <undo index="0" exp="area" ref3D="1" dr="H$1:H$1048576" r="G14" sId="6"/>
    <undo index="2" exp="area" ref3D="1" dr="D$1:D$1048576" r="F14" sId="6"/>
    <undo index="0" exp="area" ref3D="1" dr="H$1:H$1048576" r="F14" sId="6"/>
    <undo index="2" exp="area" ref3D="1" dr="D$1:D$1048576" r="E14" sId="6"/>
    <undo index="0" exp="area" ref3D="1" dr="H$1:H$1048576" r="E14" sId="6"/>
    <undo index="0" exp="area" ref3D="1" dr="H$1:H$1048576" r="D14" sId="6"/>
    <undo index="2" exp="area" ref3D="1" dr="D$1:D$1048576" r="G13" sId="6"/>
    <undo index="0" exp="area" ref3D="1" dr="H$1:H$1048576" r="G13" sId="6"/>
    <undo index="2" exp="area" ref3D="1" dr="D$1:D$1048576" r="F13" sId="6"/>
    <undo index="0" exp="area" ref3D="1" dr="H$1:H$1048576" r="F13" sId="6"/>
    <undo index="2" exp="area" ref3D="1" dr="D$1:D$1048576" r="E13" sId="6"/>
    <undo index="0" exp="area" ref3D="1" dr="H$1:H$1048576" r="E13" sId="6"/>
    <undo index="0" exp="area" ref3D="1" dr="H$1:H$1048576" r="D13" sId="6"/>
    <undo index="2" exp="area" ref3D="1" dr="D$1:D$1048576" r="G12" sId="6"/>
    <undo index="0" exp="area" ref3D="1" dr="H$1:H$1048576" r="G12" sId="6"/>
    <undo index="2" exp="area" ref3D="1" dr="D$1:D$1048576" r="F12" sId="6"/>
    <undo index="0" exp="area" ref3D="1" dr="H$1:H$1048576" r="F12" sId="6"/>
    <undo index="2" exp="area" ref3D="1" dr="D$1:D$1048576" r="E12" sId="6"/>
    <undo index="0" exp="area" ref3D="1" dr="H$1:H$1048576" r="E12" sId="6"/>
    <undo index="0" exp="area" ref3D="1" dr="H$1:H$1048576" r="D12" sId="6"/>
    <undo index="2" exp="area" ref3D="1" dr="D$1:D$1048576" r="G11" sId="6"/>
    <undo index="0" exp="area" ref3D="1" dr="H$1:H$1048576" r="G11" sId="6"/>
    <undo index="2" exp="area" ref3D="1" dr="D$1:D$1048576" r="F11" sId="6"/>
    <undo index="0" exp="area" ref3D="1" dr="H$1:H$1048576" r="F11" sId="6"/>
    <undo index="2" exp="area" ref3D="1" dr="D$1:D$1048576" r="E11" sId="6"/>
    <undo index="0" exp="area" ref3D="1" dr="H$1:H$1048576" r="E11" sId="6"/>
    <undo index="0" exp="area" ref3D="1" dr="H$1:H$1048576" r="D11" sId="6"/>
    <undo index="2" exp="area" ref3D="1" dr="D$1:D$1048576" r="G10" sId="6"/>
    <undo index="0" exp="area" ref3D="1" dr="H$1:H$1048576" r="G10" sId="6"/>
    <undo index="2" exp="area" ref3D="1" dr="D$1:D$1048576" r="F10" sId="6"/>
    <undo index="0" exp="area" ref3D="1" dr="H$1:H$1048576" r="F10" sId="6"/>
    <undo index="2" exp="area" ref3D="1" dr="D$1:D$1048576" r="E10" sId="6"/>
    <undo index="0" exp="area" ref3D="1" dr="H$1:H$1048576" r="E10" sId="6"/>
    <undo index="0" exp="area" ref3D="1" dr="H$1:H$1048576" r="D10" sId="6"/>
    <undo index="2" exp="area" ref3D="1" dr="D$1:D$1048576" r="G9" sId="6"/>
    <undo index="0" exp="area" ref3D="1" dr="H$1:H$1048576" r="G9" sId="6"/>
    <undo index="2" exp="area" ref3D="1" dr="D$1:D$1048576" r="F9" sId="6"/>
    <undo index="0" exp="area" ref3D="1" dr="H$1:H$1048576" r="F9" sId="6"/>
    <undo index="2" exp="area" ref3D="1" dr="D$1:D$1048576" r="E9" sId="6"/>
    <undo index="0" exp="area" ref3D="1" dr="H$1:H$1048576" r="E9" sId="6"/>
    <undo index="0" exp="area" ref3D="1" dr="H$1:H$1048576" r="D9" sId="6"/>
    <undo index="2" exp="area" ref3D="1" dr="D$1:D$1048576" r="G8" sId="6"/>
    <undo index="0" exp="area" ref3D="1" dr="H$1:H$1048576" r="G8" sId="6"/>
    <undo index="2" exp="area" ref3D="1" dr="D$1:D$1048576" r="F8" sId="6"/>
    <undo index="0" exp="area" ref3D="1" dr="H$1:H$1048576" r="F8" sId="6"/>
    <undo index="2" exp="area" ref3D="1" dr="D$1:D$1048576" r="E8" sId="6"/>
    <undo index="0" exp="area" ref3D="1" dr="H$1:H$1048576" r="E8" sId="6"/>
    <undo index="0" exp="area" ref3D="1" dr="H$1:H$1048576" r="D8" sId="6"/>
    <undo index="2" exp="area" ref3D="1" dr="D$1:D$1048576" r="G7" sId="6"/>
    <undo index="0" exp="area" ref3D="1" dr="H$1:H$1048576" r="G7" sId="6"/>
    <undo index="2" exp="area" ref3D="1" dr="D$1:D$1048576" r="F7" sId="6"/>
    <undo index="0" exp="area" ref3D="1" dr="H$1:H$1048576" r="F7" sId="6"/>
    <undo index="2" exp="area" ref3D="1" dr="D$1:D$1048576" r="E7" sId="6"/>
    <undo index="0" exp="area" ref3D="1" dr="H$1:H$1048576" r="E7" sId="6"/>
    <undo index="0" exp="area" ref3D="1" dr="H$1:H$1048576" r="D7" sId="6"/>
    <undo index="2" exp="area" ref3D="1" dr="D$1:D$1048576" r="G6" sId="6"/>
    <undo index="0" exp="area" ref3D="1" dr="H$1:H$1048576" r="G6" sId="6"/>
    <undo index="2" exp="area" ref3D="1" dr="D$1:D$1048576" r="F6" sId="6"/>
    <undo index="0" exp="area" ref3D="1" dr="H$1:H$1048576" r="F6" sId="6"/>
    <undo index="2" exp="area" ref3D="1" dr="D$1:D$1048576" r="E6" sId="6"/>
    <undo index="0" exp="area" ref3D="1" dr="H$1:H$1048576" r="E6" sId="6"/>
    <undo index="0" exp="area" ref3D="1" dr="H$1:H$1048576" r="D6" sId="6"/>
    <undo index="0" exp="area" ref3D="1" dr="$J$1:$J$1048576" dn="Z_E3B72A2D_8374_445F_8317_630324AE4083_.wvu.Cols" sId="1"/>
    <undo index="0" exp="area" ref3D="1" dr="$J$1:$J$1048576" dn="Z_851C01AA_6FF2_CD49_9342_3635A8E1B6D1_.wvu.Cols" sId="1"/>
    <undo index="0" exp="area" ref3D="1" dr="$J$1:$J$1048576" dn="Z_FEA9AD2C_5117_4764_802E_282A53F65FBE_.wvu.Cols" sId="1"/>
    <undo index="0" exp="area" ref3D="1" dr="$J$1:$J$1048576" dn="Z_5DA02DDC_6972_46DD_A6CC_4E7156E9104E_.wvu.Cols" sId="1"/>
    <undo index="0" exp="area" ref3D="1" dr="$J$1:$J$1048576" dn="Z_4E9671A3_52B0_431B_BD61_AC1D759EA233_.wvu.Cols" sId="1"/>
    <undo index="0" exp="area" ref3D="1" dr="$J$1:$J$1048576" dn="Z_51D6DF20_3347_044E_A572_66DECDE0ACD2_.wvu.Cols" sId="1"/>
    <rfmt sheetId="1" xfDxf="1" sqref="A83:XFD83" start="0" length="0">
      <dxf>
        <alignment vertical="bottom" readingOrder="0"/>
      </dxf>
    </rfmt>
    <rfmt sheetId="1" sqref="A83" start="0" length="0">
      <dxf/>
    </rfmt>
    <rfmt sheetId="1" sqref="B83" start="0" length="0">
      <dxf>
        <font>
          <sz val="10"/>
          <color indexed="16"/>
          <name val="Arial"/>
          <scheme val="none"/>
        </font>
      </dxf>
    </rfmt>
    <rfmt sheetId="1" s="1" sqref="C83" start="0" length="0">
      <dxf>
        <alignment horizontal="right" readingOrder="0"/>
      </dxf>
    </rfmt>
    <rfmt sheetId="1" s="1" sqref="D83" start="0" length="0">
      <dxf>
        <numFmt numFmtId="30" formatCode="@"/>
      </dxf>
    </rfmt>
    <rfmt sheetId="1" sqref="E83" start="0" length="0">
      <dxf/>
    </rfmt>
    <rfmt sheetId="1" sqref="F83" start="0" length="0">
      <dxf>
        <numFmt numFmtId="19" formatCode="dd/mm/yyyy"/>
      </dxf>
    </rfmt>
    <rfmt sheetId="1" sqref="G83" start="0" length="0">
      <dxf/>
    </rfmt>
    <rfmt sheetId="1" sqref="H83" start="0" length="0">
      <dxf>
        <font>
          <sz val="10"/>
          <color indexed="16"/>
          <name val="Arial"/>
          <scheme val="none"/>
        </font>
      </dxf>
    </rfmt>
    <rfmt sheetId="1" sqref="I83" start="0" length="0">
      <dxf>
        <font>
          <i/>
          <sz val="10"/>
          <color theme="0"/>
          <name val="Arial"/>
          <scheme val="none"/>
        </font>
      </dxf>
    </rfmt>
    <rfmt sheetId="1" sqref="J83" start="0" length="0">
      <dxf>
        <font>
          <sz val="10"/>
          <color indexed="24"/>
          <name val="Arial"/>
          <scheme val="none"/>
        </font>
      </dxf>
    </rfmt>
    <rfmt sheetId="1" s="1" sqref="K83" start="0" length="0">
      <dxf/>
    </rfmt>
    <rfmt sheetId="1" s="1" sqref="L83" start="0" length="0">
      <dxf/>
    </rfmt>
    <rfmt sheetId="1" s="1" sqref="M83" start="0" length="0">
      <dxf/>
    </rfmt>
    <rfmt sheetId="1" s="1" sqref="N83" start="0" length="0">
      <dxf/>
    </rfmt>
    <rfmt sheetId="1" s="1" sqref="S83" start="0" length="0">
      <dxf/>
    </rfmt>
    <rfmt sheetId="1" s="1" sqref="T83" start="0" length="0">
      <dxf/>
    </rfmt>
    <rfmt sheetId="1" sqref="Y83" start="0" length="0">
      <dxf>
        <numFmt numFmtId="165" formatCode="m/d/yy;@"/>
      </dxf>
    </rfmt>
    <rfmt sheetId="1" sqref="Z83" start="0" length="0">
      <dxf>
        <numFmt numFmtId="167" formatCode="mm/dd/yy;@"/>
      </dxf>
    </rfmt>
    <rfmt sheetId="1" sqref="AA83" start="0" length="0">
      <dxf>
        <numFmt numFmtId="167" formatCode="mm/dd/yy;@"/>
      </dxf>
    </rfmt>
    <rfmt sheetId="1" sqref="AF83" start="0" length="0">
      <dxf>
        <border outline="0">
          <right style="thin">
            <color theme="0" tint="-0.34998626667073579"/>
          </right>
          <top style="thin">
            <color theme="0" tint="-0.34998626667073579"/>
          </top>
          <bottom style="thin">
            <color theme="0" tint="-0.34998626667073579"/>
          </bottom>
        </border>
      </dxf>
    </rfmt>
    <rfmt sheetId="1" sqref="AG83" start="0" length="0">
      <dxf>
        <border outline="0">
          <left style="thin">
            <color theme="0" tint="-0.34998626667073579"/>
          </left>
          <right style="thin">
            <color theme="0" tint="-0.34998626667073579"/>
          </right>
          <top style="thin">
            <color theme="0" tint="-0.34998626667073579"/>
          </top>
          <bottom style="thin">
            <color theme="0" tint="-0.34998626667073579"/>
          </bottom>
        </border>
      </dxf>
    </rfmt>
    <rfmt sheetId="1" sqref="AH83" start="0" length="0">
      <dxf>
        <border outline="0">
          <left style="thin">
            <color theme="0" tint="-0.34998626667073579"/>
          </left>
          <top style="thin">
            <color theme="0" tint="-0.34998626667073579"/>
          </top>
          <bottom style="thin">
            <color theme="0" tint="-0.34998626667073579"/>
          </bottom>
        </border>
      </dxf>
    </rfmt>
    <rfmt sheetId="1" sqref="AI83" start="0" length="0">
      <dxf/>
    </rfmt>
    <rfmt sheetId="1" sqref="AS83" start="0" length="0">
      <dxf>
        <border outline="0">
          <top style="thin">
            <color theme="0" tint="-0.34998626667073579"/>
          </top>
          <bottom style="thin">
            <color theme="0" tint="-0.34998626667073579"/>
          </bottom>
        </border>
      </dxf>
    </rfmt>
    <rfmt sheetId="1" sqref="AT83" start="0" length="0">
      <dxf/>
    </rfmt>
    <rfmt sheetId="1" sqref="AU83" start="0" length="0">
      <dxf>
        <border outline="0">
          <right style="thin">
            <color theme="0" tint="-0.34998626667073579"/>
          </right>
          <top style="thin">
            <color theme="0" tint="-0.34998626667073579"/>
          </top>
          <bottom style="thin">
            <color theme="0" tint="-0.34998626667073579"/>
          </bottom>
        </border>
      </dxf>
    </rfmt>
    <rfmt sheetId="1" sqref="AV83" start="0" length="0">
      <dxf>
        <border outline="0">
          <left style="thin">
            <color theme="0" tint="-0.34998626667073579"/>
          </left>
          <top style="thin">
            <color theme="0" tint="-0.34998626667073579"/>
          </top>
          <bottom style="thin">
            <color theme="0" tint="-0.34998626667073579"/>
          </bottom>
        </border>
      </dxf>
    </rfmt>
    <rfmt sheetId="1" sqref="AZ83" start="0" length="0">
      <dxf>
        <border outline="0">
          <left style="thin">
            <color theme="0" tint="-0.34998626667073579"/>
          </left>
          <right style="thin">
            <color theme="0" tint="-0.34998626667073579"/>
          </right>
          <top style="thin">
            <color theme="0" tint="-0.34998626667073579"/>
          </top>
          <bottom style="thin">
            <color theme="0" tint="-0.34998626667073579"/>
          </bottom>
        </border>
      </dxf>
    </rfmt>
    <rfmt sheetId="1" sqref="BA83" start="0" length="0">
      <dxf>
        <border outline="0">
          <left style="thin">
            <color theme="0" tint="-0.34998626667073579"/>
          </left>
          <right style="thin">
            <color theme="0" tint="-0.34998626667073579"/>
          </right>
          <top style="thin">
            <color theme="0" tint="-0.34998626667073579"/>
          </top>
          <bottom style="thin">
            <color theme="0" tint="-0.34998626667073579"/>
          </bottom>
        </border>
      </dxf>
    </rfmt>
    <rfmt sheetId="1" sqref="BB83" start="0" length="0">
      <dxf>
        <border outline="0">
          <left style="thin">
            <color theme="0" tint="-0.34998626667073579"/>
          </left>
          <top style="thin">
            <color theme="0" tint="-0.34998626667073579"/>
          </top>
          <bottom style="thin">
            <color theme="0" tint="-0.34998626667073579"/>
          </bottom>
        </border>
      </dxf>
    </rfmt>
  </rrc>
  <rrc rId="4047" sId="1" ref="A167:XFD167" action="deleteRow">
    <undo index="6" exp="area" ref3D="1" dr="D$1:D$1048576" r="G20" sId="6"/>
    <undo index="2" exp="area" ref3D="1" dr="H$1:H$1048576" r="G20" sId="6"/>
    <undo index="0" exp="area" ref3D="1" dr="S$1:S$1048576" r="G20" sId="6"/>
    <undo index="6" exp="area" ref3D="1" dr="D$1:D$1048576" r="F20" sId="6"/>
    <undo index="2" exp="area" ref3D="1" dr="H$1:H$1048576" r="F20" sId="6"/>
    <undo index="0" exp="area" ref3D="1" dr="S$1:S$1048576" r="F20" sId="6"/>
    <undo index="6" exp="area" ref3D="1" dr="D$1:D$1048576" r="E20" sId="6"/>
    <undo index="2" exp="area" ref3D="1" dr="H$1:H$1048576" r="E20" sId="6"/>
    <undo index="0" exp="area" ref3D="1" dr="S$1:S$1048576" r="E20" sId="6"/>
    <undo index="2" exp="area" ref3D="1" dr="H$1:H$1048576" r="D20" sId="6"/>
    <undo index="0" exp="area" ref3D="1" dr="S$1:S$1048576" r="D20" sId="6"/>
    <undo index="6" exp="area" ref3D="1" dr="D$1:D$1048576" r="G19" sId="6"/>
    <undo index="2" exp="area" ref3D="1" dr="H$1:H$1048576" r="G19" sId="6"/>
    <undo index="0" exp="area" ref3D="1" dr="S$1:S$1048576" r="G19" sId="6"/>
    <undo index="6" exp="area" ref3D="1" dr="D$1:D$1048576" r="F19" sId="6"/>
    <undo index="2" exp="area" ref3D="1" dr="H$1:H$1048576" r="F19" sId="6"/>
    <undo index="0" exp="area" ref3D="1" dr="S$1:S$1048576" r="F19" sId="6"/>
    <undo index="6" exp="area" ref3D="1" dr="D$1:D$1048576" r="E19" sId="6"/>
    <undo index="2" exp="area" ref3D="1" dr="H$1:H$1048576" r="E19" sId="6"/>
    <undo index="0" exp="area" ref3D="1" dr="S$1:S$1048576" r="E19" sId="6"/>
    <undo index="2" exp="area" ref3D="1" dr="H$1:H$1048576" r="D19" sId="6"/>
    <undo index="0" exp="area" ref3D="1" dr="S$1:S$1048576" r="D19" sId="6"/>
    <undo index="2" exp="area" ref3D="1" dr="D$1:D$1048576" r="G15" sId="6"/>
    <undo index="0" exp="area" ref3D="1" dr="H$1:H$1048576" r="G15" sId="6"/>
    <undo index="2" exp="area" ref3D="1" dr="D$1:D$1048576" r="F15" sId="6"/>
    <undo index="0" exp="area" ref3D="1" dr="H$1:H$1048576" r="F15" sId="6"/>
    <undo index="2" exp="area" ref3D="1" dr="D$1:D$1048576" r="E15" sId="6"/>
    <undo index="0" exp="area" ref3D="1" dr="H$1:H$1048576" r="E15" sId="6"/>
    <undo index="0" exp="area" ref3D="1" dr="H$1:H$1048576" r="D15" sId="6"/>
    <undo index="2" exp="area" ref3D="1" dr="D$1:D$1048576" r="G14" sId="6"/>
    <undo index="0" exp="area" ref3D="1" dr="H$1:H$1048576" r="G14" sId="6"/>
    <undo index="2" exp="area" ref3D="1" dr="D$1:D$1048576" r="F14" sId="6"/>
    <undo index="0" exp="area" ref3D="1" dr="H$1:H$1048576" r="F14" sId="6"/>
    <undo index="2" exp="area" ref3D="1" dr="D$1:D$1048576" r="E14" sId="6"/>
    <undo index="0" exp="area" ref3D="1" dr="H$1:H$1048576" r="E14" sId="6"/>
    <undo index="0" exp="area" ref3D="1" dr="H$1:H$1048576" r="D14" sId="6"/>
    <undo index="2" exp="area" ref3D="1" dr="D$1:D$1048576" r="G13" sId="6"/>
    <undo index="0" exp="area" ref3D="1" dr="H$1:H$1048576" r="G13" sId="6"/>
    <undo index="2" exp="area" ref3D="1" dr="D$1:D$1048576" r="F13" sId="6"/>
    <undo index="0" exp="area" ref3D="1" dr="H$1:H$1048576" r="F13" sId="6"/>
    <undo index="2" exp="area" ref3D="1" dr="D$1:D$1048576" r="E13" sId="6"/>
    <undo index="0" exp="area" ref3D="1" dr="H$1:H$1048576" r="E13" sId="6"/>
    <undo index="0" exp="area" ref3D="1" dr="H$1:H$1048576" r="D13" sId="6"/>
    <undo index="2" exp="area" ref3D="1" dr="D$1:D$1048576" r="G12" sId="6"/>
    <undo index="0" exp="area" ref3D="1" dr="H$1:H$1048576" r="G12" sId="6"/>
    <undo index="2" exp="area" ref3D="1" dr="D$1:D$1048576" r="F12" sId="6"/>
    <undo index="0" exp="area" ref3D="1" dr="H$1:H$1048576" r="F12" sId="6"/>
    <undo index="2" exp="area" ref3D="1" dr="D$1:D$1048576" r="E12" sId="6"/>
    <undo index="0" exp="area" ref3D="1" dr="H$1:H$1048576" r="E12" sId="6"/>
    <undo index="0" exp="area" ref3D="1" dr="H$1:H$1048576" r="D12" sId="6"/>
    <undo index="2" exp="area" ref3D="1" dr="D$1:D$1048576" r="G11" sId="6"/>
    <undo index="0" exp="area" ref3D="1" dr="H$1:H$1048576" r="G11" sId="6"/>
    <undo index="2" exp="area" ref3D="1" dr="D$1:D$1048576" r="F11" sId="6"/>
    <undo index="0" exp="area" ref3D="1" dr="H$1:H$1048576" r="F11" sId="6"/>
    <undo index="2" exp="area" ref3D="1" dr="D$1:D$1048576" r="E11" sId="6"/>
    <undo index="0" exp="area" ref3D="1" dr="H$1:H$1048576" r="E11" sId="6"/>
    <undo index="0" exp="area" ref3D="1" dr="H$1:H$1048576" r="D11" sId="6"/>
    <undo index="2" exp="area" ref3D="1" dr="D$1:D$1048576" r="G10" sId="6"/>
    <undo index="0" exp="area" ref3D="1" dr="H$1:H$1048576" r="G10" sId="6"/>
    <undo index="2" exp="area" ref3D="1" dr="D$1:D$1048576" r="F10" sId="6"/>
    <undo index="0" exp="area" ref3D="1" dr="H$1:H$1048576" r="F10" sId="6"/>
    <undo index="2" exp="area" ref3D="1" dr="D$1:D$1048576" r="E10" sId="6"/>
    <undo index="0" exp="area" ref3D="1" dr="H$1:H$1048576" r="E10" sId="6"/>
    <undo index="0" exp="area" ref3D="1" dr="H$1:H$1048576" r="D10" sId="6"/>
    <undo index="2" exp="area" ref3D="1" dr="D$1:D$1048576" r="G9" sId="6"/>
    <undo index="0" exp="area" ref3D="1" dr="H$1:H$1048576" r="G9" sId="6"/>
    <undo index="2" exp="area" ref3D="1" dr="D$1:D$1048576" r="F9" sId="6"/>
    <undo index="0" exp="area" ref3D="1" dr="H$1:H$1048576" r="F9" sId="6"/>
    <undo index="2" exp="area" ref3D="1" dr="D$1:D$1048576" r="E9" sId="6"/>
    <undo index="0" exp="area" ref3D="1" dr="H$1:H$1048576" r="E9" sId="6"/>
    <undo index="0" exp="area" ref3D="1" dr="H$1:H$1048576" r="D9" sId="6"/>
    <undo index="2" exp="area" ref3D="1" dr="D$1:D$1048576" r="G8" sId="6"/>
    <undo index="0" exp="area" ref3D="1" dr="H$1:H$1048576" r="G8" sId="6"/>
    <undo index="2" exp="area" ref3D="1" dr="D$1:D$1048576" r="F8" sId="6"/>
    <undo index="0" exp="area" ref3D="1" dr="H$1:H$1048576" r="F8" sId="6"/>
    <undo index="2" exp="area" ref3D="1" dr="D$1:D$1048576" r="E8" sId="6"/>
    <undo index="0" exp="area" ref3D="1" dr="H$1:H$1048576" r="E8" sId="6"/>
    <undo index="0" exp="area" ref3D="1" dr="H$1:H$1048576" r="D8" sId="6"/>
    <undo index="2" exp="area" ref3D="1" dr="D$1:D$1048576" r="G7" sId="6"/>
    <undo index="0" exp="area" ref3D="1" dr="H$1:H$1048576" r="G7" sId="6"/>
    <undo index="2" exp="area" ref3D="1" dr="D$1:D$1048576" r="F7" sId="6"/>
    <undo index="0" exp="area" ref3D="1" dr="H$1:H$1048576" r="F7" sId="6"/>
    <undo index="2" exp="area" ref3D="1" dr="D$1:D$1048576" r="E7" sId="6"/>
    <undo index="0" exp="area" ref3D="1" dr="H$1:H$1048576" r="E7" sId="6"/>
    <undo index="0" exp="area" ref3D="1" dr="H$1:H$1048576" r="D7" sId="6"/>
    <undo index="2" exp="area" ref3D="1" dr="D$1:D$1048576" r="G6" sId="6"/>
    <undo index="0" exp="area" ref3D="1" dr="H$1:H$1048576" r="G6" sId="6"/>
    <undo index="2" exp="area" ref3D="1" dr="D$1:D$1048576" r="F6" sId="6"/>
    <undo index="0" exp="area" ref3D="1" dr="H$1:H$1048576" r="F6" sId="6"/>
    <undo index="2" exp="area" ref3D="1" dr="D$1:D$1048576" r="E6" sId="6"/>
    <undo index="0" exp="area" ref3D="1" dr="H$1:H$1048576" r="E6" sId="6"/>
    <undo index="0" exp="area" ref3D="1" dr="H$1:H$1048576" r="D6" sId="6"/>
    <undo index="0" exp="area" ref3D="1" dr="$J$1:$J$1048576" dn="Z_E3B72A2D_8374_445F_8317_630324AE4083_.wvu.Cols" sId="1"/>
    <undo index="0" exp="area" ref3D="1" dr="$J$1:$J$1048576" dn="Z_851C01AA_6FF2_CD49_9342_3635A8E1B6D1_.wvu.Cols" sId="1"/>
    <undo index="0" exp="area" ref3D="1" dr="$J$1:$J$1048576" dn="Z_FEA9AD2C_5117_4764_802E_282A53F65FBE_.wvu.Cols" sId="1"/>
    <undo index="0" exp="area" ref3D="1" dr="$J$1:$J$1048576" dn="Z_5DA02DDC_6972_46DD_A6CC_4E7156E9104E_.wvu.Cols" sId="1"/>
    <undo index="0" exp="area" ref3D="1" dr="$J$1:$J$1048576" dn="Z_4E9671A3_52B0_431B_BD61_AC1D759EA233_.wvu.Cols" sId="1"/>
    <undo index="0" exp="area" ref3D="1" dr="$J$1:$J$1048576" dn="Z_51D6DF20_3347_044E_A572_66DECDE0ACD2_.wvu.Cols" sId="1"/>
    <rfmt sheetId="1" xfDxf="1" sqref="A167:XFD167" start="0" length="0">
      <dxf>
        <alignment vertical="bottom" readingOrder="0"/>
      </dxf>
    </rfmt>
    <rfmt sheetId="1" sqref="A167" start="0" length="0">
      <dxf/>
    </rfmt>
    <rfmt sheetId="1" sqref="B167" start="0" length="0">
      <dxf/>
    </rfmt>
    <rfmt sheetId="1" s="1" sqref="C167" start="0" length="0">
      <dxf>
        <alignment horizontal="right" readingOrder="0"/>
      </dxf>
    </rfmt>
    <rfmt sheetId="1" s="1" sqref="D167" start="0" length="0">
      <dxf>
        <numFmt numFmtId="30" formatCode="@"/>
      </dxf>
    </rfmt>
    <rfmt sheetId="1" sqref="E167" start="0" length="0">
      <dxf/>
    </rfmt>
    <rfmt sheetId="1" sqref="F167" start="0" length="0">
      <dxf>
        <numFmt numFmtId="19" formatCode="dd/mm/yyyy"/>
      </dxf>
    </rfmt>
    <rfmt sheetId="1" sqref="G167" start="0" length="0">
      <dxf/>
    </rfmt>
    <rfmt sheetId="1" sqref="H167" start="0" length="0">
      <dxf>
        <font>
          <sz val="10"/>
          <color indexed="16"/>
          <name val="Arial"/>
          <scheme val="none"/>
        </font>
      </dxf>
    </rfmt>
    <rfmt sheetId="1" sqref="I167" start="0" length="0">
      <dxf>
        <font>
          <i/>
          <sz val="10"/>
          <color theme="0"/>
          <name val="Arial"/>
          <scheme val="none"/>
        </font>
      </dxf>
    </rfmt>
    <rfmt sheetId="1" sqref="J167" start="0" length="0">
      <dxf>
        <font>
          <sz val="10"/>
          <color indexed="24"/>
          <name val="Arial"/>
          <scheme val="none"/>
        </font>
      </dxf>
    </rfmt>
    <rfmt sheetId="1" s="1" sqref="K167" start="0" length="0">
      <dxf/>
    </rfmt>
    <rfmt sheetId="1" s="1" sqref="L167" start="0" length="0">
      <dxf/>
    </rfmt>
    <rfmt sheetId="1" s="1" sqref="M167" start="0" length="0">
      <dxf/>
    </rfmt>
    <rfmt sheetId="1" s="1" sqref="N167" start="0" length="0">
      <dxf/>
    </rfmt>
    <rfmt sheetId="1" sqref="O167" start="0" length="0">
      <dxf/>
    </rfmt>
    <rfmt sheetId="1" sqref="P167" start="0" length="0">
      <dxf/>
    </rfmt>
    <rfmt sheetId="1" sqref="Q167" start="0" length="0">
      <dxf/>
    </rfmt>
    <rfmt sheetId="1" s="1" sqref="S167" start="0" length="0">
      <dxf/>
    </rfmt>
    <rfmt sheetId="1" s="1" sqref="T167" start="0" length="0">
      <dxf/>
    </rfmt>
    <rfmt sheetId="1" sqref="U167" start="0" length="0">
      <dxf/>
    </rfmt>
    <rfmt sheetId="1" sqref="V167" start="0" length="0">
      <dxf/>
    </rfmt>
    <rfmt sheetId="1" sqref="W167" start="0" length="0">
      <dxf/>
    </rfmt>
    <rfmt sheetId="1" sqref="X167" start="0" length="0">
      <dxf/>
    </rfmt>
    <rfmt sheetId="1" sqref="Y167" start="0" length="0">
      <dxf>
        <numFmt numFmtId="165" formatCode="m/d/yy;@"/>
      </dxf>
    </rfmt>
    <rfmt sheetId="1" sqref="Z167" start="0" length="0">
      <dxf>
        <numFmt numFmtId="165" formatCode="m/d/yy;@"/>
      </dxf>
    </rfmt>
    <rfmt sheetId="1" sqref="AA167" start="0" length="0">
      <dxf>
        <numFmt numFmtId="165" formatCode="m/d/yy;@"/>
      </dxf>
    </rfmt>
    <rfmt sheetId="1" sqref="AB167" start="0" length="0">
      <dxf/>
    </rfmt>
    <rfmt sheetId="1" sqref="AC167" start="0" length="0">
      <dxf/>
    </rfmt>
    <rfmt sheetId="1" sqref="AD167" start="0" length="0">
      <dxf/>
    </rfmt>
    <rfmt sheetId="1" sqref="AE167" start="0" length="0">
      <dxf/>
    </rfmt>
    <rfmt sheetId="1" sqref="AF167" start="0" length="0">
      <dxf>
        <border outline="0">
          <right style="thin">
            <color theme="0" tint="-0.34998626667073579"/>
          </right>
          <top style="thin">
            <color theme="0" tint="-0.34998626667073579"/>
          </top>
          <bottom style="thin">
            <color theme="0" tint="-0.34998626667073579"/>
          </bottom>
        </border>
      </dxf>
    </rfmt>
    <rfmt sheetId="1" sqref="AG167" start="0" length="0">
      <dxf>
        <border outline="0">
          <left style="thin">
            <color theme="0" tint="-0.34998626667073579"/>
          </left>
          <right style="thin">
            <color theme="0" tint="-0.34998626667073579"/>
          </right>
          <top style="thin">
            <color theme="0" tint="-0.34998626667073579"/>
          </top>
          <bottom style="thin">
            <color theme="0" tint="-0.34998626667073579"/>
          </bottom>
        </border>
      </dxf>
    </rfmt>
    <rfmt sheetId="1" sqref="AH167" start="0" length="0">
      <dxf>
        <border outline="0">
          <left style="thin">
            <color theme="0" tint="-0.34998626667073579"/>
          </left>
          <top style="thin">
            <color theme="0" tint="-0.34998626667073579"/>
          </top>
          <bottom style="thin">
            <color theme="0" tint="-0.34998626667073579"/>
          </bottom>
        </border>
      </dxf>
    </rfmt>
    <rfmt sheetId="1" sqref="AI167" start="0" length="0">
      <dxf/>
    </rfmt>
    <rfmt sheetId="1" sqref="AJ167" start="0" length="0">
      <dxf/>
    </rfmt>
    <rfmt sheetId="1" sqref="AK167" start="0" length="0">
      <dxf/>
    </rfmt>
    <rfmt sheetId="1" sqref="AL167" start="0" length="0">
      <dxf/>
    </rfmt>
    <rfmt sheetId="1" sqref="AM167" start="0" length="0">
      <dxf/>
    </rfmt>
    <rfmt sheetId="1" sqref="AN167" start="0" length="0">
      <dxf/>
    </rfmt>
    <rfmt sheetId="1" sqref="AO167" start="0" length="0">
      <dxf/>
    </rfmt>
    <rfmt sheetId="1" sqref="AP167" start="0" length="0">
      <dxf/>
    </rfmt>
    <rfmt sheetId="1" sqref="AQ167" start="0" length="0">
      <dxf/>
    </rfmt>
    <rfmt sheetId="1" sqref="AR167" start="0" length="0">
      <dxf/>
    </rfmt>
    <rfmt sheetId="1" sqref="AS167" start="0" length="0">
      <dxf>
        <border outline="0">
          <top style="thin">
            <color theme="0" tint="-0.34998626667073579"/>
          </top>
          <bottom style="thin">
            <color theme="0" tint="-0.34998626667073579"/>
          </bottom>
        </border>
      </dxf>
    </rfmt>
    <rfmt sheetId="1" sqref="AT167" start="0" length="0">
      <dxf>
        <border outline="0">
          <right style="thin">
            <color theme="0" tint="-0.34998626667073579"/>
          </right>
          <top style="thin">
            <color theme="0" tint="-0.34998626667073579"/>
          </top>
          <bottom style="thin">
            <color theme="0" tint="-0.34998626667073579"/>
          </bottom>
        </border>
      </dxf>
    </rfmt>
    <rfmt sheetId="1" sqref="AU167" start="0" length="0">
      <dxf>
        <border outline="0">
          <right style="thin">
            <color theme="0" tint="-0.34998626667073579"/>
          </right>
          <top style="thin">
            <color theme="0" tint="-0.34998626667073579"/>
          </top>
          <bottom style="thin">
            <color theme="0" tint="-0.34998626667073579"/>
          </bottom>
        </border>
      </dxf>
    </rfmt>
    <rfmt sheetId="1" sqref="AV167" start="0" length="0">
      <dxf>
        <border outline="0">
          <left style="thin">
            <color theme="0" tint="-0.34998626667073579"/>
          </left>
          <top style="thin">
            <color theme="0" tint="-0.34998626667073579"/>
          </top>
          <bottom style="thin">
            <color theme="0" tint="-0.34998626667073579"/>
          </bottom>
        </border>
      </dxf>
    </rfmt>
    <rfmt sheetId="1" sqref="AW167" start="0" length="0">
      <dxf/>
    </rfmt>
    <rfmt sheetId="1" sqref="AX167" start="0" length="0">
      <dxf/>
    </rfmt>
    <rfmt sheetId="1" sqref="AY167" start="0" length="0">
      <dxf/>
    </rfmt>
    <rfmt sheetId="1" sqref="AZ167" start="0" length="0">
      <dxf>
        <numFmt numFmtId="166" formatCode="d\-mmm;@"/>
        <border outline="0">
          <left style="thin">
            <color theme="0" tint="-0.34998626667073579"/>
          </left>
          <right style="thin">
            <color theme="0" tint="-0.34998626667073579"/>
          </right>
          <top style="thin">
            <color theme="0" tint="-0.34998626667073579"/>
          </top>
          <bottom style="thin">
            <color theme="0" tint="-0.34998626667073579"/>
          </bottom>
        </border>
      </dxf>
    </rfmt>
    <rfmt sheetId="1" sqref="BA167" start="0" length="0">
      <dxf>
        <numFmt numFmtId="166" formatCode="d\-mmm;@"/>
        <border outline="0">
          <left style="thin">
            <color theme="0" tint="-0.34998626667073579"/>
          </left>
          <right style="thin">
            <color theme="0" tint="-0.34998626667073579"/>
          </right>
          <top style="thin">
            <color theme="0" tint="-0.34998626667073579"/>
          </top>
          <bottom style="thin">
            <color theme="0" tint="-0.34998626667073579"/>
          </bottom>
        </border>
      </dxf>
    </rfmt>
    <rfmt sheetId="1" sqref="BB167" start="0" length="0">
      <dxf>
        <numFmt numFmtId="166" formatCode="d\-mmm;@"/>
        <border outline="0">
          <left style="thin">
            <color theme="0" tint="-0.34998626667073579"/>
          </left>
          <top style="thin">
            <color theme="0" tint="-0.34998626667073579"/>
          </top>
          <bottom style="thin">
            <color theme="0" tint="-0.34998626667073579"/>
          </bottom>
        </border>
      </dxf>
    </rfmt>
  </rrc>
  <rrc rId="4048" sId="1" ref="A292:XFD292" action="deleteRow">
    <undo index="6" exp="area" ref3D="1" dr="D$1:D$1048576" r="G20" sId="6"/>
    <undo index="2" exp="area" ref3D="1" dr="H$1:H$1048576" r="G20" sId="6"/>
    <undo index="0" exp="area" ref3D="1" dr="S$1:S$1048576" r="G20" sId="6"/>
    <undo index="6" exp="area" ref3D="1" dr="D$1:D$1048576" r="F20" sId="6"/>
    <undo index="2" exp="area" ref3D="1" dr="H$1:H$1048576" r="F20" sId="6"/>
    <undo index="0" exp="area" ref3D="1" dr="S$1:S$1048576" r="F20" sId="6"/>
    <undo index="6" exp="area" ref3D="1" dr="D$1:D$1048576" r="E20" sId="6"/>
    <undo index="2" exp="area" ref3D="1" dr="H$1:H$1048576" r="E20" sId="6"/>
    <undo index="0" exp="area" ref3D="1" dr="S$1:S$1048576" r="E20" sId="6"/>
    <undo index="2" exp="area" ref3D="1" dr="H$1:H$1048576" r="D20" sId="6"/>
    <undo index="0" exp="area" ref3D="1" dr="S$1:S$1048576" r="D20" sId="6"/>
    <undo index="6" exp="area" ref3D="1" dr="D$1:D$1048576" r="G19" sId="6"/>
    <undo index="2" exp="area" ref3D="1" dr="H$1:H$1048576" r="G19" sId="6"/>
    <undo index="0" exp="area" ref3D="1" dr="S$1:S$1048576" r="G19" sId="6"/>
    <undo index="6" exp="area" ref3D="1" dr="D$1:D$1048576" r="F19" sId="6"/>
    <undo index="2" exp="area" ref3D="1" dr="H$1:H$1048576" r="F19" sId="6"/>
    <undo index="0" exp="area" ref3D="1" dr="S$1:S$1048576" r="F19" sId="6"/>
    <undo index="6" exp="area" ref3D="1" dr="D$1:D$1048576" r="E19" sId="6"/>
    <undo index="2" exp="area" ref3D="1" dr="H$1:H$1048576" r="E19" sId="6"/>
    <undo index="0" exp="area" ref3D="1" dr="S$1:S$1048576" r="E19" sId="6"/>
    <undo index="2" exp="area" ref3D="1" dr="H$1:H$1048576" r="D19" sId="6"/>
    <undo index="0" exp="area" ref3D="1" dr="S$1:S$1048576" r="D19" sId="6"/>
    <undo index="2" exp="area" ref3D="1" dr="D$1:D$1048576" r="G15" sId="6"/>
    <undo index="0" exp="area" ref3D="1" dr="H$1:H$1048576" r="G15" sId="6"/>
    <undo index="2" exp="area" ref3D="1" dr="D$1:D$1048576" r="F15" sId="6"/>
    <undo index="0" exp="area" ref3D="1" dr="H$1:H$1048576" r="F15" sId="6"/>
    <undo index="2" exp="area" ref3D="1" dr="D$1:D$1048576" r="E15" sId="6"/>
    <undo index="0" exp="area" ref3D="1" dr="H$1:H$1048576" r="E15" sId="6"/>
    <undo index="0" exp="area" ref3D="1" dr="H$1:H$1048576" r="D15" sId="6"/>
    <undo index="2" exp="area" ref3D="1" dr="D$1:D$1048576" r="G14" sId="6"/>
    <undo index="0" exp="area" ref3D="1" dr="H$1:H$1048576" r="G14" sId="6"/>
    <undo index="2" exp="area" ref3D="1" dr="D$1:D$1048576" r="F14" sId="6"/>
    <undo index="0" exp="area" ref3D="1" dr="H$1:H$1048576" r="F14" sId="6"/>
    <undo index="2" exp="area" ref3D="1" dr="D$1:D$1048576" r="E14" sId="6"/>
    <undo index="0" exp="area" ref3D="1" dr="H$1:H$1048576" r="E14" sId="6"/>
    <undo index="0" exp="area" ref3D="1" dr="H$1:H$1048576" r="D14" sId="6"/>
    <undo index="2" exp="area" ref3D="1" dr="D$1:D$1048576" r="G13" sId="6"/>
    <undo index="0" exp="area" ref3D="1" dr="H$1:H$1048576" r="G13" sId="6"/>
    <undo index="2" exp="area" ref3D="1" dr="D$1:D$1048576" r="F13" sId="6"/>
    <undo index="0" exp="area" ref3D="1" dr="H$1:H$1048576" r="F13" sId="6"/>
    <undo index="2" exp="area" ref3D="1" dr="D$1:D$1048576" r="E13" sId="6"/>
    <undo index="0" exp="area" ref3D="1" dr="H$1:H$1048576" r="E13" sId="6"/>
    <undo index="0" exp="area" ref3D="1" dr="H$1:H$1048576" r="D13" sId="6"/>
    <undo index="2" exp="area" ref3D="1" dr="D$1:D$1048576" r="G12" sId="6"/>
    <undo index="0" exp="area" ref3D="1" dr="H$1:H$1048576" r="G12" sId="6"/>
    <undo index="2" exp="area" ref3D="1" dr="D$1:D$1048576" r="F12" sId="6"/>
    <undo index="0" exp="area" ref3D="1" dr="H$1:H$1048576" r="F12" sId="6"/>
    <undo index="2" exp="area" ref3D="1" dr="D$1:D$1048576" r="E12" sId="6"/>
    <undo index="0" exp="area" ref3D="1" dr="H$1:H$1048576" r="E12" sId="6"/>
    <undo index="0" exp="area" ref3D="1" dr="H$1:H$1048576" r="D12" sId="6"/>
    <undo index="2" exp="area" ref3D="1" dr="D$1:D$1048576" r="G11" sId="6"/>
    <undo index="0" exp="area" ref3D="1" dr="H$1:H$1048576" r="G11" sId="6"/>
    <undo index="2" exp="area" ref3D="1" dr="D$1:D$1048576" r="F11" sId="6"/>
    <undo index="0" exp="area" ref3D="1" dr="H$1:H$1048576" r="F11" sId="6"/>
    <undo index="2" exp="area" ref3D="1" dr="D$1:D$1048576" r="E11" sId="6"/>
    <undo index="0" exp="area" ref3D="1" dr="H$1:H$1048576" r="E11" sId="6"/>
    <undo index="0" exp="area" ref3D="1" dr="H$1:H$1048576" r="D11" sId="6"/>
    <undo index="2" exp="area" ref3D="1" dr="D$1:D$1048576" r="G10" sId="6"/>
    <undo index="0" exp="area" ref3D="1" dr="H$1:H$1048576" r="G10" sId="6"/>
    <undo index="2" exp="area" ref3D="1" dr="D$1:D$1048576" r="F10" sId="6"/>
    <undo index="0" exp="area" ref3D="1" dr="H$1:H$1048576" r="F10" sId="6"/>
    <undo index="2" exp="area" ref3D="1" dr="D$1:D$1048576" r="E10" sId="6"/>
    <undo index="0" exp="area" ref3D="1" dr="H$1:H$1048576" r="E10" sId="6"/>
    <undo index="0" exp="area" ref3D="1" dr="H$1:H$1048576" r="D10" sId="6"/>
    <undo index="2" exp="area" ref3D="1" dr="D$1:D$1048576" r="G9" sId="6"/>
    <undo index="0" exp="area" ref3D="1" dr="H$1:H$1048576" r="G9" sId="6"/>
    <undo index="2" exp="area" ref3D="1" dr="D$1:D$1048576" r="F9" sId="6"/>
    <undo index="0" exp="area" ref3D="1" dr="H$1:H$1048576" r="F9" sId="6"/>
    <undo index="2" exp="area" ref3D="1" dr="D$1:D$1048576" r="E9" sId="6"/>
    <undo index="0" exp="area" ref3D="1" dr="H$1:H$1048576" r="E9" sId="6"/>
    <undo index="0" exp="area" ref3D="1" dr="H$1:H$1048576" r="D9" sId="6"/>
    <undo index="2" exp="area" ref3D="1" dr="D$1:D$1048576" r="G8" sId="6"/>
    <undo index="0" exp="area" ref3D="1" dr="H$1:H$1048576" r="G8" sId="6"/>
    <undo index="2" exp="area" ref3D="1" dr="D$1:D$1048576" r="F8" sId="6"/>
    <undo index="0" exp="area" ref3D="1" dr="H$1:H$1048576" r="F8" sId="6"/>
    <undo index="2" exp="area" ref3D="1" dr="D$1:D$1048576" r="E8" sId="6"/>
    <undo index="0" exp="area" ref3D="1" dr="H$1:H$1048576" r="E8" sId="6"/>
    <undo index="0" exp="area" ref3D="1" dr="H$1:H$1048576" r="D8" sId="6"/>
    <undo index="2" exp="area" ref3D="1" dr="D$1:D$1048576" r="G7" sId="6"/>
    <undo index="0" exp="area" ref3D="1" dr="H$1:H$1048576" r="G7" sId="6"/>
    <undo index="2" exp="area" ref3D="1" dr="D$1:D$1048576" r="F7" sId="6"/>
    <undo index="0" exp="area" ref3D="1" dr="H$1:H$1048576" r="F7" sId="6"/>
    <undo index="2" exp="area" ref3D="1" dr="D$1:D$1048576" r="E7" sId="6"/>
    <undo index="0" exp="area" ref3D="1" dr="H$1:H$1048576" r="E7" sId="6"/>
    <undo index="0" exp="area" ref3D="1" dr="H$1:H$1048576" r="D7" sId="6"/>
    <undo index="2" exp="area" ref3D="1" dr="D$1:D$1048576" r="G6" sId="6"/>
    <undo index="0" exp="area" ref3D="1" dr="H$1:H$1048576" r="G6" sId="6"/>
    <undo index="2" exp="area" ref3D="1" dr="D$1:D$1048576" r="F6" sId="6"/>
    <undo index="0" exp="area" ref3D="1" dr="H$1:H$1048576" r="F6" sId="6"/>
    <undo index="2" exp="area" ref3D="1" dr="D$1:D$1048576" r="E6" sId="6"/>
    <undo index="0" exp="area" ref3D="1" dr="H$1:H$1048576" r="E6" sId="6"/>
    <undo index="0" exp="area" ref3D="1" dr="H$1:H$1048576" r="D6" sId="6"/>
    <undo index="0" exp="area" ref3D="1" dr="$J$1:$J$1048576" dn="Z_E3B72A2D_8374_445F_8317_630324AE4083_.wvu.Cols" sId="1"/>
    <undo index="0" exp="area" ref3D="1" dr="$J$1:$J$1048576" dn="Z_851C01AA_6FF2_CD49_9342_3635A8E1B6D1_.wvu.Cols" sId="1"/>
    <undo index="0" exp="area" ref3D="1" dr="$J$1:$J$1048576" dn="Z_FEA9AD2C_5117_4764_802E_282A53F65FBE_.wvu.Cols" sId="1"/>
    <undo index="0" exp="area" ref3D="1" dr="$J$1:$J$1048576" dn="Z_5DA02DDC_6972_46DD_A6CC_4E7156E9104E_.wvu.Cols" sId="1"/>
    <undo index="0" exp="area" ref3D="1" dr="$J$1:$J$1048576" dn="Z_4E9671A3_52B0_431B_BD61_AC1D759EA233_.wvu.Cols" sId="1"/>
    <undo index="0" exp="area" ref3D="1" dr="$J$1:$J$1048576" dn="Z_51D6DF20_3347_044E_A572_66DECDE0ACD2_.wvu.Cols" sId="1"/>
    <rfmt sheetId="1" xfDxf="1" sqref="A292:XFD292" start="0" length="0">
      <dxf>
        <alignment vertical="bottom" readingOrder="0"/>
      </dxf>
    </rfmt>
    <rfmt sheetId="1" sqref="A292" start="0" length="0">
      <dxf/>
    </rfmt>
    <rfmt sheetId="1" sqref="B292" start="0" length="0">
      <dxf>
        <font>
          <sz val="10"/>
          <color indexed="16"/>
          <name val="Arial"/>
          <scheme val="none"/>
        </font>
      </dxf>
    </rfmt>
    <rfmt sheetId="1" s="1" sqref="C292" start="0" length="0">
      <dxf>
        <alignment horizontal="right" readingOrder="0"/>
      </dxf>
    </rfmt>
    <rfmt sheetId="1" s="1" sqref="D292" start="0" length="0">
      <dxf>
        <numFmt numFmtId="30" formatCode="@"/>
      </dxf>
    </rfmt>
    <rfmt sheetId="1" sqref="E292" start="0" length="0">
      <dxf/>
    </rfmt>
    <rfmt sheetId="1" sqref="F292" start="0" length="0">
      <dxf>
        <numFmt numFmtId="19" formatCode="dd/mm/yyyy"/>
      </dxf>
    </rfmt>
    <rfmt sheetId="1" sqref="G292" start="0" length="0">
      <dxf/>
    </rfmt>
    <rfmt sheetId="1" sqref="H292" start="0" length="0">
      <dxf>
        <font>
          <sz val="10"/>
          <color indexed="16"/>
          <name val="Arial"/>
          <scheme val="none"/>
        </font>
      </dxf>
    </rfmt>
    <rfmt sheetId="1" sqref="I292" start="0" length="0">
      <dxf>
        <font>
          <i/>
          <sz val="10"/>
          <color theme="0"/>
          <name val="Arial"/>
          <scheme val="none"/>
        </font>
      </dxf>
    </rfmt>
    <rfmt sheetId="1" sqref="J292" start="0" length="0">
      <dxf>
        <font>
          <sz val="10"/>
          <color indexed="24"/>
          <name val="Arial"/>
          <scheme val="none"/>
        </font>
      </dxf>
    </rfmt>
    <rfmt sheetId="1" s="1" sqref="K292" start="0" length="0">
      <dxf/>
    </rfmt>
    <rfmt sheetId="1" s="1" sqref="L292" start="0" length="0">
      <dxf/>
    </rfmt>
    <rfmt sheetId="1" s="1" sqref="M292" start="0" length="0">
      <dxf/>
    </rfmt>
    <rfmt sheetId="1" s="1" sqref="N292" start="0" length="0">
      <dxf/>
    </rfmt>
    <rfmt sheetId="1" s="1" sqref="S292" start="0" length="0">
      <dxf/>
    </rfmt>
    <rfmt sheetId="1" s="1" sqref="T292" start="0" length="0">
      <dxf/>
    </rfmt>
    <rfmt sheetId="1" sqref="Y292" start="0" length="0">
      <dxf>
        <numFmt numFmtId="165" formatCode="m/d/yy;@"/>
      </dxf>
    </rfmt>
    <rfmt sheetId="1" sqref="Z292" start="0" length="0">
      <dxf>
        <numFmt numFmtId="165" formatCode="m/d/yy;@"/>
      </dxf>
    </rfmt>
    <rfmt sheetId="1" sqref="AA292" start="0" length="0">
      <dxf>
        <numFmt numFmtId="165" formatCode="m/d/yy;@"/>
      </dxf>
    </rfmt>
    <rfmt sheetId="1" sqref="AF292" start="0" length="0">
      <dxf>
        <border outline="0">
          <right style="thin">
            <color theme="0" tint="-0.34998626667073579"/>
          </right>
          <top style="thin">
            <color theme="0" tint="-0.34998626667073579"/>
          </top>
          <bottom style="thin">
            <color theme="0" tint="-0.34998626667073579"/>
          </bottom>
        </border>
      </dxf>
    </rfmt>
    <rfmt sheetId="1" sqref="AG292" start="0" length="0">
      <dxf>
        <border outline="0">
          <left style="thin">
            <color theme="0" tint="-0.34998626667073579"/>
          </left>
          <right style="thin">
            <color theme="0" tint="-0.34998626667073579"/>
          </right>
          <top style="thin">
            <color theme="0" tint="-0.34998626667073579"/>
          </top>
          <bottom style="thin">
            <color theme="0" tint="-0.34998626667073579"/>
          </bottom>
        </border>
      </dxf>
    </rfmt>
    <rfmt sheetId="1" sqref="AH292" start="0" length="0">
      <dxf>
        <border outline="0">
          <left style="thin">
            <color theme="0" tint="-0.34998626667073579"/>
          </left>
          <top style="thin">
            <color theme="0" tint="-0.34998626667073579"/>
          </top>
          <bottom style="thin">
            <color theme="0" tint="-0.34998626667073579"/>
          </bottom>
        </border>
      </dxf>
    </rfmt>
    <rfmt sheetId="1" sqref="AI292" start="0" length="0">
      <dxf/>
    </rfmt>
    <rfmt sheetId="1" sqref="AJ292" start="0" length="0">
      <dxf/>
    </rfmt>
    <rfmt sheetId="1" sqref="AK292" start="0" length="0">
      <dxf/>
    </rfmt>
    <rfmt sheetId="1" sqref="AL292" start="0" length="0">
      <dxf/>
    </rfmt>
    <rfmt sheetId="1" sqref="AM292" start="0" length="0">
      <dxf/>
    </rfmt>
    <rfmt sheetId="1" sqref="AN292" start="0" length="0">
      <dxf/>
    </rfmt>
    <rfmt sheetId="1" sqref="AO292" start="0" length="0">
      <dxf/>
    </rfmt>
    <rfmt sheetId="1" sqref="AP292" start="0" length="0">
      <dxf/>
    </rfmt>
    <rfmt sheetId="1" sqref="AQ292" start="0" length="0">
      <dxf/>
    </rfmt>
    <rfmt sheetId="1" sqref="AR292" start="0" length="0">
      <dxf/>
    </rfmt>
    <rfmt sheetId="1" sqref="AS292" start="0" length="0">
      <dxf>
        <border outline="0">
          <top style="thin">
            <color theme="0" tint="-0.34998626667073579"/>
          </top>
          <bottom style="thin">
            <color theme="0" tint="-0.34998626667073579"/>
          </bottom>
        </border>
      </dxf>
    </rfmt>
    <rfmt sheetId="1" sqref="AT292" start="0" length="0">
      <dxf>
        <border outline="0">
          <right style="thin">
            <color theme="0" tint="-0.34998626667073579"/>
          </right>
          <top style="thin">
            <color theme="0" tint="-0.34998626667073579"/>
          </top>
          <bottom style="thin">
            <color theme="0" tint="-0.34998626667073579"/>
          </bottom>
        </border>
      </dxf>
    </rfmt>
    <rfmt sheetId="1" sqref="AU292" start="0" length="0">
      <dxf>
        <border outline="0">
          <right style="thin">
            <color theme="0" tint="-0.34998626667073579"/>
          </right>
          <top style="thin">
            <color theme="0" tint="-0.34998626667073579"/>
          </top>
          <bottom style="thin">
            <color theme="0" tint="-0.34998626667073579"/>
          </bottom>
        </border>
      </dxf>
    </rfmt>
    <rfmt sheetId="1" sqref="AV292" start="0" length="0">
      <dxf>
        <border outline="0">
          <left style="thin">
            <color theme="0" tint="-0.34998626667073579"/>
          </left>
          <top style="thin">
            <color theme="0" tint="-0.34998626667073579"/>
          </top>
          <bottom style="thin">
            <color theme="0" tint="-0.34998626667073579"/>
          </bottom>
        </border>
      </dxf>
    </rfmt>
    <rfmt sheetId="1" sqref="AX292" start="0" length="0">
      <dxf/>
    </rfmt>
    <rfmt sheetId="1" sqref="AY292" start="0" length="0">
      <dxf/>
    </rfmt>
    <rfmt sheetId="1" sqref="AZ292" start="0" length="0">
      <dxf>
        <border outline="0">
          <left style="thin">
            <color theme="0" tint="-0.34998626667073579"/>
          </left>
          <right style="thin">
            <color theme="0" tint="-0.34998626667073579"/>
          </right>
          <top style="thin">
            <color theme="0" tint="-0.34998626667073579"/>
          </top>
          <bottom style="thin">
            <color theme="0" tint="-0.34998626667073579"/>
          </bottom>
        </border>
      </dxf>
    </rfmt>
    <rfmt sheetId="1" sqref="BA292" start="0" length="0">
      <dxf>
        <border outline="0">
          <left style="thin">
            <color theme="0" tint="-0.34998626667073579"/>
          </left>
          <right style="thin">
            <color theme="0" tint="-0.34998626667073579"/>
          </right>
          <top style="thin">
            <color theme="0" tint="-0.34998626667073579"/>
          </top>
          <bottom style="thin">
            <color theme="0" tint="-0.34998626667073579"/>
          </bottom>
        </border>
      </dxf>
    </rfmt>
    <rfmt sheetId="1" sqref="BB292" start="0" length="0">
      <dxf>
        <border outline="0">
          <left style="thin">
            <color theme="0" tint="-0.34998626667073579"/>
          </left>
          <top style="thin">
            <color theme="0" tint="-0.34998626667073579"/>
          </top>
          <bottom style="thin">
            <color theme="0" tint="-0.34998626667073579"/>
          </bottom>
        </border>
      </dxf>
    </rfmt>
  </rrc>
  <rrc rId="4049" sId="1" ref="A308:XFD308" action="deleteRow">
    <undo index="6" exp="area" ref3D="1" dr="D$1:D$1048576" r="G20" sId="6"/>
    <undo index="2" exp="area" ref3D="1" dr="H$1:H$1048576" r="G20" sId="6"/>
    <undo index="0" exp="area" ref3D="1" dr="S$1:S$1048576" r="G20" sId="6"/>
    <undo index="6" exp="area" ref3D="1" dr="D$1:D$1048576" r="F20" sId="6"/>
    <undo index="2" exp="area" ref3D="1" dr="H$1:H$1048576" r="F20" sId="6"/>
    <undo index="0" exp="area" ref3D="1" dr="S$1:S$1048576" r="F20" sId="6"/>
    <undo index="6" exp="area" ref3D="1" dr="D$1:D$1048576" r="E20" sId="6"/>
    <undo index="2" exp="area" ref3D="1" dr="H$1:H$1048576" r="E20" sId="6"/>
    <undo index="0" exp="area" ref3D="1" dr="S$1:S$1048576" r="E20" sId="6"/>
    <undo index="2" exp="area" ref3D="1" dr="H$1:H$1048576" r="D20" sId="6"/>
    <undo index="0" exp="area" ref3D="1" dr="S$1:S$1048576" r="D20" sId="6"/>
    <undo index="6" exp="area" ref3D="1" dr="D$1:D$1048576" r="G19" sId="6"/>
    <undo index="2" exp="area" ref3D="1" dr="H$1:H$1048576" r="G19" sId="6"/>
    <undo index="0" exp="area" ref3D="1" dr="S$1:S$1048576" r="G19" sId="6"/>
    <undo index="6" exp="area" ref3D="1" dr="D$1:D$1048576" r="F19" sId="6"/>
    <undo index="2" exp="area" ref3D="1" dr="H$1:H$1048576" r="F19" sId="6"/>
    <undo index="0" exp="area" ref3D="1" dr="S$1:S$1048576" r="F19" sId="6"/>
    <undo index="6" exp="area" ref3D="1" dr="D$1:D$1048576" r="E19" sId="6"/>
    <undo index="2" exp="area" ref3D="1" dr="H$1:H$1048576" r="E19" sId="6"/>
    <undo index="0" exp="area" ref3D="1" dr="S$1:S$1048576" r="E19" sId="6"/>
    <undo index="2" exp="area" ref3D="1" dr="H$1:H$1048576" r="D19" sId="6"/>
    <undo index="0" exp="area" ref3D="1" dr="S$1:S$1048576" r="D19" sId="6"/>
    <undo index="2" exp="area" ref3D="1" dr="D$1:D$1048576" r="G15" sId="6"/>
    <undo index="0" exp="area" ref3D="1" dr="H$1:H$1048576" r="G15" sId="6"/>
    <undo index="2" exp="area" ref3D="1" dr="D$1:D$1048576" r="F15" sId="6"/>
    <undo index="0" exp="area" ref3D="1" dr="H$1:H$1048576" r="F15" sId="6"/>
    <undo index="2" exp="area" ref3D="1" dr="D$1:D$1048576" r="E15" sId="6"/>
    <undo index="0" exp="area" ref3D="1" dr="H$1:H$1048576" r="E15" sId="6"/>
    <undo index="0" exp="area" ref3D="1" dr="H$1:H$1048576" r="D15" sId="6"/>
    <undo index="2" exp="area" ref3D="1" dr="D$1:D$1048576" r="G14" sId="6"/>
    <undo index="0" exp="area" ref3D="1" dr="H$1:H$1048576" r="G14" sId="6"/>
    <undo index="2" exp="area" ref3D="1" dr="D$1:D$1048576" r="F14" sId="6"/>
    <undo index="0" exp="area" ref3D="1" dr="H$1:H$1048576" r="F14" sId="6"/>
    <undo index="2" exp="area" ref3D="1" dr="D$1:D$1048576" r="E14" sId="6"/>
    <undo index="0" exp="area" ref3D="1" dr="H$1:H$1048576" r="E14" sId="6"/>
    <undo index="0" exp="area" ref3D="1" dr="H$1:H$1048576" r="D14" sId="6"/>
    <undo index="2" exp="area" ref3D="1" dr="D$1:D$1048576" r="G13" sId="6"/>
    <undo index="0" exp="area" ref3D="1" dr="H$1:H$1048576" r="G13" sId="6"/>
    <undo index="2" exp="area" ref3D="1" dr="D$1:D$1048576" r="F13" sId="6"/>
    <undo index="0" exp="area" ref3D="1" dr="H$1:H$1048576" r="F13" sId="6"/>
    <undo index="2" exp="area" ref3D="1" dr="D$1:D$1048576" r="E13" sId="6"/>
    <undo index="0" exp="area" ref3D="1" dr="H$1:H$1048576" r="E13" sId="6"/>
    <undo index="0" exp="area" ref3D="1" dr="H$1:H$1048576" r="D13" sId="6"/>
    <undo index="2" exp="area" ref3D="1" dr="D$1:D$1048576" r="G12" sId="6"/>
    <undo index="0" exp="area" ref3D="1" dr="H$1:H$1048576" r="G12" sId="6"/>
    <undo index="2" exp="area" ref3D="1" dr="D$1:D$1048576" r="F12" sId="6"/>
    <undo index="0" exp="area" ref3D="1" dr="H$1:H$1048576" r="F12" sId="6"/>
    <undo index="2" exp="area" ref3D="1" dr="D$1:D$1048576" r="E12" sId="6"/>
    <undo index="0" exp="area" ref3D="1" dr="H$1:H$1048576" r="E12" sId="6"/>
    <undo index="0" exp="area" ref3D="1" dr="H$1:H$1048576" r="D12" sId="6"/>
    <undo index="2" exp="area" ref3D="1" dr="D$1:D$1048576" r="G11" sId="6"/>
    <undo index="0" exp="area" ref3D="1" dr="H$1:H$1048576" r="G11" sId="6"/>
    <undo index="2" exp="area" ref3D="1" dr="D$1:D$1048576" r="F11" sId="6"/>
    <undo index="0" exp="area" ref3D="1" dr="H$1:H$1048576" r="F11" sId="6"/>
    <undo index="2" exp="area" ref3D="1" dr="D$1:D$1048576" r="E11" sId="6"/>
    <undo index="0" exp="area" ref3D="1" dr="H$1:H$1048576" r="E11" sId="6"/>
    <undo index="0" exp="area" ref3D="1" dr="H$1:H$1048576" r="D11" sId="6"/>
    <undo index="2" exp="area" ref3D="1" dr="D$1:D$1048576" r="G10" sId="6"/>
    <undo index="0" exp="area" ref3D="1" dr="H$1:H$1048576" r="G10" sId="6"/>
    <undo index="2" exp="area" ref3D="1" dr="D$1:D$1048576" r="F10" sId="6"/>
    <undo index="0" exp="area" ref3D="1" dr="H$1:H$1048576" r="F10" sId="6"/>
    <undo index="2" exp="area" ref3D="1" dr="D$1:D$1048576" r="E10" sId="6"/>
    <undo index="0" exp="area" ref3D="1" dr="H$1:H$1048576" r="E10" sId="6"/>
    <undo index="0" exp="area" ref3D="1" dr="H$1:H$1048576" r="D10" sId="6"/>
    <undo index="2" exp="area" ref3D="1" dr="D$1:D$1048576" r="G9" sId="6"/>
    <undo index="0" exp="area" ref3D="1" dr="H$1:H$1048576" r="G9" sId="6"/>
    <undo index="2" exp="area" ref3D="1" dr="D$1:D$1048576" r="F9" sId="6"/>
    <undo index="0" exp="area" ref3D="1" dr="H$1:H$1048576" r="F9" sId="6"/>
    <undo index="2" exp="area" ref3D="1" dr="D$1:D$1048576" r="E9" sId="6"/>
    <undo index="0" exp="area" ref3D="1" dr="H$1:H$1048576" r="E9" sId="6"/>
    <undo index="0" exp="area" ref3D="1" dr="H$1:H$1048576" r="D9" sId="6"/>
    <undo index="2" exp="area" ref3D="1" dr="D$1:D$1048576" r="G8" sId="6"/>
    <undo index="0" exp="area" ref3D="1" dr="H$1:H$1048576" r="G8" sId="6"/>
    <undo index="2" exp="area" ref3D="1" dr="D$1:D$1048576" r="F8" sId="6"/>
    <undo index="0" exp="area" ref3D="1" dr="H$1:H$1048576" r="F8" sId="6"/>
    <undo index="2" exp="area" ref3D="1" dr="D$1:D$1048576" r="E8" sId="6"/>
    <undo index="0" exp="area" ref3D="1" dr="H$1:H$1048576" r="E8" sId="6"/>
    <undo index="0" exp="area" ref3D="1" dr="H$1:H$1048576" r="D8" sId="6"/>
    <undo index="2" exp="area" ref3D="1" dr="D$1:D$1048576" r="G7" sId="6"/>
    <undo index="0" exp="area" ref3D="1" dr="H$1:H$1048576" r="G7" sId="6"/>
    <undo index="2" exp="area" ref3D="1" dr="D$1:D$1048576" r="F7" sId="6"/>
    <undo index="0" exp="area" ref3D="1" dr="H$1:H$1048576" r="F7" sId="6"/>
    <undo index="2" exp="area" ref3D="1" dr="D$1:D$1048576" r="E7" sId="6"/>
    <undo index="0" exp="area" ref3D="1" dr="H$1:H$1048576" r="E7" sId="6"/>
    <undo index="0" exp="area" ref3D="1" dr="H$1:H$1048576" r="D7" sId="6"/>
    <undo index="2" exp="area" ref3D="1" dr="D$1:D$1048576" r="G6" sId="6"/>
    <undo index="0" exp="area" ref3D="1" dr="H$1:H$1048576" r="G6" sId="6"/>
    <undo index="2" exp="area" ref3D="1" dr="D$1:D$1048576" r="F6" sId="6"/>
    <undo index="0" exp="area" ref3D="1" dr="H$1:H$1048576" r="F6" sId="6"/>
    <undo index="2" exp="area" ref3D="1" dr="D$1:D$1048576" r="E6" sId="6"/>
    <undo index="0" exp="area" ref3D="1" dr="H$1:H$1048576" r="E6" sId="6"/>
    <undo index="0" exp="area" ref3D="1" dr="H$1:H$1048576" r="D6" sId="6"/>
    <undo index="0" exp="area" ref3D="1" dr="$J$1:$J$1048576" dn="Z_E3B72A2D_8374_445F_8317_630324AE4083_.wvu.Cols" sId="1"/>
    <undo index="0" exp="area" ref3D="1" dr="$J$1:$J$1048576" dn="Z_851C01AA_6FF2_CD49_9342_3635A8E1B6D1_.wvu.Cols" sId="1"/>
    <undo index="0" exp="area" ref3D="1" dr="$J$1:$J$1048576" dn="Z_FEA9AD2C_5117_4764_802E_282A53F65FBE_.wvu.Cols" sId="1"/>
    <undo index="0" exp="area" ref3D="1" dr="$J$1:$J$1048576" dn="Z_5DA02DDC_6972_46DD_A6CC_4E7156E9104E_.wvu.Cols" sId="1"/>
    <undo index="0" exp="area" ref3D="1" dr="$J$1:$J$1048576" dn="Z_4E9671A3_52B0_431B_BD61_AC1D759EA233_.wvu.Cols" sId="1"/>
    <undo index="0" exp="area" ref3D="1" dr="$J$1:$J$1048576" dn="Z_51D6DF20_3347_044E_A572_66DECDE0ACD2_.wvu.Cols" sId="1"/>
    <rfmt sheetId="1" xfDxf="1" sqref="A308:XFD308" start="0" length="0">
      <dxf>
        <alignment vertical="bottom" readingOrder="0"/>
      </dxf>
    </rfmt>
    <rfmt sheetId="1" sqref="A308" start="0" length="0">
      <dxf/>
    </rfmt>
    <rfmt sheetId="1" sqref="B308" start="0" length="0">
      <dxf>
        <font>
          <sz val="10"/>
          <color indexed="16"/>
          <name val="Arial"/>
          <scheme val="none"/>
        </font>
      </dxf>
    </rfmt>
    <rfmt sheetId="1" s="1" sqref="C308" start="0" length="0">
      <dxf>
        <alignment horizontal="right" readingOrder="0"/>
      </dxf>
    </rfmt>
    <rfmt sheetId="1" s="1" sqref="D308" start="0" length="0">
      <dxf>
        <numFmt numFmtId="30" formatCode="@"/>
      </dxf>
    </rfmt>
    <rfmt sheetId="1" sqref="E308" start="0" length="0">
      <dxf/>
    </rfmt>
    <rfmt sheetId="1" sqref="F308" start="0" length="0">
      <dxf>
        <numFmt numFmtId="19" formatCode="dd/mm/yyyy"/>
      </dxf>
    </rfmt>
    <rfmt sheetId="1" sqref="G308" start="0" length="0">
      <dxf/>
    </rfmt>
    <rfmt sheetId="1" sqref="H308" start="0" length="0">
      <dxf>
        <font>
          <sz val="10"/>
          <color indexed="16"/>
          <name val="Arial"/>
          <scheme val="none"/>
        </font>
      </dxf>
    </rfmt>
    <rfmt sheetId="1" sqref="I308" start="0" length="0">
      <dxf>
        <font>
          <i/>
          <sz val="10"/>
          <color theme="0"/>
          <name val="Arial"/>
          <scheme val="none"/>
        </font>
      </dxf>
    </rfmt>
    <rfmt sheetId="1" sqref="J308" start="0" length="0">
      <dxf>
        <font>
          <sz val="10"/>
          <color indexed="24"/>
          <name val="Arial"/>
          <scheme val="none"/>
        </font>
      </dxf>
    </rfmt>
    <rfmt sheetId="1" s="1" sqref="M308" start="0" length="0">
      <dxf/>
    </rfmt>
    <rfmt sheetId="1" s="1" sqref="N308" start="0" length="0">
      <dxf/>
    </rfmt>
    <rfmt sheetId="1" s="1" sqref="O308" start="0" length="0">
      <dxf/>
    </rfmt>
    <rfmt sheetId="1" s="1" sqref="P308" start="0" length="0">
      <dxf/>
    </rfmt>
    <rfmt sheetId="1" s="1" sqref="Q308" start="0" length="0">
      <dxf/>
    </rfmt>
    <rfmt sheetId="1" s="1" sqref="T308" start="0" length="0">
      <dxf/>
    </rfmt>
    <rfmt sheetId="1" sqref="Y308" start="0" length="0">
      <dxf>
        <numFmt numFmtId="165" formatCode="m/d/yy;@"/>
      </dxf>
    </rfmt>
    <rfmt sheetId="1" sqref="Z308" start="0" length="0">
      <dxf>
        <numFmt numFmtId="165" formatCode="m/d/yy;@"/>
      </dxf>
    </rfmt>
    <rfmt sheetId="1" sqref="AA308" start="0" length="0">
      <dxf>
        <numFmt numFmtId="165" formatCode="m/d/yy;@"/>
      </dxf>
    </rfmt>
    <rfmt sheetId="1" sqref="AF308" start="0" length="0">
      <dxf>
        <border outline="0">
          <right style="thin">
            <color theme="0" tint="-0.34998626667073579"/>
          </right>
          <top style="thin">
            <color theme="0" tint="-0.34998626667073579"/>
          </top>
          <bottom style="thin">
            <color theme="0" tint="-0.34998626667073579"/>
          </bottom>
        </border>
      </dxf>
    </rfmt>
    <rfmt sheetId="1" sqref="AG308" start="0" length="0">
      <dxf>
        <border outline="0">
          <left style="thin">
            <color theme="0" tint="-0.34998626667073579"/>
          </left>
          <right style="thin">
            <color theme="0" tint="-0.34998626667073579"/>
          </right>
          <top style="thin">
            <color theme="0" tint="-0.34998626667073579"/>
          </top>
          <bottom style="thin">
            <color theme="0" tint="-0.34998626667073579"/>
          </bottom>
        </border>
      </dxf>
    </rfmt>
    <rfmt sheetId="1" sqref="AH308" start="0" length="0">
      <dxf>
        <border outline="0">
          <left style="thin">
            <color theme="0" tint="-0.34998626667073579"/>
          </left>
          <top style="thin">
            <color theme="0" tint="-0.34998626667073579"/>
          </top>
          <bottom style="thin">
            <color theme="0" tint="-0.34998626667073579"/>
          </bottom>
        </border>
      </dxf>
    </rfmt>
    <rfmt sheetId="1" sqref="AI308" start="0" length="0">
      <dxf/>
    </rfmt>
    <rfmt sheetId="1" sqref="AK308" start="0" length="0">
      <dxf/>
    </rfmt>
    <rfmt sheetId="1" sqref="AS308" start="0" length="0">
      <dxf>
        <border outline="0">
          <top style="thin">
            <color theme="0" tint="-0.34998626667073579"/>
          </top>
          <bottom style="thin">
            <color theme="0" tint="-0.34998626667073579"/>
          </bottom>
        </border>
      </dxf>
    </rfmt>
    <rfmt sheetId="1" sqref="AT308" start="0" length="0">
      <dxf/>
    </rfmt>
    <rfmt sheetId="1" sqref="AU308" start="0" length="0">
      <dxf>
        <border outline="0">
          <right style="thin">
            <color theme="0" tint="-0.34998626667073579"/>
          </right>
          <top style="thin">
            <color theme="0" tint="-0.34998626667073579"/>
          </top>
          <bottom style="thin">
            <color theme="0" tint="-0.34998626667073579"/>
          </bottom>
        </border>
      </dxf>
    </rfmt>
    <rfmt sheetId="1" sqref="AV308" start="0" length="0">
      <dxf>
        <border outline="0">
          <left style="thin">
            <color theme="0" tint="-0.34998626667073579"/>
          </left>
          <top style="thin">
            <color theme="0" tint="-0.34998626667073579"/>
          </top>
          <bottom style="thin">
            <color theme="0" tint="-0.34998626667073579"/>
          </bottom>
        </border>
      </dxf>
    </rfmt>
    <rfmt sheetId="1" sqref="AW308" start="0" length="0">
      <dxf/>
    </rfmt>
    <rfmt sheetId="1" sqref="AX308" start="0" length="0">
      <dxf/>
    </rfmt>
    <rfmt sheetId="1" sqref="AZ308" start="0" length="0">
      <dxf>
        <border outline="0">
          <left style="thin">
            <color theme="0" tint="-0.34998626667073579"/>
          </left>
          <right style="thin">
            <color theme="0" tint="-0.34998626667073579"/>
          </right>
          <top style="thin">
            <color theme="0" tint="-0.34998626667073579"/>
          </top>
          <bottom style="thin">
            <color theme="0" tint="-0.34998626667073579"/>
          </bottom>
        </border>
      </dxf>
    </rfmt>
    <rfmt sheetId="1" sqref="BA308" start="0" length="0">
      <dxf>
        <border outline="0">
          <left style="thin">
            <color theme="0" tint="-0.34998626667073579"/>
          </left>
          <right style="thin">
            <color theme="0" tint="-0.34998626667073579"/>
          </right>
          <top style="thin">
            <color theme="0" tint="-0.34998626667073579"/>
          </top>
          <bottom style="thin">
            <color theme="0" tint="-0.34998626667073579"/>
          </bottom>
        </border>
      </dxf>
    </rfmt>
    <rfmt sheetId="1" sqref="BB308" start="0" length="0">
      <dxf>
        <border outline="0">
          <left style="thin">
            <color theme="0" tint="-0.34998626667073579"/>
          </left>
          <top style="thin">
            <color theme="0" tint="-0.34998626667073579"/>
          </top>
          <bottom style="thin">
            <color theme="0" tint="-0.34998626667073579"/>
          </bottom>
        </border>
      </dxf>
    </rfmt>
  </rrc>
  <rrc rId="4050" sId="1" ref="A386:XFD386" action="deleteRow">
    <undo index="6" exp="area" ref3D="1" dr="D$1:D$1048576" r="G20" sId="6"/>
    <undo index="2" exp="area" ref3D="1" dr="H$1:H$1048576" r="G20" sId="6"/>
    <undo index="0" exp="area" ref3D="1" dr="S$1:S$1048576" r="G20" sId="6"/>
    <undo index="6" exp="area" ref3D="1" dr="D$1:D$1048576" r="F20" sId="6"/>
    <undo index="2" exp="area" ref3D="1" dr="H$1:H$1048576" r="F20" sId="6"/>
    <undo index="0" exp="area" ref3D="1" dr="S$1:S$1048576" r="F20" sId="6"/>
    <undo index="6" exp="area" ref3D="1" dr="D$1:D$1048576" r="E20" sId="6"/>
    <undo index="2" exp="area" ref3D="1" dr="H$1:H$1048576" r="E20" sId="6"/>
    <undo index="0" exp="area" ref3D="1" dr="S$1:S$1048576" r="E20" sId="6"/>
    <undo index="2" exp="area" ref3D="1" dr="H$1:H$1048576" r="D20" sId="6"/>
    <undo index="0" exp="area" ref3D="1" dr="S$1:S$1048576" r="D20" sId="6"/>
    <undo index="6" exp="area" ref3D="1" dr="D$1:D$1048576" r="G19" sId="6"/>
    <undo index="2" exp="area" ref3D="1" dr="H$1:H$1048576" r="G19" sId="6"/>
    <undo index="0" exp="area" ref3D="1" dr="S$1:S$1048576" r="G19" sId="6"/>
    <undo index="6" exp="area" ref3D="1" dr="D$1:D$1048576" r="F19" sId="6"/>
    <undo index="2" exp="area" ref3D="1" dr="H$1:H$1048576" r="F19" sId="6"/>
    <undo index="0" exp="area" ref3D="1" dr="S$1:S$1048576" r="F19" sId="6"/>
    <undo index="6" exp="area" ref3D="1" dr="D$1:D$1048576" r="E19" sId="6"/>
    <undo index="2" exp="area" ref3D="1" dr="H$1:H$1048576" r="E19" sId="6"/>
    <undo index="0" exp="area" ref3D="1" dr="S$1:S$1048576" r="E19" sId="6"/>
    <undo index="2" exp="area" ref3D="1" dr="H$1:H$1048576" r="D19" sId="6"/>
    <undo index="0" exp="area" ref3D="1" dr="S$1:S$1048576" r="D19" sId="6"/>
    <undo index="2" exp="area" ref3D="1" dr="D$1:D$1048576" r="G15" sId="6"/>
    <undo index="0" exp="area" ref3D="1" dr="H$1:H$1048576" r="G15" sId="6"/>
    <undo index="2" exp="area" ref3D="1" dr="D$1:D$1048576" r="F15" sId="6"/>
    <undo index="0" exp="area" ref3D="1" dr="H$1:H$1048576" r="F15" sId="6"/>
    <undo index="2" exp="area" ref3D="1" dr="D$1:D$1048576" r="E15" sId="6"/>
    <undo index="0" exp="area" ref3D="1" dr="H$1:H$1048576" r="E15" sId="6"/>
    <undo index="0" exp="area" ref3D="1" dr="H$1:H$1048576" r="D15" sId="6"/>
    <undo index="2" exp="area" ref3D="1" dr="D$1:D$1048576" r="G14" sId="6"/>
    <undo index="0" exp="area" ref3D="1" dr="H$1:H$1048576" r="G14" sId="6"/>
    <undo index="2" exp="area" ref3D="1" dr="D$1:D$1048576" r="F14" sId="6"/>
    <undo index="0" exp="area" ref3D="1" dr="H$1:H$1048576" r="F14" sId="6"/>
    <undo index="2" exp="area" ref3D="1" dr="D$1:D$1048576" r="E14" sId="6"/>
    <undo index="0" exp="area" ref3D="1" dr="H$1:H$1048576" r="E14" sId="6"/>
    <undo index="0" exp="area" ref3D="1" dr="H$1:H$1048576" r="D14" sId="6"/>
    <undo index="2" exp="area" ref3D="1" dr="D$1:D$1048576" r="G13" sId="6"/>
    <undo index="0" exp="area" ref3D="1" dr="H$1:H$1048576" r="G13" sId="6"/>
    <undo index="2" exp="area" ref3D="1" dr="D$1:D$1048576" r="F13" sId="6"/>
    <undo index="0" exp="area" ref3D="1" dr="H$1:H$1048576" r="F13" sId="6"/>
    <undo index="2" exp="area" ref3D="1" dr="D$1:D$1048576" r="E13" sId="6"/>
    <undo index="0" exp="area" ref3D="1" dr="H$1:H$1048576" r="E13" sId="6"/>
    <undo index="0" exp="area" ref3D="1" dr="H$1:H$1048576" r="D13" sId="6"/>
    <undo index="2" exp="area" ref3D="1" dr="D$1:D$1048576" r="G12" sId="6"/>
    <undo index="0" exp="area" ref3D="1" dr="H$1:H$1048576" r="G12" sId="6"/>
    <undo index="2" exp="area" ref3D="1" dr="D$1:D$1048576" r="F12" sId="6"/>
    <undo index="0" exp="area" ref3D="1" dr="H$1:H$1048576" r="F12" sId="6"/>
    <undo index="2" exp="area" ref3D="1" dr="D$1:D$1048576" r="E12" sId="6"/>
    <undo index="0" exp="area" ref3D="1" dr="H$1:H$1048576" r="E12" sId="6"/>
    <undo index="0" exp="area" ref3D="1" dr="H$1:H$1048576" r="D12" sId="6"/>
    <undo index="2" exp="area" ref3D="1" dr="D$1:D$1048576" r="G11" sId="6"/>
    <undo index="0" exp="area" ref3D="1" dr="H$1:H$1048576" r="G11" sId="6"/>
    <undo index="2" exp="area" ref3D="1" dr="D$1:D$1048576" r="F11" sId="6"/>
    <undo index="0" exp="area" ref3D="1" dr="H$1:H$1048576" r="F11" sId="6"/>
    <undo index="2" exp="area" ref3D="1" dr="D$1:D$1048576" r="E11" sId="6"/>
    <undo index="0" exp="area" ref3D="1" dr="H$1:H$1048576" r="E11" sId="6"/>
    <undo index="0" exp="area" ref3D="1" dr="H$1:H$1048576" r="D11" sId="6"/>
    <undo index="2" exp="area" ref3D="1" dr="D$1:D$1048576" r="G10" sId="6"/>
    <undo index="0" exp="area" ref3D="1" dr="H$1:H$1048576" r="G10" sId="6"/>
    <undo index="2" exp="area" ref3D="1" dr="D$1:D$1048576" r="F10" sId="6"/>
    <undo index="0" exp="area" ref3D="1" dr="H$1:H$1048576" r="F10" sId="6"/>
    <undo index="2" exp="area" ref3D="1" dr="D$1:D$1048576" r="E10" sId="6"/>
    <undo index="0" exp="area" ref3D="1" dr="H$1:H$1048576" r="E10" sId="6"/>
    <undo index="0" exp="area" ref3D="1" dr="H$1:H$1048576" r="D10" sId="6"/>
    <undo index="2" exp="area" ref3D="1" dr="D$1:D$1048576" r="G9" sId="6"/>
    <undo index="0" exp="area" ref3D="1" dr="H$1:H$1048576" r="G9" sId="6"/>
    <undo index="2" exp="area" ref3D="1" dr="D$1:D$1048576" r="F9" sId="6"/>
    <undo index="0" exp="area" ref3D="1" dr="H$1:H$1048576" r="F9" sId="6"/>
    <undo index="2" exp="area" ref3D="1" dr="D$1:D$1048576" r="E9" sId="6"/>
    <undo index="0" exp="area" ref3D="1" dr="H$1:H$1048576" r="E9" sId="6"/>
    <undo index="0" exp="area" ref3D="1" dr="H$1:H$1048576" r="D9" sId="6"/>
    <undo index="2" exp="area" ref3D="1" dr="D$1:D$1048576" r="G8" sId="6"/>
    <undo index="0" exp="area" ref3D="1" dr="H$1:H$1048576" r="G8" sId="6"/>
    <undo index="2" exp="area" ref3D="1" dr="D$1:D$1048576" r="F8" sId="6"/>
    <undo index="0" exp="area" ref3D="1" dr="H$1:H$1048576" r="F8" sId="6"/>
    <undo index="2" exp="area" ref3D="1" dr="D$1:D$1048576" r="E8" sId="6"/>
    <undo index="0" exp="area" ref3D="1" dr="H$1:H$1048576" r="E8" sId="6"/>
    <undo index="0" exp="area" ref3D="1" dr="H$1:H$1048576" r="D8" sId="6"/>
    <undo index="2" exp="area" ref3D="1" dr="D$1:D$1048576" r="G7" sId="6"/>
    <undo index="0" exp="area" ref3D="1" dr="H$1:H$1048576" r="G7" sId="6"/>
    <undo index="2" exp="area" ref3D="1" dr="D$1:D$1048576" r="F7" sId="6"/>
    <undo index="0" exp="area" ref3D="1" dr="H$1:H$1048576" r="F7" sId="6"/>
    <undo index="2" exp="area" ref3D="1" dr="D$1:D$1048576" r="E7" sId="6"/>
    <undo index="0" exp="area" ref3D="1" dr="H$1:H$1048576" r="E7" sId="6"/>
    <undo index="0" exp="area" ref3D="1" dr="H$1:H$1048576" r="D7" sId="6"/>
    <undo index="2" exp="area" ref3D="1" dr="D$1:D$1048576" r="G6" sId="6"/>
    <undo index="0" exp="area" ref3D="1" dr="H$1:H$1048576" r="G6" sId="6"/>
    <undo index="2" exp="area" ref3D="1" dr="D$1:D$1048576" r="F6" sId="6"/>
    <undo index="0" exp="area" ref3D="1" dr="H$1:H$1048576" r="F6" sId="6"/>
    <undo index="2" exp="area" ref3D="1" dr="D$1:D$1048576" r="E6" sId="6"/>
    <undo index="0" exp="area" ref3D="1" dr="H$1:H$1048576" r="E6" sId="6"/>
    <undo index="0" exp="area" ref3D="1" dr="H$1:H$1048576" r="D6" sId="6"/>
    <undo index="0" exp="area" ref3D="1" dr="$J$1:$J$1048576" dn="Z_E3B72A2D_8374_445F_8317_630324AE4083_.wvu.Cols" sId="1"/>
    <undo index="0" exp="area" ref3D="1" dr="$J$1:$J$1048576" dn="Z_851C01AA_6FF2_CD49_9342_3635A8E1B6D1_.wvu.Cols" sId="1"/>
    <undo index="0" exp="area" ref3D="1" dr="$J$1:$J$1048576" dn="Z_FEA9AD2C_5117_4764_802E_282A53F65FBE_.wvu.Cols" sId="1"/>
    <undo index="0" exp="area" ref3D="1" dr="$J$1:$J$1048576" dn="Z_5DA02DDC_6972_46DD_A6CC_4E7156E9104E_.wvu.Cols" sId="1"/>
    <undo index="0" exp="area" ref3D="1" dr="$J$1:$J$1048576" dn="Z_4E9671A3_52B0_431B_BD61_AC1D759EA233_.wvu.Cols" sId="1"/>
    <undo index="0" exp="area" ref3D="1" dr="$J$1:$J$1048576" dn="Z_51D6DF20_3347_044E_A572_66DECDE0ACD2_.wvu.Cols" sId="1"/>
    <rfmt sheetId="1" xfDxf="1" sqref="A386:XFD386" start="0" length="0">
      <dxf>
        <alignment vertical="bottom" readingOrder="0"/>
      </dxf>
    </rfmt>
    <rfmt sheetId="1" sqref="A386" start="0" length="0">
      <dxf/>
    </rfmt>
    <rfmt sheetId="1" sqref="B386" start="0" length="0">
      <dxf>
        <font>
          <sz val="10"/>
          <color indexed="16"/>
          <name val="Arial"/>
          <scheme val="none"/>
        </font>
      </dxf>
    </rfmt>
    <rfmt sheetId="1" s="1" sqref="C386" start="0" length="0">
      <dxf>
        <alignment horizontal="right" readingOrder="0"/>
      </dxf>
    </rfmt>
    <rfmt sheetId="1" s="1" sqref="D386" start="0" length="0">
      <dxf>
        <numFmt numFmtId="30" formatCode="@"/>
      </dxf>
    </rfmt>
    <rfmt sheetId="1" sqref="E386" start="0" length="0">
      <dxf/>
    </rfmt>
    <rfmt sheetId="1" sqref="F386" start="0" length="0">
      <dxf>
        <numFmt numFmtId="19" formatCode="dd/mm/yyyy"/>
      </dxf>
    </rfmt>
    <rfmt sheetId="1" sqref="G386" start="0" length="0">
      <dxf/>
    </rfmt>
    <rfmt sheetId="1" sqref="H386" start="0" length="0">
      <dxf>
        <font>
          <sz val="10"/>
          <color indexed="16"/>
          <name val="Arial"/>
          <scheme val="none"/>
        </font>
      </dxf>
    </rfmt>
    <rfmt sheetId="1" sqref="I386" start="0" length="0">
      <dxf>
        <font>
          <i/>
          <sz val="10"/>
          <color theme="0"/>
          <name val="Arial"/>
          <scheme val="none"/>
        </font>
      </dxf>
    </rfmt>
    <rfmt sheetId="1" sqref="J386" start="0" length="0">
      <dxf>
        <font>
          <sz val="10"/>
          <color indexed="24"/>
          <name val="Arial"/>
          <scheme val="none"/>
        </font>
      </dxf>
    </rfmt>
    <rfmt sheetId="1" s="1" sqref="K386" start="0" length="0">
      <dxf/>
    </rfmt>
    <rfmt sheetId="1" s="1" sqref="L386" start="0" length="0">
      <dxf/>
    </rfmt>
    <rfmt sheetId="1" s="1" sqref="M386" start="0" length="0">
      <dxf/>
    </rfmt>
    <rfmt sheetId="1" s="1" sqref="N386" start="0" length="0">
      <dxf/>
    </rfmt>
    <rfmt sheetId="1" s="1" sqref="S386" start="0" length="0">
      <dxf/>
    </rfmt>
    <rfmt sheetId="1" s="1" sqref="T386" start="0" length="0">
      <dxf/>
    </rfmt>
    <rfmt sheetId="1" sqref="Y386" start="0" length="0">
      <dxf>
        <numFmt numFmtId="165" formatCode="m/d/yy;@"/>
      </dxf>
    </rfmt>
    <rfmt sheetId="1" sqref="Z386" start="0" length="0">
      <dxf>
        <numFmt numFmtId="165" formatCode="m/d/yy;@"/>
      </dxf>
    </rfmt>
    <rfmt sheetId="1" sqref="AA386" start="0" length="0">
      <dxf>
        <numFmt numFmtId="165" formatCode="m/d/yy;@"/>
      </dxf>
    </rfmt>
    <rfmt sheetId="1" sqref="AF386" start="0" length="0">
      <dxf/>
    </rfmt>
    <rfmt sheetId="1" sqref="AG386" start="0" length="0">
      <dxf>
        <border outline="0">
          <left style="thin">
            <color theme="0" tint="-0.34998626667073579"/>
          </left>
          <right style="thin">
            <color theme="0" tint="-0.34998626667073579"/>
          </right>
          <top style="thin">
            <color theme="0" tint="-0.34998626667073579"/>
          </top>
          <bottom style="thin">
            <color theme="0" tint="-0.34998626667073579"/>
          </bottom>
        </border>
      </dxf>
    </rfmt>
    <rfmt sheetId="1" sqref="AH386" start="0" length="0">
      <dxf>
        <border outline="0">
          <left style="thin">
            <color theme="0" tint="-0.34998626667073579"/>
          </left>
          <top style="thin">
            <color theme="0" tint="-0.34998626667073579"/>
          </top>
          <bottom style="thin">
            <color theme="0" tint="-0.34998626667073579"/>
          </bottom>
        </border>
      </dxf>
    </rfmt>
    <rfmt sheetId="1" sqref="AI386" start="0" length="0">
      <dxf/>
    </rfmt>
    <rfmt sheetId="1" sqref="AK386" start="0" length="0">
      <dxf/>
    </rfmt>
    <rfmt sheetId="1" sqref="AL386" start="0" length="0">
      <dxf/>
    </rfmt>
    <rfmt sheetId="1" sqref="AM386" start="0" length="0">
      <dxf/>
    </rfmt>
    <rfmt sheetId="1" sqref="AN386" start="0" length="0">
      <dxf/>
    </rfmt>
    <rfmt sheetId="1" sqref="AO386" start="0" length="0">
      <dxf/>
    </rfmt>
    <rfmt sheetId="1" sqref="AP386" start="0" length="0">
      <dxf/>
    </rfmt>
    <rfmt sheetId="1" sqref="AQ386" start="0" length="0">
      <dxf/>
    </rfmt>
    <rfmt sheetId="1" sqref="AR386" start="0" length="0">
      <dxf/>
    </rfmt>
    <rfmt sheetId="1" sqref="AS386" start="0" length="0">
      <dxf>
        <border outline="0">
          <top style="thin">
            <color theme="0" tint="-0.34998626667073579"/>
          </top>
          <bottom style="thin">
            <color theme="0" tint="-0.34998626667073579"/>
          </bottom>
        </border>
      </dxf>
    </rfmt>
    <rfmt sheetId="1" sqref="AT386" start="0" length="0">
      <dxf/>
    </rfmt>
    <rfmt sheetId="1" sqref="AU386" start="0" length="0">
      <dxf>
        <border outline="0">
          <right style="thin">
            <color theme="0" tint="-0.34998626667073579"/>
          </right>
          <top style="thin">
            <color theme="0" tint="-0.34998626667073579"/>
          </top>
          <bottom style="thin">
            <color theme="0" tint="-0.34998626667073579"/>
          </bottom>
        </border>
      </dxf>
    </rfmt>
    <rfmt sheetId="1" sqref="AV386" start="0" length="0">
      <dxf>
        <border outline="0">
          <left style="thin">
            <color theme="0" tint="-0.34998626667073579"/>
          </left>
          <top style="thin">
            <color theme="0" tint="-0.34998626667073579"/>
          </top>
          <bottom style="thin">
            <color theme="0" tint="-0.34998626667073579"/>
          </bottom>
        </border>
      </dxf>
    </rfmt>
    <rfmt sheetId="1" sqref="AX386" start="0" length="0">
      <dxf/>
    </rfmt>
    <rfmt sheetId="1" sqref="AZ386" start="0" length="0">
      <dxf>
        <border outline="0">
          <left style="thin">
            <color theme="0" tint="-0.34998626667073579"/>
          </left>
          <right style="thin">
            <color theme="0" tint="-0.34998626667073579"/>
          </right>
          <top style="thin">
            <color theme="0" tint="-0.34998626667073579"/>
          </top>
          <bottom style="thin">
            <color theme="0" tint="-0.34998626667073579"/>
          </bottom>
        </border>
      </dxf>
    </rfmt>
    <rfmt sheetId="1" sqref="BA386" start="0" length="0">
      <dxf>
        <border outline="0">
          <left style="thin">
            <color theme="0" tint="-0.34998626667073579"/>
          </left>
          <right style="thin">
            <color theme="0" tint="-0.34998626667073579"/>
          </right>
          <top style="thin">
            <color theme="0" tint="-0.34998626667073579"/>
          </top>
          <bottom style="thin">
            <color theme="0" tint="-0.34998626667073579"/>
          </bottom>
        </border>
      </dxf>
    </rfmt>
    <rfmt sheetId="1" sqref="BB386" start="0" length="0">
      <dxf>
        <border outline="0">
          <left style="thin">
            <color theme="0" tint="-0.34998626667073579"/>
          </left>
          <top style="thin">
            <color theme="0" tint="-0.34998626667073579"/>
          </top>
          <bottom style="thin">
            <color theme="0" tint="-0.34998626667073579"/>
          </bottom>
        </border>
      </dxf>
    </rfmt>
  </rrc>
  <rrc rId="4051" sId="1" ref="A492:XFD492" action="deleteRow">
    <undo index="6" exp="area" ref3D="1" dr="D$1:D$1048576" r="G20" sId="6"/>
    <undo index="2" exp="area" ref3D="1" dr="H$1:H$1048576" r="G20" sId="6"/>
    <undo index="0" exp="area" ref3D="1" dr="S$1:S$1048576" r="G20" sId="6"/>
    <undo index="6" exp="area" ref3D="1" dr="D$1:D$1048576" r="F20" sId="6"/>
    <undo index="2" exp="area" ref3D="1" dr="H$1:H$1048576" r="F20" sId="6"/>
    <undo index="0" exp="area" ref3D="1" dr="S$1:S$1048576" r="F20" sId="6"/>
    <undo index="6" exp="area" ref3D="1" dr="D$1:D$1048576" r="E20" sId="6"/>
    <undo index="2" exp="area" ref3D="1" dr="H$1:H$1048576" r="E20" sId="6"/>
    <undo index="0" exp="area" ref3D="1" dr="S$1:S$1048576" r="E20" sId="6"/>
    <undo index="2" exp="area" ref3D="1" dr="H$1:H$1048576" r="D20" sId="6"/>
    <undo index="0" exp="area" ref3D="1" dr="S$1:S$1048576" r="D20" sId="6"/>
    <undo index="6" exp="area" ref3D="1" dr="D$1:D$1048576" r="G19" sId="6"/>
    <undo index="2" exp="area" ref3D="1" dr="H$1:H$1048576" r="G19" sId="6"/>
    <undo index="0" exp="area" ref3D="1" dr="S$1:S$1048576" r="G19" sId="6"/>
    <undo index="6" exp="area" ref3D="1" dr="D$1:D$1048576" r="F19" sId="6"/>
    <undo index="2" exp="area" ref3D="1" dr="H$1:H$1048576" r="F19" sId="6"/>
    <undo index="0" exp="area" ref3D="1" dr="S$1:S$1048576" r="F19" sId="6"/>
    <undo index="6" exp="area" ref3D="1" dr="D$1:D$1048576" r="E19" sId="6"/>
    <undo index="2" exp="area" ref3D="1" dr="H$1:H$1048576" r="E19" sId="6"/>
    <undo index="0" exp="area" ref3D="1" dr="S$1:S$1048576" r="E19" sId="6"/>
    <undo index="2" exp="area" ref3D="1" dr="H$1:H$1048576" r="D19" sId="6"/>
    <undo index="0" exp="area" ref3D="1" dr="S$1:S$1048576" r="D19" sId="6"/>
    <undo index="2" exp="area" ref3D="1" dr="D$1:D$1048576" r="G15" sId="6"/>
    <undo index="0" exp="area" ref3D="1" dr="H$1:H$1048576" r="G15" sId="6"/>
    <undo index="2" exp="area" ref3D="1" dr="D$1:D$1048576" r="F15" sId="6"/>
    <undo index="0" exp="area" ref3D="1" dr="H$1:H$1048576" r="F15" sId="6"/>
    <undo index="2" exp="area" ref3D="1" dr="D$1:D$1048576" r="E15" sId="6"/>
    <undo index="0" exp="area" ref3D="1" dr="H$1:H$1048576" r="E15" sId="6"/>
    <undo index="0" exp="area" ref3D="1" dr="H$1:H$1048576" r="D15" sId="6"/>
    <undo index="2" exp="area" ref3D="1" dr="D$1:D$1048576" r="G14" sId="6"/>
    <undo index="0" exp="area" ref3D="1" dr="H$1:H$1048576" r="G14" sId="6"/>
    <undo index="2" exp="area" ref3D="1" dr="D$1:D$1048576" r="F14" sId="6"/>
    <undo index="0" exp="area" ref3D="1" dr="H$1:H$1048576" r="F14" sId="6"/>
    <undo index="2" exp="area" ref3D="1" dr="D$1:D$1048576" r="E14" sId="6"/>
    <undo index="0" exp="area" ref3D="1" dr="H$1:H$1048576" r="E14" sId="6"/>
    <undo index="0" exp="area" ref3D="1" dr="H$1:H$1048576" r="D14" sId="6"/>
    <undo index="2" exp="area" ref3D="1" dr="D$1:D$1048576" r="G13" sId="6"/>
    <undo index="0" exp="area" ref3D="1" dr="H$1:H$1048576" r="G13" sId="6"/>
    <undo index="2" exp="area" ref3D="1" dr="D$1:D$1048576" r="F13" sId="6"/>
    <undo index="0" exp="area" ref3D="1" dr="H$1:H$1048576" r="F13" sId="6"/>
    <undo index="2" exp="area" ref3D="1" dr="D$1:D$1048576" r="E13" sId="6"/>
    <undo index="0" exp="area" ref3D="1" dr="H$1:H$1048576" r="E13" sId="6"/>
    <undo index="0" exp="area" ref3D="1" dr="H$1:H$1048576" r="D13" sId="6"/>
    <undo index="2" exp="area" ref3D="1" dr="D$1:D$1048576" r="G12" sId="6"/>
    <undo index="0" exp="area" ref3D="1" dr="H$1:H$1048576" r="G12" sId="6"/>
    <undo index="2" exp="area" ref3D="1" dr="D$1:D$1048576" r="F12" sId="6"/>
    <undo index="0" exp="area" ref3D="1" dr="H$1:H$1048576" r="F12" sId="6"/>
    <undo index="2" exp="area" ref3D="1" dr="D$1:D$1048576" r="E12" sId="6"/>
    <undo index="0" exp="area" ref3D="1" dr="H$1:H$1048576" r="E12" sId="6"/>
    <undo index="0" exp="area" ref3D="1" dr="H$1:H$1048576" r="D12" sId="6"/>
    <undo index="2" exp="area" ref3D="1" dr="D$1:D$1048576" r="G11" sId="6"/>
    <undo index="0" exp="area" ref3D="1" dr="H$1:H$1048576" r="G11" sId="6"/>
    <undo index="2" exp="area" ref3D="1" dr="D$1:D$1048576" r="F11" sId="6"/>
    <undo index="0" exp="area" ref3D="1" dr="H$1:H$1048576" r="F11" sId="6"/>
    <undo index="2" exp="area" ref3D="1" dr="D$1:D$1048576" r="E11" sId="6"/>
    <undo index="0" exp="area" ref3D="1" dr="H$1:H$1048576" r="E11" sId="6"/>
    <undo index="0" exp="area" ref3D="1" dr="H$1:H$1048576" r="D11" sId="6"/>
    <undo index="2" exp="area" ref3D="1" dr="D$1:D$1048576" r="G10" sId="6"/>
    <undo index="0" exp="area" ref3D="1" dr="H$1:H$1048576" r="G10" sId="6"/>
    <undo index="2" exp="area" ref3D="1" dr="D$1:D$1048576" r="F10" sId="6"/>
    <undo index="0" exp="area" ref3D="1" dr="H$1:H$1048576" r="F10" sId="6"/>
    <undo index="2" exp="area" ref3D="1" dr="D$1:D$1048576" r="E10" sId="6"/>
    <undo index="0" exp="area" ref3D="1" dr="H$1:H$1048576" r="E10" sId="6"/>
    <undo index="0" exp="area" ref3D="1" dr="H$1:H$1048576" r="D10" sId="6"/>
    <undo index="2" exp="area" ref3D="1" dr="D$1:D$1048576" r="G9" sId="6"/>
    <undo index="0" exp="area" ref3D="1" dr="H$1:H$1048576" r="G9" sId="6"/>
    <undo index="2" exp="area" ref3D="1" dr="D$1:D$1048576" r="F9" sId="6"/>
    <undo index="0" exp="area" ref3D="1" dr="H$1:H$1048576" r="F9" sId="6"/>
    <undo index="2" exp="area" ref3D="1" dr="D$1:D$1048576" r="E9" sId="6"/>
    <undo index="0" exp="area" ref3D="1" dr="H$1:H$1048576" r="E9" sId="6"/>
    <undo index="0" exp="area" ref3D="1" dr="H$1:H$1048576" r="D9" sId="6"/>
    <undo index="2" exp="area" ref3D="1" dr="D$1:D$1048576" r="G8" sId="6"/>
    <undo index="0" exp="area" ref3D="1" dr="H$1:H$1048576" r="G8" sId="6"/>
    <undo index="2" exp="area" ref3D="1" dr="D$1:D$1048576" r="F8" sId="6"/>
    <undo index="0" exp="area" ref3D="1" dr="H$1:H$1048576" r="F8" sId="6"/>
    <undo index="2" exp="area" ref3D="1" dr="D$1:D$1048576" r="E8" sId="6"/>
    <undo index="0" exp="area" ref3D="1" dr="H$1:H$1048576" r="E8" sId="6"/>
    <undo index="0" exp="area" ref3D="1" dr="H$1:H$1048576" r="D8" sId="6"/>
    <undo index="2" exp="area" ref3D="1" dr="D$1:D$1048576" r="G7" sId="6"/>
    <undo index="0" exp="area" ref3D="1" dr="H$1:H$1048576" r="G7" sId="6"/>
    <undo index="2" exp="area" ref3D="1" dr="D$1:D$1048576" r="F7" sId="6"/>
    <undo index="0" exp="area" ref3D="1" dr="H$1:H$1048576" r="F7" sId="6"/>
    <undo index="2" exp="area" ref3D="1" dr="D$1:D$1048576" r="E7" sId="6"/>
    <undo index="0" exp="area" ref3D="1" dr="H$1:H$1048576" r="E7" sId="6"/>
    <undo index="0" exp="area" ref3D="1" dr="H$1:H$1048576" r="D7" sId="6"/>
    <undo index="2" exp="area" ref3D="1" dr="D$1:D$1048576" r="G6" sId="6"/>
    <undo index="0" exp="area" ref3D="1" dr="H$1:H$1048576" r="G6" sId="6"/>
    <undo index="2" exp="area" ref3D="1" dr="D$1:D$1048576" r="F6" sId="6"/>
    <undo index="0" exp="area" ref3D="1" dr="H$1:H$1048576" r="F6" sId="6"/>
    <undo index="2" exp="area" ref3D="1" dr="D$1:D$1048576" r="E6" sId="6"/>
    <undo index="0" exp="area" ref3D="1" dr="H$1:H$1048576" r="E6" sId="6"/>
    <undo index="0" exp="area" ref3D="1" dr="H$1:H$1048576" r="D6" sId="6"/>
    <undo index="0" exp="area" ref3D="1" dr="$J$1:$J$1048576" dn="Z_E3B72A2D_8374_445F_8317_630324AE4083_.wvu.Cols" sId="1"/>
    <undo index="0" exp="area" ref3D="1" dr="$J$1:$J$1048576" dn="Z_851C01AA_6FF2_CD49_9342_3635A8E1B6D1_.wvu.Cols" sId="1"/>
    <undo index="0" exp="area" ref3D="1" dr="$J$1:$J$1048576" dn="Z_FEA9AD2C_5117_4764_802E_282A53F65FBE_.wvu.Cols" sId="1"/>
    <undo index="0" exp="area" ref3D="1" dr="$J$1:$J$1048576" dn="Z_5DA02DDC_6972_46DD_A6CC_4E7156E9104E_.wvu.Cols" sId="1"/>
    <undo index="0" exp="area" ref3D="1" dr="$J$1:$J$1048576" dn="Z_4E9671A3_52B0_431B_BD61_AC1D759EA233_.wvu.Cols" sId="1"/>
    <undo index="0" exp="area" ref3D="1" dr="$J$1:$J$1048576" dn="Z_51D6DF20_3347_044E_A572_66DECDE0ACD2_.wvu.Cols" sId="1"/>
    <rfmt sheetId="1" xfDxf="1" sqref="A492:XFD492" start="0" length="0">
      <dxf>
        <alignment vertical="bottom" readingOrder="0"/>
      </dxf>
    </rfmt>
    <rfmt sheetId="1" sqref="A492" start="0" length="0">
      <dxf/>
    </rfmt>
    <rfmt sheetId="1" sqref="B492" start="0" length="0">
      <dxf>
        <font>
          <sz val="10"/>
          <color theme="1"/>
          <name val="Arial"/>
          <scheme val="none"/>
        </font>
      </dxf>
    </rfmt>
    <rfmt sheetId="1" s="1" sqref="C492" start="0" length="0">
      <dxf>
        <alignment horizontal="right" readingOrder="0"/>
      </dxf>
    </rfmt>
    <rfmt sheetId="1" s="1" sqref="D492" start="0" length="0">
      <dxf>
        <numFmt numFmtId="30" formatCode="@"/>
      </dxf>
    </rfmt>
    <rfmt sheetId="1" sqref="E492" start="0" length="0">
      <dxf/>
    </rfmt>
    <rfmt sheetId="1" sqref="F492" start="0" length="0">
      <dxf>
        <numFmt numFmtId="19" formatCode="dd/mm/yyyy"/>
      </dxf>
    </rfmt>
    <rfmt sheetId="1" sqref="G492" start="0" length="0">
      <dxf/>
    </rfmt>
    <rfmt sheetId="1" sqref="H492" start="0" length="0">
      <dxf>
        <font>
          <sz val="10"/>
          <color indexed="16"/>
          <name val="Arial"/>
          <scheme val="none"/>
        </font>
      </dxf>
    </rfmt>
    <rfmt sheetId="1" sqref="I492" start="0" length="0">
      <dxf>
        <font>
          <i/>
          <sz val="10"/>
          <color theme="0"/>
          <name val="Arial"/>
          <scheme val="none"/>
        </font>
      </dxf>
    </rfmt>
    <rfmt sheetId="1" sqref="J492" start="0" length="0">
      <dxf>
        <font>
          <sz val="10"/>
          <color indexed="24"/>
          <name val="Arial"/>
          <scheme val="none"/>
        </font>
      </dxf>
    </rfmt>
    <rfmt sheetId="1" s="1" sqref="K492" start="0" length="0">
      <dxf/>
    </rfmt>
    <rfmt sheetId="1" s="1" sqref="L492" start="0" length="0">
      <dxf/>
    </rfmt>
    <rfmt sheetId="1" s="1" sqref="M492" start="0" length="0">
      <dxf/>
    </rfmt>
    <rfmt sheetId="1" s="1" sqref="N492" start="0" length="0">
      <dxf/>
    </rfmt>
    <rfmt sheetId="1" s="1" sqref="S492" start="0" length="0">
      <dxf/>
    </rfmt>
    <rfmt sheetId="1" s="1" sqref="T492" start="0" length="0">
      <dxf/>
    </rfmt>
    <rfmt sheetId="1" sqref="Y492" start="0" length="0">
      <dxf>
        <numFmt numFmtId="165" formatCode="m/d/yy;@"/>
      </dxf>
    </rfmt>
    <rfmt sheetId="1" sqref="Z492" start="0" length="0">
      <dxf>
        <numFmt numFmtId="165" formatCode="m/d/yy;@"/>
      </dxf>
    </rfmt>
    <rfmt sheetId="1" sqref="AA492" start="0" length="0">
      <dxf>
        <numFmt numFmtId="165" formatCode="m/d/yy;@"/>
      </dxf>
    </rfmt>
    <rfmt sheetId="1" sqref="AF492" start="0" length="0">
      <dxf>
        <border outline="0">
          <right style="thin">
            <color theme="0" tint="-0.34998626667073579"/>
          </right>
          <top style="thin">
            <color theme="0" tint="-0.34998626667073579"/>
          </top>
          <bottom style="thin">
            <color theme="0" tint="-0.34998626667073579"/>
          </bottom>
        </border>
      </dxf>
    </rfmt>
    <rfmt sheetId="1" sqref="AG492" start="0" length="0">
      <dxf>
        <border outline="0">
          <left style="thin">
            <color theme="0" tint="-0.34998626667073579"/>
          </left>
          <right style="thin">
            <color theme="0" tint="-0.34998626667073579"/>
          </right>
          <top style="thin">
            <color theme="0" tint="-0.34998626667073579"/>
          </top>
          <bottom style="thin">
            <color theme="0" tint="-0.34998626667073579"/>
          </bottom>
        </border>
      </dxf>
    </rfmt>
    <rfmt sheetId="1" sqref="AH492" start="0" length="0">
      <dxf>
        <border outline="0">
          <left style="thin">
            <color theme="0" tint="-0.34998626667073579"/>
          </left>
          <top style="thin">
            <color theme="0" tint="-0.34998626667073579"/>
          </top>
          <bottom style="thin">
            <color theme="0" tint="-0.34998626667073579"/>
          </bottom>
        </border>
      </dxf>
    </rfmt>
    <rfmt sheetId="1" sqref="AI492" start="0" length="0">
      <dxf/>
    </rfmt>
    <rfmt sheetId="1" sqref="AS492" start="0" length="0">
      <dxf>
        <border outline="0">
          <top style="thin">
            <color theme="0" tint="-0.34998626667073579"/>
          </top>
          <bottom style="thin">
            <color theme="0" tint="-0.34998626667073579"/>
          </bottom>
        </border>
      </dxf>
    </rfmt>
    <rfmt sheetId="1" sqref="AT492" start="0" length="0">
      <dxf>
        <border outline="0">
          <right style="thin">
            <color theme="0" tint="-0.34998626667073579"/>
          </right>
          <top style="thin">
            <color theme="0" tint="-0.34998626667073579"/>
          </top>
          <bottom style="thin">
            <color theme="0" tint="-0.34998626667073579"/>
          </bottom>
        </border>
      </dxf>
    </rfmt>
    <rfmt sheetId="1" sqref="AU492" start="0" length="0">
      <dxf>
        <border outline="0">
          <right style="thin">
            <color theme="0" tint="-0.34998626667073579"/>
          </right>
          <top style="thin">
            <color theme="0" tint="-0.34998626667073579"/>
          </top>
          <bottom style="thin">
            <color theme="0" tint="-0.34998626667073579"/>
          </bottom>
        </border>
      </dxf>
    </rfmt>
    <rfmt sheetId="1" sqref="AV492" start="0" length="0">
      <dxf>
        <border outline="0">
          <left style="thin">
            <color theme="0" tint="-0.34998626667073579"/>
          </left>
          <top style="thin">
            <color theme="0" tint="-0.34998626667073579"/>
          </top>
          <bottom style="thin">
            <color theme="0" tint="-0.34998626667073579"/>
          </bottom>
        </border>
      </dxf>
    </rfmt>
    <rfmt sheetId="1" sqref="AW492" start="0" length="0">
      <dxf/>
    </rfmt>
    <rfmt sheetId="1" sqref="AX492" start="0" length="0">
      <dxf/>
    </rfmt>
    <rfmt sheetId="1" sqref="AZ492" start="0" length="0">
      <dxf>
        <border outline="0">
          <left style="thin">
            <color theme="0" tint="-0.34998626667073579"/>
          </left>
          <right style="thin">
            <color theme="0" tint="-0.34998626667073579"/>
          </right>
          <top style="thin">
            <color theme="0" tint="-0.34998626667073579"/>
          </top>
          <bottom style="thin">
            <color theme="0" tint="-0.34998626667073579"/>
          </bottom>
        </border>
      </dxf>
    </rfmt>
    <rfmt sheetId="1" sqref="BA492" start="0" length="0">
      <dxf>
        <border outline="0">
          <left style="thin">
            <color theme="0" tint="-0.34998626667073579"/>
          </left>
          <right style="thin">
            <color theme="0" tint="-0.34998626667073579"/>
          </right>
          <top style="thin">
            <color theme="0" tint="-0.34998626667073579"/>
          </top>
          <bottom style="thin">
            <color theme="0" tint="-0.34998626667073579"/>
          </bottom>
        </border>
      </dxf>
    </rfmt>
    <rfmt sheetId="1" sqref="BB492" start="0" length="0">
      <dxf>
        <border outline="0">
          <left style="thin">
            <color theme="0" tint="-0.34998626667073579"/>
          </left>
          <top style="thin">
            <color theme="0" tint="-0.34998626667073579"/>
          </top>
          <bottom style="thin">
            <color theme="0" tint="-0.34998626667073579"/>
          </bottom>
        </border>
      </dxf>
    </rfmt>
  </rrc>
  <rrc rId="4052" sId="1" ref="A566:XFD566" action="deleteRow">
    <undo index="6" exp="area" ref3D="1" dr="D$1:D$1048576" r="G20" sId="6"/>
    <undo index="2" exp="area" ref3D="1" dr="H$1:H$1048576" r="G20" sId="6"/>
    <undo index="0" exp="area" ref3D="1" dr="S$1:S$1048576" r="G20" sId="6"/>
    <undo index="6" exp="area" ref3D="1" dr="D$1:D$1048576" r="F20" sId="6"/>
    <undo index="2" exp="area" ref3D="1" dr="H$1:H$1048576" r="F20" sId="6"/>
    <undo index="0" exp="area" ref3D="1" dr="S$1:S$1048576" r="F20" sId="6"/>
    <undo index="6" exp="area" ref3D="1" dr="D$1:D$1048576" r="E20" sId="6"/>
    <undo index="2" exp="area" ref3D="1" dr="H$1:H$1048576" r="E20" sId="6"/>
    <undo index="0" exp="area" ref3D="1" dr="S$1:S$1048576" r="E20" sId="6"/>
    <undo index="2" exp="area" ref3D="1" dr="H$1:H$1048576" r="D20" sId="6"/>
    <undo index="0" exp="area" ref3D="1" dr="S$1:S$1048576" r="D20" sId="6"/>
    <undo index="6" exp="area" ref3D="1" dr="D$1:D$1048576" r="G19" sId="6"/>
    <undo index="2" exp="area" ref3D="1" dr="H$1:H$1048576" r="G19" sId="6"/>
    <undo index="0" exp="area" ref3D="1" dr="S$1:S$1048576" r="G19" sId="6"/>
    <undo index="6" exp="area" ref3D="1" dr="D$1:D$1048576" r="F19" sId="6"/>
    <undo index="2" exp="area" ref3D="1" dr="H$1:H$1048576" r="F19" sId="6"/>
    <undo index="0" exp="area" ref3D="1" dr="S$1:S$1048576" r="F19" sId="6"/>
    <undo index="6" exp="area" ref3D="1" dr="D$1:D$1048576" r="E19" sId="6"/>
    <undo index="2" exp="area" ref3D="1" dr="H$1:H$1048576" r="E19" sId="6"/>
    <undo index="0" exp="area" ref3D="1" dr="S$1:S$1048576" r="E19" sId="6"/>
    <undo index="2" exp="area" ref3D="1" dr="H$1:H$1048576" r="D19" sId="6"/>
    <undo index="0" exp="area" ref3D="1" dr="S$1:S$1048576" r="D19" sId="6"/>
    <undo index="2" exp="area" ref3D="1" dr="D$1:D$1048576" r="G15" sId="6"/>
    <undo index="0" exp="area" ref3D="1" dr="H$1:H$1048576" r="G15" sId="6"/>
    <undo index="2" exp="area" ref3D="1" dr="D$1:D$1048576" r="F15" sId="6"/>
    <undo index="0" exp="area" ref3D="1" dr="H$1:H$1048576" r="F15" sId="6"/>
    <undo index="2" exp="area" ref3D="1" dr="D$1:D$1048576" r="E15" sId="6"/>
    <undo index="0" exp="area" ref3D="1" dr="H$1:H$1048576" r="E15" sId="6"/>
    <undo index="0" exp="area" ref3D="1" dr="H$1:H$1048576" r="D15" sId="6"/>
    <undo index="2" exp="area" ref3D="1" dr="D$1:D$1048576" r="G14" sId="6"/>
    <undo index="0" exp="area" ref3D="1" dr="H$1:H$1048576" r="G14" sId="6"/>
    <undo index="2" exp="area" ref3D="1" dr="D$1:D$1048576" r="F14" sId="6"/>
    <undo index="0" exp="area" ref3D="1" dr="H$1:H$1048576" r="F14" sId="6"/>
    <undo index="2" exp="area" ref3D="1" dr="D$1:D$1048576" r="E14" sId="6"/>
    <undo index="0" exp="area" ref3D="1" dr="H$1:H$1048576" r="E14" sId="6"/>
    <undo index="0" exp="area" ref3D="1" dr="H$1:H$1048576" r="D14" sId="6"/>
    <undo index="2" exp="area" ref3D="1" dr="D$1:D$1048576" r="G13" sId="6"/>
    <undo index="0" exp="area" ref3D="1" dr="H$1:H$1048576" r="G13" sId="6"/>
    <undo index="2" exp="area" ref3D="1" dr="D$1:D$1048576" r="F13" sId="6"/>
    <undo index="0" exp="area" ref3D="1" dr="H$1:H$1048576" r="F13" sId="6"/>
    <undo index="2" exp="area" ref3D="1" dr="D$1:D$1048576" r="E13" sId="6"/>
    <undo index="0" exp="area" ref3D="1" dr="H$1:H$1048576" r="E13" sId="6"/>
    <undo index="0" exp="area" ref3D="1" dr="H$1:H$1048576" r="D13" sId="6"/>
    <undo index="2" exp="area" ref3D="1" dr="D$1:D$1048576" r="G12" sId="6"/>
    <undo index="0" exp="area" ref3D="1" dr="H$1:H$1048576" r="G12" sId="6"/>
    <undo index="2" exp="area" ref3D="1" dr="D$1:D$1048576" r="F12" sId="6"/>
    <undo index="0" exp="area" ref3D="1" dr="H$1:H$1048576" r="F12" sId="6"/>
    <undo index="2" exp="area" ref3D="1" dr="D$1:D$1048576" r="E12" sId="6"/>
    <undo index="0" exp="area" ref3D="1" dr="H$1:H$1048576" r="E12" sId="6"/>
    <undo index="0" exp="area" ref3D="1" dr="H$1:H$1048576" r="D12" sId="6"/>
    <undo index="2" exp="area" ref3D="1" dr="D$1:D$1048576" r="G11" sId="6"/>
    <undo index="0" exp="area" ref3D="1" dr="H$1:H$1048576" r="G11" sId="6"/>
    <undo index="2" exp="area" ref3D="1" dr="D$1:D$1048576" r="F11" sId="6"/>
    <undo index="0" exp="area" ref3D="1" dr="H$1:H$1048576" r="F11" sId="6"/>
    <undo index="2" exp="area" ref3D="1" dr="D$1:D$1048576" r="E11" sId="6"/>
    <undo index="0" exp="area" ref3D="1" dr="H$1:H$1048576" r="E11" sId="6"/>
    <undo index="0" exp="area" ref3D="1" dr="H$1:H$1048576" r="D11" sId="6"/>
    <undo index="2" exp="area" ref3D="1" dr="D$1:D$1048576" r="G10" sId="6"/>
    <undo index="0" exp="area" ref3D="1" dr="H$1:H$1048576" r="G10" sId="6"/>
    <undo index="2" exp="area" ref3D="1" dr="D$1:D$1048576" r="F10" sId="6"/>
    <undo index="0" exp="area" ref3D="1" dr="H$1:H$1048576" r="F10" sId="6"/>
    <undo index="2" exp="area" ref3D="1" dr="D$1:D$1048576" r="E10" sId="6"/>
    <undo index="0" exp="area" ref3D="1" dr="H$1:H$1048576" r="E10" sId="6"/>
    <undo index="0" exp="area" ref3D="1" dr="H$1:H$1048576" r="D10" sId="6"/>
    <undo index="2" exp="area" ref3D="1" dr="D$1:D$1048576" r="G9" sId="6"/>
    <undo index="0" exp="area" ref3D="1" dr="H$1:H$1048576" r="G9" sId="6"/>
    <undo index="2" exp="area" ref3D="1" dr="D$1:D$1048576" r="F9" sId="6"/>
    <undo index="0" exp="area" ref3D="1" dr="H$1:H$1048576" r="F9" sId="6"/>
    <undo index="2" exp="area" ref3D="1" dr="D$1:D$1048576" r="E9" sId="6"/>
    <undo index="0" exp="area" ref3D="1" dr="H$1:H$1048576" r="E9" sId="6"/>
    <undo index="0" exp="area" ref3D="1" dr="H$1:H$1048576" r="D9" sId="6"/>
    <undo index="2" exp="area" ref3D="1" dr="D$1:D$1048576" r="G8" sId="6"/>
    <undo index="0" exp="area" ref3D="1" dr="H$1:H$1048576" r="G8" sId="6"/>
    <undo index="2" exp="area" ref3D="1" dr="D$1:D$1048576" r="F8" sId="6"/>
    <undo index="0" exp="area" ref3D="1" dr="H$1:H$1048576" r="F8" sId="6"/>
    <undo index="2" exp="area" ref3D="1" dr="D$1:D$1048576" r="E8" sId="6"/>
    <undo index="0" exp="area" ref3D="1" dr="H$1:H$1048576" r="E8" sId="6"/>
    <undo index="0" exp="area" ref3D="1" dr="H$1:H$1048576" r="D8" sId="6"/>
    <undo index="2" exp="area" ref3D="1" dr="D$1:D$1048576" r="G7" sId="6"/>
    <undo index="0" exp="area" ref3D="1" dr="H$1:H$1048576" r="G7" sId="6"/>
    <undo index="2" exp="area" ref3D="1" dr="D$1:D$1048576" r="F7" sId="6"/>
    <undo index="0" exp="area" ref3D="1" dr="H$1:H$1048576" r="F7" sId="6"/>
    <undo index="2" exp="area" ref3D="1" dr="D$1:D$1048576" r="E7" sId="6"/>
    <undo index="0" exp="area" ref3D="1" dr="H$1:H$1048576" r="E7" sId="6"/>
    <undo index="0" exp="area" ref3D="1" dr="H$1:H$1048576" r="D7" sId="6"/>
    <undo index="2" exp="area" ref3D="1" dr="D$1:D$1048576" r="G6" sId="6"/>
    <undo index="0" exp="area" ref3D="1" dr="H$1:H$1048576" r="G6" sId="6"/>
    <undo index="2" exp="area" ref3D="1" dr="D$1:D$1048576" r="F6" sId="6"/>
    <undo index="0" exp="area" ref3D="1" dr="H$1:H$1048576" r="F6" sId="6"/>
    <undo index="2" exp="area" ref3D="1" dr="D$1:D$1048576" r="E6" sId="6"/>
    <undo index="0" exp="area" ref3D="1" dr="H$1:H$1048576" r="E6" sId="6"/>
    <undo index="0" exp="area" ref3D="1" dr="H$1:H$1048576" r="D6" sId="6"/>
    <undo index="0" exp="area" ref3D="1" dr="$J$1:$J$1048576" dn="Z_E3B72A2D_8374_445F_8317_630324AE4083_.wvu.Cols" sId="1"/>
    <undo index="0" exp="area" ref3D="1" dr="$J$1:$J$1048576" dn="Z_851C01AA_6FF2_CD49_9342_3635A8E1B6D1_.wvu.Cols" sId="1"/>
    <undo index="0" exp="area" ref3D="1" dr="$J$1:$J$1048576" dn="Z_FEA9AD2C_5117_4764_802E_282A53F65FBE_.wvu.Cols" sId="1"/>
    <undo index="0" exp="area" ref3D="1" dr="$J$1:$J$1048576" dn="Z_5DA02DDC_6972_46DD_A6CC_4E7156E9104E_.wvu.Cols" sId="1"/>
    <undo index="0" exp="area" ref3D="1" dr="$J$1:$J$1048576" dn="Z_4E9671A3_52B0_431B_BD61_AC1D759EA233_.wvu.Cols" sId="1"/>
    <undo index="0" exp="area" ref3D="1" dr="$J$1:$J$1048576" dn="Z_51D6DF20_3347_044E_A572_66DECDE0ACD2_.wvu.Cols" sId="1"/>
    <rfmt sheetId="1" xfDxf="1" sqref="A566:XFD566" start="0" length="0">
      <dxf>
        <alignment vertical="bottom" readingOrder="0"/>
      </dxf>
    </rfmt>
    <rfmt sheetId="1" sqref="A566" start="0" length="0">
      <dxf/>
    </rfmt>
    <rfmt sheetId="1" sqref="B566" start="0" length="0">
      <dxf>
        <font>
          <sz val="10"/>
          <color indexed="16"/>
          <name val="Arial"/>
          <scheme val="none"/>
        </font>
      </dxf>
    </rfmt>
    <rfmt sheetId="1" s="1" sqref="C566" start="0" length="0">
      <dxf>
        <alignment horizontal="right" readingOrder="0"/>
      </dxf>
    </rfmt>
    <rfmt sheetId="1" s="1" sqref="D566" start="0" length="0">
      <dxf>
        <numFmt numFmtId="30" formatCode="@"/>
      </dxf>
    </rfmt>
    <rfmt sheetId="1" sqref="E566" start="0" length="0">
      <dxf/>
    </rfmt>
    <rfmt sheetId="1" sqref="F566" start="0" length="0">
      <dxf>
        <numFmt numFmtId="19" formatCode="dd/mm/yyyy"/>
      </dxf>
    </rfmt>
    <rfmt sheetId="1" sqref="G566" start="0" length="0">
      <dxf>
        <font>
          <sz val="10"/>
          <color auto="1"/>
          <name val="Arial"/>
          <scheme val="none"/>
        </font>
      </dxf>
    </rfmt>
    <rfmt sheetId="1" sqref="H566" start="0" length="0">
      <dxf>
        <font>
          <sz val="10"/>
          <color indexed="16"/>
          <name val="Arial"/>
          <scheme val="none"/>
        </font>
      </dxf>
    </rfmt>
    <rfmt sheetId="1" sqref="I566" start="0" length="0">
      <dxf>
        <font>
          <i/>
          <sz val="10"/>
          <color theme="0"/>
          <name val="Arial"/>
          <scheme val="none"/>
        </font>
      </dxf>
    </rfmt>
    <rfmt sheetId="1" sqref="J566" start="0" length="0">
      <dxf>
        <font>
          <sz val="10"/>
          <color indexed="24"/>
          <name val="Arial"/>
          <scheme val="none"/>
        </font>
      </dxf>
    </rfmt>
    <rfmt sheetId="1" s="1" sqref="K566" start="0" length="0">
      <dxf/>
    </rfmt>
    <rfmt sheetId="1" s="1" sqref="L566" start="0" length="0">
      <dxf/>
    </rfmt>
    <rfmt sheetId="1" s="1" sqref="M566" start="0" length="0">
      <dxf/>
    </rfmt>
    <rfmt sheetId="1" s="1" sqref="N566" start="0" length="0">
      <dxf/>
    </rfmt>
    <rfmt sheetId="1" s="1" sqref="S566" start="0" length="0">
      <dxf/>
    </rfmt>
    <rfmt sheetId="1" s="1" sqref="T566" start="0" length="0">
      <dxf/>
    </rfmt>
    <rfmt sheetId="1" sqref="Y566" start="0" length="0">
      <dxf>
        <numFmt numFmtId="165" formatCode="m/d/yy;@"/>
      </dxf>
    </rfmt>
    <rfmt sheetId="1" sqref="Z566" start="0" length="0">
      <dxf>
        <numFmt numFmtId="165" formatCode="m/d/yy;@"/>
      </dxf>
    </rfmt>
    <rfmt sheetId="1" sqref="AA566" start="0" length="0">
      <dxf>
        <numFmt numFmtId="165" formatCode="m/d/yy;@"/>
      </dxf>
    </rfmt>
    <rfmt sheetId="1" sqref="AC566" start="0" length="0">
      <dxf>
        <alignment vertical="center" readingOrder="0"/>
      </dxf>
    </rfmt>
    <rfmt sheetId="1" sqref="AF566" start="0" length="0">
      <dxf>
        <border outline="0">
          <right style="thin">
            <color theme="0" tint="-0.34998626667073579"/>
          </right>
          <top style="thin">
            <color theme="0" tint="-0.34998626667073579"/>
          </top>
          <bottom style="thin">
            <color theme="0" tint="-0.34998626667073579"/>
          </bottom>
        </border>
      </dxf>
    </rfmt>
    <rfmt sheetId="1" sqref="AG566" start="0" length="0">
      <dxf>
        <border outline="0">
          <left style="thin">
            <color theme="0" tint="-0.34998626667073579"/>
          </left>
          <right style="thin">
            <color theme="0" tint="-0.34998626667073579"/>
          </right>
          <top style="thin">
            <color theme="0" tint="-0.34998626667073579"/>
          </top>
          <bottom style="thin">
            <color theme="0" tint="-0.34998626667073579"/>
          </bottom>
        </border>
      </dxf>
    </rfmt>
    <rfmt sheetId="1" sqref="AH566" start="0" length="0">
      <dxf>
        <border outline="0">
          <left style="thin">
            <color theme="0" tint="-0.34998626667073579"/>
          </left>
          <top style="thin">
            <color theme="0" tint="-0.34998626667073579"/>
          </top>
          <bottom style="thin">
            <color theme="0" tint="-0.34998626667073579"/>
          </bottom>
        </border>
      </dxf>
    </rfmt>
    <rfmt sheetId="1" sqref="AI566" start="0" length="0">
      <dxf/>
    </rfmt>
    <rfmt sheetId="1" sqref="AJ566" start="0" length="0">
      <dxf/>
    </rfmt>
    <rfmt sheetId="1" sqref="AK566" start="0" length="0">
      <dxf/>
    </rfmt>
    <rfmt sheetId="1" sqref="AL566" start="0" length="0">
      <dxf/>
    </rfmt>
    <rfmt sheetId="1" sqref="AM566" start="0" length="0">
      <dxf/>
    </rfmt>
    <rfmt sheetId="1" sqref="AN566" start="0" length="0">
      <dxf/>
    </rfmt>
    <rfmt sheetId="1" sqref="AO566" start="0" length="0">
      <dxf/>
    </rfmt>
    <rfmt sheetId="1" sqref="AP566" start="0" length="0">
      <dxf/>
    </rfmt>
    <rfmt sheetId="1" sqref="AQ566" start="0" length="0">
      <dxf/>
    </rfmt>
    <rfmt sheetId="1" sqref="AR566" start="0" length="0">
      <dxf/>
    </rfmt>
    <rfmt sheetId="1" sqref="AS566" start="0" length="0">
      <dxf>
        <border outline="0">
          <top style="thin">
            <color theme="0" tint="-0.34998626667073579"/>
          </top>
          <bottom style="thin">
            <color theme="0" tint="-0.34998626667073579"/>
          </bottom>
        </border>
      </dxf>
    </rfmt>
    <rfmt sheetId="1" sqref="AT566" start="0" length="0">
      <dxf>
        <border outline="0">
          <right style="thin">
            <color theme="0" tint="-0.34998626667073579"/>
          </right>
          <top style="thin">
            <color theme="0" tint="-0.34998626667073579"/>
          </top>
          <bottom style="thin">
            <color theme="0" tint="-0.34998626667073579"/>
          </bottom>
        </border>
      </dxf>
    </rfmt>
    <rfmt sheetId="1" sqref="AU566" start="0" length="0">
      <dxf>
        <border outline="0">
          <right style="thin">
            <color theme="0" tint="-0.34998626667073579"/>
          </right>
          <top style="thin">
            <color theme="0" tint="-0.34998626667073579"/>
          </top>
          <bottom style="thin">
            <color theme="0" tint="-0.34998626667073579"/>
          </bottom>
        </border>
      </dxf>
    </rfmt>
    <rfmt sheetId="1" sqref="AV566" start="0" length="0">
      <dxf>
        <border outline="0">
          <left style="thin">
            <color theme="0" tint="-0.34998626667073579"/>
          </left>
          <top style="thin">
            <color theme="0" tint="-0.34998626667073579"/>
          </top>
          <bottom style="thin">
            <color theme="0" tint="-0.34998626667073579"/>
          </bottom>
        </border>
      </dxf>
    </rfmt>
    <rfmt sheetId="1" sqref="AX566" start="0" length="0">
      <dxf/>
    </rfmt>
    <rfmt sheetId="1" sqref="AZ566" start="0" length="0">
      <dxf>
        <border outline="0">
          <left style="thin">
            <color theme="0" tint="-0.34998626667073579"/>
          </left>
          <right style="thin">
            <color theme="0" tint="-0.34998626667073579"/>
          </right>
          <top style="thin">
            <color theme="0" tint="-0.34998626667073579"/>
          </top>
          <bottom style="thin">
            <color theme="0" tint="-0.34998626667073579"/>
          </bottom>
        </border>
      </dxf>
    </rfmt>
    <rfmt sheetId="1" sqref="BA566" start="0" length="0">
      <dxf>
        <border outline="0">
          <left style="thin">
            <color theme="0" tint="-0.34998626667073579"/>
          </left>
          <right style="thin">
            <color theme="0" tint="-0.34998626667073579"/>
          </right>
          <top style="thin">
            <color theme="0" tint="-0.34998626667073579"/>
          </top>
          <bottom style="thin">
            <color theme="0" tint="-0.34998626667073579"/>
          </bottom>
        </border>
      </dxf>
    </rfmt>
    <rfmt sheetId="1" sqref="BB566" start="0" length="0">
      <dxf>
        <border outline="0">
          <left style="thin">
            <color theme="0" tint="-0.34998626667073579"/>
          </left>
          <right style="thin">
            <color theme="0" tint="-0.34998626667073579"/>
          </right>
          <top style="thin">
            <color theme="0" tint="-0.34998626667073579"/>
          </top>
          <bottom style="thin">
            <color theme="0" tint="-0.34998626667073579"/>
          </bottom>
        </border>
      </dxf>
    </rfmt>
  </rrc>
  <rrc rId="4053" sId="1" ref="A605:XFD605" action="deleteRow">
    <undo index="6" exp="area" ref3D="1" dr="D$1:D$1048576" r="G20" sId="6"/>
    <undo index="2" exp="area" ref3D="1" dr="H$1:H$1048576" r="G20" sId="6"/>
    <undo index="0" exp="area" ref3D="1" dr="S$1:S$1048576" r="G20" sId="6"/>
    <undo index="6" exp="area" ref3D="1" dr="D$1:D$1048576" r="F20" sId="6"/>
    <undo index="2" exp="area" ref3D="1" dr="H$1:H$1048576" r="F20" sId="6"/>
    <undo index="0" exp="area" ref3D="1" dr="S$1:S$1048576" r="F20" sId="6"/>
    <undo index="6" exp="area" ref3D="1" dr="D$1:D$1048576" r="E20" sId="6"/>
    <undo index="2" exp="area" ref3D="1" dr="H$1:H$1048576" r="E20" sId="6"/>
    <undo index="0" exp="area" ref3D="1" dr="S$1:S$1048576" r="E20" sId="6"/>
    <undo index="2" exp="area" ref3D="1" dr="H$1:H$1048576" r="D20" sId="6"/>
    <undo index="0" exp="area" ref3D="1" dr="S$1:S$1048576" r="D20" sId="6"/>
    <undo index="6" exp="area" ref3D="1" dr="D$1:D$1048576" r="G19" sId="6"/>
    <undo index="2" exp="area" ref3D="1" dr="H$1:H$1048576" r="G19" sId="6"/>
    <undo index="0" exp="area" ref3D="1" dr="S$1:S$1048576" r="G19" sId="6"/>
    <undo index="6" exp="area" ref3D="1" dr="D$1:D$1048576" r="F19" sId="6"/>
    <undo index="2" exp="area" ref3D="1" dr="H$1:H$1048576" r="F19" sId="6"/>
    <undo index="0" exp="area" ref3D="1" dr="S$1:S$1048576" r="F19" sId="6"/>
    <undo index="6" exp="area" ref3D="1" dr="D$1:D$1048576" r="E19" sId="6"/>
    <undo index="2" exp="area" ref3D="1" dr="H$1:H$1048576" r="E19" sId="6"/>
    <undo index="0" exp="area" ref3D="1" dr="S$1:S$1048576" r="E19" sId="6"/>
    <undo index="2" exp="area" ref3D="1" dr="H$1:H$1048576" r="D19" sId="6"/>
    <undo index="0" exp="area" ref3D="1" dr="S$1:S$1048576" r="D19" sId="6"/>
    <undo index="2" exp="area" ref3D="1" dr="D$1:D$1048576" r="G15" sId="6"/>
    <undo index="0" exp="area" ref3D="1" dr="H$1:H$1048576" r="G15" sId="6"/>
    <undo index="2" exp="area" ref3D="1" dr="D$1:D$1048576" r="F15" sId="6"/>
    <undo index="0" exp="area" ref3D="1" dr="H$1:H$1048576" r="F15" sId="6"/>
    <undo index="2" exp="area" ref3D="1" dr="D$1:D$1048576" r="E15" sId="6"/>
    <undo index="0" exp="area" ref3D="1" dr="H$1:H$1048576" r="E15" sId="6"/>
    <undo index="0" exp="area" ref3D="1" dr="H$1:H$1048576" r="D15" sId="6"/>
    <undo index="2" exp="area" ref3D="1" dr="D$1:D$1048576" r="G14" sId="6"/>
    <undo index="0" exp="area" ref3D="1" dr="H$1:H$1048576" r="G14" sId="6"/>
    <undo index="2" exp="area" ref3D="1" dr="D$1:D$1048576" r="F14" sId="6"/>
    <undo index="0" exp="area" ref3D="1" dr="H$1:H$1048576" r="F14" sId="6"/>
    <undo index="2" exp="area" ref3D="1" dr="D$1:D$1048576" r="E14" sId="6"/>
    <undo index="0" exp="area" ref3D="1" dr="H$1:H$1048576" r="E14" sId="6"/>
    <undo index="0" exp="area" ref3D="1" dr="H$1:H$1048576" r="D14" sId="6"/>
    <undo index="2" exp="area" ref3D="1" dr="D$1:D$1048576" r="G13" sId="6"/>
    <undo index="0" exp="area" ref3D="1" dr="H$1:H$1048576" r="G13" sId="6"/>
    <undo index="2" exp="area" ref3D="1" dr="D$1:D$1048576" r="F13" sId="6"/>
    <undo index="0" exp="area" ref3D="1" dr="H$1:H$1048576" r="F13" sId="6"/>
    <undo index="2" exp="area" ref3D="1" dr="D$1:D$1048576" r="E13" sId="6"/>
    <undo index="0" exp="area" ref3D="1" dr="H$1:H$1048576" r="E13" sId="6"/>
    <undo index="0" exp="area" ref3D="1" dr="H$1:H$1048576" r="D13" sId="6"/>
    <undo index="2" exp="area" ref3D="1" dr="D$1:D$1048576" r="G12" sId="6"/>
    <undo index="0" exp="area" ref3D="1" dr="H$1:H$1048576" r="G12" sId="6"/>
    <undo index="2" exp="area" ref3D="1" dr="D$1:D$1048576" r="F12" sId="6"/>
    <undo index="0" exp="area" ref3D="1" dr="H$1:H$1048576" r="F12" sId="6"/>
    <undo index="2" exp="area" ref3D="1" dr="D$1:D$1048576" r="E12" sId="6"/>
    <undo index="0" exp="area" ref3D="1" dr="H$1:H$1048576" r="E12" sId="6"/>
    <undo index="0" exp="area" ref3D="1" dr="H$1:H$1048576" r="D12" sId="6"/>
    <undo index="2" exp="area" ref3D="1" dr="D$1:D$1048576" r="G11" sId="6"/>
    <undo index="0" exp="area" ref3D="1" dr="H$1:H$1048576" r="G11" sId="6"/>
    <undo index="2" exp="area" ref3D="1" dr="D$1:D$1048576" r="F11" sId="6"/>
    <undo index="0" exp="area" ref3D="1" dr="H$1:H$1048576" r="F11" sId="6"/>
    <undo index="2" exp="area" ref3D="1" dr="D$1:D$1048576" r="E11" sId="6"/>
    <undo index="0" exp="area" ref3D="1" dr="H$1:H$1048576" r="E11" sId="6"/>
    <undo index="0" exp="area" ref3D="1" dr="H$1:H$1048576" r="D11" sId="6"/>
    <undo index="2" exp="area" ref3D="1" dr="D$1:D$1048576" r="G10" sId="6"/>
    <undo index="0" exp="area" ref3D="1" dr="H$1:H$1048576" r="G10" sId="6"/>
    <undo index="2" exp="area" ref3D="1" dr="D$1:D$1048576" r="F10" sId="6"/>
    <undo index="0" exp="area" ref3D="1" dr="H$1:H$1048576" r="F10" sId="6"/>
    <undo index="2" exp="area" ref3D="1" dr="D$1:D$1048576" r="E10" sId="6"/>
    <undo index="0" exp="area" ref3D="1" dr="H$1:H$1048576" r="E10" sId="6"/>
    <undo index="0" exp="area" ref3D="1" dr="H$1:H$1048576" r="D10" sId="6"/>
    <undo index="2" exp="area" ref3D="1" dr="D$1:D$1048576" r="G9" sId="6"/>
    <undo index="0" exp="area" ref3D="1" dr="H$1:H$1048576" r="G9" sId="6"/>
    <undo index="2" exp="area" ref3D="1" dr="D$1:D$1048576" r="F9" sId="6"/>
    <undo index="0" exp="area" ref3D="1" dr="H$1:H$1048576" r="F9" sId="6"/>
    <undo index="2" exp="area" ref3D="1" dr="D$1:D$1048576" r="E9" sId="6"/>
    <undo index="0" exp="area" ref3D="1" dr="H$1:H$1048576" r="E9" sId="6"/>
    <undo index="0" exp="area" ref3D="1" dr="H$1:H$1048576" r="D9" sId="6"/>
    <undo index="2" exp="area" ref3D="1" dr="D$1:D$1048576" r="G8" sId="6"/>
    <undo index="0" exp="area" ref3D="1" dr="H$1:H$1048576" r="G8" sId="6"/>
    <undo index="2" exp="area" ref3D="1" dr="D$1:D$1048576" r="F8" sId="6"/>
    <undo index="0" exp="area" ref3D="1" dr="H$1:H$1048576" r="F8" sId="6"/>
    <undo index="2" exp="area" ref3D="1" dr="D$1:D$1048576" r="E8" sId="6"/>
    <undo index="0" exp="area" ref3D="1" dr="H$1:H$1048576" r="E8" sId="6"/>
    <undo index="0" exp="area" ref3D="1" dr="H$1:H$1048576" r="D8" sId="6"/>
    <undo index="2" exp="area" ref3D="1" dr="D$1:D$1048576" r="G7" sId="6"/>
    <undo index="0" exp="area" ref3D="1" dr="H$1:H$1048576" r="G7" sId="6"/>
    <undo index="2" exp="area" ref3D="1" dr="D$1:D$1048576" r="F7" sId="6"/>
    <undo index="0" exp="area" ref3D="1" dr="H$1:H$1048576" r="F7" sId="6"/>
    <undo index="2" exp="area" ref3D="1" dr="D$1:D$1048576" r="E7" sId="6"/>
    <undo index="0" exp="area" ref3D="1" dr="H$1:H$1048576" r="E7" sId="6"/>
    <undo index="0" exp="area" ref3D="1" dr="H$1:H$1048576" r="D7" sId="6"/>
    <undo index="2" exp="area" ref3D="1" dr="D$1:D$1048576" r="G6" sId="6"/>
    <undo index="0" exp="area" ref3D="1" dr="H$1:H$1048576" r="G6" sId="6"/>
    <undo index="2" exp="area" ref3D="1" dr="D$1:D$1048576" r="F6" sId="6"/>
    <undo index="0" exp="area" ref3D="1" dr="H$1:H$1048576" r="F6" sId="6"/>
    <undo index="2" exp="area" ref3D="1" dr="D$1:D$1048576" r="E6" sId="6"/>
    <undo index="0" exp="area" ref3D="1" dr="H$1:H$1048576" r="E6" sId="6"/>
    <undo index="0" exp="area" ref3D="1" dr="H$1:H$1048576" r="D6" sId="6"/>
    <undo index="0" exp="area" ref3D="1" dr="$J$1:$J$1048576" dn="Z_E3B72A2D_8374_445F_8317_630324AE4083_.wvu.Cols" sId="1"/>
    <undo index="0" exp="area" ref3D="1" dr="$J$1:$J$1048576" dn="Z_851C01AA_6FF2_CD49_9342_3635A8E1B6D1_.wvu.Cols" sId="1"/>
    <undo index="0" exp="area" ref3D="1" dr="$J$1:$J$1048576" dn="Z_FEA9AD2C_5117_4764_802E_282A53F65FBE_.wvu.Cols" sId="1"/>
    <undo index="0" exp="area" ref3D="1" dr="$J$1:$J$1048576" dn="Z_5DA02DDC_6972_46DD_A6CC_4E7156E9104E_.wvu.Cols" sId="1"/>
    <undo index="0" exp="area" ref3D="1" dr="$J$1:$J$1048576" dn="Z_4E9671A3_52B0_431B_BD61_AC1D759EA233_.wvu.Cols" sId="1"/>
    <undo index="0" exp="area" ref3D="1" dr="$J$1:$J$1048576" dn="Z_51D6DF20_3347_044E_A572_66DECDE0ACD2_.wvu.Cols" sId="1"/>
    <rfmt sheetId="1" xfDxf="1" sqref="A605:XFD605" start="0" length="0">
      <dxf>
        <alignment vertical="bottom" readingOrder="0"/>
      </dxf>
    </rfmt>
    <rfmt sheetId="1" sqref="A605" start="0" length="0">
      <dxf/>
    </rfmt>
    <rfmt sheetId="1" sqref="B605" start="0" length="0">
      <dxf/>
    </rfmt>
    <rfmt sheetId="1" s="1" sqref="C605" start="0" length="0">
      <dxf>
        <alignment horizontal="right" readingOrder="0"/>
      </dxf>
    </rfmt>
    <rfmt sheetId="1" s="1" sqref="D605" start="0" length="0">
      <dxf>
        <numFmt numFmtId="30" formatCode="@"/>
      </dxf>
    </rfmt>
    <rfmt sheetId="1" sqref="E605" start="0" length="0">
      <dxf/>
    </rfmt>
    <rfmt sheetId="1" sqref="F605" start="0" length="0">
      <dxf>
        <numFmt numFmtId="19" formatCode="dd/mm/yyyy"/>
      </dxf>
    </rfmt>
    <rfmt sheetId="1" sqref="G605" start="0" length="0">
      <dxf/>
    </rfmt>
    <rfmt sheetId="1" sqref="H605" start="0" length="0">
      <dxf>
        <font>
          <sz val="10"/>
          <color indexed="16"/>
          <name val="Arial"/>
          <scheme val="none"/>
        </font>
      </dxf>
    </rfmt>
    <rfmt sheetId="1" sqref="I605" start="0" length="0">
      <dxf>
        <font>
          <i/>
          <sz val="10"/>
          <color theme="0"/>
          <name val="Arial"/>
          <scheme val="none"/>
        </font>
      </dxf>
    </rfmt>
    <rfmt sheetId="1" sqref="J605" start="0" length="0">
      <dxf>
        <font>
          <sz val="10"/>
          <color indexed="24"/>
          <name val="Arial"/>
          <scheme val="none"/>
        </font>
      </dxf>
    </rfmt>
    <rfmt sheetId="1" s="1" sqref="K605" start="0" length="0">
      <dxf/>
    </rfmt>
    <rfmt sheetId="1" s="1" sqref="L605" start="0" length="0">
      <dxf/>
    </rfmt>
    <rfmt sheetId="1" s="1" sqref="M605" start="0" length="0">
      <dxf/>
    </rfmt>
    <rfmt sheetId="1" s="1" sqref="N605" start="0" length="0">
      <dxf/>
    </rfmt>
    <rfmt sheetId="1" s="1" sqref="S605" start="0" length="0">
      <dxf/>
    </rfmt>
    <rfmt sheetId="1" s="1" sqref="T605" start="0" length="0">
      <dxf/>
    </rfmt>
    <rfmt sheetId="1" sqref="Y605" start="0" length="0">
      <dxf>
        <numFmt numFmtId="165" formatCode="m/d/yy;@"/>
      </dxf>
    </rfmt>
    <rfmt sheetId="1" sqref="Z605" start="0" length="0">
      <dxf>
        <numFmt numFmtId="165" formatCode="m/d/yy;@"/>
      </dxf>
    </rfmt>
    <rfmt sheetId="1" sqref="AA605" start="0" length="0">
      <dxf>
        <numFmt numFmtId="165" formatCode="m/d/yy;@"/>
      </dxf>
    </rfmt>
    <rfmt sheetId="1" sqref="AF605" start="0" length="0">
      <dxf>
        <border outline="0">
          <right style="thin">
            <color theme="0" tint="-0.34998626667073579"/>
          </right>
          <top style="thin">
            <color theme="0" tint="-0.34998626667073579"/>
          </top>
          <bottom style="thin">
            <color theme="0" tint="-0.34998626667073579"/>
          </bottom>
        </border>
      </dxf>
    </rfmt>
    <rfmt sheetId="1" sqref="AG605" start="0" length="0">
      <dxf>
        <border outline="0">
          <left style="thin">
            <color theme="0" tint="-0.34998626667073579"/>
          </left>
          <right style="thin">
            <color theme="0" tint="-0.34998626667073579"/>
          </right>
          <top style="thin">
            <color theme="0" tint="-0.34998626667073579"/>
          </top>
          <bottom style="thin">
            <color theme="0" tint="-0.34998626667073579"/>
          </bottom>
        </border>
      </dxf>
    </rfmt>
    <rfmt sheetId="1" sqref="AH605" start="0" length="0">
      <dxf>
        <border outline="0">
          <left style="thin">
            <color theme="0" tint="-0.34998626667073579"/>
          </left>
          <top style="thin">
            <color theme="0" tint="-0.34998626667073579"/>
          </top>
          <bottom style="thin">
            <color theme="0" tint="-0.34998626667073579"/>
          </bottom>
        </border>
      </dxf>
    </rfmt>
    <rfmt sheetId="1" sqref="AI605" start="0" length="0">
      <dxf/>
    </rfmt>
    <rfmt sheetId="1" sqref="AK605" start="0" length="0">
      <dxf/>
    </rfmt>
    <rfmt sheetId="1" sqref="AS605" start="0" length="0">
      <dxf>
        <border outline="0">
          <top style="thin">
            <color theme="0" tint="-0.34998626667073579"/>
          </top>
          <bottom style="thin">
            <color theme="0" tint="-0.34998626667073579"/>
          </bottom>
        </border>
      </dxf>
    </rfmt>
    <rfmt sheetId="1" sqref="AT605" start="0" length="0">
      <dxf/>
    </rfmt>
    <rfmt sheetId="1" sqref="AU605" start="0" length="0">
      <dxf>
        <border outline="0">
          <right style="thin">
            <color theme="0" tint="-0.34998626667073579"/>
          </right>
          <top style="thin">
            <color theme="0" tint="-0.34998626667073579"/>
          </top>
          <bottom style="thin">
            <color theme="0" tint="-0.34998626667073579"/>
          </bottom>
        </border>
      </dxf>
    </rfmt>
    <rfmt sheetId="1" sqref="AV605" start="0" length="0">
      <dxf>
        <border outline="0">
          <left style="thin">
            <color theme="0" tint="-0.34998626667073579"/>
          </left>
          <top style="thin">
            <color theme="0" tint="-0.34998626667073579"/>
          </top>
          <bottom style="thin">
            <color theme="0" tint="-0.34998626667073579"/>
          </bottom>
        </border>
      </dxf>
    </rfmt>
    <rfmt sheetId="1" sqref="AZ605" start="0" length="0">
      <dxf>
        <border outline="0">
          <left style="thin">
            <color theme="0" tint="-0.34998626667073579"/>
          </left>
          <right style="thin">
            <color theme="0" tint="-0.34998626667073579"/>
          </right>
          <top style="thin">
            <color theme="0" tint="-0.34998626667073579"/>
          </top>
          <bottom style="thin">
            <color theme="0" tint="-0.34998626667073579"/>
          </bottom>
        </border>
      </dxf>
    </rfmt>
    <rfmt sheetId="1" sqref="BA605" start="0" length="0">
      <dxf>
        <border outline="0">
          <left style="thin">
            <color theme="0" tint="-0.34998626667073579"/>
          </left>
          <right style="thin">
            <color theme="0" tint="-0.34998626667073579"/>
          </right>
          <top style="thin">
            <color theme="0" tint="-0.34998626667073579"/>
          </top>
          <bottom style="thin">
            <color theme="0" tint="-0.34998626667073579"/>
          </bottom>
        </border>
      </dxf>
    </rfmt>
    <rfmt sheetId="1" sqref="BB605" start="0" length="0">
      <dxf>
        <border outline="0">
          <left style="thin">
            <color theme="0" tint="-0.34998626667073579"/>
          </left>
          <top style="thin">
            <color theme="0" tint="-0.34998626667073579"/>
          </top>
          <bottom style="thin">
            <color theme="0" tint="-0.34998626667073579"/>
          </bottom>
        </border>
      </dxf>
    </rfmt>
  </rrc>
  <rrc rId="4054" sId="1" ref="A611:XFD611" action="deleteRow">
    <undo index="6" exp="area" ref3D="1" dr="D$1:D$1048576" r="G20" sId="6"/>
    <undo index="2" exp="area" ref3D="1" dr="H$1:H$1048576" r="G20" sId="6"/>
    <undo index="0" exp="area" ref3D="1" dr="S$1:S$1048576" r="G20" sId="6"/>
    <undo index="6" exp="area" ref3D="1" dr="D$1:D$1048576" r="F20" sId="6"/>
    <undo index="2" exp="area" ref3D="1" dr="H$1:H$1048576" r="F20" sId="6"/>
    <undo index="0" exp="area" ref3D="1" dr="S$1:S$1048576" r="F20" sId="6"/>
    <undo index="6" exp="area" ref3D="1" dr="D$1:D$1048576" r="E20" sId="6"/>
    <undo index="2" exp="area" ref3D="1" dr="H$1:H$1048576" r="E20" sId="6"/>
    <undo index="0" exp="area" ref3D="1" dr="S$1:S$1048576" r="E20" sId="6"/>
    <undo index="2" exp="area" ref3D="1" dr="H$1:H$1048576" r="D20" sId="6"/>
    <undo index="0" exp="area" ref3D="1" dr="S$1:S$1048576" r="D20" sId="6"/>
    <undo index="6" exp="area" ref3D="1" dr="D$1:D$1048576" r="G19" sId="6"/>
    <undo index="2" exp="area" ref3D="1" dr="H$1:H$1048576" r="G19" sId="6"/>
    <undo index="0" exp="area" ref3D="1" dr="S$1:S$1048576" r="G19" sId="6"/>
    <undo index="6" exp="area" ref3D="1" dr="D$1:D$1048576" r="F19" sId="6"/>
    <undo index="2" exp="area" ref3D="1" dr="H$1:H$1048576" r="F19" sId="6"/>
    <undo index="0" exp="area" ref3D="1" dr="S$1:S$1048576" r="F19" sId="6"/>
    <undo index="6" exp="area" ref3D="1" dr="D$1:D$1048576" r="E19" sId="6"/>
    <undo index="2" exp="area" ref3D="1" dr="H$1:H$1048576" r="E19" sId="6"/>
    <undo index="0" exp="area" ref3D="1" dr="S$1:S$1048576" r="E19" sId="6"/>
    <undo index="2" exp="area" ref3D="1" dr="H$1:H$1048576" r="D19" sId="6"/>
    <undo index="0" exp="area" ref3D="1" dr="S$1:S$1048576" r="D19" sId="6"/>
    <undo index="2" exp="area" ref3D="1" dr="D$1:D$1048576" r="G15" sId="6"/>
    <undo index="0" exp="area" ref3D="1" dr="H$1:H$1048576" r="G15" sId="6"/>
    <undo index="2" exp="area" ref3D="1" dr="D$1:D$1048576" r="F15" sId="6"/>
    <undo index="0" exp="area" ref3D="1" dr="H$1:H$1048576" r="F15" sId="6"/>
    <undo index="2" exp="area" ref3D="1" dr="D$1:D$1048576" r="E15" sId="6"/>
    <undo index="0" exp="area" ref3D="1" dr="H$1:H$1048576" r="E15" sId="6"/>
    <undo index="0" exp="area" ref3D="1" dr="H$1:H$1048576" r="D15" sId="6"/>
    <undo index="2" exp="area" ref3D="1" dr="D$1:D$1048576" r="G14" sId="6"/>
    <undo index="0" exp="area" ref3D="1" dr="H$1:H$1048576" r="G14" sId="6"/>
    <undo index="2" exp="area" ref3D="1" dr="D$1:D$1048576" r="F14" sId="6"/>
    <undo index="0" exp="area" ref3D="1" dr="H$1:H$1048576" r="F14" sId="6"/>
    <undo index="2" exp="area" ref3D="1" dr="D$1:D$1048576" r="E14" sId="6"/>
    <undo index="0" exp="area" ref3D="1" dr="H$1:H$1048576" r="E14" sId="6"/>
    <undo index="0" exp="area" ref3D="1" dr="H$1:H$1048576" r="D14" sId="6"/>
    <undo index="2" exp="area" ref3D="1" dr="D$1:D$1048576" r="G13" sId="6"/>
    <undo index="0" exp="area" ref3D="1" dr="H$1:H$1048576" r="G13" sId="6"/>
    <undo index="2" exp="area" ref3D="1" dr="D$1:D$1048576" r="F13" sId="6"/>
    <undo index="0" exp="area" ref3D="1" dr="H$1:H$1048576" r="F13" sId="6"/>
    <undo index="2" exp="area" ref3D="1" dr="D$1:D$1048576" r="E13" sId="6"/>
    <undo index="0" exp="area" ref3D="1" dr="H$1:H$1048576" r="E13" sId="6"/>
    <undo index="0" exp="area" ref3D="1" dr="H$1:H$1048576" r="D13" sId="6"/>
    <undo index="2" exp="area" ref3D="1" dr="D$1:D$1048576" r="G12" sId="6"/>
    <undo index="0" exp="area" ref3D="1" dr="H$1:H$1048576" r="G12" sId="6"/>
    <undo index="2" exp="area" ref3D="1" dr="D$1:D$1048576" r="F12" sId="6"/>
    <undo index="0" exp="area" ref3D="1" dr="H$1:H$1048576" r="F12" sId="6"/>
    <undo index="2" exp="area" ref3D="1" dr="D$1:D$1048576" r="E12" sId="6"/>
    <undo index="0" exp="area" ref3D="1" dr="H$1:H$1048576" r="E12" sId="6"/>
    <undo index="0" exp="area" ref3D="1" dr="H$1:H$1048576" r="D12" sId="6"/>
    <undo index="2" exp="area" ref3D="1" dr="D$1:D$1048576" r="G11" sId="6"/>
    <undo index="0" exp="area" ref3D="1" dr="H$1:H$1048576" r="G11" sId="6"/>
    <undo index="2" exp="area" ref3D="1" dr="D$1:D$1048576" r="F11" sId="6"/>
    <undo index="0" exp="area" ref3D="1" dr="H$1:H$1048576" r="F11" sId="6"/>
    <undo index="2" exp="area" ref3D="1" dr="D$1:D$1048576" r="E11" sId="6"/>
    <undo index="0" exp="area" ref3D="1" dr="H$1:H$1048576" r="E11" sId="6"/>
    <undo index="0" exp="area" ref3D="1" dr="H$1:H$1048576" r="D11" sId="6"/>
    <undo index="2" exp="area" ref3D="1" dr="D$1:D$1048576" r="G10" sId="6"/>
    <undo index="0" exp="area" ref3D="1" dr="H$1:H$1048576" r="G10" sId="6"/>
    <undo index="2" exp="area" ref3D="1" dr="D$1:D$1048576" r="F10" sId="6"/>
    <undo index="0" exp="area" ref3D="1" dr="H$1:H$1048576" r="F10" sId="6"/>
    <undo index="2" exp="area" ref3D="1" dr="D$1:D$1048576" r="E10" sId="6"/>
    <undo index="0" exp="area" ref3D="1" dr="H$1:H$1048576" r="E10" sId="6"/>
    <undo index="0" exp="area" ref3D="1" dr="H$1:H$1048576" r="D10" sId="6"/>
    <undo index="2" exp="area" ref3D="1" dr="D$1:D$1048576" r="G9" sId="6"/>
    <undo index="0" exp="area" ref3D="1" dr="H$1:H$1048576" r="G9" sId="6"/>
    <undo index="2" exp="area" ref3D="1" dr="D$1:D$1048576" r="F9" sId="6"/>
    <undo index="0" exp="area" ref3D="1" dr="H$1:H$1048576" r="F9" sId="6"/>
    <undo index="2" exp="area" ref3D="1" dr="D$1:D$1048576" r="E9" sId="6"/>
    <undo index="0" exp="area" ref3D="1" dr="H$1:H$1048576" r="E9" sId="6"/>
    <undo index="0" exp="area" ref3D="1" dr="H$1:H$1048576" r="D9" sId="6"/>
    <undo index="2" exp="area" ref3D="1" dr="D$1:D$1048576" r="G8" sId="6"/>
    <undo index="0" exp="area" ref3D="1" dr="H$1:H$1048576" r="G8" sId="6"/>
    <undo index="2" exp="area" ref3D="1" dr="D$1:D$1048576" r="F8" sId="6"/>
    <undo index="0" exp="area" ref3D="1" dr="H$1:H$1048576" r="F8" sId="6"/>
    <undo index="2" exp="area" ref3D="1" dr="D$1:D$1048576" r="E8" sId="6"/>
    <undo index="0" exp="area" ref3D="1" dr="H$1:H$1048576" r="E8" sId="6"/>
    <undo index="0" exp="area" ref3D="1" dr="H$1:H$1048576" r="D8" sId="6"/>
    <undo index="2" exp="area" ref3D="1" dr="D$1:D$1048576" r="G7" sId="6"/>
    <undo index="0" exp="area" ref3D="1" dr="H$1:H$1048576" r="G7" sId="6"/>
    <undo index="2" exp="area" ref3D="1" dr="D$1:D$1048576" r="F7" sId="6"/>
    <undo index="0" exp="area" ref3D="1" dr="H$1:H$1048576" r="F7" sId="6"/>
    <undo index="2" exp="area" ref3D="1" dr="D$1:D$1048576" r="E7" sId="6"/>
    <undo index="0" exp="area" ref3D="1" dr="H$1:H$1048576" r="E7" sId="6"/>
    <undo index="0" exp="area" ref3D="1" dr="H$1:H$1048576" r="D7" sId="6"/>
    <undo index="2" exp="area" ref3D="1" dr="D$1:D$1048576" r="G6" sId="6"/>
    <undo index="0" exp="area" ref3D="1" dr="H$1:H$1048576" r="G6" sId="6"/>
    <undo index="2" exp="area" ref3D="1" dr="D$1:D$1048576" r="F6" sId="6"/>
    <undo index="0" exp="area" ref3D="1" dr="H$1:H$1048576" r="F6" sId="6"/>
    <undo index="2" exp="area" ref3D="1" dr="D$1:D$1048576" r="E6" sId="6"/>
    <undo index="0" exp="area" ref3D="1" dr="H$1:H$1048576" r="E6" sId="6"/>
    <undo index="0" exp="area" ref3D="1" dr="H$1:H$1048576" r="D6" sId="6"/>
    <undo index="0" exp="area" ref3D="1" dr="$J$1:$J$1048576" dn="Z_E3B72A2D_8374_445F_8317_630324AE4083_.wvu.Cols" sId="1"/>
    <undo index="0" exp="area" ref3D="1" dr="$J$1:$J$1048576" dn="Z_851C01AA_6FF2_CD49_9342_3635A8E1B6D1_.wvu.Cols" sId="1"/>
    <undo index="0" exp="area" ref3D="1" dr="$J$1:$J$1048576" dn="Z_FEA9AD2C_5117_4764_802E_282A53F65FBE_.wvu.Cols" sId="1"/>
    <undo index="0" exp="area" ref3D="1" dr="$J$1:$J$1048576" dn="Z_5DA02DDC_6972_46DD_A6CC_4E7156E9104E_.wvu.Cols" sId="1"/>
    <undo index="0" exp="area" ref3D="1" dr="$J$1:$J$1048576" dn="Z_4E9671A3_52B0_431B_BD61_AC1D759EA233_.wvu.Cols" sId="1"/>
    <undo index="0" exp="area" ref3D="1" dr="$J$1:$J$1048576" dn="Z_51D6DF20_3347_044E_A572_66DECDE0ACD2_.wvu.Cols" sId="1"/>
    <rfmt sheetId="1" xfDxf="1" sqref="A611:XFD611" start="0" length="0">
      <dxf>
        <alignment vertical="bottom" readingOrder="0"/>
      </dxf>
    </rfmt>
    <rfmt sheetId="1" sqref="A611" start="0" length="0">
      <dxf/>
    </rfmt>
    <rfmt sheetId="1" sqref="B611" start="0" length="0">
      <dxf/>
    </rfmt>
    <rfmt sheetId="1" s="1" sqref="C611" start="0" length="0">
      <dxf>
        <alignment horizontal="right" readingOrder="0"/>
      </dxf>
    </rfmt>
    <rfmt sheetId="1" s="1" sqref="D611" start="0" length="0">
      <dxf>
        <numFmt numFmtId="30" formatCode="@"/>
      </dxf>
    </rfmt>
    <rfmt sheetId="1" sqref="E611" start="0" length="0">
      <dxf/>
    </rfmt>
    <rfmt sheetId="1" sqref="F611" start="0" length="0">
      <dxf>
        <numFmt numFmtId="19" formatCode="dd/mm/yyyy"/>
      </dxf>
    </rfmt>
    <rfmt sheetId="1" sqref="G611" start="0" length="0">
      <dxf/>
    </rfmt>
    <rfmt sheetId="1" sqref="H611" start="0" length="0">
      <dxf>
        <font>
          <sz val="10"/>
          <color indexed="16"/>
          <name val="Arial"/>
          <scheme val="none"/>
        </font>
      </dxf>
    </rfmt>
    <rfmt sheetId="1" sqref="I611" start="0" length="0">
      <dxf>
        <font>
          <i/>
          <sz val="10"/>
          <color theme="0"/>
          <name val="Arial"/>
          <scheme val="none"/>
        </font>
      </dxf>
    </rfmt>
    <rfmt sheetId="1" sqref="J611" start="0" length="0">
      <dxf>
        <font>
          <sz val="10"/>
          <color indexed="24"/>
          <name val="Arial"/>
          <scheme val="none"/>
        </font>
      </dxf>
    </rfmt>
    <rfmt sheetId="1" s="1" sqref="K611" start="0" length="0">
      <dxf/>
    </rfmt>
    <rfmt sheetId="1" s="1" sqref="L611" start="0" length="0">
      <dxf/>
    </rfmt>
    <rfmt sheetId="1" s="1" sqref="M611" start="0" length="0">
      <dxf/>
    </rfmt>
    <rfmt sheetId="1" s="1" sqref="N611" start="0" length="0">
      <dxf/>
    </rfmt>
    <rfmt sheetId="1" s="1" sqref="S611" start="0" length="0">
      <dxf/>
    </rfmt>
    <rfmt sheetId="1" s="1" sqref="T611" start="0" length="0">
      <dxf/>
    </rfmt>
    <rfmt sheetId="1" sqref="Y611" start="0" length="0">
      <dxf>
        <numFmt numFmtId="165" formatCode="m/d/yy;@"/>
      </dxf>
    </rfmt>
    <rfmt sheetId="1" sqref="Z611" start="0" length="0">
      <dxf>
        <numFmt numFmtId="165" formatCode="m/d/yy;@"/>
      </dxf>
    </rfmt>
    <rfmt sheetId="1" sqref="AA611" start="0" length="0">
      <dxf>
        <numFmt numFmtId="165" formatCode="m/d/yy;@"/>
      </dxf>
    </rfmt>
    <rfmt sheetId="1" sqref="AF611" start="0" length="0">
      <dxf>
        <border outline="0">
          <right style="thin">
            <color theme="0" tint="-0.34998626667073579"/>
          </right>
          <top style="thin">
            <color theme="0" tint="-0.34998626667073579"/>
          </top>
          <bottom style="thin">
            <color theme="0" tint="-0.34998626667073579"/>
          </bottom>
        </border>
      </dxf>
    </rfmt>
    <rfmt sheetId="1" sqref="AG611" start="0" length="0">
      <dxf>
        <border outline="0">
          <left style="thin">
            <color theme="0" tint="-0.34998626667073579"/>
          </left>
          <right style="thin">
            <color theme="0" tint="-0.34998626667073579"/>
          </right>
          <top style="thin">
            <color theme="0" tint="-0.34998626667073579"/>
          </top>
          <bottom style="thin">
            <color theme="0" tint="-0.34998626667073579"/>
          </bottom>
        </border>
      </dxf>
    </rfmt>
    <rfmt sheetId="1" sqref="AH611" start="0" length="0">
      <dxf>
        <border outline="0">
          <left style="thin">
            <color theme="0" tint="-0.34998626667073579"/>
          </left>
          <top style="thin">
            <color theme="0" tint="-0.34998626667073579"/>
          </top>
          <bottom style="thin">
            <color theme="0" tint="-0.34998626667073579"/>
          </bottom>
        </border>
      </dxf>
    </rfmt>
    <rfmt sheetId="1" sqref="AI611" start="0" length="0">
      <dxf/>
    </rfmt>
    <rfmt sheetId="1" sqref="AK611" start="0" length="0">
      <dxf/>
    </rfmt>
    <rfmt sheetId="1" sqref="AL611" start="0" length="0">
      <dxf/>
    </rfmt>
    <rfmt sheetId="1" sqref="AS611" start="0" length="0">
      <dxf>
        <border outline="0">
          <top style="thin">
            <color theme="0" tint="-0.34998626667073579"/>
          </top>
          <bottom style="thin">
            <color theme="0" tint="-0.34998626667073579"/>
          </bottom>
        </border>
      </dxf>
    </rfmt>
    <rfmt sheetId="1" sqref="AT611" start="0" length="0">
      <dxf/>
    </rfmt>
    <rfmt sheetId="1" sqref="AU611" start="0" length="0">
      <dxf>
        <border outline="0">
          <right style="thin">
            <color theme="0" tint="-0.34998626667073579"/>
          </right>
          <top style="thin">
            <color theme="0" tint="-0.34998626667073579"/>
          </top>
          <bottom style="thin">
            <color theme="0" tint="-0.34998626667073579"/>
          </bottom>
        </border>
      </dxf>
    </rfmt>
    <rfmt sheetId="1" sqref="AV611" start="0" length="0">
      <dxf>
        <border outline="0">
          <left style="thin">
            <color theme="0" tint="-0.34998626667073579"/>
          </left>
          <top style="thin">
            <color theme="0" tint="-0.34998626667073579"/>
          </top>
          <bottom style="thin">
            <color theme="0" tint="-0.34998626667073579"/>
          </bottom>
        </border>
      </dxf>
    </rfmt>
    <rfmt sheetId="1" sqref="AW611" start="0" length="0">
      <dxf/>
    </rfmt>
    <rfmt sheetId="1" sqref="AZ611" start="0" length="0">
      <dxf>
        <border outline="0">
          <left style="thin">
            <color theme="0" tint="-0.34998626667073579"/>
          </left>
          <right style="thin">
            <color theme="0" tint="-0.34998626667073579"/>
          </right>
          <top style="thin">
            <color theme="0" tint="-0.34998626667073579"/>
          </top>
          <bottom style="thin">
            <color theme="0" tint="-0.34998626667073579"/>
          </bottom>
        </border>
      </dxf>
    </rfmt>
    <rfmt sheetId="1" sqref="BA611" start="0" length="0">
      <dxf>
        <border outline="0">
          <left style="thin">
            <color theme="0" tint="-0.34998626667073579"/>
          </left>
          <right style="thin">
            <color theme="0" tint="-0.34998626667073579"/>
          </right>
          <top style="thin">
            <color theme="0" tint="-0.34998626667073579"/>
          </top>
          <bottom style="thin">
            <color theme="0" tint="-0.34998626667073579"/>
          </bottom>
        </border>
      </dxf>
    </rfmt>
    <rfmt sheetId="1" sqref="BB611" start="0" length="0">
      <dxf>
        <border outline="0">
          <left style="thin">
            <color theme="0" tint="-0.34998626667073579"/>
          </left>
          <top style="thin">
            <color theme="0" tint="-0.34998626667073579"/>
          </top>
          <bottom style="thin">
            <color theme="0" tint="-0.34998626667073579"/>
          </bottom>
        </border>
      </dxf>
    </rfmt>
  </rrc>
  <rrc rId="4055" sId="1" ref="A619:XFD619" action="deleteRow">
    <undo index="6" exp="area" ref3D="1" dr="D$1:D$1048576" r="G20" sId="6"/>
    <undo index="2" exp="area" ref3D="1" dr="H$1:H$1048576" r="G20" sId="6"/>
    <undo index="0" exp="area" ref3D="1" dr="S$1:S$1048576" r="G20" sId="6"/>
    <undo index="6" exp="area" ref3D="1" dr="D$1:D$1048576" r="F20" sId="6"/>
    <undo index="2" exp="area" ref3D="1" dr="H$1:H$1048576" r="F20" sId="6"/>
    <undo index="0" exp="area" ref3D="1" dr="S$1:S$1048576" r="F20" sId="6"/>
    <undo index="6" exp="area" ref3D="1" dr="D$1:D$1048576" r="E20" sId="6"/>
    <undo index="2" exp="area" ref3D="1" dr="H$1:H$1048576" r="E20" sId="6"/>
    <undo index="0" exp="area" ref3D="1" dr="S$1:S$1048576" r="E20" sId="6"/>
    <undo index="2" exp="area" ref3D="1" dr="H$1:H$1048576" r="D20" sId="6"/>
    <undo index="0" exp="area" ref3D="1" dr="S$1:S$1048576" r="D20" sId="6"/>
    <undo index="6" exp="area" ref3D="1" dr="D$1:D$1048576" r="G19" sId="6"/>
    <undo index="2" exp="area" ref3D="1" dr="H$1:H$1048576" r="G19" sId="6"/>
    <undo index="0" exp="area" ref3D="1" dr="S$1:S$1048576" r="G19" sId="6"/>
    <undo index="6" exp="area" ref3D="1" dr="D$1:D$1048576" r="F19" sId="6"/>
    <undo index="2" exp="area" ref3D="1" dr="H$1:H$1048576" r="F19" sId="6"/>
    <undo index="0" exp="area" ref3D="1" dr="S$1:S$1048576" r="F19" sId="6"/>
    <undo index="6" exp="area" ref3D="1" dr="D$1:D$1048576" r="E19" sId="6"/>
    <undo index="2" exp="area" ref3D="1" dr="H$1:H$1048576" r="E19" sId="6"/>
    <undo index="0" exp="area" ref3D="1" dr="S$1:S$1048576" r="E19" sId="6"/>
    <undo index="2" exp="area" ref3D="1" dr="H$1:H$1048576" r="D19" sId="6"/>
    <undo index="0" exp="area" ref3D="1" dr="S$1:S$1048576" r="D19" sId="6"/>
    <undo index="2" exp="area" ref3D="1" dr="D$1:D$1048576" r="G15" sId="6"/>
    <undo index="0" exp="area" ref3D="1" dr="H$1:H$1048576" r="G15" sId="6"/>
    <undo index="2" exp="area" ref3D="1" dr="D$1:D$1048576" r="F15" sId="6"/>
    <undo index="0" exp="area" ref3D="1" dr="H$1:H$1048576" r="F15" sId="6"/>
    <undo index="2" exp="area" ref3D="1" dr="D$1:D$1048576" r="E15" sId="6"/>
    <undo index="0" exp="area" ref3D="1" dr="H$1:H$1048576" r="E15" sId="6"/>
    <undo index="0" exp="area" ref3D="1" dr="H$1:H$1048576" r="D15" sId="6"/>
    <undo index="2" exp="area" ref3D="1" dr="D$1:D$1048576" r="G14" sId="6"/>
    <undo index="0" exp="area" ref3D="1" dr="H$1:H$1048576" r="G14" sId="6"/>
    <undo index="2" exp="area" ref3D="1" dr="D$1:D$1048576" r="F14" sId="6"/>
    <undo index="0" exp="area" ref3D="1" dr="H$1:H$1048576" r="F14" sId="6"/>
    <undo index="2" exp="area" ref3D="1" dr="D$1:D$1048576" r="E14" sId="6"/>
    <undo index="0" exp="area" ref3D="1" dr="H$1:H$1048576" r="E14" sId="6"/>
    <undo index="0" exp="area" ref3D="1" dr="H$1:H$1048576" r="D14" sId="6"/>
    <undo index="2" exp="area" ref3D="1" dr="D$1:D$1048576" r="G13" sId="6"/>
    <undo index="0" exp="area" ref3D="1" dr="H$1:H$1048576" r="G13" sId="6"/>
    <undo index="2" exp="area" ref3D="1" dr="D$1:D$1048576" r="F13" sId="6"/>
    <undo index="0" exp="area" ref3D="1" dr="H$1:H$1048576" r="F13" sId="6"/>
    <undo index="2" exp="area" ref3D="1" dr="D$1:D$1048576" r="E13" sId="6"/>
    <undo index="0" exp="area" ref3D="1" dr="H$1:H$1048576" r="E13" sId="6"/>
    <undo index="0" exp="area" ref3D="1" dr="H$1:H$1048576" r="D13" sId="6"/>
    <undo index="2" exp="area" ref3D="1" dr="D$1:D$1048576" r="G12" sId="6"/>
    <undo index="0" exp="area" ref3D="1" dr="H$1:H$1048576" r="G12" sId="6"/>
    <undo index="2" exp="area" ref3D="1" dr="D$1:D$1048576" r="F12" sId="6"/>
    <undo index="0" exp="area" ref3D="1" dr="H$1:H$1048576" r="F12" sId="6"/>
    <undo index="2" exp="area" ref3D="1" dr="D$1:D$1048576" r="E12" sId="6"/>
    <undo index="0" exp="area" ref3D="1" dr="H$1:H$1048576" r="E12" sId="6"/>
    <undo index="0" exp="area" ref3D="1" dr="H$1:H$1048576" r="D12" sId="6"/>
    <undo index="2" exp="area" ref3D="1" dr="D$1:D$1048576" r="G11" sId="6"/>
    <undo index="0" exp="area" ref3D="1" dr="H$1:H$1048576" r="G11" sId="6"/>
    <undo index="2" exp="area" ref3D="1" dr="D$1:D$1048576" r="F11" sId="6"/>
    <undo index="0" exp="area" ref3D="1" dr="H$1:H$1048576" r="F11" sId="6"/>
    <undo index="2" exp="area" ref3D="1" dr="D$1:D$1048576" r="E11" sId="6"/>
    <undo index="0" exp="area" ref3D="1" dr="H$1:H$1048576" r="E11" sId="6"/>
    <undo index="0" exp="area" ref3D="1" dr="H$1:H$1048576" r="D11" sId="6"/>
    <undo index="2" exp="area" ref3D="1" dr="D$1:D$1048576" r="G10" sId="6"/>
    <undo index="0" exp="area" ref3D="1" dr="H$1:H$1048576" r="G10" sId="6"/>
    <undo index="2" exp="area" ref3D="1" dr="D$1:D$1048576" r="F10" sId="6"/>
    <undo index="0" exp="area" ref3D="1" dr="H$1:H$1048576" r="F10" sId="6"/>
    <undo index="2" exp="area" ref3D="1" dr="D$1:D$1048576" r="E10" sId="6"/>
    <undo index="0" exp="area" ref3D="1" dr="H$1:H$1048576" r="E10" sId="6"/>
    <undo index="0" exp="area" ref3D="1" dr="H$1:H$1048576" r="D10" sId="6"/>
    <undo index="2" exp="area" ref3D="1" dr="D$1:D$1048576" r="G9" sId="6"/>
    <undo index="0" exp="area" ref3D="1" dr="H$1:H$1048576" r="G9" sId="6"/>
    <undo index="2" exp="area" ref3D="1" dr="D$1:D$1048576" r="F9" sId="6"/>
    <undo index="0" exp="area" ref3D="1" dr="H$1:H$1048576" r="F9" sId="6"/>
    <undo index="2" exp="area" ref3D="1" dr="D$1:D$1048576" r="E9" sId="6"/>
    <undo index="0" exp="area" ref3D="1" dr="H$1:H$1048576" r="E9" sId="6"/>
    <undo index="0" exp="area" ref3D="1" dr="H$1:H$1048576" r="D9" sId="6"/>
    <undo index="2" exp="area" ref3D="1" dr="D$1:D$1048576" r="G8" sId="6"/>
    <undo index="0" exp="area" ref3D="1" dr="H$1:H$1048576" r="G8" sId="6"/>
    <undo index="2" exp="area" ref3D="1" dr="D$1:D$1048576" r="F8" sId="6"/>
    <undo index="0" exp="area" ref3D="1" dr="H$1:H$1048576" r="F8" sId="6"/>
    <undo index="2" exp="area" ref3D="1" dr="D$1:D$1048576" r="E8" sId="6"/>
    <undo index="0" exp="area" ref3D="1" dr="H$1:H$1048576" r="E8" sId="6"/>
    <undo index="0" exp="area" ref3D="1" dr="H$1:H$1048576" r="D8" sId="6"/>
    <undo index="2" exp="area" ref3D="1" dr="D$1:D$1048576" r="G7" sId="6"/>
    <undo index="0" exp="area" ref3D="1" dr="H$1:H$1048576" r="G7" sId="6"/>
    <undo index="2" exp="area" ref3D="1" dr="D$1:D$1048576" r="F7" sId="6"/>
    <undo index="0" exp="area" ref3D="1" dr="H$1:H$1048576" r="F7" sId="6"/>
    <undo index="2" exp="area" ref3D="1" dr="D$1:D$1048576" r="E7" sId="6"/>
    <undo index="0" exp="area" ref3D="1" dr="H$1:H$1048576" r="E7" sId="6"/>
    <undo index="0" exp="area" ref3D="1" dr="H$1:H$1048576" r="D7" sId="6"/>
    <undo index="2" exp="area" ref3D="1" dr="D$1:D$1048576" r="G6" sId="6"/>
    <undo index="0" exp="area" ref3D="1" dr="H$1:H$1048576" r="G6" sId="6"/>
    <undo index="2" exp="area" ref3D="1" dr="D$1:D$1048576" r="F6" sId="6"/>
    <undo index="0" exp="area" ref3D="1" dr="H$1:H$1048576" r="F6" sId="6"/>
    <undo index="2" exp="area" ref3D="1" dr="D$1:D$1048576" r="E6" sId="6"/>
    <undo index="0" exp="area" ref3D="1" dr="H$1:H$1048576" r="E6" sId="6"/>
    <undo index="0" exp="area" ref3D="1" dr="H$1:H$1048576" r="D6" sId="6"/>
    <undo index="0" exp="area" ref3D="1" dr="$J$1:$J$1048576" dn="Z_E3B72A2D_8374_445F_8317_630324AE4083_.wvu.Cols" sId="1"/>
    <undo index="0" exp="area" ref3D="1" dr="$J$1:$J$1048576" dn="Z_851C01AA_6FF2_CD49_9342_3635A8E1B6D1_.wvu.Cols" sId="1"/>
    <undo index="0" exp="area" ref3D="1" dr="$J$1:$J$1048576" dn="Z_FEA9AD2C_5117_4764_802E_282A53F65FBE_.wvu.Cols" sId="1"/>
    <undo index="0" exp="area" ref3D="1" dr="$J$1:$J$1048576" dn="Z_5DA02DDC_6972_46DD_A6CC_4E7156E9104E_.wvu.Cols" sId="1"/>
    <undo index="0" exp="area" ref3D="1" dr="$J$1:$J$1048576" dn="Z_4E9671A3_52B0_431B_BD61_AC1D759EA233_.wvu.Cols" sId="1"/>
    <undo index="0" exp="area" ref3D="1" dr="$J$1:$J$1048576" dn="Z_51D6DF20_3347_044E_A572_66DECDE0ACD2_.wvu.Cols" sId="1"/>
    <rfmt sheetId="1" xfDxf="1" sqref="A619:XFD619" start="0" length="0">
      <dxf>
        <alignment vertical="bottom" readingOrder="0"/>
      </dxf>
    </rfmt>
    <rfmt sheetId="1" sqref="A619" start="0" length="0">
      <dxf/>
    </rfmt>
    <rfmt sheetId="1" sqref="B619" start="0" length="0">
      <dxf/>
    </rfmt>
    <rfmt sheetId="1" s="1" sqref="C619" start="0" length="0">
      <dxf>
        <alignment horizontal="right" readingOrder="0"/>
      </dxf>
    </rfmt>
    <rfmt sheetId="1" s="1" sqref="D619" start="0" length="0">
      <dxf>
        <numFmt numFmtId="30" formatCode="@"/>
      </dxf>
    </rfmt>
    <rfmt sheetId="1" sqref="E619" start="0" length="0">
      <dxf/>
    </rfmt>
    <rfmt sheetId="1" sqref="F619" start="0" length="0">
      <dxf>
        <numFmt numFmtId="19" formatCode="dd/mm/yyyy"/>
      </dxf>
    </rfmt>
    <rfmt sheetId="1" sqref="G619" start="0" length="0">
      <dxf/>
    </rfmt>
    <rfmt sheetId="1" sqref="H619" start="0" length="0">
      <dxf>
        <font>
          <sz val="10"/>
          <color indexed="16"/>
          <name val="Arial"/>
          <scheme val="none"/>
        </font>
      </dxf>
    </rfmt>
    <rfmt sheetId="1" sqref="I619" start="0" length="0">
      <dxf>
        <font>
          <i/>
          <sz val="10"/>
          <color theme="0"/>
          <name val="Arial"/>
          <scheme val="none"/>
        </font>
      </dxf>
    </rfmt>
    <rfmt sheetId="1" sqref="J619" start="0" length="0">
      <dxf>
        <font>
          <sz val="10"/>
          <color indexed="24"/>
          <name val="Arial"/>
          <scheme val="none"/>
        </font>
      </dxf>
    </rfmt>
    <rfmt sheetId="1" s="1" sqref="K619" start="0" length="0">
      <dxf/>
    </rfmt>
    <rfmt sheetId="1" s="1" sqref="L619" start="0" length="0">
      <dxf/>
    </rfmt>
    <rfmt sheetId="1" s="1" sqref="M619" start="0" length="0">
      <dxf/>
    </rfmt>
    <rfmt sheetId="1" s="1" sqref="N619" start="0" length="0">
      <dxf/>
    </rfmt>
    <rfmt sheetId="1" s="1" sqref="S619" start="0" length="0">
      <dxf/>
    </rfmt>
    <rfmt sheetId="1" s="1" sqref="T619" start="0" length="0">
      <dxf/>
    </rfmt>
    <rfmt sheetId="1" sqref="Y619" start="0" length="0">
      <dxf>
        <numFmt numFmtId="165" formatCode="m/d/yy;@"/>
      </dxf>
    </rfmt>
    <rfmt sheetId="1" sqref="Z619" start="0" length="0">
      <dxf>
        <numFmt numFmtId="165" formatCode="m/d/yy;@"/>
      </dxf>
    </rfmt>
    <rfmt sheetId="1" sqref="AA619" start="0" length="0">
      <dxf>
        <numFmt numFmtId="165" formatCode="m/d/yy;@"/>
      </dxf>
    </rfmt>
    <rfmt sheetId="1" sqref="AF619" start="0" length="0">
      <dxf>
        <border outline="0">
          <right style="thin">
            <color theme="0" tint="-0.34998626667073579"/>
          </right>
          <top style="thin">
            <color theme="0" tint="-0.34998626667073579"/>
          </top>
          <bottom style="thin">
            <color theme="0" tint="-0.34998626667073579"/>
          </bottom>
        </border>
      </dxf>
    </rfmt>
    <rfmt sheetId="1" sqref="AG619" start="0" length="0">
      <dxf>
        <border outline="0">
          <left style="thin">
            <color theme="0" tint="-0.34998626667073579"/>
          </left>
          <right style="thin">
            <color theme="0" tint="-0.34998626667073579"/>
          </right>
          <top style="thin">
            <color theme="0" tint="-0.34998626667073579"/>
          </top>
          <bottom style="thin">
            <color theme="0" tint="-0.34998626667073579"/>
          </bottom>
        </border>
      </dxf>
    </rfmt>
    <rfmt sheetId="1" sqref="AH619" start="0" length="0">
      <dxf>
        <border outline="0">
          <left style="thin">
            <color theme="0" tint="-0.34998626667073579"/>
          </left>
          <top style="thin">
            <color theme="0" tint="-0.34998626667073579"/>
          </top>
          <bottom style="thin">
            <color theme="0" tint="-0.34998626667073579"/>
          </bottom>
        </border>
      </dxf>
    </rfmt>
    <rfmt sheetId="1" sqref="AI619" start="0" length="0">
      <dxf/>
    </rfmt>
    <rfmt sheetId="1" sqref="AK619" start="0" length="0">
      <dxf/>
    </rfmt>
    <rfmt sheetId="1" sqref="AS619" start="0" length="0">
      <dxf>
        <border outline="0">
          <top style="thin">
            <color theme="0" tint="-0.34998626667073579"/>
          </top>
          <bottom style="thin">
            <color theme="0" tint="-0.34998626667073579"/>
          </bottom>
        </border>
      </dxf>
    </rfmt>
    <rfmt sheetId="1" sqref="AT619" start="0" length="0">
      <dxf>
        <border outline="0">
          <right style="thin">
            <color theme="0" tint="-0.34998626667073579"/>
          </right>
          <top style="thin">
            <color theme="0" tint="-0.34998626667073579"/>
          </top>
          <bottom style="thin">
            <color theme="0" tint="-0.34998626667073579"/>
          </bottom>
        </border>
      </dxf>
    </rfmt>
    <rfmt sheetId="1" sqref="AU619" start="0" length="0">
      <dxf>
        <border outline="0">
          <right style="thin">
            <color theme="0" tint="-0.34998626667073579"/>
          </right>
          <top style="thin">
            <color theme="0" tint="-0.34998626667073579"/>
          </top>
          <bottom style="thin">
            <color theme="0" tint="-0.34998626667073579"/>
          </bottom>
        </border>
      </dxf>
    </rfmt>
    <rfmt sheetId="1" sqref="AV619" start="0" length="0">
      <dxf>
        <border outline="0">
          <left style="thin">
            <color theme="0" tint="-0.34998626667073579"/>
          </left>
          <top style="thin">
            <color theme="0" tint="-0.34998626667073579"/>
          </top>
          <bottom style="thin">
            <color theme="0" tint="-0.34998626667073579"/>
          </bottom>
        </border>
      </dxf>
    </rfmt>
    <rfmt sheetId="1" sqref="AW619" start="0" length="0">
      <dxf/>
    </rfmt>
    <rfmt sheetId="1" sqref="AZ619" start="0" length="0">
      <dxf>
        <border outline="0">
          <left style="thin">
            <color theme="0" tint="-0.34998626667073579"/>
          </left>
          <right style="thin">
            <color theme="0" tint="-0.34998626667073579"/>
          </right>
          <top style="thin">
            <color theme="0" tint="-0.34998626667073579"/>
          </top>
          <bottom style="thin">
            <color theme="0" tint="-0.34998626667073579"/>
          </bottom>
        </border>
      </dxf>
    </rfmt>
    <rfmt sheetId="1" sqref="BA619" start="0" length="0">
      <dxf>
        <border outline="0">
          <left style="thin">
            <color theme="0" tint="-0.34998626667073579"/>
          </left>
          <right style="thin">
            <color theme="0" tint="-0.34998626667073579"/>
          </right>
          <top style="thin">
            <color theme="0" tint="-0.34998626667073579"/>
          </top>
          <bottom style="thin">
            <color theme="0" tint="-0.34998626667073579"/>
          </bottom>
        </border>
      </dxf>
    </rfmt>
    <rfmt sheetId="1" sqref="BB619" start="0" length="0">
      <dxf>
        <border outline="0">
          <left style="thin">
            <color theme="0" tint="-0.34998626667073579"/>
          </left>
          <top style="thin">
            <color theme="0" tint="-0.34998626667073579"/>
          </top>
          <bottom style="thin">
            <color theme="0" tint="-0.34998626667073579"/>
          </bottom>
        </border>
      </dxf>
    </rfmt>
  </rrc>
  <rrc rId="4056" sId="1" ref="A718:XFD718" action="deleteRow">
    <undo index="6" exp="area" ref3D="1" dr="D$1:D$1048576" r="G20" sId="6"/>
    <undo index="2" exp="area" ref3D="1" dr="H$1:H$1048576" r="G20" sId="6"/>
    <undo index="0" exp="area" ref3D="1" dr="S$1:S$1048576" r="G20" sId="6"/>
    <undo index="6" exp="area" ref3D="1" dr="D$1:D$1048576" r="F20" sId="6"/>
    <undo index="2" exp="area" ref3D="1" dr="H$1:H$1048576" r="F20" sId="6"/>
    <undo index="0" exp="area" ref3D="1" dr="S$1:S$1048576" r="F20" sId="6"/>
    <undo index="6" exp="area" ref3D="1" dr="D$1:D$1048576" r="E20" sId="6"/>
    <undo index="2" exp="area" ref3D="1" dr="H$1:H$1048576" r="E20" sId="6"/>
    <undo index="0" exp="area" ref3D="1" dr="S$1:S$1048576" r="E20" sId="6"/>
    <undo index="2" exp="area" ref3D="1" dr="H$1:H$1048576" r="D20" sId="6"/>
    <undo index="0" exp="area" ref3D="1" dr="S$1:S$1048576" r="D20" sId="6"/>
    <undo index="6" exp="area" ref3D="1" dr="D$1:D$1048576" r="G19" sId="6"/>
    <undo index="2" exp="area" ref3D="1" dr="H$1:H$1048576" r="G19" sId="6"/>
    <undo index="0" exp="area" ref3D="1" dr="S$1:S$1048576" r="G19" sId="6"/>
    <undo index="6" exp="area" ref3D="1" dr="D$1:D$1048576" r="F19" sId="6"/>
    <undo index="2" exp="area" ref3D="1" dr="H$1:H$1048576" r="F19" sId="6"/>
    <undo index="0" exp="area" ref3D="1" dr="S$1:S$1048576" r="F19" sId="6"/>
    <undo index="6" exp="area" ref3D="1" dr="D$1:D$1048576" r="E19" sId="6"/>
    <undo index="2" exp="area" ref3D="1" dr="H$1:H$1048576" r="E19" sId="6"/>
    <undo index="0" exp="area" ref3D="1" dr="S$1:S$1048576" r="E19" sId="6"/>
    <undo index="2" exp="area" ref3D="1" dr="H$1:H$1048576" r="D19" sId="6"/>
    <undo index="0" exp="area" ref3D="1" dr="S$1:S$1048576" r="D19" sId="6"/>
    <undo index="2" exp="area" ref3D="1" dr="D$1:D$1048576" r="G15" sId="6"/>
    <undo index="0" exp="area" ref3D="1" dr="H$1:H$1048576" r="G15" sId="6"/>
    <undo index="2" exp="area" ref3D="1" dr="D$1:D$1048576" r="F15" sId="6"/>
    <undo index="0" exp="area" ref3D="1" dr="H$1:H$1048576" r="F15" sId="6"/>
    <undo index="2" exp="area" ref3D="1" dr="D$1:D$1048576" r="E15" sId="6"/>
    <undo index="0" exp="area" ref3D="1" dr="H$1:H$1048576" r="E15" sId="6"/>
    <undo index="0" exp="area" ref3D="1" dr="H$1:H$1048576" r="D15" sId="6"/>
    <undo index="2" exp="area" ref3D="1" dr="D$1:D$1048576" r="G14" sId="6"/>
    <undo index="0" exp="area" ref3D="1" dr="H$1:H$1048576" r="G14" sId="6"/>
    <undo index="2" exp="area" ref3D="1" dr="D$1:D$1048576" r="F14" sId="6"/>
    <undo index="0" exp="area" ref3D="1" dr="H$1:H$1048576" r="F14" sId="6"/>
    <undo index="2" exp="area" ref3D="1" dr="D$1:D$1048576" r="E14" sId="6"/>
    <undo index="0" exp="area" ref3D="1" dr="H$1:H$1048576" r="E14" sId="6"/>
    <undo index="0" exp="area" ref3D="1" dr="H$1:H$1048576" r="D14" sId="6"/>
    <undo index="2" exp="area" ref3D="1" dr="D$1:D$1048576" r="G13" sId="6"/>
    <undo index="0" exp="area" ref3D="1" dr="H$1:H$1048576" r="G13" sId="6"/>
    <undo index="2" exp="area" ref3D="1" dr="D$1:D$1048576" r="F13" sId="6"/>
    <undo index="0" exp="area" ref3D="1" dr="H$1:H$1048576" r="F13" sId="6"/>
    <undo index="2" exp="area" ref3D="1" dr="D$1:D$1048576" r="E13" sId="6"/>
    <undo index="0" exp="area" ref3D="1" dr="H$1:H$1048576" r="E13" sId="6"/>
    <undo index="0" exp="area" ref3D="1" dr="H$1:H$1048576" r="D13" sId="6"/>
    <undo index="2" exp="area" ref3D="1" dr="D$1:D$1048576" r="G12" sId="6"/>
    <undo index="0" exp="area" ref3D="1" dr="H$1:H$1048576" r="G12" sId="6"/>
    <undo index="2" exp="area" ref3D="1" dr="D$1:D$1048576" r="F12" sId="6"/>
    <undo index="0" exp="area" ref3D="1" dr="H$1:H$1048576" r="F12" sId="6"/>
    <undo index="2" exp="area" ref3D="1" dr="D$1:D$1048576" r="E12" sId="6"/>
    <undo index="0" exp="area" ref3D="1" dr="H$1:H$1048576" r="E12" sId="6"/>
    <undo index="0" exp="area" ref3D="1" dr="H$1:H$1048576" r="D12" sId="6"/>
    <undo index="2" exp="area" ref3D="1" dr="D$1:D$1048576" r="G11" sId="6"/>
    <undo index="0" exp="area" ref3D="1" dr="H$1:H$1048576" r="G11" sId="6"/>
    <undo index="2" exp="area" ref3D="1" dr="D$1:D$1048576" r="F11" sId="6"/>
    <undo index="0" exp="area" ref3D="1" dr="H$1:H$1048576" r="F11" sId="6"/>
    <undo index="2" exp="area" ref3D="1" dr="D$1:D$1048576" r="E11" sId="6"/>
    <undo index="0" exp="area" ref3D="1" dr="H$1:H$1048576" r="E11" sId="6"/>
    <undo index="0" exp="area" ref3D="1" dr="H$1:H$1048576" r="D11" sId="6"/>
    <undo index="2" exp="area" ref3D="1" dr="D$1:D$1048576" r="G10" sId="6"/>
    <undo index="0" exp="area" ref3D="1" dr="H$1:H$1048576" r="G10" sId="6"/>
    <undo index="2" exp="area" ref3D="1" dr="D$1:D$1048576" r="F10" sId="6"/>
    <undo index="0" exp="area" ref3D="1" dr="H$1:H$1048576" r="F10" sId="6"/>
    <undo index="2" exp="area" ref3D="1" dr="D$1:D$1048576" r="E10" sId="6"/>
    <undo index="0" exp="area" ref3D="1" dr="H$1:H$1048576" r="E10" sId="6"/>
    <undo index="0" exp="area" ref3D="1" dr="H$1:H$1048576" r="D10" sId="6"/>
    <undo index="2" exp="area" ref3D="1" dr="D$1:D$1048576" r="G9" sId="6"/>
    <undo index="0" exp="area" ref3D="1" dr="H$1:H$1048576" r="G9" sId="6"/>
    <undo index="2" exp="area" ref3D="1" dr="D$1:D$1048576" r="F9" sId="6"/>
    <undo index="0" exp="area" ref3D="1" dr="H$1:H$1048576" r="F9" sId="6"/>
    <undo index="2" exp="area" ref3D="1" dr="D$1:D$1048576" r="E9" sId="6"/>
    <undo index="0" exp="area" ref3D="1" dr="H$1:H$1048576" r="E9" sId="6"/>
    <undo index="0" exp="area" ref3D="1" dr="H$1:H$1048576" r="D9" sId="6"/>
    <undo index="2" exp="area" ref3D="1" dr="D$1:D$1048576" r="G8" sId="6"/>
    <undo index="0" exp="area" ref3D="1" dr="H$1:H$1048576" r="G8" sId="6"/>
    <undo index="2" exp="area" ref3D="1" dr="D$1:D$1048576" r="F8" sId="6"/>
    <undo index="0" exp="area" ref3D="1" dr="H$1:H$1048576" r="F8" sId="6"/>
    <undo index="2" exp="area" ref3D="1" dr="D$1:D$1048576" r="E8" sId="6"/>
    <undo index="0" exp="area" ref3D="1" dr="H$1:H$1048576" r="E8" sId="6"/>
    <undo index="0" exp="area" ref3D="1" dr="H$1:H$1048576" r="D8" sId="6"/>
    <undo index="2" exp="area" ref3D="1" dr="D$1:D$1048576" r="G7" sId="6"/>
    <undo index="0" exp="area" ref3D="1" dr="H$1:H$1048576" r="G7" sId="6"/>
    <undo index="2" exp="area" ref3D="1" dr="D$1:D$1048576" r="F7" sId="6"/>
    <undo index="0" exp="area" ref3D="1" dr="H$1:H$1048576" r="F7" sId="6"/>
    <undo index="2" exp="area" ref3D="1" dr="D$1:D$1048576" r="E7" sId="6"/>
    <undo index="0" exp="area" ref3D="1" dr="H$1:H$1048576" r="E7" sId="6"/>
    <undo index="0" exp="area" ref3D="1" dr="H$1:H$1048576" r="D7" sId="6"/>
    <undo index="2" exp="area" ref3D="1" dr="D$1:D$1048576" r="G6" sId="6"/>
    <undo index="0" exp="area" ref3D="1" dr="H$1:H$1048576" r="G6" sId="6"/>
    <undo index="2" exp="area" ref3D="1" dr="D$1:D$1048576" r="F6" sId="6"/>
    <undo index="0" exp="area" ref3D="1" dr="H$1:H$1048576" r="F6" sId="6"/>
    <undo index="2" exp="area" ref3D="1" dr="D$1:D$1048576" r="E6" sId="6"/>
    <undo index="0" exp="area" ref3D="1" dr="H$1:H$1048576" r="E6" sId="6"/>
    <undo index="0" exp="area" ref3D="1" dr="H$1:H$1048576" r="D6" sId="6"/>
    <undo index="0" exp="area" ref3D="1" dr="$J$1:$J$1048576" dn="Z_E3B72A2D_8374_445F_8317_630324AE4083_.wvu.Cols" sId="1"/>
    <undo index="0" exp="area" ref3D="1" dr="$J$1:$J$1048576" dn="Z_851C01AA_6FF2_CD49_9342_3635A8E1B6D1_.wvu.Cols" sId="1"/>
    <undo index="0" exp="area" ref3D="1" dr="$J$1:$J$1048576" dn="Z_FEA9AD2C_5117_4764_802E_282A53F65FBE_.wvu.Cols" sId="1"/>
    <undo index="0" exp="area" ref3D="1" dr="$J$1:$J$1048576" dn="Z_5DA02DDC_6972_46DD_A6CC_4E7156E9104E_.wvu.Cols" sId="1"/>
    <undo index="0" exp="area" ref3D="1" dr="$J$1:$J$1048576" dn="Z_4E9671A3_52B0_431B_BD61_AC1D759EA233_.wvu.Cols" sId="1"/>
    <undo index="0" exp="area" ref3D="1" dr="$J$1:$J$1048576" dn="Z_51D6DF20_3347_044E_A572_66DECDE0ACD2_.wvu.Cols" sId="1"/>
    <rfmt sheetId="1" xfDxf="1" sqref="A718:XFD718" start="0" length="0">
      <dxf>
        <alignment vertical="bottom" readingOrder="0"/>
      </dxf>
    </rfmt>
    <rfmt sheetId="1" s="1" sqref="C718" start="0" length="0">
      <dxf>
        <alignment horizontal="right" readingOrder="0"/>
      </dxf>
    </rfmt>
    <rfmt sheetId="1" s="1" sqref="D718" start="0" length="0">
      <dxf>
        <numFmt numFmtId="30" formatCode="@"/>
      </dxf>
    </rfmt>
    <rfmt sheetId="1" sqref="F718" start="0" length="0">
      <dxf>
        <numFmt numFmtId="19" formatCode="dd/mm/yyyy"/>
      </dxf>
    </rfmt>
    <rfmt sheetId="1" sqref="H718" start="0" length="0">
      <dxf>
        <font>
          <sz val="10"/>
          <color indexed="16"/>
          <name val="Arial"/>
          <scheme val="none"/>
        </font>
      </dxf>
    </rfmt>
    <rfmt sheetId="1" sqref="I718" start="0" length="0">
      <dxf>
        <font>
          <i/>
          <sz val="10"/>
          <color theme="0"/>
          <name val="Arial"/>
          <scheme val="none"/>
        </font>
      </dxf>
    </rfmt>
    <rfmt sheetId="1" sqref="J718" start="0" length="0">
      <dxf>
        <font>
          <sz val="10"/>
          <color indexed="24"/>
          <name val="Arial"/>
          <scheme val="none"/>
        </font>
      </dxf>
    </rfmt>
    <rfmt sheetId="1" s="1" sqref="K718" start="0" length="0">
      <dxf/>
    </rfmt>
    <rfmt sheetId="1" s="1" sqref="L718" start="0" length="0">
      <dxf/>
    </rfmt>
    <rfmt sheetId="1" s="1" sqref="M718" start="0" length="0">
      <dxf/>
    </rfmt>
    <rfmt sheetId="1" s="1" sqref="N718" start="0" length="0">
      <dxf/>
    </rfmt>
    <rfmt sheetId="1" sqref="O718" start="0" length="0">
      <dxf/>
    </rfmt>
    <rfmt sheetId="1" sqref="P718" start="0" length="0">
      <dxf/>
    </rfmt>
    <rfmt sheetId="1" sqref="Q718" start="0" length="0">
      <dxf/>
    </rfmt>
    <rfmt sheetId="1" sqref="R718" start="0" length="0">
      <dxf/>
    </rfmt>
    <rfmt sheetId="1" s="1" sqref="S718" start="0" length="0">
      <dxf/>
    </rfmt>
    <rfmt sheetId="1" s="1" sqref="T718" start="0" length="0">
      <dxf/>
    </rfmt>
    <rfmt sheetId="1" sqref="U718" start="0" length="0">
      <dxf/>
    </rfmt>
    <rfmt sheetId="1" sqref="V718" start="0" length="0">
      <dxf/>
    </rfmt>
    <rfmt sheetId="1" sqref="W718" start="0" length="0">
      <dxf/>
    </rfmt>
    <rfmt sheetId="1" sqref="X718" start="0" length="0">
      <dxf/>
    </rfmt>
    <rfmt sheetId="1" sqref="Y718" start="0" length="0">
      <dxf>
        <numFmt numFmtId="165" formatCode="m/d/yy;@"/>
      </dxf>
    </rfmt>
    <rfmt sheetId="1" sqref="Z718" start="0" length="0">
      <dxf>
        <numFmt numFmtId="165" formatCode="m/d/yy;@"/>
      </dxf>
    </rfmt>
    <rfmt sheetId="1" sqref="AA718" start="0" length="0">
      <dxf>
        <numFmt numFmtId="165" formatCode="m/d/yy;@"/>
      </dxf>
    </rfmt>
    <rfmt sheetId="1" sqref="AB718" start="0" length="0">
      <dxf/>
    </rfmt>
    <rfmt sheetId="1" sqref="AC718" start="0" length="0">
      <dxf/>
    </rfmt>
    <rfmt sheetId="1" sqref="AD718" start="0" length="0">
      <dxf/>
    </rfmt>
    <rfmt sheetId="1" sqref="AE718" start="0" length="0">
      <dxf/>
    </rfmt>
    <rfmt sheetId="1" sqref="AF718" start="0" length="0">
      <dxf/>
    </rfmt>
    <rfmt sheetId="1" sqref="AG718" start="0" length="0">
      <dxf/>
    </rfmt>
    <rfmt sheetId="1" sqref="AH718" start="0" length="0">
      <dxf/>
    </rfmt>
    <rfmt sheetId="1" sqref="AI718" start="0" length="0">
      <dxf/>
    </rfmt>
    <rfmt sheetId="1" sqref="AJ718" start="0" length="0">
      <dxf/>
    </rfmt>
    <rfmt sheetId="1" sqref="AK718" start="0" length="0">
      <dxf/>
    </rfmt>
    <rfmt sheetId="1" sqref="AL718" start="0" length="0">
      <dxf/>
    </rfmt>
    <rfmt sheetId="1" sqref="AM718" start="0" length="0">
      <dxf/>
    </rfmt>
    <rfmt sheetId="1" sqref="AN718" start="0" length="0">
      <dxf/>
    </rfmt>
    <rfmt sheetId="1" sqref="AO718" start="0" length="0">
      <dxf/>
    </rfmt>
    <rfmt sheetId="1" sqref="AP718" start="0" length="0">
      <dxf/>
    </rfmt>
    <rfmt sheetId="1" sqref="AQ718" start="0" length="0">
      <dxf/>
    </rfmt>
    <rfmt sheetId="1" sqref="AR718" start="0" length="0">
      <dxf/>
    </rfmt>
    <rfmt sheetId="1" sqref="AS718" start="0" length="0">
      <dxf/>
    </rfmt>
    <rfmt sheetId="1" sqref="AT718" start="0" length="0">
      <dxf/>
    </rfmt>
    <rfmt sheetId="1" sqref="AU718" start="0" length="0">
      <dxf/>
    </rfmt>
    <rfmt sheetId="1" sqref="AV718" start="0" length="0">
      <dxf/>
    </rfmt>
    <rfmt sheetId="1" sqref="AW718" start="0" length="0">
      <dxf/>
    </rfmt>
    <rfmt sheetId="1" sqref="AX718" start="0" length="0">
      <dxf/>
    </rfmt>
    <rfmt sheetId="1" sqref="AY718" start="0" length="0">
      <dxf/>
    </rfmt>
    <rfmt sheetId="1" sqref="AZ718" start="0" length="0">
      <dxf/>
    </rfmt>
    <rfmt sheetId="1" sqref="BA718" start="0" length="0">
      <dxf/>
    </rfmt>
    <rfmt sheetId="1" sqref="BB718" start="0" length="0">
      <dxf/>
    </rfmt>
  </rrc>
  <rrc rId="4057" sId="1" ref="A723:XFD723" action="deleteRow">
    <undo index="6" exp="area" ref3D="1" dr="D$1:D$1048576" r="G20" sId="6"/>
    <undo index="2" exp="area" ref3D="1" dr="H$1:H$1048576" r="G20" sId="6"/>
    <undo index="0" exp="area" ref3D="1" dr="S$1:S$1048576" r="G20" sId="6"/>
    <undo index="6" exp="area" ref3D="1" dr="D$1:D$1048576" r="F20" sId="6"/>
    <undo index="2" exp="area" ref3D="1" dr="H$1:H$1048576" r="F20" sId="6"/>
    <undo index="0" exp="area" ref3D="1" dr="S$1:S$1048576" r="F20" sId="6"/>
    <undo index="6" exp="area" ref3D="1" dr="D$1:D$1048576" r="E20" sId="6"/>
    <undo index="2" exp="area" ref3D="1" dr="H$1:H$1048576" r="E20" sId="6"/>
    <undo index="0" exp="area" ref3D="1" dr="S$1:S$1048576" r="E20" sId="6"/>
    <undo index="2" exp="area" ref3D="1" dr="H$1:H$1048576" r="D20" sId="6"/>
    <undo index="0" exp="area" ref3D="1" dr="S$1:S$1048576" r="D20" sId="6"/>
    <undo index="6" exp="area" ref3D="1" dr="D$1:D$1048576" r="G19" sId="6"/>
    <undo index="2" exp="area" ref3D="1" dr="H$1:H$1048576" r="G19" sId="6"/>
    <undo index="0" exp="area" ref3D="1" dr="S$1:S$1048576" r="G19" sId="6"/>
    <undo index="6" exp="area" ref3D="1" dr="D$1:D$1048576" r="F19" sId="6"/>
    <undo index="2" exp="area" ref3D="1" dr="H$1:H$1048576" r="F19" sId="6"/>
    <undo index="0" exp="area" ref3D="1" dr="S$1:S$1048576" r="F19" sId="6"/>
    <undo index="6" exp="area" ref3D="1" dr="D$1:D$1048576" r="E19" sId="6"/>
    <undo index="2" exp="area" ref3D="1" dr="H$1:H$1048576" r="E19" sId="6"/>
    <undo index="0" exp="area" ref3D="1" dr="S$1:S$1048576" r="E19" sId="6"/>
    <undo index="2" exp="area" ref3D="1" dr="H$1:H$1048576" r="D19" sId="6"/>
    <undo index="0" exp="area" ref3D="1" dr="S$1:S$1048576" r="D19" sId="6"/>
    <undo index="2" exp="area" ref3D="1" dr="D$1:D$1048576" r="G15" sId="6"/>
    <undo index="0" exp="area" ref3D="1" dr="H$1:H$1048576" r="G15" sId="6"/>
    <undo index="2" exp="area" ref3D="1" dr="D$1:D$1048576" r="F15" sId="6"/>
    <undo index="0" exp="area" ref3D="1" dr="H$1:H$1048576" r="F15" sId="6"/>
    <undo index="2" exp="area" ref3D="1" dr="D$1:D$1048576" r="E15" sId="6"/>
    <undo index="0" exp="area" ref3D="1" dr="H$1:H$1048576" r="E15" sId="6"/>
    <undo index="0" exp="area" ref3D="1" dr="H$1:H$1048576" r="D15" sId="6"/>
    <undo index="2" exp="area" ref3D="1" dr="D$1:D$1048576" r="G14" sId="6"/>
    <undo index="0" exp="area" ref3D="1" dr="H$1:H$1048576" r="G14" sId="6"/>
    <undo index="2" exp="area" ref3D="1" dr="D$1:D$1048576" r="F14" sId="6"/>
    <undo index="0" exp="area" ref3D="1" dr="H$1:H$1048576" r="F14" sId="6"/>
    <undo index="2" exp="area" ref3D="1" dr="D$1:D$1048576" r="E14" sId="6"/>
    <undo index="0" exp="area" ref3D="1" dr="H$1:H$1048576" r="E14" sId="6"/>
    <undo index="0" exp="area" ref3D="1" dr="H$1:H$1048576" r="D14" sId="6"/>
    <undo index="2" exp="area" ref3D="1" dr="D$1:D$1048576" r="G13" sId="6"/>
    <undo index="0" exp="area" ref3D="1" dr="H$1:H$1048576" r="G13" sId="6"/>
    <undo index="2" exp="area" ref3D="1" dr="D$1:D$1048576" r="F13" sId="6"/>
    <undo index="0" exp="area" ref3D="1" dr="H$1:H$1048576" r="F13" sId="6"/>
    <undo index="2" exp="area" ref3D="1" dr="D$1:D$1048576" r="E13" sId="6"/>
    <undo index="0" exp="area" ref3D="1" dr="H$1:H$1048576" r="E13" sId="6"/>
    <undo index="0" exp="area" ref3D="1" dr="H$1:H$1048576" r="D13" sId="6"/>
    <undo index="2" exp="area" ref3D="1" dr="D$1:D$1048576" r="G12" sId="6"/>
    <undo index="0" exp="area" ref3D="1" dr="H$1:H$1048576" r="G12" sId="6"/>
    <undo index="2" exp="area" ref3D="1" dr="D$1:D$1048576" r="F12" sId="6"/>
    <undo index="0" exp="area" ref3D="1" dr="H$1:H$1048576" r="F12" sId="6"/>
    <undo index="2" exp="area" ref3D="1" dr="D$1:D$1048576" r="E12" sId="6"/>
    <undo index="0" exp="area" ref3D="1" dr="H$1:H$1048576" r="E12" sId="6"/>
    <undo index="0" exp="area" ref3D="1" dr="H$1:H$1048576" r="D12" sId="6"/>
    <undo index="2" exp="area" ref3D="1" dr="D$1:D$1048576" r="G11" sId="6"/>
    <undo index="0" exp="area" ref3D="1" dr="H$1:H$1048576" r="G11" sId="6"/>
    <undo index="2" exp="area" ref3D="1" dr="D$1:D$1048576" r="F11" sId="6"/>
    <undo index="0" exp="area" ref3D="1" dr="H$1:H$1048576" r="F11" sId="6"/>
    <undo index="2" exp="area" ref3D="1" dr="D$1:D$1048576" r="E11" sId="6"/>
    <undo index="0" exp="area" ref3D="1" dr="H$1:H$1048576" r="E11" sId="6"/>
    <undo index="0" exp="area" ref3D="1" dr="H$1:H$1048576" r="D11" sId="6"/>
    <undo index="2" exp="area" ref3D="1" dr="D$1:D$1048576" r="G10" sId="6"/>
    <undo index="0" exp="area" ref3D="1" dr="H$1:H$1048576" r="G10" sId="6"/>
    <undo index="2" exp="area" ref3D="1" dr="D$1:D$1048576" r="F10" sId="6"/>
    <undo index="0" exp="area" ref3D="1" dr="H$1:H$1048576" r="F10" sId="6"/>
    <undo index="2" exp="area" ref3D="1" dr="D$1:D$1048576" r="E10" sId="6"/>
    <undo index="0" exp="area" ref3D="1" dr="H$1:H$1048576" r="E10" sId="6"/>
    <undo index="0" exp="area" ref3D="1" dr="H$1:H$1048576" r="D10" sId="6"/>
    <undo index="2" exp="area" ref3D="1" dr="D$1:D$1048576" r="G9" sId="6"/>
    <undo index="0" exp="area" ref3D="1" dr="H$1:H$1048576" r="G9" sId="6"/>
    <undo index="2" exp="area" ref3D="1" dr="D$1:D$1048576" r="F9" sId="6"/>
    <undo index="0" exp="area" ref3D="1" dr="H$1:H$1048576" r="F9" sId="6"/>
    <undo index="2" exp="area" ref3D="1" dr="D$1:D$1048576" r="E9" sId="6"/>
    <undo index="0" exp="area" ref3D="1" dr="H$1:H$1048576" r="E9" sId="6"/>
    <undo index="0" exp="area" ref3D="1" dr="H$1:H$1048576" r="D9" sId="6"/>
    <undo index="2" exp="area" ref3D="1" dr="D$1:D$1048576" r="G8" sId="6"/>
    <undo index="0" exp="area" ref3D="1" dr="H$1:H$1048576" r="G8" sId="6"/>
    <undo index="2" exp="area" ref3D="1" dr="D$1:D$1048576" r="F8" sId="6"/>
    <undo index="0" exp="area" ref3D="1" dr="H$1:H$1048576" r="F8" sId="6"/>
    <undo index="2" exp="area" ref3D="1" dr="D$1:D$1048576" r="E8" sId="6"/>
    <undo index="0" exp="area" ref3D="1" dr="H$1:H$1048576" r="E8" sId="6"/>
    <undo index="0" exp="area" ref3D="1" dr="H$1:H$1048576" r="D8" sId="6"/>
    <undo index="2" exp="area" ref3D="1" dr="D$1:D$1048576" r="G7" sId="6"/>
    <undo index="0" exp="area" ref3D="1" dr="H$1:H$1048576" r="G7" sId="6"/>
    <undo index="2" exp="area" ref3D="1" dr="D$1:D$1048576" r="F7" sId="6"/>
    <undo index="0" exp="area" ref3D="1" dr="H$1:H$1048576" r="F7" sId="6"/>
    <undo index="2" exp="area" ref3D="1" dr="D$1:D$1048576" r="E7" sId="6"/>
    <undo index="0" exp="area" ref3D="1" dr="H$1:H$1048576" r="E7" sId="6"/>
    <undo index="0" exp="area" ref3D="1" dr="H$1:H$1048576" r="D7" sId="6"/>
    <undo index="2" exp="area" ref3D="1" dr="D$1:D$1048576" r="G6" sId="6"/>
    <undo index="0" exp="area" ref3D="1" dr="H$1:H$1048576" r="G6" sId="6"/>
    <undo index="2" exp="area" ref3D="1" dr="D$1:D$1048576" r="F6" sId="6"/>
    <undo index="0" exp="area" ref3D="1" dr="H$1:H$1048576" r="F6" sId="6"/>
    <undo index="2" exp="area" ref3D="1" dr="D$1:D$1048576" r="E6" sId="6"/>
    <undo index="0" exp="area" ref3D="1" dr="H$1:H$1048576" r="E6" sId="6"/>
    <undo index="0" exp="area" ref3D="1" dr="H$1:H$1048576" r="D6" sId="6"/>
    <undo index="0" exp="area" ref3D="1" dr="$J$1:$J$1048576" dn="Z_E3B72A2D_8374_445F_8317_630324AE4083_.wvu.Cols" sId="1"/>
    <undo index="0" exp="area" ref3D="1" dr="$J$1:$J$1048576" dn="Z_851C01AA_6FF2_CD49_9342_3635A8E1B6D1_.wvu.Cols" sId="1"/>
    <undo index="0" exp="area" ref3D="1" dr="$J$1:$J$1048576" dn="Z_FEA9AD2C_5117_4764_802E_282A53F65FBE_.wvu.Cols" sId="1"/>
    <undo index="0" exp="area" ref3D="1" dr="$J$1:$J$1048576" dn="Z_5DA02DDC_6972_46DD_A6CC_4E7156E9104E_.wvu.Cols" sId="1"/>
    <undo index="0" exp="area" ref3D="1" dr="$J$1:$J$1048576" dn="Z_4E9671A3_52B0_431B_BD61_AC1D759EA233_.wvu.Cols" sId="1"/>
    <undo index="0" exp="area" ref3D="1" dr="$J$1:$J$1048576" dn="Z_51D6DF20_3347_044E_A572_66DECDE0ACD2_.wvu.Cols" sId="1"/>
    <rfmt sheetId="1" xfDxf="1" sqref="A723:XFD723" start="0" length="0">
      <dxf>
        <alignment vertical="bottom" readingOrder="0"/>
      </dxf>
    </rfmt>
    <rfmt sheetId="1" sqref="A723" start="0" length="0">
      <dxf/>
    </rfmt>
    <rfmt sheetId="1" sqref="B723" start="0" length="0">
      <dxf/>
    </rfmt>
    <rfmt sheetId="1" s="1" sqref="C723" start="0" length="0">
      <dxf>
        <alignment horizontal="right" readingOrder="0"/>
      </dxf>
    </rfmt>
    <rfmt sheetId="1" s="1" sqref="D723" start="0" length="0">
      <dxf>
        <numFmt numFmtId="30" formatCode="@"/>
      </dxf>
    </rfmt>
    <rfmt sheetId="1" sqref="E723" start="0" length="0">
      <dxf/>
    </rfmt>
    <rfmt sheetId="1" sqref="F723" start="0" length="0">
      <dxf>
        <numFmt numFmtId="19" formatCode="dd/mm/yyyy"/>
      </dxf>
    </rfmt>
    <rfmt sheetId="1" sqref="G723" start="0" length="0">
      <dxf/>
    </rfmt>
    <rfmt sheetId="1" sqref="H723" start="0" length="0">
      <dxf>
        <font>
          <sz val="10"/>
          <color indexed="16"/>
          <name val="Arial"/>
          <scheme val="none"/>
        </font>
      </dxf>
    </rfmt>
    <rfmt sheetId="1" sqref="I723" start="0" length="0">
      <dxf>
        <font>
          <i/>
          <sz val="10"/>
          <color theme="0"/>
          <name val="Arial"/>
          <scheme val="none"/>
        </font>
      </dxf>
    </rfmt>
    <rfmt sheetId="1" sqref="J723" start="0" length="0">
      <dxf>
        <font>
          <sz val="10"/>
          <color indexed="24"/>
          <name val="Arial"/>
          <scheme val="none"/>
        </font>
      </dxf>
    </rfmt>
    <rfmt sheetId="1" s="1" sqref="K723" start="0" length="0">
      <dxf/>
    </rfmt>
    <rfmt sheetId="1" s="1" sqref="L723" start="0" length="0">
      <dxf/>
    </rfmt>
    <rfmt sheetId="1" s="1" sqref="M723" start="0" length="0">
      <dxf/>
    </rfmt>
    <rfmt sheetId="1" s="1" sqref="N723" start="0" length="0">
      <dxf/>
    </rfmt>
    <rfmt sheetId="1" s="1" sqref="S723" start="0" length="0">
      <dxf/>
    </rfmt>
    <rfmt sheetId="1" s="1" sqref="T723" start="0" length="0">
      <dxf/>
    </rfmt>
    <rfmt sheetId="1" sqref="Y723" start="0" length="0">
      <dxf>
        <numFmt numFmtId="165" formatCode="m/d/yy;@"/>
      </dxf>
    </rfmt>
    <rfmt sheetId="1" sqref="Z723" start="0" length="0">
      <dxf>
        <numFmt numFmtId="165" formatCode="m/d/yy;@"/>
      </dxf>
    </rfmt>
    <rfmt sheetId="1" sqref="AA723" start="0" length="0">
      <dxf>
        <numFmt numFmtId="165" formatCode="m/d/yy;@"/>
      </dxf>
    </rfmt>
    <rfmt sheetId="1" sqref="AF723" start="0" length="0">
      <dxf>
        <border outline="0">
          <right style="thin">
            <color theme="0" tint="-0.34998626667073579"/>
          </right>
          <top style="thin">
            <color theme="0" tint="-0.34998626667073579"/>
          </top>
          <bottom style="thin">
            <color theme="0" tint="-0.34998626667073579"/>
          </bottom>
        </border>
      </dxf>
    </rfmt>
    <rfmt sheetId="1" sqref="AG723" start="0" length="0">
      <dxf>
        <border outline="0">
          <left style="thin">
            <color theme="0" tint="-0.34998626667073579"/>
          </left>
          <right style="thin">
            <color theme="0" tint="-0.34998626667073579"/>
          </right>
          <top style="thin">
            <color theme="0" tint="-0.34998626667073579"/>
          </top>
          <bottom style="thin">
            <color theme="0" tint="-0.34998626667073579"/>
          </bottom>
        </border>
      </dxf>
    </rfmt>
    <rfmt sheetId="1" sqref="AH723" start="0" length="0">
      <dxf>
        <border outline="0">
          <left style="thin">
            <color theme="0" tint="-0.34998626667073579"/>
          </left>
          <top style="thin">
            <color theme="0" tint="-0.34998626667073579"/>
          </top>
          <bottom style="thin">
            <color theme="0" tint="-0.34998626667073579"/>
          </bottom>
        </border>
      </dxf>
    </rfmt>
    <rfmt sheetId="1" sqref="AI723" start="0" length="0">
      <dxf/>
    </rfmt>
    <rfmt sheetId="1" sqref="AK723" start="0" length="0">
      <dxf/>
    </rfmt>
    <rfmt sheetId="1" sqref="AL723" start="0" length="0">
      <dxf/>
    </rfmt>
    <rfmt sheetId="1" sqref="AM723" start="0" length="0">
      <dxf/>
    </rfmt>
    <rfmt sheetId="1" sqref="AN723" start="0" length="0">
      <dxf/>
    </rfmt>
    <rfmt sheetId="1" sqref="AO723" start="0" length="0">
      <dxf/>
    </rfmt>
    <rfmt sheetId="1" sqref="AP723" start="0" length="0">
      <dxf/>
    </rfmt>
    <rfmt sheetId="1" sqref="AQ723" start="0" length="0">
      <dxf/>
    </rfmt>
    <rfmt sheetId="1" sqref="AR723" start="0" length="0">
      <dxf/>
    </rfmt>
    <rfmt sheetId="1" sqref="AS723" start="0" length="0">
      <dxf>
        <border outline="0">
          <top style="thin">
            <color theme="0" tint="-0.34998626667073579"/>
          </top>
          <bottom style="thin">
            <color theme="0" tint="-0.34998626667073579"/>
          </bottom>
        </border>
      </dxf>
    </rfmt>
    <rfmt sheetId="1" sqref="AT723" start="0" length="0">
      <dxf/>
    </rfmt>
    <rfmt sheetId="1" sqref="AU723" start="0" length="0">
      <dxf>
        <border outline="0">
          <right style="thin">
            <color theme="0" tint="-0.34998626667073579"/>
          </right>
          <top style="thin">
            <color theme="0" tint="-0.34998626667073579"/>
          </top>
          <bottom style="thin">
            <color theme="0" tint="-0.34998626667073579"/>
          </bottom>
        </border>
      </dxf>
    </rfmt>
    <rfmt sheetId="1" sqref="AV723" start="0" length="0">
      <dxf>
        <border outline="0">
          <left style="thin">
            <color theme="0" tint="-0.34998626667073579"/>
          </left>
          <top style="thin">
            <color theme="0" tint="-0.34998626667073579"/>
          </top>
          <bottom style="thin">
            <color theme="0" tint="-0.34998626667073579"/>
          </bottom>
        </border>
      </dxf>
    </rfmt>
    <rfmt sheetId="1" sqref="AZ723" start="0" length="0">
      <dxf>
        <border outline="0">
          <left style="thin">
            <color theme="0" tint="-0.34998626667073579"/>
          </left>
          <right style="thin">
            <color theme="0" tint="-0.34998626667073579"/>
          </right>
          <top style="thin">
            <color theme="0" tint="-0.34998626667073579"/>
          </top>
          <bottom style="thin">
            <color theme="0" tint="-0.34998626667073579"/>
          </bottom>
        </border>
      </dxf>
    </rfmt>
    <rfmt sheetId="1" sqref="BA723" start="0" length="0">
      <dxf>
        <border outline="0">
          <left style="thin">
            <color theme="0" tint="-0.34998626667073579"/>
          </left>
          <right style="thin">
            <color theme="0" tint="-0.34998626667073579"/>
          </right>
          <top style="thin">
            <color theme="0" tint="-0.34998626667073579"/>
          </top>
          <bottom style="thin">
            <color theme="0" tint="-0.34998626667073579"/>
          </bottom>
        </border>
      </dxf>
    </rfmt>
    <rfmt sheetId="1" sqref="BB723" start="0" length="0">
      <dxf>
        <border outline="0">
          <left style="thin">
            <color theme="0" tint="-0.34998626667073579"/>
          </left>
          <top style="thin">
            <color theme="0" tint="-0.34998626667073579"/>
          </top>
          <bottom style="thin">
            <color theme="0" tint="-0.34998626667073579"/>
          </bottom>
        </border>
      </dxf>
    </rfmt>
  </rrc>
  <rrc rId="4058" sId="1" ref="A812:XFD812" action="deleteRow">
    <undo index="6" exp="area" ref3D="1" dr="D$1:D$1048576" r="G20" sId="6"/>
    <undo index="2" exp="area" ref3D="1" dr="H$1:H$1048576" r="G20" sId="6"/>
    <undo index="0" exp="area" ref3D="1" dr="S$1:S$1048576" r="G20" sId="6"/>
    <undo index="6" exp="area" ref3D="1" dr="D$1:D$1048576" r="F20" sId="6"/>
    <undo index="2" exp="area" ref3D="1" dr="H$1:H$1048576" r="F20" sId="6"/>
    <undo index="0" exp="area" ref3D="1" dr="S$1:S$1048576" r="F20" sId="6"/>
    <undo index="6" exp="area" ref3D="1" dr="D$1:D$1048576" r="E20" sId="6"/>
    <undo index="2" exp="area" ref3D="1" dr="H$1:H$1048576" r="E20" sId="6"/>
    <undo index="0" exp="area" ref3D="1" dr="S$1:S$1048576" r="E20" sId="6"/>
    <undo index="2" exp="area" ref3D="1" dr="H$1:H$1048576" r="D20" sId="6"/>
    <undo index="0" exp="area" ref3D="1" dr="S$1:S$1048576" r="D20" sId="6"/>
    <undo index="6" exp="area" ref3D="1" dr="D$1:D$1048576" r="G19" sId="6"/>
    <undo index="2" exp="area" ref3D="1" dr="H$1:H$1048576" r="G19" sId="6"/>
    <undo index="0" exp="area" ref3D="1" dr="S$1:S$1048576" r="G19" sId="6"/>
    <undo index="6" exp="area" ref3D="1" dr="D$1:D$1048576" r="F19" sId="6"/>
    <undo index="2" exp="area" ref3D="1" dr="H$1:H$1048576" r="F19" sId="6"/>
    <undo index="0" exp="area" ref3D="1" dr="S$1:S$1048576" r="F19" sId="6"/>
    <undo index="6" exp="area" ref3D="1" dr="D$1:D$1048576" r="E19" sId="6"/>
    <undo index="2" exp="area" ref3D="1" dr="H$1:H$1048576" r="E19" sId="6"/>
    <undo index="0" exp="area" ref3D="1" dr="S$1:S$1048576" r="E19" sId="6"/>
    <undo index="2" exp="area" ref3D="1" dr="H$1:H$1048576" r="D19" sId="6"/>
    <undo index="0" exp="area" ref3D="1" dr="S$1:S$1048576" r="D19" sId="6"/>
    <undo index="2" exp="area" ref3D="1" dr="D$1:D$1048576" r="G15" sId="6"/>
    <undo index="0" exp="area" ref3D="1" dr="H$1:H$1048576" r="G15" sId="6"/>
    <undo index="2" exp="area" ref3D="1" dr="D$1:D$1048576" r="F15" sId="6"/>
    <undo index="0" exp="area" ref3D="1" dr="H$1:H$1048576" r="F15" sId="6"/>
    <undo index="2" exp="area" ref3D="1" dr="D$1:D$1048576" r="E15" sId="6"/>
    <undo index="0" exp="area" ref3D="1" dr="H$1:H$1048576" r="E15" sId="6"/>
    <undo index="0" exp="area" ref3D="1" dr="H$1:H$1048576" r="D15" sId="6"/>
    <undo index="2" exp="area" ref3D="1" dr="D$1:D$1048576" r="G14" sId="6"/>
    <undo index="0" exp="area" ref3D="1" dr="H$1:H$1048576" r="G14" sId="6"/>
    <undo index="2" exp="area" ref3D="1" dr="D$1:D$1048576" r="F14" sId="6"/>
    <undo index="0" exp="area" ref3D="1" dr="H$1:H$1048576" r="F14" sId="6"/>
    <undo index="2" exp="area" ref3D="1" dr="D$1:D$1048576" r="E14" sId="6"/>
    <undo index="0" exp="area" ref3D="1" dr="H$1:H$1048576" r="E14" sId="6"/>
    <undo index="0" exp="area" ref3D="1" dr="H$1:H$1048576" r="D14" sId="6"/>
    <undo index="2" exp="area" ref3D="1" dr="D$1:D$1048576" r="G13" sId="6"/>
    <undo index="0" exp="area" ref3D="1" dr="H$1:H$1048576" r="G13" sId="6"/>
    <undo index="2" exp="area" ref3D="1" dr="D$1:D$1048576" r="F13" sId="6"/>
    <undo index="0" exp="area" ref3D="1" dr="H$1:H$1048576" r="F13" sId="6"/>
    <undo index="2" exp="area" ref3D="1" dr="D$1:D$1048576" r="E13" sId="6"/>
    <undo index="0" exp="area" ref3D="1" dr="H$1:H$1048576" r="E13" sId="6"/>
    <undo index="0" exp="area" ref3D="1" dr="H$1:H$1048576" r="D13" sId="6"/>
    <undo index="2" exp="area" ref3D="1" dr="D$1:D$1048576" r="G12" sId="6"/>
    <undo index="0" exp="area" ref3D="1" dr="H$1:H$1048576" r="G12" sId="6"/>
    <undo index="2" exp="area" ref3D="1" dr="D$1:D$1048576" r="F12" sId="6"/>
    <undo index="0" exp="area" ref3D="1" dr="H$1:H$1048576" r="F12" sId="6"/>
    <undo index="2" exp="area" ref3D="1" dr="D$1:D$1048576" r="E12" sId="6"/>
    <undo index="0" exp="area" ref3D="1" dr="H$1:H$1048576" r="E12" sId="6"/>
    <undo index="0" exp="area" ref3D="1" dr="H$1:H$1048576" r="D12" sId="6"/>
    <undo index="2" exp="area" ref3D="1" dr="D$1:D$1048576" r="G11" sId="6"/>
    <undo index="0" exp="area" ref3D="1" dr="H$1:H$1048576" r="G11" sId="6"/>
    <undo index="2" exp="area" ref3D="1" dr="D$1:D$1048576" r="F11" sId="6"/>
    <undo index="0" exp="area" ref3D="1" dr="H$1:H$1048576" r="F11" sId="6"/>
    <undo index="2" exp="area" ref3D="1" dr="D$1:D$1048576" r="E11" sId="6"/>
    <undo index="0" exp="area" ref3D="1" dr="H$1:H$1048576" r="E11" sId="6"/>
    <undo index="0" exp="area" ref3D="1" dr="H$1:H$1048576" r="D11" sId="6"/>
    <undo index="2" exp="area" ref3D="1" dr="D$1:D$1048576" r="G10" sId="6"/>
    <undo index="0" exp="area" ref3D="1" dr="H$1:H$1048576" r="G10" sId="6"/>
    <undo index="2" exp="area" ref3D="1" dr="D$1:D$1048576" r="F10" sId="6"/>
    <undo index="0" exp="area" ref3D="1" dr="H$1:H$1048576" r="F10" sId="6"/>
    <undo index="2" exp="area" ref3D="1" dr="D$1:D$1048576" r="E10" sId="6"/>
    <undo index="0" exp="area" ref3D="1" dr="H$1:H$1048576" r="E10" sId="6"/>
    <undo index="0" exp="area" ref3D="1" dr="H$1:H$1048576" r="D10" sId="6"/>
    <undo index="2" exp="area" ref3D="1" dr="D$1:D$1048576" r="G9" sId="6"/>
    <undo index="0" exp="area" ref3D="1" dr="H$1:H$1048576" r="G9" sId="6"/>
    <undo index="2" exp="area" ref3D="1" dr="D$1:D$1048576" r="F9" sId="6"/>
    <undo index="0" exp="area" ref3D="1" dr="H$1:H$1048576" r="F9" sId="6"/>
    <undo index="2" exp="area" ref3D="1" dr="D$1:D$1048576" r="E9" sId="6"/>
    <undo index="0" exp="area" ref3D="1" dr="H$1:H$1048576" r="E9" sId="6"/>
    <undo index="0" exp="area" ref3D="1" dr="H$1:H$1048576" r="D9" sId="6"/>
    <undo index="2" exp="area" ref3D="1" dr="D$1:D$1048576" r="G8" sId="6"/>
    <undo index="0" exp="area" ref3D="1" dr="H$1:H$1048576" r="G8" sId="6"/>
    <undo index="2" exp="area" ref3D="1" dr="D$1:D$1048576" r="F8" sId="6"/>
    <undo index="0" exp="area" ref3D="1" dr="H$1:H$1048576" r="F8" sId="6"/>
    <undo index="2" exp="area" ref3D="1" dr="D$1:D$1048576" r="E8" sId="6"/>
    <undo index="0" exp="area" ref3D="1" dr="H$1:H$1048576" r="E8" sId="6"/>
    <undo index="0" exp="area" ref3D="1" dr="H$1:H$1048576" r="D8" sId="6"/>
    <undo index="2" exp="area" ref3D="1" dr="D$1:D$1048576" r="G7" sId="6"/>
    <undo index="0" exp="area" ref3D="1" dr="H$1:H$1048576" r="G7" sId="6"/>
    <undo index="2" exp="area" ref3D="1" dr="D$1:D$1048576" r="F7" sId="6"/>
    <undo index="0" exp="area" ref3D="1" dr="H$1:H$1048576" r="F7" sId="6"/>
    <undo index="2" exp="area" ref3D="1" dr="D$1:D$1048576" r="E7" sId="6"/>
    <undo index="0" exp="area" ref3D="1" dr="H$1:H$1048576" r="E7" sId="6"/>
    <undo index="0" exp="area" ref3D="1" dr="H$1:H$1048576" r="D7" sId="6"/>
    <undo index="2" exp="area" ref3D="1" dr="D$1:D$1048576" r="G6" sId="6"/>
    <undo index="0" exp="area" ref3D="1" dr="H$1:H$1048576" r="G6" sId="6"/>
    <undo index="2" exp="area" ref3D="1" dr="D$1:D$1048576" r="F6" sId="6"/>
    <undo index="0" exp="area" ref3D="1" dr="H$1:H$1048576" r="F6" sId="6"/>
    <undo index="2" exp="area" ref3D="1" dr="D$1:D$1048576" r="E6" sId="6"/>
    <undo index="0" exp="area" ref3D="1" dr="H$1:H$1048576" r="E6" sId="6"/>
    <undo index="0" exp="area" ref3D="1" dr="H$1:H$1048576" r="D6" sId="6"/>
    <undo index="0" exp="area" ref3D="1" dr="$J$1:$J$1048576" dn="Z_E3B72A2D_8374_445F_8317_630324AE4083_.wvu.Cols" sId="1"/>
    <undo index="0" exp="area" ref3D="1" dr="$J$1:$J$1048576" dn="Z_851C01AA_6FF2_CD49_9342_3635A8E1B6D1_.wvu.Cols" sId="1"/>
    <undo index="0" exp="area" ref3D="1" dr="$J$1:$J$1048576" dn="Z_FEA9AD2C_5117_4764_802E_282A53F65FBE_.wvu.Cols" sId="1"/>
    <undo index="0" exp="area" ref3D="1" dr="$J$1:$J$1048576" dn="Z_5DA02DDC_6972_46DD_A6CC_4E7156E9104E_.wvu.Cols" sId="1"/>
    <undo index="0" exp="area" ref3D="1" dr="$J$1:$J$1048576" dn="Z_4E9671A3_52B0_431B_BD61_AC1D759EA233_.wvu.Cols" sId="1"/>
    <undo index="0" exp="area" ref3D="1" dr="$J$1:$J$1048576" dn="Z_51D6DF20_3347_044E_A572_66DECDE0ACD2_.wvu.Cols" sId="1"/>
    <rfmt sheetId="1" xfDxf="1" sqref="A812:XFD812" start="0" length="0">
      <dxf>
        <alignment vertical="bottom" readingOrder="0"/>
      </dxf>
    </rfmt>
    <rfmt sheetId="1" sqref="A812" start="0" length="0">
      <dxf/>
    </rfmt>
    <rfmt sheetId="1" s="1" sqref="B812" start="0" length="0">
      <dxf>
        <font>
          <sz val="10"/>
          <color indexed="62"/>
          <name val="Arial"/>
          <scheme val="none"/>
        </font>
      </dxf>
    </rfmt>
    <rfmt sheetId="1" s="1" sqref="C812" start="0" length="0">
      <dxf>
        <alignment horizontal="right" readingOrder="0"/>
      </dxf>
    </rfmt>
    <rfmt sheetId="1" s="1" sqref="D812" start="0" length="0">
      <dxf/>
    </rfmt>
    <rfmt sheetId="1" sqref="E812" start="0" length="0">
      <dxf/>
    </rfmt>
    <rfmt sheetId="1" s="1" sqref="F812" start="0" length="0">
      <dxf>
        <numFmt numFmtId="19" formatCode="dd/mm/yyyy"/>
      </dxf>
    </rfmt>
    <rfmt sheetId="1" sqref="G812" start="0" length="0">
      <dxf/>
    </rfmt>
    <rfmt sheetId="1" sqref="H812" start="0" length="0">
      <dxf>
        <font>
          <sz val="10"/>
          <color indexed="16"/>
          <name val="Arial"/>
          <scheme val="none"/>
        </font>
      </dxf>
    </rfmt>
    <rfmt sheetId="1" sqref="I812" start="0" length="0">
      <dxf>
        <font>
          <i/>
          <sz val="10"/>
          <color theme="0"/>
          <name val="Arial"/>
          <scheme val="none"/>
        </font>
      </dxf>
    </rfmt>
    <rfmt sheetId="1" sqref="J812" start="0" length="0">
      <dxf>
        <font>
          <sz val="10"/>
          <color indexed="24"/>
          <name val="Arial"/>
          <scheme val="none"/>
        </font>
      </dxf>
    </rfmt>
    <rfmt sheetId="1" s="1" sqref="K812" start="0" length="0">
      <dxf/>
    </rfmt>
    <rfmt sheetId="1" s="1" sqref="L812" start="0" length="0">
      <dxf/>
    </rfmt>
    <rfmt sheetId="1" s="1" sqref="M812" start="0" length="0">
      <dxf/>
    </rfmt>
    <rfmt sheetId="1" s="1" sqref="N812" start="0" length="0">
      <dxf/>
    </rfmt>
    <rfmt sheetId="1" s="1" sqref="S812" start="0" length="0">
      <dxf/>
    </rfmt>
    <rfmt sheetId="1" s="1" sqref="T812" start="0" length="0">
      <dxf/>
    </rfmt>
    <rfmt sheetId="1" sqref="U812" start="0" length="0">
      <dxf/>
    </rfmt>
    <rfmt sheetId="1" sqref="V812" start="0" length="0">
      <dxf/>
    </rfmt>
    <rfmt sheetId="1" sqref="W812" start="0" length="0">
      <dxf/>
    </rfmt>
    <rfmt sheetId="1" sqref="Y812" start="0" length="0">
      <dxf>
        <numFmt numFmtId="165" formatCode="m/d/yy;@"/>
      </dxf>
    </rfmt>
    <rfmt sheetId="1" sqref="Z812" start="0" length="0">
      <dxf>
        <numFmt numFmtId="165" formatCode="m/d/yy;@"/>
      </dxf>
    </rfmt>
    <rfmt sheetId="1" sqref="AA812" start="0" length="0">
      <dxf>
        <numFmt numFmtId="165" formatCode="m/d/yy;@"/>
      </dxf>
    </rfmt>
    <rfmt sheetId="1" sqref="AC812" start="0" length="0">
      <dxf/>
    </rfmt>
    <rfmt sheetId="1" sqref="AF812" start="0" length="0">
      <dxf>
        <border outline="0">
          <right style="thin">
            <color theme="0" tint="-0.34998626667073579"/>
          </right>
          <top style="thin">
            <color theme="0" tint="-0.34998626667073579"/>
          </top>
        </border>
      </dxf>
    </rfmt>
    <rfmt sheetId="1" sqref="AG812" start="0" length="0">
      <dxf>
        <border outline="0">
          <left style="thin">
            <color theme="0" tint="-0.34998626667073579"/>
          </left>
          <right style="thin">
            <color theme="0" tint="-0.34998626667073579"/>
          </right>
          <top style="thin">
            <color theme="0" tint="-0.34998626667073579"/>
          </top>
        </border>
      </dxf>
    </rfmt>
    <rfmt sheetId="1" sqref="AH812" start="0" length="0">
      <dxf>
        <border outline="0">
          <left style="thin">
            <color theme="0" tint="-0.34998626667073579"/>
          </left>
          <top style="thin">
            <color theme="0" tint="-0.34998626667073579"/>
          </top>
        </border>
      </dxf>
    </rfmt>
    <rfmt sheetId="1" sqref="AI812" start="0" length="0">
      <dxf/>
    </rfmt>
    <rfmt sheetId="1" sqref="AJ812" start="0" length="0">
      <dxf/>
    </rfmt>
    <rfmt sheetId="1" sqref="AK812" start="0" length="0">
      <dxf/>
    </rfmt>
    <rfmt sheetId="1" sqref="AL812" start="0" length="0">
      <dxf/>
    </rfmt>
    <rfmt sheetId="1" sqref="AM812" start="0" length="0">
      <dxf/>
    </rfmt>
    <rfmt sheetId="1" sqref="AN812" start="0" length="0">
      <dxf/>
    </rfmt>
    <rfmt sheetId="1" sqref="AO812" start="0" length="0">
      <dxf/>
    </rfmt>
    <rfmt sheetId="1" sqref="AP812" start="0" length="0">
      <dxf/>
    </rfmt>
    <rfmt sheetId="1" sqref="AQ812" start="0" length="0">
      <dxf/>
    </rfmt>
    <rfmt sheetId="1" sqref="AR812" start="0" length="0">
      <dxf/>
    </rfmt>
    <rfmt sheetId="1" sqref="AS812" start="0" length="0">
      <dxf>
        <border outline="0">
          <top style="thin">
            <color theme="0" tint="-0.34998626667073579"/>
          </top>
        </border>
      </dxf>
    </rfmt>
    <rfmt sheetId="1" sqref="AT812" start="0" length="0">
      <dxf/>
    </rfmt>
    <rfmt sheetId="1" sqref="AU812" start="0" length="0">
      <dxf>
        <border outline="0">
          <right style="thin">
            <color theme="0" tint="-0.34998626667073579"/>
          </right>
          <top style="thin">
            <color theme="0" tint="-0.34998626667073579"/>
          </top>
        </border>
      </dxf>
    </rfmt>
    <rfmt sheetId="1" sqref="AV812" start="0" length="0">
      <dxf>
        <border outline="0">
          <left style="thin">
            <color theme="0" tint="-0.34998626667073579"/>
          </left>
          <top style="thin">
            <color theme="0" tint="-0.34998626667073579"/>
          </top>
        </border>
      </dxf>
    </rfmt>
    <rfmt sheetId="1" sqref="AW812" start="0" length="0">
      <dxf/>
    </rfmt>
    <rfmt sheetId="1" sqref="AX812" start="0" length="0">
      <dxf/>
    </rfmt>
    <rfmt sheetId="1" sqref="AY812" start="0" length="0">
      <dxf/>
    </rfmt>
    <rfmt sheetId="1" sqref="AZ812" start="0" length="0">
      <dxf>
        <border outline="0">
          <left style="thin">
            <color theme="0" tint="-0.34998626667073579"/>
          </left>
          <right style="thin">
            <color theme="0" tint="-0.34998626667073579"/>
          </right>
          <top style="thin">
            <color theme="0" tint="-0.34998626667073579"/>
          </top>
        </border>
      </dxf>
    </rfmt>
    <rfmt sheetId="1" sqref="BA812" start="0" length="0">
      <dxf>
        <border outline="0">
          <left style="thin">
            <color theme="0" tint="-0.34998626667073579"/>
          </left>
          <right style="thin">
            <color theme="0" tint="-0.34998626667073579"/>
          </right>
          <top style="thin">
            <color theme="0" tint="-0.34998626667073579"/>
          </top>
        </border>
      </dxf>
    </rfmt>
    <rfmt sheetId="1" sqref="BB812" start="0" length="0">
      <dxf>
        <border outline="0">
          <left style="thin">
            <color theme="0" tint="-0.34998626667073579"/>
          </left>
          <top style="thin">
            <color theme="0" tint="-0.34998626667073579"/>
          </top>
        </border>
      </dxf>
    </rfmt>
  </rrc>
  <rrc rId="4059" sId="1" ref="A830:XFD830" action="deleteRow">
    <undo index="6" exp="area" ref3D="1" dr="D$1:D$1048576" r="G20" sId="6"/>
    <undo index="2" exp="area" ref3D="1" dr="H$1:H$1048576" r="G20" sId="6"/>
    <undo index="0" exp="area" ref3D="1" dr="S$1:S$1048576" r="G20" sId="6"/>
    <undo index="6" exp="area" ref3D="1" dr="D$1:D$1048576" r="F20" sId="6"/>
    <undo index="2" exp="area" ref3D="1" dr="H$1:H$1048576" r="F20" sId="6"/>
    <undo index="0" exp="area" ref3D="1" dr="S$1:S$1048576" r="F20" sId="6"/>
    <undo index="6" exp="area" ref3D="1" dr="D$1:D$1048576" r="E20" sId="6"/>
    <undo index="2" exp="area" ref3D="1" dr="H$1:H$1048576" r="E20" sId="6"/>
    <undo index="0" exp="area" ref3D="1" dr="S$1:S$1048576" r="E20" sId="6"/>
    <undo index="2" exp="area" ref3D="1" dr="H$1:H$1048576" r="D20" sId="6"/>
    <undo index="0" exp="area" ref3D="1" dr="S$1:S$1048576" r="D20" sId="6"/>
    <undo index="6" exp="area" ref3D="1" dr="D$1:D$1048576" r="G19" sId="6"/>
    <undo index="2" exp="area" ref3D="1" dr="H$1:H$1048576" r="G19" sId="6"/>
    <undo index="0" exp="area" ref3D="1" dr="S$1:S$1048576" r="G19" sId="6"/>
    <undo index="6" exp="area" ref3D="1" dr="D$1:D$1048576" r="F19" sId="6"/>
    <undo index="2" exp="area" ref3D="1" dr="H$1:H$1048576" r="F19" sId="6"/>
    <undo index="0" exp="area" ref3D="1" dr="S$1:S$1048576" r="F19" sId="6"/>
    <undo index="6" exp="area" ref3D="1" dr="D$1:D$1048576" r="E19" sId="6"/>
    <undo index="2" exp="area" ref3D="1" dr="H$1:H$1048576" r="E19" sId="6"/>
    <undo index="0" exp="area" ref3D="1" dr="S$1:S$1048576" r="E19" sId="6"/>
    <undo index="2" exp="area" ref3D="1" dr="H$1:H$1048576" r="D19" sId="6"/>
    <undo index="0" exp="area" ref3D="1" dr="S$1:S$1048576" r="D19" sId="6"/>
    <undo index="2" exp="area" ref3D="1" dr="D$1:D$1048576" r="G15" sId="6"/>
    <undo index="0" exp="area" ref3D="1" dr="H$1:H$1048576" r="G15" sId="6"/>
    <undo index="2" exp="area" ref3D="1" dr="D$1:D$1048576" r="F15" sId="6"/>
    <undo index="0" exp="area" ref3D="1" dr="H$1:H$1048576" r="F15" sId="6"/>
    <undo index="2" exp="area" ref3D="1" dr="D$1:D$1048576" r="E15" sId="6"/>
    <undo index="0" exp="area" ref3D="1" dr="H$1:H$1048576" r="E15" sId="6"/>
    <undo index="0" exp="area" ref3D="1" dr="H$1:H$1048576" r="D15" sId="6"/>
    <undo index="2" exp="area" ref3D="1" dr="D$1:D$1048576" r="G14" sId="6"/>
    <undo index="0" exp="area" ref3D="1" dr="H$1:H$1048576" r="G14" sId="6"/>
    <undo index="2" exp="area" ref3D="1" dr="D$1:D$1048576" r="F14" sId="6"/>
    <undo index="0" exp="area" ref3D="1" dr="H$1:H$1048576" r="F14" sId="6"/>
    <undo index="2" exp="area" ref3D="1" dr="D$1:D$1048576" r="E14" sId="6"/>
    <undo index="0" exp="area" ref3D="1" dr="H$1:H$1048576" r="E14" sId="6"/>
    <undo index="0" exp="area" ref3D="1" dr="H$1:H$1048576" r="D14" sId="6"/>
    <undo index="2" exp="area" ref3D="1" dr="D$1:D$1048576" r="G13" sId="6"/>
    <undo index="0" exp="area" ref3D="1" dr="H$1:H$1048576" r="G13" sId="6"/>
    <undo index="2" exp="area" ref3D="1" dr="D$1:D$1048576" r="F13" sId="6"/>
    <undo index="0" exp="area" ref3D="1" dr="H$1:H$1048576" r="F13" sId="6"/>
    <undo index="2" exp="area" ref3D="1" dr="D$1:D$1048576" r="E13" sId="6"/>
    <undo index="0" exp="area" ref3D="1" dr="H$1:H$1048576" r="E13" sId="6"/>
    <undo index="0" exp="area" ref3D="1" dr="H$1:H$1048576" r="D13" sId="6"/>
    <undo index="2" exp="area" ref3D="1" dr="D$1:D$1048576" r="G12" sId="6"/>
    <undo index="0" exp="area" ref3D="1" dr="H$1:H$1048576" r="G12" sId="6"/>
    <undo index="2" exp="area" ref3D="1" dr="D$1:D$1048576" r="F12" sId="6"/>
    <undo index="0" exp="area" ref3D="1" dr="H$1:H$1048576" r="F12" sId="6"/>
    <undo index="2" exp="area" ref3D="1" dr="D$1:D$1048576" r="E12" sId="6"/>
    <undo index="0" exp="area" ref3D="1" dr="H$1:H$1048576" r="E12" sId="6"/>
    <undo index="0" exp="area" ref3D="1" dr="H$1:H$1048576" r="D12" sId="6"/>
    <undo index="2" exp="area" ref3D="1" dr="D$1:D$1048576" r="G11" sId="6"/>
    <undo index="0" exp="area" ref3D="1" dr="H$1:H$1048576" r="G11" sId="6"/>
    <undo index="2" exp="area" ref3D="1" dr="D$1:D$1048576" r="F11" sId="6"/>
    <undo index="0" exp="area" ref3D="1" dr="H$1:H$1048576" r="F11" sId="6"/>
    <undo index="2" exp="area" ref3D="1" dr="D$1:D$1048576" r="E11" sId="6"/>
    <undo index="0" exp="area" ref3D="1" dr="H$1:H$1048576" r="E11" sId="6"/>
    <undo index="0" exp="area" ref3D="1" dr="H$1:H$1048576" r="D11" sId="6"/>
    <undo index="2" exp="area" ref3D="1" dr="D$1:D$1048576" r="G10" sId="6"/>
    <undo index="0" exp="area" ref3D="1" dr="H$1:H$1048576" r="G10" sId="6"/>
    <undo index="2" exp="area" ref3D="1" dr="D$1:D$1048576" r="F10" sId="6"/>
    <undo index="0" exp="area" ref3D="1" dr="H$1:H$1048576" r="F10" sId="6"/>
    <undo index="2" exp="area" ref3D="1" dr="D$1:D$1048576" r="E10" sId="6"/>
    <undo index="0" exp="area" ref3D="1" dr="H$1:H$1048576" r="E10" sId="6"/>
    <undo index="0" exp="area" ref3D="1" dr="H$1:H$1048576" r="D10" sId="6"/>
    <undo index="2" exp="area" ref3D="1" dr="D$1:D$1048576" r="G9" sId="6"/>
    <undo index="0" exp="area" ref3D="1" dr="H$1:H$1048576" r="G9" sId="6"/>
    <undo index="2" exp="area" ref3D="1" dr="D$1:D$1048576" r="F9" sId="6"/>
    <undo index="0" exp="area" ref3D="1" dr="H$1:H$1048576" r="F9" sId="6"/>
    <undo index="2" exp="area" ref3D="1" dr="D$1:D$1048576" r="E9" sId="6"/>
    <undo index="0" exp="area" ref3D="1" dr="H$1:H$1048576" r="E9" sId="6"/>
    <undo index="0" exp="area" ref3D="1" dr="H$1:H$1048576" r="D9" sId="6"/>
    <undo index="2" exp="area" ref3D="1" dr="D$1:D$1048576" r="G8" sId="6"/>
    <undo index="0" exp="area" ref3D="1" dr="H$1:H$1048576" r="G8" sId="6"/>
    <undo index="2" exp="area" ref3D="1" dr="D$1:D$1048576" r="F8" sId="6"/>
    <undo index="0" exp="area" ref3D="1" dr="H$1:H$1048576" r="F8" sId="6"/>
    <undo index="2" exp="area" ref3D="1" dr="D$1:D$1048576" r="E8" sId="6"/>
    <undo index="0" exp="area" ref3D="1" dr="H$1:H$1048576" r="E8" sId="6"/>
    <undo index="0" exp="area" ref3D="1" dr="H$1:H$1048576" r="D8" sId="6"/>
    <undo index="2" exp="area" ref3D="1" dr="D$1:D$1048576" r="G7" sId="6"/>
    <undo index="0" exp="area" ref3D="1" dr="H$1:H$1048576" r="G7" sId="6"/>
    <undo index="2" exp="area" ref3D="1" dr="D$1:D$1048576" r="F7" sId="6"/>
    <undo index="0" exp="area" ref3D="1" dr="H$1:H$1048576" r="F7" sId="6"/>
    <undo index="2" exp="area" ref3D="1" dr="D$1:D$1048576" r="E7" sId="6"/>
    <undo index="0" exp="area" ref3D="1" dr="H$1:H$1048576" r="E7" sId="6"/>
    <undo index="0" exp="area" ref3D="1" dr="H$1:H$1048576" r="D7" sId="6"/>
    <undo index="2" exp="area" ref3D="1" dr="D$1:D$1048576" r="G6" sId="6"/>
    <undo index="0" exp="area" ref3D="1" dr="H$1:H$1048576" r="G6" sId="6"/>
    <undo index="2" exp="area" ref3D="1" dr="D$1:D$1048576" r="F6" sId="6"/>
    <undo index="0" exp="area" ref3D="1" dr="H$1:H$1048576" r="F6" sId="6"/>
    <undo index="2" exp="area" ref3D="1" dr="D$1:D$1048576" r="E6" sId="6"/>
    <undo index="0" exp="area" ref3D="1" dr="H$1:H$1048576" r="E6" sId="6"/>
    <undo index="0" exp="area" ref3D="1" dr="H$1:H$1048576" r="D6" sId="6"/>
    <undo index="0" exp="area" ref3D="1" dr="$J$1:$J$1048576" dn="Z_E3B72A2D_8374_445F_8317_630324AE4083_.wvu.Cols" sId="1"/>
    <undo index="0" exp="area" ref3D="1" dr="$J$1:$J$1048576" dn="Z_851C01AA_6FF2_CD49_9342_3635A8E1B6D1_.wvu.Cols" sId="1"/>
    <undo index="0" exp="area" ref3D="1" dr="$J$1:$J$1048576" dn="Z_FEA9AD2C_5117_4764_802E_282A53F65FBE_.wvu.Cols" sId="1"/>
    <undo index="0" exp="area" ref3D="1" dr="$J$1:$J$1048576" dn="Z_5DA02DDC_6972_46DD_A6CC_4E7156E9104E_.wvu.Cols" sId="1"/>
    <undo index="0" exp="area" ref3D="1" dr="$J$1:$J$1048576" dn="Z_4E9671A3_52B0_431B_BD61_AC1D759EA233_.wvu.Cols" sId="1"/>
    <undo index="0" exp="area" ref3D="1" dr="$J$1:$J$1048576" dn="Z_51D6DF20_3347_044E_A572_66DECDE0ACD2_.wvu.Cols" sId="1"/>
    <rfmt sheetId="1" xfDxf="1" sqref="A830:XFD830" start="0" length="0">
      <dxf>
        <alignment vertical="bottom" readingOrder="0"/>
      </dxf>
    </rfmt>
    <rfmt sheetId="1" sqref="A830" start="0" length="0">
      <dxf/>
    </rfmt>
    <rfmt sheetId="1" sqref="B830" start="0" length="0">
      <dxf/>
    </rfmt>
    <rfmt sheetId="1" s="1" sqref="C830" start="0" length="0">
      <dxf>
        <alignment horizontal="right" readingOrder="0"/>
      </dxf>
    </rfmt>
    <rfmt sheetId="1" s="1" sqref="D830" start="0" length="0">
      <dxf>
        <numFmt numFmtId="30" formatCode="@"/>
      </dxf>
    </rfmt>
    <rfmt sheetId="1" sqref="E830" start="0" length="0">
      <dxf/>
    </rfmt>
    <rfmt sheetId="1" sqref="F830" start="0" length="0">
      <dxf>
        <numFmt numFmtId="19" formatCode="dd/mm/yyyy"/>
      </dxf>
    </rfmt>
    <rfmt sheetId="1" sqref="G830" start="0" length="0">
      <dxf/>
    </rfmt>
    <rfmt sheetId="1" sqref="H830" start="0" length="0">
      <dxf>
        <font>
          <sz val="10"/>
          <color indexed="16"/>
          <name val="Arial"/>
          <scheme val="none"/>
        </font>
      </dxf>
    </rfmt>
    <rfmt sheetId="1" sqref="I830" start="0" length="0">
      <dxf>
        <font>
          <i/>
          <sz val="10"/>
          <color theme="0"/>
          <name val="Arial"/>
          <scheme val="none"/>
        </font>
      </dxf>
    </rfmt>
    <rfmt sheetId="1" sqref="J830" start="0" length="0">
      <dxf>
        <font>
          <sz val="10"/>
          <color indexed="24"/>
          <name val="Arial"/>
          <scheme val="none"/>
        </font>
      </dxf>
    </rfmt>
    <rfmt sheetId="1" s="1" sqref="K830" start="0" length="0">
      <dxf/>
    </rfmt>
    <rfmt sheetId="1" s="1" sqref="L830" start="0" length="0">
      <dxf/>
    </rfmt>
    <rfmt sheetId="1" s="1" sqref="M830" start="0" length="0">
      <dxf/>
    </rfmt>
    <rfmt sheetId="1" s="1" sqref="N830" start="0" length="0">
      <dxf/>
    </rfmt>
    <rfmt sheetId="1" s="1" sqref="O830" start="0" length="0">
      <dxf/>
    </rfmt>
    <rfmt sheetId="1" s="1" sqref="P830" start="0" length="0">
      <dxf/>
    </rfmt>
    <rfmt sheetId="1" s="1" sqref="Q830" start="0" length="0">
      <dxf/>
    </rfmt>
    <rfmt sheetId="1" s="1" sqref="R830" start="0" length="0">
      <dxf/>
    </rfmt>
    <rfmt sheetId="1" s="1" sqref="S830" start="0" length="0">
      <dxf/>
    </rfmt>
    <rfmt sheetId="1" s="1" sqref="T830" start="0" length="0">
      <dxf/>
    </rfmt>
    <rfmt sheetId="1" s="1" sqref="U830" start="0" length="0">
      <dxf/>
    </rfmt>
    <rfmt sheetId="1" s="1" sqref="V830" start="0" length="0">
      <dxf/>
    </rfmt>
    <rfmt sheetId="1" sqref="W830" start="0" length="0">
      <dxf/>
    </rfmt>
    <rfmt sheetId="1" sqref="X830" start="0" length="0">
      <dxf/>
    </rfmt>
    <rfmt sheetId="1" sqref="Y830" start="0" length="0">
      <dxf>
        <alignment vertical="center" readingOrder="0"/>
      </dxf>
    </rfmt>
    <rfmt sheetId="1" sqref="Z830" start="0" length="0">
      <dxf>
        <numFmt numFmtId="165" formatCode="m/d/yy;@"/>
      </dxf>
    </rfmt>
    <rfmt sheetId="1" sqref="AA830" start="0" length="0">
      <dxf>
        <numFmt numFmtId="165" formatCode="m/d/yy;@"/>
      </dxf>
    </rfmt>
    <rfmt sheetId="1" sqref="AB830" start="0" length="0">
      <dxf>
        <numFmt numFmtId="165" formatCode="m/d/yy;@"/>
      </dxf>
    </rfmt>
    <rfmt sheetId="1" sqref="AC830" start="0" length="0">
      <dxf>
        <numFmt numFmtId="165" formatCode="m/d/yy;@"/>
      </dxf>
    </rfmt>
    <rfmt sheetId="1" sqref="AD830" start="0" length="0">
      <dxf>
        <numFmt numFmtId="165" formatCode="m/d/yy;@"/>
      </dxf>
    </rfmt>
    <rfmt sheetId="1" sqref="AE830" start="0" length="0">
      <dxf>
        <numFmt numFmtId="165" formatCode="m/d/yy;@"/>
      </dxf>
    </rfmt>
    <rfmt sheetId="1" sqref="AF830" start="0" length="0">
      <dxf>
        <numFmt numFmtId="165" formatCode="m/d/yy;@"/>
        <border outline="0">
          <right style="thin">
            <color theme="0" tint="-0.34998626667073579"/>
          </right>
          <top style="thin">
            <color theme="0" tint="-0.34998626667073579"/>
          </top>
          <bottom style="thin">
            <color theme="0" tint="-0.34998626667073579"/>
          </bottom>
        </border>
      </dxf>
    </rfmt>
    <rfmt sheetId="1" sqref="AG830" start="0" length="0">
      <dxf>
        <numFmt numFmtId="165" formatCode="m/d/yy;@"/>
        <border outline="0">
          <left style="thin">
            <color theme="0" tint="-0.34998626667073579"/>
          </left>
          <right style="thin">
            <color theme="0" tint="-0.34998626667073579"/>
          </right>
          <top style="thin">
            <color theme="0" tint="-0.34998626667073579"/>
          </top>
          <bottom style="thin">
            <color theme="0" tint="-0.34998626667073579"/>
          </bottom>
        </border>
      </dxf>
    </rfmt>
    <rfmt sheetId="1" sqref="AH830" start="0" length="0">
      <dxf>
        <numFmt numFmtId="165" formatCode="m/d/yy;@"/>
        <border outline="0">
          <left style="thin">
            <color theme="0" tint="-0.34998626667073579"/>
          </left>
          <top style="thin">
            <color theme="0" tint="-0.34998626667073579"/>
          </top>
          <bottom style="thin">
            <color theme="0" tint="-0.34998626667073579"/>
          </bottom>
        </border>
      </dxf>
    </rfmt>
    <rfmt sheetId="1" sqref="AI830" start="0" length="0">
      <dxf>
        <numFmt numFmtId="165" formatCode="m/d/yy;@"/>
      </dxf>
    </rfmt>
    <rfmt sheetId="1" sqref="AJ830" start="0" length="0">
      <dxf>
        <numFmt numFmtId="165" formatCode="m/d/yy;@"/>
      </dxf>
    </rfmt>
    <rfmt sheetId="1" sqref="AK830" start="0" length="0">
      <dxf/>
    </rfmt>
    <rfmt sheetId="1" sqref="AL830" start="0" length="0">
      <dxf/>
    </rfmt>
    <rfmt sheetId="1" sqref="AM830" start="0" length="0">
      <dxf/>
    </rfmt>
    <rfmt sheetId="1" sqref="AN830" start="0" length="0">
      <dxf/>
    </rfmt>
    <rfmt sheetId="1" sqref="AO830" start="0" length="0">
      <dxf/>
    </rfmt>
    <rfmt sheetId="1" sqref="AP830" start="0" length="0">
      <dxf/>
    </rfmt>
    <rfmt sheetId="1" sqref="AQ830" start="0" length="0">
      <dxf/>
    </rfmt>
    <rfmt sheetId="1" sqref="AR830" start="0" length="0">
      <dxf/>
    </rfmt>
    <rfmt sheetId="1" sqref="AS830" start="0" length="0">
      <dxf>
        <numFmt numFmtId="165" formatCode="m/d/yy;@"/>
        <border outline="0">
          <top style="thin">
            <color theme="0" tint="-0.34998626667073579"/>
          </top>
          <bottom style="thin">
            <color theme="0" tint="-0.34998626667073579"/>
          </bottom>
        </border>
      </dxf>
    </rfmt>
    <rfmt sheetId="1" sqref="AT830" start="0" length="0">
      <dxf>
        <numFmt numFmtId="165" formatCode="m/d/yy;@"/>
      </dxf>
    </rfmt>
    <rfmt sheetId="1" sqref="AU830" start="0" length="0">
      <dxf>
        <numFmt numFmtId="165" formatCode="m/d/yy;@"/>
        <border outline="0">
          <right style="thin">
            <color theme="0" tint="-0.34998626667073579"/>
          </right>
          <top style="thin">
            <color theme="0" tint="-0.34998626667073579"/>
          </top>
          <bottom style="thin">
            <color theme="0" tint="-0.34998626667073579"/>
          </bottom>
        </border>
      </dxf>
    </rfmt>
    <rfmt sheetId="1" sqref="AV830" start="0" length="0">
      <dxf>
        <numFmt numFmtId="165" formatCode="m/d/yy;@"/>
        <border outline="0">
          <left style="thin">
            <color theme="0" tint="-0.34998626667073579"/>
          </left>
          <top style="thin">
            <color theme="0" tint="-0.34998626667073579"/>
          </top>
          <bottom style="thin">
            <color theme="0" tint="-0.34998626667073579"/>
          </bottom>
        </border>
      </dxf>
    </rfmt>
    <rfmt sheetId="1" sqref="AW830" start="0" length="0">
      <dxf>
        <numFmt numFmtId="165" formatCode="m/d/yy;@"/>
      </dxf>
    </rfmt>
    <rfmt sheetId="1" sqref="AX830" start="0" length="0">
      <dxf>
        <numFmt numFmtId="165" formatCode="m/d/yy;@"/>
      </dxf>
    </rfmt>
    <rfmt sheetId="1" sqref="AY830" start="0" length="0">
      <dxf>
        <numFmt numFmtId="165" formatCode="m/d/yy;@"/>
      </dxf>
    </rfmt>
    <rfmt sheetId="1" sqref="AZ830" start="0" length="0">
      <dxf>
        <numFmt numFmtId="165" formatCode="m/d/yy;@"/>
        <border outline="0">
          <left style="thin">
            <color theme="0" tint="-0.34998626667073579"/>
          </left>
          <right style="thin">
            <color theme="0" tint="-0.34998626667073579"/>
          </right>
          <top style="thin">
            <color theme="0" tint="-0.34998626667073579"/>
          </top>
          <bottom style="thin">
            <color theme="0" tint="-0.34998626667073579"/>
          </bottom>
        </border>
      </dxf>
    </rfmt>
    <rfmt sheetId="1" sqref="BA830" start="0" length="0">
      <dxf>
        <numFmt numFmtId="165" formatCode="m/d/yy;@"/>
        <border outline="0">
          <left style="thin">
            <color theme="0" tint="-0.34998626667073579"/>
          </left>
          <right style="thin">
            <color theme="0" tint="-0.34998626667073579"/>
          </right>
          <top style="thin">
            <color theme="0" tint="-0.34998626667073579"/>
          </top>
          <bottom style="thin">
            <color theme="0" tint="-0.34998626667073579"/>
          </bottom>
        </border>
      </dxf>
    </rfmt>
    <rfmt sheetId="1" sqref="BB830" start="0" length="0">
      <dxf>
        <numFmt numFmtId="165" formatCode="m/d/yy;@"/>
        <border outline="0">
          <left style="thin">
            <color theme="0" tint="-0.34998626667073579"/>
          </left>
          <top style="thin">
            <color theme="0" tint="-0.34998626667073579"/>
          </top>
          <bottom style="thin">
            <color theme="0" tint="-0.34998626667073579"/>
          </bottom>
        </border>
      </dxf>
    </rfmt>
  </rrc>
  <rrc rId="4060" sId="1" ref="A838:XFD838" action="deleteRow">
    <undo index="6" exp="area" ref3D="1" dr="D$1:D$1048576" r="G20" sId="6"/>
    <undo index="2" exp="area" ref3D="1" dr="H$1:H$1048576" r="G20" sId="6"/>
    <undo index="0" exp="area" ref3D="1" dr="S$1:S$1048576" r="G20" sId="6"/>
    <undo index="6" exp="area" ref3D="1" dr="D$1:D$1048576" r="F20" sId="6"/>
    <undo index="2" exp="area" ref3D="1" dr="H$1:H$1048576" r="F20" sId="6"/>
    <undo index="0" exp="area" ref3D="1" dr="S$1:S$1048576" r="F20" sId="6"/>
    <undo index="6" exp="area" ref3D="1" dr="D$1:D$1048576" r="E20" sId="6"/>
    <undo index="2" exp="area" ref3D="1" dr="H$1:H$1048576" r="E20" sId="6"/>
    <undo index="0" exp="area" ref3D="1" dr="S$1:S$1048576" r="E20" sId="6"/>
    <undo index="2" exp="area" ref3D="1" dr="H$1:H$1048576" r="D20" sId="6"/>
    <undo index="0" exp="area" ref3D="1" dr="S$1:S$1048576" r="D20" sId="6"/>
    <undo index="6" exp="area" ref3D="1" dr="D$1:D$1048576" r="G19" sId="6"/>
    <undo index="2" exp="area" ref3D="1" dr="H$1:H$1048576" r="G19" sId="6"/>
    <undo index="0" exp="area" ref3D="1" dr="S$1:S$1048576" r="G19" sId="6"/>
    <undo index="6" exp="area" ref3D="1" dr="D$1:D$1048576" r="F19" sId="6"/>
    <undo index="2" exp="area" ref3D="1" dr="H$1:H$1048576" r="F19" sId="6"/>
    <undo index="0" exp="area" ref3D="1" dr="S$1:S$1048576" r="F19" sId="6"/>
    <undo index="6" exp="area" ref3D="1" dr="D$1:D$1048576" r="E19" sId="6"/>
    <undo index="2" exp="area" ref3D="1" dr="H$1:H$1048576" r="E19" sId="6"/>
    <undo index="0" exp="area" ref3D="1" dr="S$1:S$1048576" r="E19" sId="6"/>
    <undo index="2" exp="area" ref3D="1" dr="H$1:H$1048576" r="D19" sId="6"/>
    <undo index="0" exp="area" ref3D="1" dr="S$1:S$1048576" r="D19" sId="6"/>
    <undo index="2" exp="area" ref3D="1" dr="D$1:D$1048576" r="G15" sId="6"/>
    <undo index="0" exp="area" ref3D="1" dr="H$1:H$1048576" r="G15" sId="6"/>
    <undo index="2" exp="area" ref3D="1" dr="D$1:D$1048576" r="F15" sId="6"/>
    <undo index="0" exp="area" ref3D="1" dr="H$1:H$1048576" r="F15" sId="6"/>
    <undo index="2" exp="area" ref3D="1" dr="D$1:D$1048576" r="E15" sId="6"/>
    <undo index="0" exp="area" ref3D="1" dr="H$1:H$1048576" r="E15" sId="6"/>
    <undo index="0" exp="area" ref3D="1" dr="H$1:H$1048576" r="D15" sId="6"/>
    <undo index="2" exp="area" ref3D="1" dr="D$1:D$1048576" r="G14" sId="6"/>
    <undo index="0" exp="area" ref3D="1" dr="H$1:H$1048576" r="G14" sId="6"/>
    <undo index="2" exp="area" ref3D="1" dr="D$1:D$1048576" r="F14" sId="6"/>
    <undo index="0" exp="area" ref3D="1" dr="H$1:H$1048576" r="F14" sId="6"/>
    <undo index="2" exp="area" ref3D="1" dr="D$1:D$1048576" r="E14" sId="6"/>
    <undo index="0" exp="area" ref3D="1" dr="H$1:H$1048576" r="E14" sId="6"/>
    <undo index="0" exp="area" ref3D="1" dr="H$1:H$1048576" r="D14" sId="6"/>
    <undo index="2" exp="area" ref3D="1" dr="D$1:D$1048576" r="G13" sId="6"/>
    <undo index="0" exp="area" ref3D="1" dr="H$1:H$1048576" r="G13" sId="6"/>
    <undo index="2" exp="area" ref3D="1" dr="D$1:D$1048576" r="F13" sId="6"/>
    <undo index="0" exp="area" ref3D="1" dr="H$1:H$1048576" r="F13" sId="6"/>
    <undo index="2" exp="area" ref3D="1" dr="D$1:D$1048576" r="E13" sId="6"/>
    <undo index="0" exp="area" ref3D="1" dr="H$1:H$1048576" r="E13" sId="6"/>
    <undo index="0" exp="area" ref3D="1" dr="H$1:H$1048576" r="D13" sId="6"/>
    <undo index="2" exp="area" ref3D="1" dr="D$1:D$1048576" r="G12" sId="6"/>
    <undo index="0" exp="area" ref3D="1" dr="H$1:H$1048576" r="G12" sId="6"/>
    <undo index="2" exp="area" ref3D="1" dr="D$1:D$1048576" r="F12" sId="6"/>
    <undo index="0" exp="area" ref3D="1" dr="H$1:H$1048576" r="F12" sId="6"/>
    <undo index="2" exp="area" ref3D="1" dr="D$1:D$1048576" r="E12" sId="6"/>
    <undo index="0" exp="area" ref3D="1" dr="H$1:H$1048576" r="E12" sId="6"/>
    <undo index="0" exp="area" ref3D="1" dr="H$1:H$1048576" r="D12" sId="6"/>
    <undo index="2" exp="area" ref3D="1" dr="D$1:D$1048576" r="G11" sId="6"/>
    <undo index="0" exp="area" ref3D="1" dr="H$1:H$1048576" r="G11" sId="6"/>
    <undo index="2" exp="area" ref3D="1" dr="D$1:D$1048576" r="F11" sId="6"/>
    <undo index="0" exp="area" ref3D="1" dr="H$1:H$1048576" r="F11" sId="6"/>
    <undo index="2" exp="area" ref3D="1" dr="D$1:D$1048576" r="E11" sId="6"/>
    <undo index="0" exp="area" ref3D="1" dr="H$1:H$1048576" r="E11" sId="6"/>
    <undo index="0" exp="area" ref3D="1" dr="H$1:H$1048576" r="D11" sId="6"/>
    <undo index="2" exp="area" ref3D="1" dr="D$1:D$1048576" r="G10" sId="6"/>
    <undo index="0" exp="area" ref3D="1" dr="H$1:H$1048576" r="G10" sId="6"/>
    <undo index="2" exp="area" ref3D="1" dr="D$1:D$1048576" r="F10" sId="6"/>
    <undo index="0" exp="area" ref3D="1" dr="H$1:H$1048576" r="F10" sId="6"/>
    <undo index="2" exp="area" ref3D="1" dr="D$1:D$1048576" r="E10" sId="6"/>
    <undo index="0" exp="area" ref3D="1" dr="H$1:H$1048576" r="E10" sId="6"/>
    <undo index="0" exp="area" ref3D="1" dr="H$1:H$1048576" r="D10" sId="6"/>
    <undo index="2" exp="area" ref3D="1" dr="D$1:D$1048576" r="G9" sId="6"/>
    <undo index="0" exp="area" ref3D="1" dr="H$1:H$1048576" r="G9" sId="6"/>
    <undo index="2" exp="area" ref3D="1" dr="D$1:D$1048576" r="F9" sId="6"/>
    <undo index="0" exp="area" ref3D="1" dr="H$1:H$1048576" r="F9" sId="6"/>
    <undo index="2" exp="area" ref3D="1" dr="D$1:D$1048576" r="E9" sId="6"/>
    <undo index="0" exp="area" ref3D="1" dr="H$1:H$1048576" r="E9" sId="6"/>
    <undo index="0" exp="area" ref3D="1" dr="H$1:H$1048576" r="D9" sId="6"/>
    <undo index="2" exp="area" ref3D="1" dr="D$1:D$1048576" r="G8" sId="6"/>
    <undo index="0" exp="area" ref3D="1" dr="H$1:H$1048576" r="G8" sId="6"/>
    <undo index="2" exp="area" ref3D="1" dr="D$1:D$1048576" r="F8" sId="6"/>
    <undo index="0" exp="area" ref3D="1" dr="H$1:H$1048576" r="F8" sId="6"/>
    <undo index="2" exp="area" ref3D="1" dr="D$1:D$1048576" r="E8" sId="6"/>
    <undo index="0" exp="area" ref3D="1" dr="H$1:H$1048576" r="E8" sId="6"/>
    <undo index="0" exp="area" ref3D="1" dr="H$1:H$1048576" r="D8" sId="6"/>
    <undo index="2" exp="area" ref3D="1" dr="D$1:D$1048576" r="G7" sId="6"/>
    <undo index="0" exp="area" ref3D="1" dr="H$1:H$1048576" r="G7" sId="6"/>
    <undo index="2" exp="area" ref3D="1" dr="D$1:D$1048576" r="F7" sId="6"/>
    <undo index="0" exp="area" ref3D="1" dr="H$1:H$1048576" r="F7" sId="6"/>
    <undo index="2" exp="area" ref3D="1" dr="D$1:D$1048576" r="E7" sId="6"/>
    <undo index="0" exp="area" ref3D="1" dr="H$1:H$1048576" r="E7" sId="6"/>
    <undo index="0" exp="area" ref3D="1" dr="H$1:H$1048576" r="D7" sId="6"/>
    <undo index="2" exp="area" ref3D="1" dr="D$1:D$1048576" r="G6" sId="6"/>
    <undo index="0" exp="area" ref3D="1" dr="H$1:H$1048576" r="G6" sId="6"/>
    <undo index="2" exp="area" ref3D="1" dr="D$1:D$1048576" r="F6" sId="6"/>
    <undo index="0" exp="area" ref3D="1" dr="H$1:H$1048576" r="F6" sId="6"/>
    <undo index="2" exp="area" ref3D="1" dr="D$1:D$1048576" r="E6" sId="6"/>
    <undo index="0" exp="area" ref3D="1" dr="H$1:H$1048576" r="E6" sId="6"/>
    <undo index="0" exp="area" ref3D="1" dr="H$1:H$1048576" r="D6" sId="6"/>
    <undo index="0" exp="area" ref3D="1" dr="$J$1:$J$1048576" dn="Z_E3B72A2D_8374_445F_8317_630324AE4083_.wvu.Cols" sId="1"/>
    <undo index="0" exp="area" ref3D="1" dr="$J$1:$J$1048576" dn="Z_851C01AA_6FF2_CD49_9342_3635A8E1B6D1_.wvu.Cols" sId="1"/>
    <undo index="0" exp="area" ref3D="1" dr="$J$1:$J$1048576" dn="Z_FEA9AD2C_5117_4764_802E_282A53F65FBE_.wvu.Cols" sId="1"/>
    <undo index="0" exp="area" ref3D="1" dr="$J$1:$J$1048576" dn="Z_5DA02DDC_6972_46DD_A6CC_4E7156E9104E_.wvu.Cols" sId="1"/>
    <undo index="0" exp="area" ref3D="1" dr="$J$1:$J$1048576" dn="Z_4E9671A3_52B0_431B_BD61_AC1D759EA233_.wvu.Cols" sId="1"/>
    <undo index="0" exp="area" ref3D="1" dr="$J$1:$J$1048576" dn="Z_51D6DF20_3347_044E_A572_66DECDE0ACD2_.wvu.Cols" sId="1"/>
    <rfmt sheetId="1" xfDxf="1" sqref="A838:XFD838" start="0" length="0">
      <dxf>
        <alignment vertical="bottom" readingOrder="0"/>
      </dxf>
    </rfmt>
    <rfmt sheetId="1" sqref="A838" start="0" length="0">
      <dxf/>
    </rfmt>
    <rfmt sheetId="1" sqref="B838" start="0" length="0">
      <dxf/>
    </rfmt>
    <rfmt sheetId="1" s="1" sqref="C838" start="0" length="0">
      <dxf>
        <alignment horizontal="right" readingOrder="0"/>
      </dxf>
    </rfmt>
    <rfmt sheetId="1" s="1" sqref="D838" start="0" length="0">
      <dxf>
        <numFmt numFmtId="30" formatCode="@"/>
      </dxf>
    </rfmt>
    <rfmt sheetId="1" sqref="E838" start="0" length="0">
      <dxf/>
    </rfmt>
    <rfmt sheetId="1" sqref="F838" start="0" length="0">
      <dxf>
        <numFmt numFmtId="19" formatCode="dd/mm/yyyy"/>
      </dxf>
    </rfmt>
    <rfmt sheetId="1" sqref="G838" start="0" length="0">
      <dxf/>
    </rfmt>
    <rfmt sheetId="1" sqref="H838" start="0" length="0">
      <dxf>
        <font>
          <sz val="10"/>
          <color indexed="16"/>
          <name val="Arial"/>
          <scheme val="none"/>
        </font>
      </dxf>
    </rfmt>
    <rfmt sheetId="1" sqref="I838" start="0" length="0">
      <dxf>
        <font>
          <i/>
          <sz val="10"/>
          <color theme="0"/>
          <name val="Arial"/>
          <scheme val="none"/>
        </font>
      </dxf>
    </rfmt>
    <rfmt sheetId="1" sqref="J838" start="0" length="0">
      <dxf>
        <font>
          <sz val="10"/>
          <color indexed="24"/>
          <name val="Arial"/>
          <scheme val="none"/>
        </font>
      </dxf>
    </rfmt>
    <rfmt sheetId="1" s="1" sqref="K838" start="0" length="0">
      <dxf/>
    </rfmt>
    <rfmt sheetId="1" s="1" sqref="L838" start="0" length="0">
      <dxf/>
    </rfmt>
    <rfmt sheetId="1" s="1" sqref="M838" start="0" length="0">
      <dxf/>
    </rfmt>
    <rfmt sheetId="1" s="1" sqref="N838" start="0" length="0">
      <dxf/>
    </rfmt>
    <rfmt sheetId="1" sqref="O838" start="0" length="0">
      <dxf/>
    </rfmt>
    <rfmt sheetId="1" sqref="P838" start="0" length="0">
      <dxf/>
    </rfmt>
    <rfmt sheetId="1" sqref="Q838" start="0" length="0">
      <dxf/>
    </rfmt>
    <rfmt sheetId="1" s="1" sqref="S838" start="0" length="0">
      <dxf/>
    </rfmt>
    <rfmt sheetId="1" s="1" sqref="T838" start="0" length="0">
      <dxf/>
    </rfmt>
    <rfmt sheetId="1" sqref="U838" start="0" length="0">
      <dxf/>
    </rfmt>
    <rfmt sheetId="1" sqref="V838" start="0" length="0">
      <dxf/>
    </rfmt>
    <rfmt sheetId="1" sqref="W838" start="0" length="0">
      <dxf/>
    </rfmt>
    <rfmt sheetId="1" sqref="X838" start="0" length="0">
      <dxf/>
    </rfmt>
    <rfmt sheetId="1" sqref="Y838" start="0" length="0">
      <dxf>
        <numFmt numFmtId="165" formatCode="m/d/yy;@"/>
      </dxf>
    </rfmt>
    <rfmt sheetId="1" sqref="Z838" start="0" length="0">
      <dxf>
        <numFmt numFmtId="165" formatCode="m/d/yy;@"/>
      </dxf>
    </rfmt>
    <rfmt sheetId="1" sqref="AA838" start="0" length="0">
      <dxf>
        <numFmt numFmtId="165" formatCode="m/d/yy;@"/>
      </dxf>
    </rfmt>
    <rfmt sheetId="1" sqref="AB838" start="0" length="0">
      <dxf/>
    </rfmt>
    <rfmt sheetId="1" sqref="AC838" start="0" length="0">
      <dxf/>
    </rfmt>
    <rfmt sheetId="1" sqref="AD838" start="0" length="0">
      <dxf/>
    </rfmt>
    <rfmt sheetId="1" sqref="AE838" start="0" length="0">
      <dxf/>
    </rfmt>
    <rfmt sheetId="1" sqref="AF838" start="0" length="0">
      <dxf>
        <border outline="0">
          <right style="thin">
            <color theme="0" tint="-0.34998626667073579"/>
          </right>
          <top style="thin">
            <color theme="0" tint="-0.34998626667073579"/>
          </top>
          <bottom style="thin">
            <color theme="0" tint="-0.34998626667073579"/>
          </bottom>
        </border>
      </dxf>
    </rfmt>
    <rfmt sheetId="1" sqref="AG838" start="0" length="0">
      <dxf>
        <border outline="0">
          <left style="thin">
            <color theme="0" tint="-0.34998626667073579"/>
          </left>
          <right style="thin">
            <color theme="0" tint="-0.34998626667073579"/>
          </right>
          <top style="thin">
            <color theme="0" tint="-0.34998626667073579"/>
          </top>
          <bottom style="thin">
            <color theme="0" tint="-0.34998626667073579"/>
          </bottom>
        </border>
      </dxf>
    </rfmt>
    <rfmt sheetId="1" sqref="AH838" start="0" length="0">
      <dxf>
        <border outline="0">
          <left style="thin">
            <color theme="0" tint="-0.34998626667073579"/>
          </left>
          <top style="thin">
            <color theme="0" tint="-0.34998626667073579"/>
          </top>
          <bottom style="thin">
            <color theme="0" tint="-0.34998626667073579"/>
          </bottom>
        </border>
      </dxf>
    </rfmt>
    <rfmt sheetId="1" sqref="AI838" start="0" length="0">
      <dxf>
        <alignment vertical="center" readingOrder="0"/>
      </dxf>
    </rfmt>
    <rfmt sheetId="1" sqref="AK838" start="0" length="0">
      <dxf>
        <alignment vertical="center" readingOrder="0"/>
      </dxf>
    </rfmt>
    <rfmt sheetId="1" sqref="AL838" start="0" length="0">
      <dxf>
        <alignment vertical="center" readingOrder="0"/>
      </dxf>
    </rfmt>
    <rfmt sheetId="1" sqref="AM838" start="0" length="0">
      <dxf>
        <alignment vertical="center" readingOrder="0"/>
      </dxf>
    </rfmt>
    <rfmt sheetId="1" sqref="AN838" start="0" length="0">
      <dxf>
        <alignment vertical="center" readingOrder="0"/>
      </dxf>
    </rfmt>
    <rfmt sheetId="1" sqref="AO838" start="0" length="0">
      <dxf>
        <alignment vertical="center" readingOrder="0"/>
      </dxf>
    </rfmt>
    <rfmt sheetId="1" sqref="AP838" start="0" length="0">
      <dxf>
        <alignment vertical="center" readingOrder="0"/>
      </dxf>
    </rfmt>
    <rfmt sheetId="1" sqref="AQ838" start="0" length="0">
      <dxf>
        <alignment vertical="center" readingOrder="0"/>
      </dxf>
    </rfmt>
    <rfmt sheetId="1" sqref="AR838" start="0" length="0">
      <dxf>
        <alignment vertical="center" readingOrder="0"/>
      </dxf>
    </rfmt>
    <rfmt sheetId="1" sqref="AS838" start="0" length="0">
      <dxf>
        <alignment vertical="center" readingOrder="0"/>
      </dxf>
    </rfmt>
    <rfmt sheetId="1" sqref="AT838" start="0" length="0">
      <dxf>
        <alignment vertical="center" readingOrder="0"/>
      </dxf>
    </rfmt>
    <rfmt sheetId="1" sqref="AU838" start="0" length="0">
      <dxf>
        <alignment vertical="center" readingOrder="0"/>
      </dxf>
    </rfmt>
    <rfmt sheetId="1" sqref="AV838" start="0" length="0">
      <dxf>
        <alignment vertical="center" readingOrder="0"/>
      </dxf>
    </rfmt>
    <rfmt sheetId="1" sqref="AW838" start="0" length="0">
      <dxf>
        <alignment vertical="center" readingOrder="0"/>
      </dxf>
    </rfmt>
    <rfmt sheetId="1" sqref="AX838" start="0" length="0">
      <dxf>
        <alignment vertical="center" readingOrder="0"/>
      </dxf>
    </rfmt>
    <rfmt sheetId="1" sqref="AY838" start="0" length="0">
      <dxf>
        <alignment vertical="center" readingOrder="0"/>
      </dxf>
    </rfmt>
    <rfmt sheetId="1" sqref="AZ838" start="0" length="0">
      <dxf>
        <alignment vertical="center" readingOrder="0"/>
      </dxf>
    </rfmt>
    <rfmt sheetId="1" sqref="BA838" start="0" length="0">
      <dxf>
        <alignment vertical="center" readingOrder="0"/>
      </dxf>
    </rfmt>
    <rfmt sheetId="1" sqref="BB838" start="0" length="0">
      <dxf>
        <alignment vertical="center" readingOrder="0"/>
      </dxf>
    </rfmt>
  </rrc>
  <rrc rId="4061" sId="1" ref="A887:XFD887" action="deleteRow">
    <undo index="6" exp="area" ref3D="1" dr="D$1:D$1048576" r="G20" sId="6"/>
    <undo index="2" exp="area" ref3D="1" dr="H$1:H$1048576" r="G20" sId="6"/>
    <undo index="0" exp="area" ref3D="1" dr="S$1:S$1048576" r="G20" sId="6"/>
    <undo index="6" exp="area" ref3D="1" dr="D$1:D$1048576" r="F20" sId="6"/>
    <undo index="2" exp="area" ref3D="1" dr="H$1:H$1048576" r="F20" sId="6"/>
    <undo index="0" exp="area" ref3D="1" dr="S$1:S$1048576" r="F20" sId="6"/>
    <undo index="6" exp="area" ref3D="1" dr="D$1:D$1048576" r="E20" sId="6"/>
    <undo index="2" exp="area" ref3D="1" dr="H$1:H$1048576" r="E20" sId="6"/>
    <undo index="0" exp="area" ref3D="1" dr="S$1:S$1048576" r="E20" sId="6"/>
    <undo index="2" exp="area" ref3D="1" dr="H$1:H$1048576" r="D20" sId="6"/>
    <undo index="0" exp="area" ref3D="1" dr="S$1:S$1048576" r="D20" sId="6"/>
    <undo index="6" exp="area" ref3D="1" dr="D$1:D$1048576" r="G19" sId="6"/>
    <undo index="2" exp="area" ref3D="1" dr="H$1:H$1048576" r="G19" sId="6"/>
    <undo index="0" exp="area" ref3D="1" dr="S$1:S$1048576" r="G19" sId="6"/>
    <undo index="6" exp="area" ref3D="1" dr="D$1:D$1048576" r="F19" sId="6"/>
    <undo index="2" exp="area" ref3D="1" dr="H$1:H$1048576" r="F19" sId="6"/>
    <undo index="0" exp="area" ref3D="1" dr="S$1:S$1048576" r="F19" sId="6"/>
    <undo index="6" exp="area" ref3D="1" dr="D$1:D$1048576" r="E19" sId="6"/>
    <undo index="2" exp="area" ref3D="1" dr="H$1:H$1048576" r="E19" sId="6"/>
    <undo index="0" exp="area" ref3D="1" dr="S$1:S$1048576" r="E19" sId="6"/>
    <undo index="2" exp="area" ref3D="1" dr="H$1:H$1048576" r="D19" sId="6"/>
    <undo index="0" exp="area" ref3D="1" dr="S$1:S$1048576" r="D19" sId="6"/>
    <undo index="2" exp="area" ref3D="1" dr="D$1:D$1048576" r="G15" sId="6"/>
    <undo index="0" exp="area" ref3D="1" dr="H$1:H$1048576" r="G15" sId="6"/>
    <undo index="2" exp="area" ref3D="1" dr="D$1:D$1048576" r="F15" sId="6"/>
    <undo index="0" exp="area" ref3D="1" dr="H$1:H$1048576" r="F15" sId="6"/>
    <undo index="2" exp="area" ref3D="1" dr="D$1:D$1048576" r="E15" sId="6"/>
    <undo index="0" exp="area" ref3D="1" dr="H$1:H$1048576" r="E15" sId="6"/>
    <undo index="0" exp="area" ref3D="1" dr="H$1:H$1048576" r="D15" sId="6"/>
    <undo index="2" exp="area" ref3D="1" dr="D$1:D$1048576" r="G14" sId="6"/>
    <undo index="0" exp="area" ref3D="1" dr="H$1:H$1048576" r="G14" sId="6"/>
    <undo index="2" exp="area" ref3D="1" dr="D$1:D$1048576" r="F14" sId="6"/>
    <undo index="0" exp="area" ref3D="1" dr="H$1:H$1048576" r="F14" sId="6"/>
    <undo index="2" exp="area" ref3D="1" dr="D$1:D$1048576" r="E14" sId="6"/>
    <undo index="0" exp="area" ref3D="1" dr="H$1:H$1048576" r="E14" sId="6"/>
    <undo index="0" exp="area" ref3D="1" dr="H$1:H$1048576" r="D14" sId="6"/>
    <undo index="2" exp="area" ref3D="1" dr="D$1:D$1048576" r="G13" sId="6"/>
    <undo index="0" exp="area" ref3D="1" dr="H$1:H$1048576" r="G13" sId="6"/>
    <undo index="2" exp="area" ref3D="1" dr="D$1:D$1048576" r="F13" sId="6"/>
    <undo index="0" exp="area" ref3D="1" dr="H$1:H$1048576" r="F13" sId="6"/>
    <undo index="2" exp="area" ref3D="1" dr="D$1:D$1048576" r="E13" sId="6"/>
    <undo index="0" exp="area" ref3D="1" dr="H$1:H$1048576" r="E13" sId="6"/>
    <undo index="0" exp="area" ref3D="1" dr="H$1:H$1048576" r="D13" sId="6"/>
    <undo index="2" exp="area" ref3D="1" dr="D$1:D$1048576" r="G12" sId="6"/>
    <undo index="0" exp="area" ref3D="1" dr="H$1:H$1048576" r="G12" sId="6"/>
    <undo index="2" exp="area" ref3D="1" dr="D$1:D$1048576" r="F12" sId="6"/>
    <undo index="0" exp="area" ref3D="1" dr="H$1:H$1048576" r="F12" sId="6"/>
    <undo index="2" exp="area" ref3D="1" dr="D$1:D$1048576" r="E12" sId="6"/>
    <undo index="0" exp="area" ref3D="1" dr="H$1:H$1048576" r="E12" sId="6"/>
    <undo index="0" exp="area" ref3D="1" dr="H$1:H$1048576" r="D12" sId="6"/>
    <undo index="2" exp="area" ref3D="1" dr="D$1:D$1048576" r="G11" sId="6"/>
    <undo index="0" exp="area" ref3D="1" dr="H$1:H$1048576" r="G11" sId="6"/>
    <undo index="2" exp="area" ref3D="1" dr="D$1:D$1048576" r="F11" sId="6"/>
    <undo index="0" exp="area" ref3D="1" dr="H$1:H$1048576" r="F11" sId="6"/>
    <undo index="2" exp="area" ref3D="1" dr="D$1:D$1048576" r="E11" sId="6"/>
    <undo index="0" exp="area" ref3D="1" dr="H$1:H$1048576" r="E11" sId="6"/>
    <undo index="0" exp="area" ref3D="1" dr="H$1:H$1048576" r="D11" sId="6"/>
    <undo index="2" exp="area" ref3D="1" dr="D$1:D$1048576" r="G10" sId="6"/>
    <undo index="0" exp="area" ref3D="1" dr="H$1:H$1048576" r="G10" sId="6"/>
    <undo index="2" exp="area" ref3D="1" dr="D$1:D$1048576" r="F10" sId="6"/>
    <undo index="0" exp="area" ref3D="1" dr="H$1:H$1048576" r="F10" sId="6"/>
    <undo index="2" exp="area" ref3D="1" dr="D$1:D$1048576" r="E10" sId="6"/>
    <undo index="0" exp="area" ref3D="1" dr="H$1:H$1048576" r="E10" sId="6"/>
    <undo index="0" exp="area" ref3D="1" dr="H$1:H$1048576" r="D10" sId="6"/>
    <undo index="2" exp="area" ref3D="1" dr="D$1:D$1048576" r="G9" sId="6"/>
    <undo index="0" exp="area" ref3D="1" dr="H$1:H$1048576" r="G9" sId="6"/>
    <undo index="2" exp="area" ref3D="1" dr="D$1:D$1048576" r="F9" sId="6"/>
    <undo index="0" exp="area" ref3D="1" dr="H$1:H$1048576" r="F9" sId="6"/>
    <undo index="2" exp="area" ref3D="1" dr="D$1:D$1048576" r="E9" sId="6"/>
    <undo index="0" exp="area" ref3D="1" dr="H$1:H$1048576" r="E9" sId="6"/>
    <undo index="0" exp="area" ref3D="1" dr="H$1:H$1048576" r="D9" sId="6"/>
    <undo index="2" exp="area" ref3D="1" dr="D$1:D$1048576" r="G8" sId="6"/>
    <undo index="0" exp="area" ref3D="1" dr="H$1:H$1048576" r="G8" sId="6"/>
    <undo index="2" exp="area" ref3D="1" dr="D$1:D$1048576" r="F8" sId="6"/>
    <undo index="0" exp="area" ref3D="1" dr="H$1:H$1048576" r="F8" sId="6"/>
    <undo index="2" exp="area" ref3D="1" dr="D$1:D$1048576" r="E8" sId="6"/>
    <undo index="0" exp="area" ref3D="1" dr="H$1:H$1048576" r="E8" sId="6"/>
    <undo index="0" exp="area" ref3D="1" dr="H$1:H$1048576" r="D8" sId="6"/>
    <undo index="2" exp="area" ref3D="1" dr="D$1:D$1048576" r="G7" sId="6"/>
    <undo index="0" exp="area" ref3D="1" dr="H$1:H$1048576" r="G7" sId="6"/>
    <undo index="2" exp="area" ref3D="1" dr="D$1:D$1048576" r="F7" sId="6"/>
    <undo index="0" exp="area" ref3D="1" dr="H$1:H$1048576" r="F7" sId="6"/>
    <undo index="2" exp="area" ref3D="1" dr="D$1:D$1048576" r="E7" sId="6"/>
    <undo index="0" exp="area" ref3D="1" dr="H$1:H$1048576" r="E7" sId="6"/>
    <undo index="0" exp="area" ref3D="1" dr="H$1:H$1048576" r="D7" sId="6"/>
    <undo index="2" exp="area" ref3D="1" dr="D$1:D$1048576" r="G6" sId="6"/>
    <undo index="0" exp="area" ref3D="1" dr="H$1:H$1048576" r="G6" sId="6"/>
    <undo index="2" exp="area" ref3D="1" dr="D$1:D$1048576" r="F6" sId="6"/>
    <undo index="0" exp="area" ref3D="1" dr="H$1:H$1048576" r="F6" sId="6"/>
    <undo index="2" exp="area" ref3D="1" dr="D$1:D$1048576" r="E6" sId="6"/>
    <undo index="0" exp="area" ref3D="1" dr="H$1:H$1048576" r="E6" sId="6"/>
    <undo index="0" exp="area" ref3D="1" dr="H$1:H$1048576" r="D6" sId="6"/>
    <undo index="0" exp="area" ref3D="1" dr="$J$1:$J$1048576" dn="Z_E3B72A2D_8374_445F_8317_630324AE4083_.wvu.Cols" sId="1"/>
    <undo index="0" exp="area" ref3D="1" dr="$J$1:$J$1048576" dn="Z_851C01AA_6FF2_CD49_9342_3635A8E1B6D1_.wvu.Cols" sId="1"/>
    <undo index="0" exp="area" ref3D="1" dr="$J$1:$J$1048576" dn="Z_FEA9AD2C_5117_4764_802E_282A53F65FBE_.wvu.Cols" sId="1"/>
    <undo index="0" exp="area" ref3D="1" dr="$J$1:$J$1048576" dn="Z_5DA02DDC_6972_46DD_A6CC_4E7156E9104E_.wvu.Cols" sId="1"/>
    <undo index="0" exp="area" ref3D="1" dr="$J$1:$J$1048576" dn="Z_4E9671A3_52B0_431B_BD61_AC1D759EA233_.wvu.Cols" sId="1"/>
    <undo index="0" exp="area" ref3D="1" dr="$J$1:$J$1048576" dn="Z_51D6DF20_3347_044E_A572_66DECDE0ACD2_.wvu.Cols" sId="1"/>
    <rfmt sheetId="1" xfDxf="1" sqref="A887:XFD887" start="0" length="0">
      <dxf>
        <alignment vertical="bottom" readingOrder="0"/>
      </dxf>
    </rfmt>
    <rfmt sheetId="1" s="1" sqref="A887" start="0" length="0">
      <dxf/>
    </rfmt>
    <rfmt sheetId="1" sqref="B887" start="0" length="0">
      <dxf>
        <font>
          <sz val="10"/>
          <color indexed="16"/>
          <name val="Arial"/>
          <scheme val="none"/>
        </font>
      </dxf>
    </rfmt>
    <rfmt sheetId="1" s="1" sqref="C887" start="0" length="0">
      <dxf>
        <alignment horizontal="right" readingOrder="0"/>
      </dxf>
    </rfmt>
    <rfmt sheetId="1" s="1" sqref="D887" start="0" length="0">
      <dxf/>
    </rfmt>
    <rfmt sheetId="1" s="1" sqref="E887" start="0" length="0">
      <dxf/>
    </rfmt>
    <rfmt sheetId="1" sqref="F887" start="0" length="0">
      <dxf>
        <numFmt numFmtId="19" formatCode="dd/mm/yyyy"/>
      </dxf>
    </rfmt>
    <rfmt sheetId="1" sqref="G887" start="0" length="0">
      <dxf/>
    </rfmt>
    <rfmt sheetId="1" sqref="H887" start="0" length="0">
      <dxf>
        <font>
          <sz val="10"/>
          <color indexed="16"/>
          <name val="Arial"/>
          <scheme val="none"/>
        </font>
      </dxf>
    </rfmt>
    <rfmt sheetId="1" sqref="I887" start="0" length="0">
      <dxf>
        <font>
          <i/>
          <sz val="10"/>
          <color theme="0"/>
          <name val="Arial"/>
          <scheme val="none"/>
        </font>
      </dxf>
    </rfmt>
    <rfmt sheetId="1" sqref="J887" start="0" length="0">
      <dxf>
        <font>
          <sz val="10"/>
          <color indexed="24"/>
          <name val="Arial"/>
          <scheme val="none"/>
        </font>
      </dxf>
    </rfmt>
    <rfmt sheetId="1" s="1" sqref="K887" start="0" length="0">
      <dxf/>
    </rfmt>
    <rfmt sheetId="1" s="1" sqref="L887" start="0" length="0">
      <dxf/>
    </rfmt>
    <rfmt sheetId="1" s="1" sqref="M887" start="0" length="0">
      <dxf/>
    </rfmt>
    <rfmt sheetId="1" s="1" sqref="N887" start="0" length="0">
      <dxf/>
    </rfmt>
    <rfmt sheetId="1" s="1" sqref="O887" start="0" length="0">
      <dxf/>
    </rfmt>
    <rfmt sheetId="1" s="1" sqref="P887" start="0" length="0">
      <dxf/>
    </rfmt>
    <rfmt sheetId="1" s="1" sqref="Q887" start="0" length="0">
      <dxf/>
    </rfmt>
    <rfmt sheetId="1" s="1" sqref="S887" start="0" length="0">
      <dxf/>
    </rfmt>
    <rfmt sheetId="1" s="1" sqref="T887" start="0" length="0">
      <dxf/>
    </rfmt>
    <rfmt sheetId="1" sqref="Y887" start="0" length="0">
      <dxf>
        <numFmt numFmtId="165" formatCode="m/d/yy;@"/>
      </dxf>
    </rfmt>
    <rfmt sheetId="1" sqref="Z887" start="0" length="0">
      <dxf>
        <numFmt numFmtId="165" formatCode="m/d/yy;@"/>
      </dxf>
    </rfmt>
    <rfmt sheetId="1" sqref="AA887" start="0" length="0">
      <dxf>
        <numFmt numFmtId="165" formatCode="m/d/yy;@"/>
      </dxf>
    </rfmt>
    <rfmt sheetId="1" sqref="AF887" start="0" length="0">
      <dxf>
        <border outline="0">
          <right style="thin">
            <color theme="0" tint="-0.34998626667073579"/>
          </right>
          <top style="thin">
            <color theme="0" tint="-0.34998626667073579"/>
          </top>
          <bottom style="thin">
            <color theme="0" tint="-0.34998626667073579"/>
          </bottom>
        </border>
      </dxf>
    </rfmt>
    <rfmt sheetId="1" sqref="AG887" start="0" length="0">
      <dxf>
        <border outline="0">
          <left style="thin">
            <color theme="0" tint="-0.34998626667073579"/>
          </left>
          <right style="thin">
            <color theme="0" tint="-0.34998626667073579"/>
          </right>
          <top style="thin">
            <color theme="0" tint="-0.34998626667073579"/>
          </top>
          <bottom style="thin">
            <color theme="0" tint="-0.34998626667073579"/>
          </bottom>
        </border>
      </dxf>
    </rfmt>
    <rfmt sheetId="1" sqref="AH887" start="0" length="0">
      <dxf>
        <border outline="0">
          <left style="thin">
            <color theme="0" tint="-0.34998626667073579"/>
          </left>
          <top style="thin">
            <color theme="0" tint="-0.34998626667073579"/>
          </top>
          <bottom style="thin">
            <color theme="0" tint="-0.34998626667073579"/>
          </bottom>
        </border>
      </dxf>
    </rfmt>
    <rfmt sheetId="1" sqref="AI887" start="0" length="0">
      <dxf/>
    </rfmt>
    <rfmt sheetId="1" sqref="AJ887" start="0" length="0">
      <dxf/>
    </rfmt>
    <rfmt sheetId="1" sqref="AK887" start="0" length="0">
      <dxf/>
    </rfmt>
    <rfmt sheetId="1" sqref="AL887" start="0" length="0">
      <dxf/>
    </rfmt>
    <rfmt sheetId="1" sqref="AM887" start="0" length="0">
      <dxf/>
    </rfmt>
    <rfmt sheetId="1" sqref="AN887" start="0" length="0">
      <dxf/>
    </rfmt>
    <rfmt sheetId="1" sqref="AO887" start="0" length="0">
      <dxf/>
    </rfmt>
    <rfmt sheetId="1" sqref="AP887" start="0" length="0">
      <dxf/>
    </rfmt>
    <rfmt sheetId="1" sqref="AQ887" start="0" length="0">
      <dxf/>
    </rfmt>
    <rfmt sheetId="1" sqref="AR887" start="0" length="0">
      <dxf/>
    </rfmt>
    <rfmt sheetId="1" sqref="AS887" start="0" length="0">
      <dxf/>
    </rfmt>
    <rfmt sheetId="1" sqref="AT887" start="0" length="0">
      <dxf/>
    </rfmt>
    <rfmt sheetId="1" sqref="AU887" start="0" length="0">
      <dxf/>
    </rfmt>
    <rfmt sheetId="1" sqref="AV887" start="0" length="0">
      <dxf/>
    </rfmt>
    <rfmt sheetId="1" sqref="AY887" start="0" length="0">
      <dxf/>
    </rfmt>
    <rfmt sheetId="1" sqref="AZ887" start="0" length="0">
      <dxf>
        <border outline="0">
          <left style="thin">
            <color theme="0" tint="-0.34998626667073579"/>
          </left>
          <right style="thin">
            <color theme="0" tint="-0.34998626667073579"/>
          </right>
          <top style="thin">
            <color theme="0" tint="-0.34998626667073579"/>
          </top>
          <bottom style="thin">
            <color theme="0" tint="-0.34998626667073579"/>
          </bottom>
        </border>
      </dxf>
    </rfmt>
    <rfmt sheetId="1" sqref="BA887" start="0" length="0">
      <dxf>
        <border outline="0">
          <left style="thin">
            <color theme="0" tint="-0.34998626667073579"/>
          </left>
          <right style="thin">
            <color theme="0" tint="-0.34998626667073579"/>
          </right>
          <top style="thin">
            <color theme="0" tint="-0.34998626667073579"/>
          </top>
          <bottom style="thin">
            <color theme="0" tint="-0.34998626667073579"/>
          </bottom>
        </border>
      </dxf>
    </rfmt>
    <rfmt sheetId="1" sqref="BB887" start="0" length="0">
      <dxf>
        <border outline="0">
          <left style="thin">
            <color theme="0" tint="-0.34998626667073579"/>
          </left>
          <top style="thin">
            <color theme="0" tint="-0.34998626667073579"/>
          </top>
          <bottom style="thin">
            <color theme="0" tint="-0.34998626667073579"/>
          </bottom>
        </border>
      </dxf>
    </rfmt>
  </rrc>
  <rrc rId="4062" sId="1" ref="A1006:XFD1006" action="deleteRow">
    <undo index="6" exp="area" ref3D="1" dr="D$1:D$1048576" r="G20" sId="6"/>
    <undo index="2" exp="area" ref3D="1" dr="H$1:H$1048576" r="G20" sId="6"/>
    <undo index="0" exp="area" ref3D="1" dr="S$1:S$1048576" r="G20" sId="6"/>
    <undo index="6" exp="area" ref3D="1" dr="D$1:D$1048576" r="F20" sId="6"/>
    <undo index="2" exp="area" ref3D="1" dr="H$1:H$1048576" r="F20" sId="6"/>
    <undo index="0" exp="area" ref3D="1" dr="S$1:S$1048576" r="F20" sId="6"/>
    <undo index="6" exp="area" ref3D="1" dr="D$1:D$1048576" r="E20" sId="6"/>
    <undo index="2" exp="area" ref3D="1" dr="H$1:H$1048576" r="E20" sId="6"/>
    <undo index="0" exp="area" ref3D="1" dr="S$1:S$1048576" r="E20" sId="6"/>
    <undo index="2" exp="area" ref3D="1" dr="H$1:H$1048576" r="D20" sId="6"/>
    <undo index="0" exp="area" ref3D="1" dr="S$1:S$1048576" r="D20" sId="6"/>
    <undo index="6" exp="area" ref3D="1" dr="D$1:D$1048576" r="G19" sId="6"/>
    <undo index="2" exp="area" ref3D="1" dr="H$1:H$1048576" r="G19" sId="6"/>
    <undo index="0" exp="area" ref3D="1" dr="S$1:S$1048576" r="G19" sId="6"/>
    <undo index="6" exp="area" ref3D="1" dr="D$1:D$1048576" r="F19" sId="6"/>
    <undo index="2" exp="area" ref3D="1" dr="H$1:H$1048576" r="F19" sId="6"/>
    <undo index="0" exp="area" ref3D="1" dr="S$1:S$1048576" r="F19" sId="6"/>
    <undo index="6" exp="area" ref3D="1" dr="D$1:D$1048576" r="E19" sId="6"/>
    <undo index="2" exp="area" ref3D="1" dr="H$1:H$1048576" r="E19" sId="6"/>
    <undo index="0" exp="area" ref3D="1" dr="S$1:S$1048576" r="E19" sId="6"/>
    <undo index="2" exp="area" ref3D="1" dr="H$1:H$1048576" r="D19" sId="6"/>
    <undo index="0" exp="area" ref3D="1" dr="S$1:S$1048576" r="D19" sId="6"/>
    <undo index="2" exp="area" ref3D="1" dr="D$1:D$1048576" r="G15" sId="6"/>
    <undo index="0" exp="area" ref3D="1" dr="H$1:H$1048576" r="G15" sId="6"/>
    <undo index="2" exp="area" ref3D="1" dr="D$1:D$1048576" r="F15" sId="6"/>
    <undo index="0" exp="area" ref3D="1" dr="H$1:H$1048576" r="F15" sId="6"/>
    <undo index="2" exp="area" ref3D="1" dr="D$1:D$1048576" r="E15" sId="6"/>
    <undo index="0" exp="area" ref3D="1" dr="H$1:H$1048576" r="E15" sId="6"/>
    <undo index="0" exp="area" ref3D="1" dr="H$1:H$1048576" r="D15" sId="6"/>
    <undo index="2" exp="area" ref3D="1" dr="D$1:D$1048576" r="G14" sId="6"/>
    <undo index="0" exp="area" ref3D="1" dr="H$1:H$1048576" r="G14" sId="6"/>
    <undo index="2" exp="area" ref3D="1" dr="D$1:D$1048576" r="F14" sId="6"/>
    <undo index="0" exp="area" ref3D="1" dr="H$1:H$1048576" r="F14" sId="6"/>
    <undo index="2" exp="area" ref3D="1" dr="D$1:D$1048576" r="E14" sId="6"/>
    <undo index="0" exp="area" ref3D="1" dr="H$1:H$1048576" r="E14" sId="6"/>
    <undo index="0" exp="area" ref3D="1" dr="H$1:H$1048576" r="D14" sId="6"/>
    <undo index="2" exp="area" ref3D="1" dr="D$1:D$1048576" r="G13" sId="6"/>
    <undo index="0" exp="area" ref3D="1" dr="H$1:H$1048576" r="G13" sId="6"/>
    <undo index="2" exp="area" ref3D="1" dr="D$1:D$1048576" r="F13" sId="6"/>
    <undo index="0" exp="area" ref3D="1" dr="H$1:H$1048576" r="F13" sId="6"/>
    <undo index="2" exp="area" ref3D="1" dr="D$1:D$1048576" r="E13" sId="6"/>
    <undo index="0" exp="area" ref3D="1" dr="H$1:H$1048576" r="E13" sId="6"/>
    <undo index="0" exp="area" ref3D="1" dr="H$1:H$1048576" r="D13" sId="6"/>
    <undo index="2" exp="area" ref3D="1" dr="D$1:D$1048576" r="G12" sId="6"/>
    <undo index="0" exp="area" ref3D="1" dr="H$1:H$1048576" r="G12" sId="6"/>
    <undo index="2" exp="area" ref3D="1" dr="D$1:D$1048576" r="F12" sId="6"/>
    <undo index="0" exp="area" ref3D="1" dr="H$1:H$1048576" r="F12" sId="6"/>
    <undo index="2" exp="area" ref3D="1" dr="D$1:D$1048576" r="E12" sId="6"/>
    <undo index="0" exp="area" ref3D="1" dr="H$1:H$1048576" r="E12" sId="6"/>
    <undo index="0" exp="area" ref3D="1" dr="H$1:H$1048576" r="D12" sId="6"/>
    <undo index="2" exp="area" ref3D="1" dr="D$1:D$1048576" r="G11" sId="6"/>
    <undo index="0" exp="area" ref3D="1" dr="H$1:H$1048576" r="G11" sId="6"/>
    <undo index="2" exp="area" ref3D="1" dr="D$1:D$1048576" r="F11" sId="6"/>
    <undo index="0" exp="area" ref3D="1" dr="H$1:H$1048576" r="F11" sId="6"/>
    <undo index="2" exp="area" ref3D="1" dr="D$1:D$1048576" r="E11" sId="6"/>
    <undo index="0" exp="area" ref3D="1" dr="H$1:H$1048576" r="E11" sId="6"/>
    <undo index="0" exp="area" ref3D="1" dr="H$1:H$1048576" r="D11" sId="6"/>
    <undo index="2" exp="area" ref3D="1" dr="D$1:D$1048576" r="G10" sId="6"/>
    <undo index="0" exp="area" ref3D="1" dr="H$1:H$1048576" r="G10" sId="6"/>
    <undo index="2" exp="area" ref3D="1" dr="D$1:D$1048576" r="F10" sId="6"/>
    <undo index="0" exp="area" ref3D="1" dr="H$1:H$1048576" r="F10" sId="6"/>
    <undo index="2" exp="area" ref3D="1" dr="D$1:D$1048576" r="E10" sId="6"/>
    <undo index="0" exp="area" ref3D="1" dr="H$1:H$1048576" r="E10" sId="6"/>
    <undo index="0" exp="area" ref3D="1" dr="H$1:H$1048576" r="D10" sId="6"/>
    <undo index="2" exp="area" ref3D="1" dr="D$1:D$1048576" r="G9" sId="6"/>
    <undo index="0" exp="area" ref3D="1" dr="H$1:H$1048576" r="G9" sId="6"/>
    <undo index="2" exp="area" ref3D="1" dr="D$1:D$1048576" r="F9" sId="6"/>
    <undo index="0" exp="area" ref3D="1" dr="H$1:H$1048576" r="F9" sId="6"/>
    <undo index="2" exp="area" ref3D="1" dr="D$1:D$1048576" r="E9" sId="6"/>
    <undo index="0" exp="area" ref3D="1" dr="H$1:H$1048576" r="E9" sId="6"/>
    <undo index="0" exp="area" ref3D="1" dr="H$1:H$1048576" r="D9" sId="6"/>
    <undo index="2" exp="area" ref3D="1" dr="D$1:D$1048576" r="G8" sId="6"/>
    <undo index="0" exp="area" ref3D="1" dr="H$1:H$1048576" r="G8" sId="6"/>
    <undo index="2" exp="area" ref3D="1" dr="D$1:D$1048576" r="F8" sId="6"/>
    <undo index="0" exp="area" ref3D="1" dr="H$1:H$1048576" r="F8" sId="6"/>
    <undo index="2" exp="area" ref3D="1" dr="D$1:D$1048576" r="E8" sId="6"/>
    <undo index="0" exp="area" ref3D="1" dr="H$1:H$1048576" r="E8" sId="6"/>
    <undo index="0" exp="area" ref3D="1" dr="H$1:H$1048576" r="D8" sId="6"/>
    <undo index="2" exp="area" ref3D="1" dr="D$1:D$1048576" r="G7" sId="6"/>
    <undo index="0" exp="area" ref3D="1" dr="H$1:H$1048576" r="G7" sId="6"/>
    <undo index="2" exp="area" ref3D="1" dr="D$1:D$1048576" r="F7" sId="6"/>
    <undo index="0" exp="area" ref3D="1" dr="H$1:H$1048576" r="F7" sId="6"/>
    <undo index="2" exp="area" ref3D="1" dr="D$1:D$1048576" r="E7" sId="6"/>
    <undo index="0" exp="area" ref3D="1" dr="H$1:H$1048576" r="E7" sId="6"/>
    <undo index="0" exp="area" ref3D="1" dr="H$1:H$1048576" r="D7" sId="6"/>
    <undo index="2" exp="area" ref3D="1" dr="D$1:D$1048576" r="G6" sId="6"/>
    <undo index="0" exp="area" ref3D="1" dr="H$1:H$1048576" r="G6" sId="6"/>
    <undo index="2" exp="area" ref3D="1" dr="D$1:D$1048576" r="F6" sId="6"/>
    <undo index="0" exp="area" ref3D="1" dr="H$1:H$1048576" r="F6" sId="6"/>
    <undo index="2" exp="area" ref3D="1" dr="D$1:D$1048576" r="E6" sId="6"/>
    <undo index="0" exp="area" ref3D="1" dr="H$1:H$1048576" r="E6" sId="6"/>
    <undo index="0" exp="area" ref3D="1" dr="H$1:H$1048576" r="D6" sId="6"/>
    <undo index="0" exp="area" ref3D="1" dr="$J$1:$J$1048576" dn="Z_E3B72A2D_8374_445F_8317_630324AE4083_.wvu.Cols" sId="1"/>
    <undo index="0" exp="area" ref3D="1" dr="$J$1:$J$1048576" dn="Z_851C01AA_6FF2_CD49_9342_3635A8E1B6D1_.wvu.Cols" sId="1"/>
    <undo index="0" exp="area" ref3D="1" dr="$J$1:$J$1048576" dn="Z_FEA9AD2C_5117_4764_802E_282A53F65FBE_.wvu.Cols" sId="1"/>
    <undo index="0" exp="area" ref3D="1" dr="$J$1:$J$1048576" dn="Z_5DA02DDC_6972_46DD_A6CC_4E7156E9104E_.wvu.Cols" sId="1"/>
    <undo index="0" exp="area" ref3D="1" dr="$J$1:$J$1048576" dn="Z_4E9671A3_52B0_431B_BD61_AC1D759EA233_.wvu.Cols" sId="1"/>
    <undo index="0" exp="area" ref3D="1" dr="$J$1:$J$1048576" dn="Z_51D6DF20_3347_044E_A572_66DECDE0ACD2_.wvu.Cols" sId="1"/>
    <rfmt sheetId="1" xfDxf="1" sqref="A1006:XFD1006" start="0" length="0">
      <dxf>
        <alignment vertical="bottom" readingOrder="0"/>
      </dxf>
    </rfmt>
    <rfmt sheetId="1" sqref="A1006" start="0" length="0">
      <dxf/>
    </rfmt>
    <rfmt sheetId="1" sqref="B1006" start="0" length="0">
      <dxf>
        <font>
          <sz val="10"/>
          <color indexed="60"/>
          <name val="Arial"/>
          <scheme val="none"/>
        </font>
      </dxf>
    </rfmt>
    <rfmt sheetId="1" s="1" sqref="C1006" start="0" length="0">
      <dxf>
        <alignment horizontal="right" readingOrder="0"/>
      </dxf>
    </rfmt>
    <rfmt sheetId="1" sqref="D1006" start="0" length="0">
      <dxf/>
    </rfmt>
    <rfmt sheetId="1" sqref="E1006" start="0" length="0">
      <dxf/>
    </rfmt>
    <rfmt sheetId="1" sqref="F1006" start="0" length="0">
      <dxf>
        <numFmt numFmtId="19" formatCode="dd/mm/yyyy"/>
      </dxf>
    </rfmt>
    <rfmt sheetId="1" sqref="G1006" start="0" length="0">
      <dxf/>
    </rfmt>
    <rfmt sheetId="1" sqref="H1006" start="0" length="0">
      <dxf>
        <font>
          <sz val="10"/>
          <color indexed="16"/>
          <name val="Arial"/>
          <scheme val="none"/>
        </font>
      </dxf>
    </rfmt>
    <rfmt sheetId="1" sqref="I1006" start="0" length="0">
      <dxf>
        <font>
          <i/>
          <sz val="10"/>
          <color theme="0"/>
          <name val="Arial"/>
          <scheme val="none"/>
        </font>
        <alignment wrapText="1" readingOrder="0"/>
      </dxf>
    </rfmt>
    <rfmt sheetId="1" sqref="J1006" start="0" length="0">
      <dxf>
        <font>
          <sz val="10"/>
          <color indexed="24"/>
          <name val="Arial"/>
          <scheme val="none"/>
        </font>
      </dxf>
    </rfmt>
    <rfmt sheetId="1" s="1" sqref="K1006" start="0" length="0">
      <dxf/>
    </rfmt>
    <rfmt sheetId="1" s="1" sqref="L1006" start="0" length="0">
      <dxf/>
    </rfmt>
    <rfmt sheetId="1" s="1" sqref="M1006" start="0" length="0">
      <dxf/>
    </rfmt>
    <rfmt sheetId="1" s="1" sqref="N1006" start="0" length="0">
      <dxf/>
    </rfmt>
    <rfmt sheetId="1" s="1" sqref="S1006" start="0" length="0">
      <dxf/>
    </rfmt>
    <rfmt sheetId="1" s="1" sqref="T1006" start="0" length="0">
      <dxf/>
    </rfmt>
    <rfmt sheetId="1" sqref="U1006" start="0" length="0">
      <dxf/>
    </rfmt>
    <rfmt sheetId="1" sqref="V1006" start="0" length="0">
      <dxf/>
    </rfmt>
    <rfmt sheetId="1" sqref="W1006" start="0" length="0">
      <dxf/>
    </rfmt>
    <rfmt sheetId="1" sqref="Y1006" start="0" length="0">
      <dxf>
        <numFmt numFmtId="165" formatCode="m/d/yy;@"/>
      </dxf>
    </rfmt>
    <rfmt sheetId="1" sqref="Z1006" start="0" length="0">
      <dxf>
        <numFmt numFmtId="165" formatCode="m/d/yy;@"/>
      </dxf>
    </rfmt>
    <rfmt sheetId="1" sqref="AA1006" start="0" length="0">
      <dxf>
        <numFmt numFmtId="165" formatCode="m/d/yy;@"/>
      </dxf>
    </rfmt>
    <rfmt sheetId="1" sqref="AB1006" start="0" length="0">
      <dxf>
        <numFmt numFmtId="165" formatCode="m/d/yy;@"/>
      </dxf>
    </rfmt>
    <rfmt sheetId="1" sqref="AF1006" start="0" length="0">
      <dxf/>
    </rfmt>
    <rfmt sheetId="1" sqref="AG1006" start="0" length="0">
      <dxf/>
    </rfmt>
    <rfmt sheetId="1" sqref="AH1006" start="0" length="0">
      <dxf/>
    </rfmt>
    <rfmt sheetId="1" sqref="AI1006" start="0" length="0">
      <dxf/>
    </rfmt>
    <rfmt sheetId="1" sqref="AJ1006" start="0" length="0">
      <dxf/>
    </rfmt>
    <rfmt sheetId="1" sqref="AK1006" start="0" length="0">
      <dxf/>
    </rfmt>
    <rfmt sheetId="1" sqref="AL1006" start="0" length="0">
      <dxf/>
    </rfmt>
    <rfmt sheetId="1" sqref="AM1006" start="0" length="0">
      <dxf/>
    </rfmt>
    <rfmt sheetId="1" sqref="AN1006" start="0" length="0">
      <dxf/>
    </rfmt>
    <rfmt sheetId="1" sqref="AO1006" start="0" length="0">
      <dxf/>
    </rfmt>
    <rfmt sheetId="1" sqref="AP1006" start="0" length="0">
      <dxf/>
    </rfmt>
    <rfmt sheetId="1" sqref="AQ1006" start="0" length="0">
      <dxf/>
    </rfmt>
    <rfmt sheetId="1" sqref="AR1006" start="0" length="0">
      <dxf/>
    </rfmt>
    <rfmt sheetId="1" sqref="AS1006" start="0" length="0">
      <dxf/>
    </rfmt>
    <rfmt sheetId="1" sqref="AT1006" start="0" length="0">
      <dxf/>
    </rfmt>
    <rfmt sheetId="1" sqref="AU1006" start="0" length="0">
      <dxf/>
    </rfmt>
    <rfmt sheetId="1" sqref="AV1006" start="0" length="0">
      <dxf/>
    </rfmt>
    <rfmt sheetId="1" sqref="AW1006" start="0" length="0">
      <dxf/>
    </rfmt>
    <rfmt sheetId="1" sqref="AX1006" start="0" length="0">
      <dxf/>
    </rfmt>
    <rfmt sheetId="1" sqref="AY1006" start="0" length="0">
      <dxf/>
    </rfmt>
    <rfmt sheetId="1" sqref="AZ1006" start="0" length="0">
      <dxf/>
    </rfmt>
    <rfmt sheetId="1" sqref="BA1006" start="0" length="0">
      <dxf/>
    </rfmt>
    <rfmt sheetId="1" sqref="BB1006" start="0" length="0">
      <dxf/>
    </rfmt>
  </rrc>
  <rcv guid="{FD9DBBDA-2B45-48BE-8027-864545314F67}" action="delete"/>
  <rdn rId="0" localSheetId="1" customView="1" name="Z_FD9DBBDA_2B45_48BE_8027_864545314F67_.wvu.FilterData" hidden="1" oldHidden="1">
    <formula>SpeciesDescriptors!$A$1:$BB$1119</formula>
    <oldFormula>SpeciesDescriptors!$A$1:$BB$83</oldFormula>
  </rdn>
  <rcv guid="{FD9DBBDA-2B45-48BE-8027-864545314F67}" action="add"/>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064" sId="1" ref="A52:XFD52" action="insertRow">
    <undo index="6" exp="area" ref3D="1" dr="D$1:D$1048576" r="G20" sId="6"/>
    <undo index="2" exp="area" ref3D="1" dr="H$1:H$1048576" r="G20" sId="6"/>
    <undo index="0" exp="area" ref3D="1" dr="S$1:S$1048576" r="G20" sId="6"/>
    <undo index="6" exp="area" ref3D="1" dr="D$1:D$1048576" r="F20" sId="6"/>
    <undo index="2" exp="area" ref3D="1" dr="H$1:H$1048576" r="F20" sId="6"/>
    <undo index="0" exp="area" ref3D="1" dr="S$1:S$1048576" r="F20" sId="6"/>
    <undo index="6" exp="area" ref3D="1" dr="D$1:D$1048576" r="E20" sId="6"/>
    <undo index="2" exp="area" ref3D="1" dr="H$1:H$1048576" r="E20" sId="6"/>
    <undo index="0" exp="area" ref3D="1" dr="S$1:S$1048576" r="E20" sId="6"/>
    <undo index="2" exp="area" ref3D="1" dr="H$1:H$1048576" r="D20" sId="6"/>
    <undo index="0" exp="area" ref3D="1" dr="S$1:S$1048576" r="D20" sId="6"/>
    <undo index="6" exp="area" ref3D="1" dr="D$1:D$1048576" r="G19" sId="6"/>
    <undo index="2" exp="area" ref3D="1" dr="H$1:H$1048576" r="G19" sId="6"/>
    <undo index="0" exp="area" ref3D="1" dr="S$1:S$1048576" r="G19" sId="6"/>
    <undo index="6" exp="area" ref3D="1" dr="D$1:D$1048576" r="F19" sId="6"/>
    <undo index="2" exp="area" ref3D="1" dr="H$1:H$1048576" r="F19" sId="6"/>
    <undo index="0" exp="area" ref3D="1" dr="S$1:S$1048576" r="F19" sId="6"/>
    <undo index="6" exp="area" ref3D="1" dr="D$1:D$1048576" r="E19" sId="6"/>
    <undo index="2" exp="area" ref3D="1" dr="H$1:H$1048576" r="E19" sId="6"/>
    <undo index="0" exp="area" ref3D="1" dr="S$1:S$1048576" r="E19" sId="6"/>
    <undo index="2" exp="area" ref3D="1" dr="H$1:H$1048576" r="D19" sId="6"/>
    <undo index="0" exp="area" ref3D="1" dr="S$1:S$1048576" r="D19" sId="6"/>
    <undo index="2" exp="area" ref3D="1" dr="D$1:D$1048576" r="G15" sId="6"/>
    <undo index="0" exp="area" ref3D="1" dr="H$1:H$1048576" r="G15" sId="6"/>
    <undo index="2" exp="area" ref3D="1" dr="D$1:D$1048576" r="F15" sId="6"/>
    <undo index="0" exp="area" ref3D="1" dr="H$1:H$1048576" r="F15" sId="6"/>
    <undo index="2" exp="area" ref3D="1" dr="D$1:D$1048576" r="E15" sId="6"/>
    <undo index="0" exp="area" ref3D="1" dr="H$1:H$1048576" r="E15" sId="6"/>
    <undo index="0" exp="area" ref3D="1" dr="H$1:H$1048576" r="D15" sId="6"/>
    <undo index="2" exp="area" ref3D="1" dr="D$1:D$1048576" r="G14" sId="6"/>
    <undo index="0" exp="area" ref3D="1" dr="H$1:H$1048576" r="G14" sId="6"/>
    <undo index="2" exp="area" ref3D="1" dr="D$1:D$1048576" r="F14" sId="6"/>
    <undo index="0" exp="area" ref3D="1" dr="H$1:H$1048576" r="F14" sId="6"/>
    <undo index="2" exp="area" ref3D="1" dr="D$1:D$1048576" r="E14" sId="6"/>
    <undo index="0" exp="area" ref3D="1" dr="H$1:H$1048576" r="E14" sId="6"/>
    <undo index="0" exp="area" ref3D="1" dr="H$1:H$1048576" r="D14" sId="6"/>
    <undo index="2" exp="area" ref3D="1" dr="D$1:D$1048576" r="G13" sId="6"/>
    <undo index="0" exp="area" ref3D="1" dr="H$1:H$1048576" r="G13" sId="6"/>
    <undo index="2" exp="area" ref3D="1" dr="D$1:D$1048576" r="F13" sId="6"/>
    <undo index="0" exp="area" ref3D="1" dr="H$1:H$1048576" r="F13" sId="6"/>
    <undo index="2" exp="area" ref3D="1" dr="D$1:D$1048576" r="E13" sId="6"/>
    <undo index="0" exp="area" ref3D="1" dr="H$1:H$1048576" r="E13" sId="6"/>
    <undo index="0" exp="area" ref3D="1" dr="H$1:H$1048576" r="D13" sId="6"/>
    <undo index="2" exp="area" ref3D="1" dr="D$1:D$1048576" r="G12" sId="6"/>
    <undo index="0" exp="area" ref3D="1" dr="H$1:H$1048576" r="G12" sId="6"/>
    <undo index="2" exp="area" ref3D="1" dr="D$1:D$1048576" r="F12" sId="6"/>
    <undo index="0" exp="area" ref3D="1" dr="H$1:H$1048576" r="F12" sId="6"/>
    <undo index="2" exp="area" ref3D="1" dr="D$1:D$1048576" r="E12" sId="6"/>
    <undo index="0" exp="area" ref3D="1" dr="H$1:H$1048576" r="E12" sId="6"/>
    <undo index="0" exp="area" ref3D="1" dr="H$1:H$1048576" r="D12" sId="6"/>
    <undo index="2" exp="area" ref3D="1" dr="D$1:D$1048576" r="G11" sId="6"/>
    <undo index="0" exp="area" ref3D="1" dr="H$1:H$1048576" r="G11" sId="6"/>
    <undo index="2" exp="area" ref3D="1" dr="D$1:D$1048576" r="F11" sId="6"/>
    <undo index="0" exp="area" ref3D="1" dr="H$1:H$1048576" r="F11" sId="6"/>
    <undo index="2" exp="area" ref3D="1" dr="D$1:D$1048576" r="E11" sId="6"/>
    <undo index="0" exp="area" ref3D="1" dr="H$1:H$1048576" r="E11" sId="6"/>
    <undo index="0" exp="area" ref3D="1" dr="H$1:H$1048576" r="D11" sId="6"/>
    <undo index="2" exp="area" ref3D="1" dr="D$1:D$1048576" r="G10" sId="6"/>
    <undo index="0" exp="area" ref3D="1" dr="H$1:H$1048576" r="G10" sId="6"/>
    <undo index="2" exp="area" ref3D="1" dr="D$1:D$1048576" r="F10" sId="6"/>
    <undo index="0" exp="area" ref3D="1" dr="H$1:H$1048576" r="F10" sId="6"/>
    <undo index="2" exp="area" ref3D="1" dr="D$1:D$1048576" r="E10" sId="6"/>
    <undo index="0" exp="area" ref3D="1" dr="H$1:H$1048576" r="E10" sId="6"/>
    <undo index="0" exp="area" ref3D="1" dr="H$1:H$1048576" r="D10" sId="6"/>
    <undo index="2" exp="area" ref3D="1" dr="D$1:D$1048576" r="G9" sId="6"/>
    <undo index="0" exp="area" ref3D="1" dr="H$1:H$1048576" r="G9" sId="6"/>
    <undo index="2" exp="area" ref3D="1" dr="D$1:D$1048576" r="F9" sId="6"/>
    <undo index="0" exp="area" ref3D="1" dr="H$1:H$1048576" r="F9" sId="6"/>
    <undo index="2" exp="area" ref3D="1" dr="D$1:D$1048576" r="E9" sId="6"/>
    <undo index="0" exp="area" ref3D="1" dr="H$1:H$1048576" r="E9" sId="6"/>
    <undo index="0" exp="area" ref3D="1" dr="H$1:H$1048576" r="D9" sId="6"/>
    <undo index="2" exp="area" ref3D="1" dr="D$1:D$1048576" r="G8" sId="6"/>
    <undo index="0" exp="area" ref3D="1" dr="H$1:H$1048576" r="G8" sId="6"/>
    <undo index="2" exp="area" ref3D="1" dr="D$1:D$1048576" r="F8" sId="6"/>
    <undo index="0" exp="area" ref3D="1" dr="H$1:H$1048576" r="F8" sId="6"/>
    <undo index="2" exp="area" ref3D="1" dr="D$1:D$1048576" r="E8" sId="6"/>
    <undo index="0" exp="area" ref3D="1" dr="H$1:H$1048576" r="E8" sId="6"/>
    <undo index="0" exp="area" ref3D="1" dr="H$1:H$1048576" r="D8" sId="6"/>
    <undo index="2" exp="area" ref3D="1" dr="D$1:D$1048576" r="G7" sId="6"/>
    <undo index="0" exp="area" ref3D="1" dr="H$1:H$1048576" r="G7" sId="6"/>
    <undo index="2" exp="area" ref3D="1" dr="D$1:D$1048576" r="F7" sId="6"/>
    <undo index="0" exp="area" ref3D="1" dr="H$1:H$1048576" r="F7" sId="6"/>
    <undo index="2" exp="area" ref3D="1" dr="D$1:D$1048576" r="E7" sId="6"/>
    <undo index="0" exp="area" ref3D="1" dr="H$1:H$1048576" r="E7" sId="6"/>
    <undo index="0" exp="area" ref3D="1" dr="H$1:H$1048576" r="D7" sId="6"/>
    <undo index="2" exp="area" ref3D="1" dr="D$1:D$1048576" r="G6" sId="6"/>
    <undo index="0" exp="area" ref3D="1" dr="H$1:H$1048576" r="G6" sId="6"/>
    <undo index="2" exp="area" ref3D="1" dr="D$1:D$1048576" r="F6" sId="6"/>
    <undo index="0" exp="area" ref3D="1" dr="H$1:H$1048576" r="F6" sId="6"/>
    <undo index="2" exp="area" ref3D="1" dr="D$1:D$1048576" r="E6" sId="6"/>
    <undo index="0" exp="area" ref3D="1" dr="H$1:H$1048576" r="E6" sId="6"/>
    <undo index="0" exp="area" ref3D="1" dr="H$1:H$1048576" r="D6" sId="6"/>
    <undo index="0" exp="area" ref3D="1" dr="$J$1:$J$1048576" dn="Z_E3B72A2D_8374_445F_8317_630324AE4083_.wvu.Cols" sId="1"/>
    <undo index="0" exp="area" ref3D="1" dr="$J$1:$J$1048576" dn="Z_851C01AA_6FF2_CD49_9342_3635A8E1B6D1_.wvu.Cols" sId="1"/>
    <undo index="0" exp="area" ref3D="1" dr="$J$1:$J$1048576" dn="Z_FEA9AD2C_5117_4764_802E_282A53F65FBE_.wvu.Cols" sId="1"/>
    <undo index="0" exp="area" ref3D="1" dr="$J$1:$J$1048576" dn="Z_5DA02DDC_6972_46DD_A6CC_4E7156E9104E_.wvu.Cols" sId="1"/>
    <undo index="0" exp="area" ref3D="1" dr="$J$1:$J$1048576" dn="Z_4E9671A3_52B0_431B_BD61_AC1D759EA233_.wvu.Cols" sId="1"/>
    <undo index="0" exp="area" ref3D="1" dr="$J$1:$J$1048576" dn="Z_51D6DF20_3347_044E_A572_66DECDE0ACD2_.wvu.Cols" sId="1"/>
  </rrc>
  <rrc rId="4065" sId="1" ref="A54:XFD54" action="insertRow">
    <undo index="6" exp="area" ref3D="1" dr="D$1:D$1048576" r="G20" sId="6"/>
    <undo index="2" exp="area" ref3D="1" dr="H$1:H$1048576" r="G20" sId="6"/>
    <undo index="0" exp="area" ref3D="1" dr="S$1:S$1048576" r="G20" sId="6"/>
    <undo index="6" exp="area" ref3D="1" dr="D$1:D$1048576" r="F20" sId="6"/>
    <undo index="2" exp="area" ref3D="1" dr="H$1:H$1048576" r="F20" sId="6"/>
    <undo index="0" exp="area" ref3D="1" dr="S$1:S$1048576" r="F20" sId="6"/>
    <undo index="6" exp="area" ref3D="1" dr="D$1:D$1048576" r="E20" sId="6"/>
    <undo index="2" exp="area" ref3D="1" dr="H$1:H$1048576" r="E20" sId="6"/>
    <undo index="0" exp="area" ref3D="1" dr="S$1:S$1048576" r="E20" sId="6"/>
    <undo index="2" exp="area" ref3D="1" dr="H$1:H$1048576" r="D20" sId="6"/>
    <undo index="0" exp="area" ref3D="1" dr="S$1:S$1048576" r="D20" sId="6"/>
    <undo index="6" exp="area" ref3D="1" dr="D$1:D$1048576" r="G19" sId="6"/>
    <undo index="2" exp="area" ref3D="1" dr="H$1:H$1048576" r="G19" sId="6"/>
    <undo index="0" exp="area" ref3D="1" dr="S$1:S$1048576" r="G19" sId="6"/>
    <undo index="6" exp="area" ref3D="1" dr="D$1:D$1048576" r="F19" sId="6"/>
    <undo index="2" exp="area" ref3D="1" dr="H$1:H$1048576" r="F19" sId="6"/>
    <undo index="0" exp="area" ref3D="1" dr="S$1:S$1048576" r="F19" sId="6"/>
    <undo index="6" exp="area" ref3D="1" dr="D$1:D$1048576" r="E19" sId="6"/>
    <undo index="2" exp="area" ref3D="1" dr="H$1:H$1048576" r="E19" sId="6"/>
    <undo index="0" exp="area" ref3D="1" dr="S$1:S$1048576" r="E19" sId="6"/>
    <undo index="2" exp="area" ref3D="1" dr="H$1:H$1048576" r="D19" sId="6"/>
    <undo index="0" exp="area" ref3D="1" dr="S$1:S$1048576" r="D19" sId="6"/>
    <undo index="2" exp="area" ref3D="1" dr="D$1:D$1048576" r="G15" sId="6"/>
    <undo index="0" exp="area" ref3D="1" dr="H$1:H$1048576" r="G15" sId="6"/>
    <undo index="2" exp="area" ref3D="1" dr="D$1:D$1048576" r="F15" sId="6"/>
    <undo index="0" exp="area" ref3D="1" dr="H$1:H$1048576" r="F15" sId="6"/>
    <undo index="2" exp="area" ref3D="1" dr="D$1:D$1048576" r="E15" sId="6"/>
    <undo index="0" exp="area" ref3D="1" dr="H$1:H$1048576" r="E15" sId="6"/>
    <undo index="0" exp="area" ref3D="1" dr="H$1:H$1048576" r="D15" sId="6"/>
    <undo index="2" exp="area" ref3D="1" dr="D$1:D$1048576" r="G14" sId="6"/>
    <undo index="0" exp="area" ref3D="1" dr="H$1:H$1048576" r="G14" sId="6"/>
    <undo index="2" exp="area" ref3D="1" dr="D$1:D$1048576" r="F14" sId="6"/>
    <undo index="0" exp="area" ref3D="1" dr="H$1:H$1048576" r="F14" sId="6"/>
    <undo index="2" exp="area" ref3D="1" dr="D$1:D$1048576" r="E14" sId="6"/>
    <undo index="0" exp="area" ref3D="1" dr="H$1:H$1048576" r="E14" sId="6"/>
    <undo index="0" exp="area" ref3D="1" dr="H$1:H$1048576" r="D14" sId="6"/>
    <undo index="2" exp="area" ref3D="1" dr="D$1:D$1048576" r="G13" sId="6"/>
    <undo index="0" exp="area" ref3D="1" dr="H$1:H$1048576" r="G13" sId="6"/>
    <undo index="2" exp="area" ref3D="1" dr="D$1:D$1048576" r="F13" sId="6"/>
    <undo index="0" exp="area" ref3D="1" dr="H$1:H$1048576" r="F13" sId="6"/>
    <undo index="2" exp="area" ref3D="1" dr="D$1:D$1048576" r="E13" sId="6"/>
    <undo index="0" exp="area" ref3D="1" dr="H$1:H$1048576" r="E13" sId="6"/>
    <undo index="0" exp="area" ref3D="1" dr="H$1:H$1048576" r="D13" sId="6"/>
    <undo index="2" exp="area" ref3D="1" dr="D$1:D$1048576" r="G12" sId="6"/>
    <undo index="0" exp="area" ref3D="1" dr="H$1:H$1048576" r="G12" sId="6"/>
    <undo index="2" exp="area" ref3D="1" dr="D$1:D$1048576" r="F12" sId="6"/>
    <undo index="0" exp="area" ref3D="1" dr="H$1:H$1048576" r="F12" sId="6"/>
    <undo index="2" exp="area" ref3D="1" dr="D$1:D$1048576" r="E12" sId="6"/>
    <undo index="0" exp="area" ref3D="1" dr="H$1:H$1048576" r="E12" sId="6"/>
    <undo index="0" exp="area" ref3D="1" dr="H$1:H$1048576" r="D12" sId="6"/>
    <undo index="2" exp="area" ref3D="1" dr="D$1:D$1048576" r="G11" sId="6"/>
    <undo index="0" exp="area" ref3D="1" dr="H$1:H$1048576" r="G11" sId="6"/>
    <undo index="2" exp="area" ref3D="1" dr="D$1:D$1048576" r="F11" sId="6"/>
    <undo index="0" exp="area" ref3D="1" dr="H$1:H$1048576" r="F11" sId="6"/>
    <undo index="2" exp="area" ref3D="1" dr="D$1:D$1048576" r="E11" sId="6"/>
    <undo index="0" exp="area" ref3D="1" dr="H$1:H$1048576" r="E11" sId="6"/>
    <undo index="0" exp="area" ref3D="1" dr="H$1:H$1048576" r="D11" sId="6"/>
    <undo index="2" exp="area" ref3D="1" dr="D$1:D$1048576" r="G10" sId="6"/>
    <undo index="0" exp="area" ref3D="1" dr="H$1:H$1048576" r="G10" sId="6"/>
    <undo index="2" exp="area" ref3D="1" dr="D$1:D$1048576" r="F10" sId="6"/>
    <undo index="0" exp="area" ref3D="1" dr="H$1:H$1048576" r="F10" sId="6"/>
    <undo index="2" exp="area" ref3D="1" dr="D$1:D$1048576" r="E10" sId="6"/>
    <undo index="0" exp="area" ref3D="1" dr="H$1:H$1048576" r="E10" sId="6"/>
    <undo index="0" exp="area" ref3D="1" dr="H$1:H$1048576" r="D10" sId="6"/>
    <undo index="2" exp="area" ref3D="1" dr="D$1:D$1048576" r="G9" sId="6"/>
    <undo index="0" exp="area" ref3D="1" dr="H$1:H$1048576" r="G9" sId="6"/>
    <undo index="2" exp="area" ref3D="1" dr="D$1:D$1048576" r="F9" sId="6"/>
    <undo index="0" exp="area" ref3D="1" dr="H$1:H$1048576" r="F9" sId="6"/>
    <undo index="2" exp="area" ref3D="1" dr="D$1:D$1048576" r="E9" sId="6"/>
    <undo index="0" exp="area" ref3D="1" dr="H$1:H$1048576" r="E9" sId="6"/>
    <undo index="0" exp="area" ref3D="1" dr="H$1:H$1048576" r="D9" sId="6"/>
    <undo index="2" exp="area" ref3D="1" dr="D$1:D$1048576" r="G8" sId="6"/>
    <undo index="0" exp="area" ref3D="1" dr="H$1:H$1048576" r="G8" sId="6"/>
    <undo index="2" exp="area" ref3D="1" dr="D$1:D$1048576" r="F8" sId="6"/>
    <undo index="0" exp="area" ref3D="1" dr="H$1:H$1048576" r="F8" sId="6"/>
    <undo index="2" exp="area" ref3D="1" dr="D$1:D$1048576" r="E8" sId="6"/>
    <undo index="0" exp="area" ref3D="1" dr="H$1:H$1048576" r="E8" sId="6"/>
    <undo index="0" exp="area" ref3D="1" dr="H$1:H$1048576" r="D8" sId="6"/>
    <undo index="2" exp="area" ref3D="1" dr="D$1:D$1048576" r="G7" sId="6"/>
    <undo index="0" exp="area" ref3D="1" dr="H$1:H$1048576" r="G7" sId="6"/>
    <undo index="2" exp="area" ref3D="1" dr="D$1:D$1048576" r="F7" sId="6"/>
    <undo index="0" exp="area" ref3D="1" dr="H$1:H$1048576" r="F7" sId="6"/>
    <undo index="2" exp="area" ref3D="1" dr="D$1:D$1048576" r="E7" sId="6"/>
    <undo index="0" exp="area" ref3D="1" dr="H$1:H$1048576" r="E7" sId="6"/>
    <undo index="0" exp="area" ref3D="1" dr="H$1:H$1048576" r="D7" sId="6"/>
    <undo index="2" exp="area" ref3D="1" dr="D$1:D$1048576" r="G6" sId="6"/>
    <undo index="0" exp="area" ref3D="1" dr="H$1:H$1048576" r="G6" sId="6"/>
    <undo index="2" exp="area" ref3D="1" dr="D$1:D$1048576" r="F6" sId="6"/>
    <undo index="0" exp="area" ref3D="1" dr="H$1:H$1048576" r="F6" sId="6"/>
    <undo index="2" exp="area" ref3D="1" dr="D$1:D$1048576" r="E6" sId="6"/>
    <undo index="0" exp="area" ref3D="1" dr="H$1:H$1048576" r="E6" sId="6"/>
    <undo index="0" exp="area" ref3D="1" dr="H$1:H$1048576" r="D6" sId="6"/>
    <undo index="0" exp="area" ref3D="1" dr="$J$1:$J$1048576" dn="Z_E3B72A2D_8374_445F_8317_630324AE4083_.wvu.Cols" sId="1"/>
    <undo index="0" exp="area" ref3D="1" dr="$J$1:$J$1048576" dn="Z_851C01AA_6FF2_CD49_9342_3635A8E1B6D1_.wvu.Cols" sId="1"/>
    <undo index="0" exp="area" ref3D="1" dr="$J$1:$J$1048576" dn="Z_FEA9AD2C_5117_4764_802E_282A53F65FBE_.wvu.Cols" sId="1"/>
    <undo index="0" exp="area" ref3D="1" dr="$J$1:$J$1048576" dn="Z_5DA02DDC_6972_46DD_A6CC_4E7156E9104E_.wvu.Cols" sId="1"/>
    <undo index="0" exp="area" ref3D="1" dr="$J$1:$J$1048576" dn="Z_4E9671A3_52B0_431B_BD61_AC1D759EA233_.wvu.Cols" sId="1"/>
    <undo index="0" exp="area" ref3D="1" dr="$J$1:$J$1048576" dn="Z_51D6DF20_3347_044E_A572_66DECDE0ACD2_.wvu.Cols" sId="1"/>
  </rrc>
  <rrc rId="4066" sId="1" ref="A54:XFD54" action="insertRow">
    <undo index="6" exp="area" ref3D="1" dr="D$1:D$1048576" r="G20" sId="6"/>
    <undo index="2" exp="area" ref3D="1" dr="H$1:H$1048576" r="G20" sId="6"/>
    <undo index="0" exp="area" ref3D="1" dr="S$1:S$1048576" r="G20" sId="6"/>
    <undo index="6" exp="area" ref3D="1" dr="D$1:D$1048576" r="F20" sId="6"/>
    <undo index="2" exp="area" ref3D="1" dr="H$1:H$1048576" r="F20" sId="6"/>
    <undo index="0" exp="area" ref3D="1" dr="S$1:S$1048576" r="F20" sId="6"/>
    <undo index="6" exp="area" ref3D="1" dr="D$1:D$1048576" r="E20" sId="6"/>
    <undo index="2" exp="area" ref3D="1" dr="H$1:H$1048576" r="E20" sId="6"/>
    <undo index="0" exp="area" ref3D="1" dr="S$1:S$1048576" r="E20" sId="6"/>
    <undo index="2" exp="area" ref3D="1" dr="H$1:H$1048576" r="D20" sId="6"/>
    <undo index="0" exp="area" ref3D="1" dr="S$1:S$1048576" r="D20" sId="6"/>
    <undo index="6" exp="area" ref3D="1" dr="D$1:D$1048576" r="G19" sId="6"/>
    <undo index="2" exp="area" ref3D="1" dr="H$1:H$1048576" r="G19" sId="6"/>
    <undo index="0" exp="area" ref3D="1" dr="S$1:S$1048576" r="G19" sId="6"/>
    <undo index="6" exp="area" ref3D="1" dr="D$1:D$1048576" r="F19" sId="6"/>
    <undo index="2" exp="area" ref3D="1" dr="H$1:H$1048576" r="F19" sId="6"/>
    <undo index="0" exp="area" ref3D="1" dr="S$1:S$1048576" r="F19" sId="6"/>
    <undo index="6" exp="area" ref3D="1" dr="D$1:D$1048576" r="E19" sId="6"/>
    <undo index="2" exp="area" ref3D="1" dr="H$1:H$1048576" r="E19" sId="6"/>
    <undo index="0" exp="area" ref3D="1" dr="S$1:S$1048576" r="E19" sId="6"/>
    <undo index="2" exp="area" ref3D="1" dr="H$1:H$1048576" r="D19" sId="6"/>
    <undo index="0" exp="area" ref3D="1" dr="S$1:S$1048576" r="D19" sId="6"/>
    <undo index="2" exp="area" ref3D="1" dr="D$1:D$1048576" r="G15" sId="6"/>
    <undo index="0" exp="area" ref3D="1" dr="H$1:H$1048576" r="G15" sId="6"/>
    <undo index="2" exp="area" ref3D="1" dr="D$1:D$1048576" r="F15" sId="6"/>
    <undo index="0" exp="area" ref3D="1" dr="H$1:H$1048576" r="F15" sId="6"/>
    <undo index="2" exp="area" ref3D="1" dr="D$1:D$1048576" r="E15" sId="6"/>
    <undo index="0" exp="area" ref3D="1" dr="H$1:H$1048576" r="E15" sId="6"/>
    <undo index="0" exp="area" ref3D="1" dr="H$1:H$1048576" r="D15" sId="6"/>
    <undo index="2" exp="area" ref3D="1" dr="D$1:D$1048576" r="G14" sId="6"/>
    <undo index="0" exp="area" ref3D="1" dr="H$1:H$1048576" r="G14" sId="6"/>
    <undo index="2" exp="area" ref3D="1" dr="D$1:D$1048576" r="F14" sId="6"/>
    <undo index="0" exp="area" ref3D="1" dr="H$1:H$1048576" r="F14" sId="6"/>
    <undo index="2" exp="area" ref3D="1" dr="D$1:D$1048576" r="E14" sId="6"/>
    <undo index="0" exp="area" ref3D="1" dr="H$1:H$1048576" r="E14" sId="6"/>
    <undo index="0" exp="area" ref3D="1" dr="H$1:H$1048576" r="D14" sId="6"/>
    <undo index="2" exp="area" ref3D="1" dr="D$1:D$1048576" r="G13" sId="6"/>
    <undo index="0" exp="area" ref3D="1" dr="H$1:H$1048576" r="G13" sId="6"/>
    <undo index="2" exp="area" ref3D="1" dr="D$1:D$1048576" r="F13" sId="6"/>
    <undo index="0" exp="area" ref3D="1" dr="H$1:H$1048576" r="F13" sId="6"/>
    <undo index="2" exp="area" ref3D="1" dr="D$1:D$1048576" r="E13" sId="6"/>
    <undo index="0" exp="area" ref3D="1" dr="H$1:H$1048576" r="E13" sId="6"/>
    <undo index="0" exp="area" ref3D="1" dr="H$1:H$1048576" r="D13" sId="6"/>
    <undo index="2" exp="area" ref3D="1" dr="D$1:D$1048576" r="G12" sId="6"/>
    <undo index="0" exp="area" ref3D="1" dr="H$1:H$1048576" r="G12" sId="6"/>
    <undo index="2" exp="area" ref3D="1" dr="D$1:D$1048576" r="F12" sId="6"/>
    <undo index="0" exp="area" ref3D="1" dr="H$1:H$1048576" r="F12" sId="6"/>
    <undo index="2" exp="area" ref3D="1" dr="D$1:D$1048576" r="E12" sId="6"/>
    <undo index="0" exp="area" ref3D="1" dr="H$1:H$1048576" r="E12" sId="6"/>
    <undo index="0" exp="area" ref3D="1" dr="H$1:H$1048576" r="D12" sId="6"/>
    <undo index="2" exp="area" ref3D="1" dr="D$1:D$1048576" r="G11" sId="6"/>
    <undo index="0" exp="area" ref3D="1" dr="H$1:H$1048576" r="G11" sId="6"/>
    <undo index="2" exp="area" ref3D="1" dr="D$1:D$1048576" r="F11" sId="6"/>
    <undo index="0" exp="area" ref3D="1" dr="H$1:H$1048576" r="F11" sId="6"/>
    <undo index="2" exp="area" ref3D="1" dr="D$1:D$1048576" r="E11" sId="6"/>
    <undo index="0" exp="area" ref3D="1" dr="H$1:H$1048576" r="E11" sId="6"/>
    <undo index="0" exp="area" ref3D="1" dr="H$1:H$1048576" r="D11" sId="6"/>
    <undo index="2" exp="area" ref3D="1" dr="D$1:D$1048576" r="G10" sId="6"/>
    <undo index="0" exp="area" ref3D="1" dr="H$1:H$1048576" r="G10" sId="6"/>
    <undo index="2" exp="area" ref3D="1" dr="D$1:D$1048576" r="F10" sId="6"/>
    <undo index="0" exp="area" ref3D="1" dr="H$1:H$1048576" r="F10" sId="6"/>
    <undo index="2" exp="area" ref3D="1" dr="D$1:D$1048576" r="E10" sId="6"/>
    <undo index="0" exp="area" ref3D="1" dr="H$1:H$1048576" r="E10" sId="6"/>
    <undo index="0" exp="area" ref3D="1" dr="H$1:H$1048576" r="D10" sId="6"/>
    <undo index="2" exp="area" ref3D="1" dr="D$1:D$1048576" r="G9" sId="6"/>
    <undo index="0" exp="area" ref3D="1" dr="H$1:H$1048576" r="G9" sId="6"/>
    <undo index="2" exp="area" ref3D="1" dr="D$1:D$1048576" r="F9" sId="6"/>
    <undo index="0" exp="area" ref3D="1" dr="H$1:H$1048576" r="F9" sId="6"/>
    <undo index="2" exp="area" ref3D="1" dr="D$1:D$1048576" r="E9" sId="6"/>
    <undo index="0" exp="area" ref3D="1" dr="H$1:H$1048576" r="E9" sId="6"/>
    <undo index="0" exp="area" ref3D="1" dr="H$1:H$1048576" r="D9" sId="6"/>
    <undo index="2" exp="area" ref3D="1" dr="D$1:D$1048576" r="G8" sId="6"/>
    <undo index="0" exp="area" ref3D="1" dr="H$1:H$1048576" r="G8" sId="6"/>
    <undo index="2" exp="area" ref3D="1" dr="D$1:D$1048576" r="F8" sId="6"/>
    <undo index="0" exp="area" ref3D="1" dr="H$1:H$1048576" r="F8" sId="6"/>
    <undo index="2" exp="area" ref3D="1" dr="D$1:D$1048576" r="E8" sId="6"/>
    <undo index="0" exp="area" ref3D="1" dr="H$1:H$1048576" r="E8" sId="6"/>
    <undo index="0" exp="area" ref3D="1" dr="H$1:H$1048576" r="D8" sId="6"/>
    <undo index="2" exp="area" ref3D="1" dr="D$1:D$1048576" r="G7" sId="6"/>
    <undo index="0" exp="area" ref3D="1" dr="H$1:H$1048576" r="G7" sId="6"/>
    <undo index="2" exp="area" ref3D="1" dr="D$1:D$1048576" r="F7" sId="6"/>
    <undo index="0" exp="area" ref3D="1" dr="H$1:H$1048576" r="F7" sId="6"/>
    <undo index="2" exp="area" ref3D="1" dr="D$1:D$1048576" r="E7" sId="6"/>
    <undo index="0" exp="area" ref3D="1" dr="H$1:H$1048576" r="E7" sId="6"/>
    <undo index="0" exp="area" ref3D="1" dr="H$1:H$1048576" r="D7" sId="6"/>
    <undo index="2" exp="area" ref3D="1" dr="D$1:D$1048576" r="G6" sId="6"/>
    <undo index="0" exp="area" ref3D="1" dr="H$1:H$1048576" r="G6" sId="6"/>
    <undo index="2" exp="area" ref3D="1" dr="D$1:D$1048576" r="F6" sId="6"/>
    <undo index="0" exp="area" ref3D="1" dr="H$1:H$1048576" r="F6" sId="6"/>
    <undo index="2" exp="area" ref3D="1" dr="D$1:D$1048576" r="E6" sId="6"/>
    <undo index="0" exp="area" ref3D="1" dr="H$1:H$1048576" r="E6" sId="6"/>
    <undo index="0" exp="area" ref3D="1" dr="H$1:H$1048576" r="D6" sId="6"/>
    <undo index="0" exp="area" ref3D="1" dr="$J$1:$J$1048576" dn="Z_E3B72A2D_8374_445F_8317_630324AE4083_.wvu.Cols" sId="1"/>
    <undo index="0" exp="area" ref3D="1" dr="$J$1:$J$1048576" dn="Z_851C01AA_6FF2_CD49_9342_3635A8E1B6D1_.wvu.Cols" sId="1"/>
    <undo index="0" exp="area" ref3D="1" dr="$J$1:$J$1048576" dn="Z_FEA9AD2C_5117_4764_802E_282A53F65FBE_.wvu.Cols" sId="1"/>
    <undo index="0" exp="area" ref3D="1" dr="$J$1:$J$1048576" dn="Z_5DA02DDC_6972_46DD_A6CC_4E7156E9104E_.wvu.Cols" sId="1"/>
    <undo index="0" exp="area" ref3D="1" dr="$J$1:$J$1048576" dn="Z_4E9671A3_52B0_431B_BD61_AC1D759EA233_.wvu.Cols" sId="1"/>
    <undo index="0" exp="area" ref3D="1" dr="$J$1:$J$1048576" dn="Z_51D6DF20_3347_044E_A572_66DECDE0ACD2_.wvu.Cols" sId="1"/>
  </rrc>
  <rrc rId="4067" sId="1" ref="A54:XFD54" action="insertRow">
    <undo index="6" exp="area" ref3D="1" dr="D$1:D$1048576" r="G20" sId="6"/>
    <undo index="2" exp="area" ref3D="1" dr="H$1:H$1048576" r="G20" sId="6"/>
    <undo index="0" exp="area" ref3D="1" dr="S$1:S$1048576" r="G20" sId="6"/>
    <undo index="6" exp="area" ref3D="1" dr="D$1:D$1048576" r="F20" sId="6"/>
    <undo index="2" exp="area" ref3D="1" dr="H$1:H$1048576" r="F20" sId="6"/>
    <undo index="0" exp="area" ref3D="1" dr="S$1:S$1048576" r="F20" sId="6"/>
    <undo index="6" exp="area" ref3D="1" dr="D$1:D$1048576" r="E20" sId="6"/>
    <undo index="2" exp="area" ref3D="1" dr="H$1:H$1048576" r="E20" sId="6"/>
    <undo index="0" exp="area" ref3D="1" dr="S$1:S$1048576" r="E20" sId="6"/>
    <undo index="2" exp="area" ref3D="1" dr="H$1:H$1048576" r="D20" sId="6"/>
    <undo index="0" exp="area" ref3D="1" dr="S$1:S$1048576" r="D20" sId="6"/>
    <undo index="6" exp="area" ref3D="1" dr="D$1:D$1048576" r="G19" sId="6"/>
    <undo index="2" exp="area" ref3D="1" dr="H$1:H$1048576" r="G19" sId="6"/>
    <undo index="0" exp="area" ref3D="1" dr="S$1:S$1048576" r="G19" sId="6"/>
    <undo index="6" exp="area" ref3D="1" dr="D$1:D$1048576" r="F19" sId="6"/>
    <undo index="2" exp="area" ref3D="1" dr="H$1:H$1048576" r="F19" sId="6"/>
    <undo index="0" exp="area" ref3D="1" dr="S$1:S$1048576" r="F19" sId="6"/>
    <undo index="6" exp="area" ref3D="1" dr="D$1:D$1048576" r="E19" sId="6"/>
    <undo index="2" exp="area" ref3D="1" dr="H$1:H$1048576" r="E19" sId="6"/>
    <undo index="0" exp="area" ref3D="1" dr="S$1:S$1048576" r="E19" sId="6"/>
    <undo index="2" exp="area" ref3D="1" dr="H$1:H$1048576" r="D19" sId="6"/>
    <undo index="0" exp="area" ref3D="1" dr="S$1:S$1048576" r="D19" sId="6"/>
    <undo index="2" exp="area" ref3D="1" dr="D$1:D$1048576" r="G15" sId="6"/>
    <undo index="0" exp="area" ref3D="1" dr="H$1:H$1048576" r="G15" sId="6"/>
    <undo index="2" exp="area" ref3D="1" dr="D$1:D$1048576" r="F15" sId="6"/>
    <undo index="0" exp="area" ref3D="1" dr="H$1:H$1048576" r="F15" sId="6"/>
    <undo index="2" exp="area" ref3D="1" dr="D$1:D$1048576" r="E15" sId="6"/>
    <undo index="0" exp="area" ref3D="1" dr="H$1:H$1048576" r="E15" sId="6"/>
    <undo index="0" exp="area" ref3D="1" dr="H$1:H$1048576" r="D15" sId="6"/>
    <undo index="2" exp="area" ref3D="1" dr="D$1:D$1048576" r="G14" sId="6"/>
    <undo index="0" exp="area" ref3D="1" dr="H$1:H$1048576" r="G14" sId="6"/>
    <undo index="2" exp="area" ref3D="1" dr="D$1:D$1048576" r="F14" sId="6"/>
    <undo index="0" exp="area" ref3D="1" dr="H$1:H$1048576" r="F14" sId="6"/>
    <undo index="2" exp="area" ref3D="1" dr="D$1:D$1048576" r="E14" sId="6"/>
    <undo index="0" exp="area" ref3D="1" dr="H$1:H$1048576" r="E14" sId="6"/>
    <undo index="0" exp="area" ref3D="1" dr="H$1:H$1048576" r="D14" sId="6"/>
    <undo index="2" exp="area" ref3D="1" dr="D$1:D$1048576" r="G13" sId="6"/>
    <undo index="0" exp="area" ref3D="1" dr="H$1:H$1048576" r="G13" sId="6"/>
    <undo index="2" exp="area" ref3D="1" dr="D$1:D$1048576" r="F13" sId="6"/>
    <undo index="0" exp="area" ref3D="1" dr="H$1:H$1048576" r="F13" sId="6"/>
    <undo index="2" exp="area" ref3D="1" dr="D$1:D$1048576" r="E13" sId="6"/>
    <undo index="0" exp="area" ref3D="1" dr="H$1:H$1048576" r="E13" sId="6"/>
    <undo index="0" exp="area" ref3D="1" dr="H$1:H$1048576" r="D13" sId="6"/>
    <undo index="2" exp="area" ref3D="1" dr="D$1:D$1048576" r="G12" sId="6"/>
    <undo index="0" exp="area" ref3D="1" dr="H$1:H$1048576" r="G12" sId="6"/>
    <undo index="2" exp="area" ref3D="1" dr="D$1:D$1048576" r="F12" sId="6"/>
    <undo index="0" exp="area" ref3D="1" dr="H$1:H$1048576" r="F12" sId="6"/>
    <undo index="2" exp="area" ref3D="1" dr="D$1:D$1048576" r="E12" sId="6"/>
    <undo index="0" exp="area" ref3D="1" dr="H$1:H$1048576" r="E12" sId="6"/>
    <undo index="0" exp="area" ref3D="1" dr="H$1:H$1048576" r="D12" sId="6"/>
    <undo index="2" exp="area" ref3D="1" dr="D$1:D$1048576" r="G11" sId="6"/>
    <undo index="0" exp="area" ref3D="1" dr="H$1:H$1048576" r="G11" sId="6"/>
    <undo index="2" exp="area" ref3D="1" dr="D$1:D$1048576" r="F11" sId="6"/>
    <undo index="0" exp="area" ref3D="1" dr="H$1:H$1048576" r="F11" sId="6"/>
    <undo index="2" exp="area" ref3D="1" dr="D$1:D$1048576" r="E11" sId="6"/>
    <undo index="0" exp="area" ref3D="1" dr="H$1:H$1048576" r="E11" sId="6"/>
    <undo index="0" exp="area" ref3D="1" dr="H$1:H$1048576" r="D11" sId="6"/>
    <undo index="2" exp="area" ref3D="1" dr="D$1:D$1048576" r="G10" sId="6"/>
    <undo index="0" exp="area" ref3D="1" dr="H$1:H$1048576" r="G10" sId="6"/>
    <undo index="2" exp="area" ref3D="1" dr="D$1:D$1048576" r="F10" sId="6"/>
    <undo index="0" exp="area" ref3D="1" dr="H$1:H$1048576" r="F10" sId="6"/>
    <undo index="2" exp="area" ref3D="1" dr="D$1:D$1048576" r="E10" sId="6"/>
    <undo index="0" exp="area" ref3D="1" dr="H$1:H$1048576" r="E10" sId="6"/>
    <undo index="0" exp="area" ref3D="1" dr="H$1:H$1048576" r="D10" sId="6"/>
    <undo index="2" exp="area" ref3D="1" dr="D$1:D$1048576" r="G9" sId="6"/>
    <undo index="0" exp="area" ref3D="1" dr="H$1:H$1048576" r="G9" sId="6"/>
    <undo index="2" exp="area" ref3D="1" dr="D$1:D$1048576" r="F9" sId="6"/>
    <undo index="0" exp="area" ref3D="1" dr="H$1:H$1048576" r="F9" sId="6"/>
    <undo index="2" exp="area" ref3D="1" dr="D$1:D$1048576" r="E9" sId="6"/>
    <undo index="0" exp="area" ref3D="1" dr="H$1:H$1048576" r="E9" sId="6"/>
    <undo index="0" exp="area" ref3D="1" dr="H$1:H$1048576" r="D9" sId="6"/>
    <undo index="2" exp="area" ref3D="1" dr="D$1:D$1048576" r="G8" sId="6"/>
    <undo index="0" exp="area" ref3D="1" dr="H$1:H$1048576" r="G8" sId="6"/>
    <undo index="2" exp="area" ref3D="1" dr="D$1:D$1048576" r="F8" sId="6"/>
    <undo index="0" exp="area" ref3D="1" dr="H$1:H$1048576" r="F8" sId="6"/>
    <undo index="2" exp="area" ref3D="1" dr="D$1:D$1048576" r="E8" sId="6"/>
    <undo index="0" exp="area" ref3D="1" dr="H$1:H$1048576" r="E8" sId="6"/>
    <undo index="0" exp="area" ref3D="1" dr="H$1:H$1048576" r="D8" sId="6"/>
    <undo index="2" exp="area" ref3D="1" dr="D$1:D$1048576" r="G7" sId="6"/>
    <undo index="0" exp="area" ref3D="1" dr="H$1:H$1048576" r="G7" sId="6"/>
    <undo index="2" exp="area" ref3D="1" dr="D$1:D$1048576" r="F7" sId="6"/>
    <undo index="0" exp="area" ref3D="1" dr="H$1:H$1048576" r="F7" sId="6"/>
    <undo index="2" exp="area" ref3D="1" dr="D$1:D$1048576" r="E7" sId="6"/>
    <undo index="0" exp="area" ref3D="1" dr="H$1:H$1048576" r="E7" sId="6"/>
    <undo index="0" exp="area" ref3D="1" dr="H$1:H$1048576" r="D7" sId="6"/>
    <undo index="2" exp="area" ref3D="1" dr="D$1:D$1048576" r="G6" sId="6"/>
    <undo index="0" exp="area" ref3D="1" dr="H$1:H$1048576" r="G6" sId="6"/>
    <undo index="2" exp="area" ref3D="1" dr="D$1:D$1048576" r="F6" sId="6"/>
    <undo index="0" exp="area" ref3D="1" dr="H$1:H$1048576" r="F6" sId="6"/>
    <undo index="2" exp="area" ref3D="1" dr="D$1:D$1048576" r="E6" sId="6"/>
    <undo index="0" exp="area" ref3D="1" dr="H$1:H$1048576" r="E6" sId="6"/>
    <undo index="0" exp="area" ref3D="1" dr="H$1:H$1048576" r="D6" sId="6"/>
    <undo index="0" exp="area" ref3D="1" dr="$J$1:$J$1048576" dn="Z_E3B72A2D_8374_445F_8317_630324AE4083_.wvu.Cols" sId="1"/>
    <undo index="0" exp="area" ref3D="1" dr="$J$1:$J$1048576" dn="Z_851C01AA_6FF2_CD49_9342_3635A8E1B6D1_.wvu.Cols" sId="1"/>
    <undo index="0" exp="area" ref3D="1" dr="$J$1:$J$1048576" dn="Z_FEA9AD2C_5117_4764_802E_282A53F65FBE_.wvu.Cols" sId="1"/>
    <undo index="0" exp="area" ref3D="1" dr="$J$1:$J$1048576" dn="Z_5DA02DDC_6972_46DD_A6CC_4E7156E9104E_.wvu.Cols" sId="1"/>
    <undo index="0" exp="area" ref3D="1" dr="$J$1:$J$1048576" dn="Z_4E9671A3_52B0_431B_BD61_AC1D759EA233_.wvu.Cols" sId="1"/>
    <undo index="0" exp="area" ref3D="1" dr="$J$1:$J$1048576" dn="Z_51D6DF20_3347_044E_A572_66DECDE0ACD2_.wvu.Cols" sId="1"/>
  </rrc>
  <rrc rId="4068" sId="1" ref="A55:XFD55" action="insertRow">
    <undo index="6" exp="area" ref3D="1" dr="D$1:D$1048576" r="G20" sId="6"/>
    <undo index="2" exp="area" ref3D="1" dr="H$1:H$1048576" r="G20" sId="6"/>
    <undo index="0" exp="area" ref3D="1" dr="S$1:S$1048576" r="G20" sId="6"/>
    <undo index="6" exp="area" ref3D="1" dr="D$1:D$1048576" r="F20" sId="6"/>
    <undo index="2" exp="area" ref3D="1" dr="H$1:H$1048576" r="F20" sId="6"/>
    <undo index="0" exp="area" ref3D="1" dr="S$1:S$1048576" r="F20" sId="6"/>
    <undo index="6" exp="area" ref3D="1" dr="D$1:D$1048576" r="E20" sId="6"/>
    <undo index="2" exp="area" ref3D="1" dr="H$1:H$1048576" r="E20" sId="6"/>
    <undo index="0" exp="area" ref3D="1" dr="S$1:S$1048576" r="E20" sId="6"/>
    <undo index="2" exp="area" ref3D="1" dr="H$1:H$1048576" r="D20" sId="6"/>
    <undo index="0" exp="area" ref3D="1" dr="S$1:S$1048576" r="D20" sId="6"/>
    <undo index="6" exp="area" ref3D="1" dr="D$1:D$1048576" r="G19" sId="6"/>
    <undo index="2" exp="area" ref3D="1" dr="H$1:H$1048576" r="G19" sId="6"/>
    <undo index="0" exp="area" ref3D="1" dr="S$1:S$1048576" r="G19" sId="6"/>
    <undo index="6" exp="area" ref3D="1" dr="D$1:D$1048576" r="F19" sId="6"/>
    <undo index="2" exp="area" ref3D="1" dr="H$1:H$1048576" r="F19" sId="6"/>
    <undo index="0" exp="area" ref3D="1" dr="S$1:S$1048576" r="F19" sId="6"/>
    <undo index="6" exp="area" ref3D="1" dr="D$1:D$1048576" r="E19" sId="6"/>
    <undo index="2" exp="area" ref3D="1" dr="H$1:H$1048576" r="E19" sId="6"/>
    <undo index="0" exp="area" ref3D="1" dr="S$1:S$1048576" r="E19" sId="6"/>
    <undo index="2" exp="area" ref3D="1" dr="H$1:H$1048576" r="D19" sId="6"/>
    <undo index="0" exp="area" ref3D="1" dr="S$1:S$1048576" r="D19" sId="6"/>
    <undo index="2" exp="area" ref3D="1" dr="D$1:D$1048576" r="G15" sId="6"/>
    <undo index="0" exp="area" ref3D="1" dr="H$1:H$1048576" r="G15" sId="6"/>
    <undo index="2" exp="area" ref3D="1" dr="D$1:D$1048576" r="F15" sId="6"/>
    <undo index="0" exp="area" ref3D="1" dr="H$1:H$1048576" r="F15" sId="6"/>
    <undo index="2" exp="area" ref3D="1" dr="D$1:D$1048576" r="E15" sId="6"/>
    <undo index="0" exp="area" ref3D="1" dr="H$1:H$1048576" r="E15" sId="6"/>
    <undo index="0" exp="area" ref3D="1" dr="H$1:H$1048576" r="D15" sId="6"/>
    <undo index="2" exp="area" ref3D="1" dr="D$1:D$1048576" r="G14" sId="6"/>
    <undo index="0" exp="area" ref3D="1" dr="H$1:H$1048576" r="G14" sId="6"/>
    <undo index="2" exp="area" ref3D="1" dr="D$1:D$1048576" r="F14" sId="6"/>
    <undo index="0" exp="area" ref3D="1" dr="H$1:H$1048576" r="F14" sId="6"/>
    <undo index="2" exp="area" ref3D="1" dr="D$1:D$1048576" r="E14" sId="6"/>
    <undo index="0" exp="area" ref3D="1" dr="H$1:H$1048576" r="E14" sId="6"/>
    <undo index="0" exp="area" ref3D="1" dr="H$1:H$1048576" r="D14" sId="6"/>
    <undo index="2" exp="area" ref3D="1" dr="D$1:D$1048576" r="G13" sId="6"/>
    <undo index="0" exp="area" ref3D="1" dr="H$1:H$1048576" r="G13" sId="6"/>
    <undo index="2" exp="area" ref3D="1" dr="D$1:D$1048576" r="F13" sId="6"/>
    <undo index="0" exp="area" ref3D="1" dr="H$1:H$1048576" r="F13" sId="6"/>
    <undo index="2" exp="area" ref3D="1" dr="D$1:D$1048576" r="E13" sId="6"/>
    <undo index="0" exp="area" ref3D="1" dr="H$1:H$1048576" r="E13" sId="6"/>
    <undo index="0" exp="area" ref3D="1" dr="H$1:H$1048576" r="D13" sId="6"/>
    <undo index="2" exp="area" ref3D="1" dr="D$1:D$1048576" r="G12" sId="6"/>
    <undo index="0" exp="area" ref3D="1" dr="H$1:H$1048576" r="G12" sId="6"/>
    <undo index="2" exp="area" ref3D="1" dr="D$1:D$1048576" r="F12" sId="6"/>
    <undo index="0" exp="area" ref3D="1" dr="H$1:H$1048576" r="F12" sId="6"/>
    <undo index="2" exp="area" ref3D="1" dr="D$1:D$1048576" r="E12" sId="6"/>
    <undo index="0" exp="area" ref3D="1" dr="H$1:H$1048576" r="E12" sId="6"/>
    <undo index="0" exp="area" ref3D="1" dr="H$1:H$1048576" r="D12" sId="6"/>
    <undo index="2" exp="area" ref3D="1" dr="D$1:D$1048576" r="G11" sId="6"/>
    <undo index="0" exp="area" ref3D="1" dr="H$1:H$1048576" r="G11" sId="6"/>
    <undo index="2" exp="area" ref3D="1" dr="D$1:D$1048576" r="F11" sId="6"/>
    <undo index="0" exp="area" ref3D="1" dr="H$1:H$1048576" r="F11" sId="6"/>
    <undo index="2" exp="area" ref3D="1" dr="D$1:D$1048576" r="E11" sId="6"/>
    <undo index="0" exp="area" ref3D="1" dr="H$1:H$1048576" r="E11" sId="6"/>
    <undo index="0" exp="area" ref3D="1" dr="H$1:H$1048576" r="D11" sId="6"/>
    <undo index="2" exp="area" ref3D="1" dr="D$1:D$1048576" r="G10" sId="6"/>
    <undo index="0" exp="area" ref3D="1" dr="H$1:H$1048576" r="G10" sId="6"/>
    <undo index="2" exp="area" ref3D="1" dr="D$1:D$1048576" r="F10" sId="6"/>
    <undo index="0" exp="area" ref3D="1" dr="H$1:H$1048576" r="F10" sId="6"/>
    <undo index="2" exp="area" ref3D="1" dr="D$1:D$1048576" r="E10" sId="6"/>
    <undo index="0" exp="area" ref3D="1" dr="H$1:H$1048576" r="E10" sId="6"/>
    <undo index="0" exp="area" ref3D="1" dr="H$1:H$1048576" r="D10" sId="6"/>
    <undo index="2" exp="area" ref3D="1" dr="D$1:D$1048576" r="G9" sId="6"/>
    <undo index="0" exp="area" ref3D="1" dr="H$1:H$1048576" r="G9" sId="6"/>
    <undo index="2" exp="area" ref3D="1" dr="D$1:D$1048576" r="F9" sId="6"/>
    <undo index="0" exp="area" ref3D="1" dr="H$1:H$1048576" r="F9" sId="6"/>
    <undo index="2" exp="area" ref3D="1" dr="D$1:D$1048576" r="E9" sId="6"/>
    <undo index="0" exp="area" ref3D="1" dr="H$1:H$1048576" r="E9" sId="6"/>
    <undo index="0" exp="area" ref3D="1" dr="H$1:H$1048576" r="D9" sId="6"/>
    <undo index="2" exp="area" ref3D="1" dr="D$1:D$1048576" r="G8" sId="6"/>
    <undo index="0" exp="area" ref3D="1" dr="H$1:H$1048576" r="G8" sId="6"/>
    <undo index="2" exp="area" ref3D="1" dr="D$1:D$1048576" r="F8" sId="6"/>
    <undo index="0" exp="area" ref3D="1" dr="H$1:H$1048576" r="F8" sId="6"/>
    <undo index="2" exp="area" ref3D="1" dr="D$1:D$1048576" r="E8" sId="6"/>
    <undo index="0" exp="area" ref3D="1" dr="H$1:H$1048576" r="E8" sId="6"/>
    <undo index="0" exp="area" ref3D="1" dr="H$1:H$1048576" r="D8" sId="6"/>
    <undo index="2" exp="area" ref3D="1" dr="D$1:D$1048576" r="G7" sId="6"/>
    <undo index="0" exp="area" ref3D="1" dr="H$1:H$1048576" r="G7" sId="6"/>
    <undo index="2" exp="area" ref3D="1" dr="D$1:D$1048576" r="F7" sId="6"/>
    <undo index="0" exp="area" ref3D="1" dr="H$1:H$1048576" r="F7" sId="6"/>
    <undo index="2" exp="area" ref3D="1" dr="D$1:D$1048576" r="E7" sId="6"/>
    <undo index="0" exp="area" ref3D="1" dr="H$1:H$1048576" r="E7" sId="6"/>
    <undo index="0" exp="area" ref3D="1" dr="H$1:H$1048576" r="D7" sId="6"/>
    <undo index="2" exp="area" ref3D="1" dr="D$1:D$1048576" r="G6" sId="6"/>
    <undo index="0" exp="area" ref3D="1" dr="H$1:H$1048576" r="G6" sId="6"/>
    <undo index="2" exp="area" ref3D="1" dr="D$1:D$1048576" r="F6" sId="6"/>
    <undo index="0" exp="area" ref3D="1" dr="H$1:H$1048576" r="F6" sId="6"/>
    <undo index="2" exp="area" ref3D="1" dr="D$1:D$1048576" r="E6" sId="6"/>
    <undo index="0" exp="area" ref3D="1" dr="H$1:H$1048576" r="E6" sId="6"/>
    <undo index="0" exp="area" ref3D="1" dr="H$1:H$1048576" r="D6" sId="6"/>
    <undo index="0" exp="area" ref3D="1" dr="$J$1:$J$1048576" dn="Z_E3B72A2D_8374_445F_8317_630324AE4083_.wvu.Cols" sId="1"/>
    <undo index="0" exp="area" ref3D="1" dr="$J$1:$J$1048576" dn="Z_851C01AA_6FF2_CD49_9342_3635A8E1B6D1_.wvu.Cols" sId="1"/>
    <undo index="0" exp="area" ref3D="1" dr="$J$1:$J$1048576" dn="Z_FEA9AD2C_5117_4764_802E_282A53F65FBE_.wvu.Cols" sId="1"/>
    <undo index="0" exp="area" ref3D="1" dr="$J$1:$J$1048576" dn="Z_5DA02DDC_6972_46DD_A6CC_4E7156E9104E_.wvu.Cols" sId="1"/>
    <undo index="0" exp="area" ref3D="1" dr="$J$1:$J$1048576" dn="Z_4E9671A3_52B0_431B_BD61_AC1D759EA233_.wvu.Cols" sId="1"/>
    <undo index="0" exp="area" ref3D="1" dr="$J$1:$J$1048576" dn="Z_51D6DF20_3347_044E_A572_66DECDE0ACD2_.wvu.Cols" sId="1"/>
  </rrc>
  <rrc rId="4069" sId="1" ref="A52:XFD52" action="deleteRow">
    <undo index="6" exp="area" ref3D="1" dr="D$1:D$1048576" r="G20" sId="6"/>
    <undo index="2" exp="area" ref3D="1" dr="H$1:H$1048576" r="G20" sId="6"/>
    <undo index="0" exp="area" ref3D="1" dr="S$1:S$1048576" r="G20" sId="6"/>
    <undo index="6" exp="area" ref3D="1" dr="D$1:D$1048576" r="F20" sId="6"/>
    <undo index="2" exp="area" ref3D="1" dr="H$1:H$1048576" r="F20" sId="6"/>
    <undo index="0" exp="area" ref3D="1" dr="S$1:S$1048576" r="F20" sId="6"/>
    <undo index="6" exp="area" ref3D="1" dr="D$1:D$1048576" r="E20" sId="6"/>
    <undo index="2" exp="area" ref3D="1" dr="H$1:H$1048576" r="E20" sId="6"/>
    <undo index="0" exp="area" ref3D="1" dr="S$1:S$1048576" r="E20" sId="6"/>
    <undo index="2" exp="area" ref3D="1" dr="H$1:H$1048576" r="D20" sId="6"/>
    <undo index="0" exp="area" ref3D="1" dr="S$1:S$1048576" r="D20" sId="6"/>
    <undo index="6" exp="area" ref3D="1" dr="D$1:D$1048576" r="G19" sId="6"/>
    <undo index="2" exp="area" ref3D="1" dr="H$1:H$1048576" r="G19" sId="6"/>
    <undo index="0" exp="area" ref3D="1" dr="S$1:S$1048576" r="G19" sId="6"/>
    <undo index="6" exp="area" ref3D="1" dr="D$1:D$1048576" r="F19" sId="6"/>
    <undo index="2" exp="area" ref3D="1" dr="H$1:H$1048576" r="F19" sId="6"/>
    <undo index="0" exp="area" ref3D="1" dr="S$1:S$1048576" r="F19" sId="6"/>
    <undo index="6" exp="area" ref3D="1" dr="D$1:D$1048576" r="E19" sId="6"/>
    <undo index="2" exp="area" ref3D="1" dr="H$1:H$1048576" r="E19" sId="6"/>
    <undo index="0" exp="area" ref3D="1" dr="S$1:S$1048576" r="E19" sId="6"/>
    <undo index="2" exp="area" ref3D="1" dr="H$1:H$1048576" r="D19" sId="6"/>
    <undo index="0" exp="area" ref3D="1" dr="S$1:S$1048576" r="D19" sId="6"/>
    <undo index="2" exp="area" ref3D="1" dr="D$1:D$1048576" r="G15" sId="6"/>
    <undo index="0" exp="area" ref3D="1" dr="H$1:H$1048576" r="G15" sId="6"/>
    <undo index="2" exp="area" ref3D="1" dr="D$1:D$1048576" r="F15" sId="6"/>
    <undo index="0" exp="area" ref3D="1" dr="H$1:H$1048576" r="F15" sId="6"/>
    <undo index="2" exp="area" ref3D="1" dr="D$1:D$1048576" r="E15" sId="6"/>
    <undo index="0" exp="area" ref3D="1" dr="H$1:H$1048576" r="E15" sId="6"/>
    <undo index="0" exp="area" ref3D="1" dr="H$1:H$1048576" r="D15" sId="6"/>
    <undo index="2" exp="area" ref3D="1" dr="D$1:D$1048576" r="G14" sId="6"/>
    <undo index="0" exp="area" ref3D="1" dr="H$1:H$1048576" r="G14" sId="6"/>
    <undo index="2" exp="area" ref3D="1" dr="D$1:D$1048576" r="F14" sId="6"/>
    <undo index="0" exp="area" ref3D="1" dr="H$1:H$1048576" r="F14" sId="6"/>
    <undo index="2" exp="area" ref3D="1" dr="D$1:D$1048576" r="E14" sId="6"/>
    <undo index="0" exp="area" ref3D="1" dr="H$1:H$1048576" r="E14" sId="6"/>
    <undo index="0" exp="area" ref3D="1" dr="H$1:H$1048576" r="D14" sId="6"/>
    <undo index="2" exp="area" ref3D="1" dr="D$1:D$1048576" r="G13" sId="6"/>
    <undo index="0" exp="area" ref3D="1" dr="H$1:H$1048576" r="G13" sId="6"/>
    <undo index="2" exp="area" ref3D="1" dr="D$1:D$1048576" r="F13" sId="6"/>
    <undo index="0" exp="area" ref3D="1" dr="H$1:H$1048576" r="F13" sId="6"/>
    <undo index="2" exp="area" ref3D="1" dr="D$1:D$1048576" r="E13" sId="6"/>
    <undo index="0" exp="area" ref3D="1" dr="H$1:H$1048576" r="E13" sId="6"/>
    <undo index="0" exp="area" ref3D="1" dr="H$1:H$1048576" r="D13" sId="6"/>
    <undo index="2" exp="area" ref3D="1" dr="D$1:D$1048576" r="G12" sId="6"/>
    <undo index="0" exp="area" ref3D="1" dr="H$1:H$1048576" r="G12" sId="6"/>
    <undo index="2" exp="area" ref3D="1" dr="D$1:D$1048576" r="F12" sId="6"/>
    <undo index="0" exp="area" ref3D="1" dr="H$1:H$1048576" r="F12" sId="6"/>
    <undo index="2" exp="area" ref3D="1" dr="D$1:D$1048576" r="E12" sId="6"/>
    <undo index="0" exp="area" ref3D="1" dr="H$1:H$1048576" r="E12" sId="6"/>
    <undo index="0" exp="area" ref3D="1" dr="H$1:H$1048576" r="D12" sId="6"/>
    <undo index="2" exp="area" ref3D="1" dr="D$1:D$1048576" r="G11" sId="6"/>
    <undo index="0" exp="area" ref3D="1" dr="H$1:H$1048576" r="G11" sId="6"/>
    <undo index="2" exp="area" ref3D="1" dr="D$1:D$1048576" r="F11" sId="6"/>
    <undo index="0" exp="area" ref3D="1" dr="H$1:H$1048576" r="F11" sId="6"/>
    <undo index="2" exp="area" ref3D="1" dr="D$1:D$1048576" r="E11" sId="6"/>
    <undo index="0" exp="area" ref3D="1" dr="H$1:H$1048576" r="E11" sId="6"/>
    <undo index="0" exp="area" ref3D="1" dr="H$1:H$1048576" r="D11" sId="6"/>
    <undo index="2" exp="area" ref3D="1" dr="D$1:D$1048576" r="G10" sId="6"/>
    <undo index="0" exp="area" ref3D="1" dr="H$1:H$1048576" r="G10" sId="6"/>
    <undo index="2" exp="area" ref3D="1" dr="D$1:D$1048576" r="F10" sId="6"/>
    <undo index="0" exp="area" ref3D="1" dr="H$1:H$1048576" r="F10" sId="6"/>
    <undo index="2" exp="area" ref3D="1" dr="D$1:D$1048576" r="E10" sId="6"/>
    <undo index="0" exp="area" ref3D="1" dr="H$1:H$1048576" r="E10" sId="6"/>
    <undo index="0" exp="area" ref3D="1" dr="H$1:H$1048576" r="D10" sId="6"/>
    <undo index="2" exp="area" ref3D="1" dr="D$1:D$1048576" r="G9" sId="6"/>
    <undo index="0" exp="area" ref3D="1" dr="H$1:H$1048576" r="G9" sId="6"/>
    <undo index="2" exp="area" ref3D="1" dr="D$1:D$1048576" r="F9" sId="6"/>
    <undo index="0" exp="area" ref3D="1" dr="H$1:H$1048576" r="F9" sId="6"/>
    <undo index="2" exp="area" ref3D="1" dr="D$1:D$1048576" r="E9" sId="6"/>
    <undo index="0" exp="area" ref3D="1" dr="H$1:H$1048576" r="E9" sId="6"/>
    <undo index="0" exp="area" ref3D="1" dr="H$1:H$1048576" r="D9" sId="6"/>
    <undo index="2" exp="area" ref3D="1" dr="D$1:D$1048576" r="G8" sId="6"/>
    <undo index="0" exp="area" ref3D="1" dr="H$1:H$1048576" r="G8" sId="6"/>
    <undo index="2" exp="area" ref3D="1" dr="D$1:D$1048576" r="F8" sId="6"/>
    <undo index="0" exp="area" ref3D="1" dr="H$1:H$1048576" r="F8" sId="6"/>
    <undo index="2" exp="area" ref3D="1" dr="D$1:D$1048576" r="E8" sId="6"/>
    <undo index="0" exp="area" ref3D="1" dr="H$1:H$1048576" r="E8" sId="6"/>
    <undo index="0" exp="area" ref3D="1" dr="H$1:H$1048576" r="D8" sId="6"/>
    <undo index="2" exp="area" ref3D="1" dr="D$1:D$1048576" r="G7" sId="6"/>
    <undo index="0" exp="area" ref3D="1" dr="H$1:H$1048576" r="G7" sId="6"/>
    <undo index="2" exp="area" ref3D="1" dr="D$1:D$1048576" r="F7" sId="6"/>
    <undo index="0" exp="area" ref3D="1" dr="H$1:H$1048576" r="F7" sId="6"/>
    <undo index="2" exp="area" ref3D="1" dr="D$1:D$1048576" r="E7" sId="6"/>
    <undo index="0" exp="area" ref3D="1" dr="H$1:H$1048576" r="E7" sId="6"/>
    <undo index="0" exp="area" ref3D="1" dr="H$1:H$1048576" r="D7" sId="6"/>
    <undo index="2" exp="area" ref3D="1" dr="D$1:D$1048576" r="G6" sId="6"/>
    <undo index="0" exp="area" ref3D="1" dr="H$1:H$1048576" r="G6" sId="6"/>
    <undo index="2" exp="area" ref3D="1" dr="D$1:D$1048576" r="F6" sId="6"/>
    <undo index="0" exp="area" ref3D="1" dr="H$1:H$1048576" r="F6" sId="6"/>
    <undo index="2" exp="area" ref3D="1" dr="D$1:D$1048576" r="E6" sId="6"/>
    <undo index="0" exp="area" ref3D="1" dr="H$1:H$1048576" r="E6" sId="6"/>
    <undo index="0" exp="area" ref3D="1" dr="H$1:H$1048576" r="D6" sId="6"/>
    <undo index="0" exp="area" ref3D="1" dr="$J$1:$J$1048576" dn="Z_E3B72A2D_8374_445F_8317_630324AE4083_.wvu.Cols" sId="1"/>
    <undo index="0" exp="area" ref3D="1" dr="$J$1:$J$1048576" dn="Z_851C01AA_6FF2_CD49_9342_3635A8E1B6D1_.wvu.Cols" sId="1"/>
    <undo index="0" exp="area" ref3D="1" dr="$J$1:$J$1048576" dn="Z_FEA9AD2C_5117_4764_802E_282A53F65FBE_.wvu.Cols" sId="1"/>
    <undo index="0" exp="area" ref3D="1" dr="$J$1:$J$1048576" dn="Z_5DA02DDC_6972_46DD_A6CC_4E7156E9104E_.wvu.Cols" sId="1"/>
    <undo index="0" exp="area" ref3D="1" dr="$J$1:$J$1048576" dn="Z_4E9671A3_52B0_431B_BD61_AC1D759EA233_.wvu.Cols" sId="1"/>
    <undo index="0" exp="area" ref3D="1" dr="$J$1:$J$1048576" dn="Z_51D6DF20_3347_044E_A572_66DECDE0ACD2_.wvu.Cols" sId="1"/>
    <rfmt sheetId="1" xfDxf="1" sqref="A52:XFD52" start="0" length="0">
      <dxf>
        <font>
          <color theme="3" tint="0.39997558519241921"/>
        </font>
        <alignment vertical="bottom" readingOrder="0"/>
      </dxf>
    </rfmt>
    <rfmt sheetId="1" sqref="A52" start="0" length="0">
      <dxf>
        <font>
          <sz val="10"/>
          <color auto="1"/>
          <name val="Arial"/>
          <scheme val="none"/>
        </font>
        <fill>
          <patternFill patternType="solid">
            <bgColor theme="9" tint="0.79998168889431442"/>
          </patternFill>
        </fill>
      </dxf>
    </rfmt>
    <rfmt sheetId="1" sqref="B52" start="0" length="0">
      <dxf>
        <font>
          <sz val="10"/>
          <color auto="1"/>
          <name val="Arial"/>
          <scheme val="none"/>
        </font>
      </dxf>
    </rfmt>
    <rfmt sheetId="1" s="1" sqref="C52" start="0" length="0">
      <dxf>
        <font>
          <sz val="10"/>
          <color auto="1"/>
          <name val="Arial"/>
          <scheme val="none"/>
        </font>
        <alignment horizontal="right" readingOrder="0"/>
      </dxf>
    </rfmt>
    <rfmt sheetId="1" sqref="D52" start="0" length="0">
      <dxf>
        <font>
          <sz val="10"/>
          <color auto="1"/>
          <name val="Arial"/>
          <scheme val="none"/>
        </font>
      </dxf>
    </rfmt>
    <rfmt sheetId="1" sqref="E52" start="0" length="0">
      <dxf>
        <font>
          <sz val="10"/>
          <color auto="1"/>
          <name val="Arial"/>
          <scheme val="none"/>
        </font>
      </dxf>
    </rfmt>
    <rfmt sheetId="1" sqref="F52" start="0" length="0">
      <dxf>
        <font>
          <sz val="10"/>
          <color auto="1"/>
          <name val="Arial"/>
          <scheme val="none"/>
        </font>
        <numFmt numFmtId="19" formatCode="dd/mm/yyyy"/>
      </dxf>
    </rfmt>
    <rfmt sheetId="1" sqref="G52" start="0" length="0">
      <dxf>
        <font>
          <sz val="10"/>
          <color auto="1"/>
          <name val="Arial"/>
          <scheme val="none"/>
        </font>
      </dxf>
    </rfmt>
    <rfmt sheetId="1" sqref="H52" start="0" length="0">
      <dxf>
        <font>
          <color indexed="16"/>
        </font>
        <fill>
          <patternFill patternType="solid">
            <bgColor indexed="60"/>
          </patternFill>
        </fill>
      </dxf>
    </rfmt>
    <rfmt sheetId="1" sqref="I52" start="0" length="0">
      <dxf>
        <font>
          <i/>
          <color theme="0"/>
        </font>
        <fill>
          <patternFill patternType="solid">
            <bgColor theme="1"/>
          </patternFill>
        </fill>
      </dxf>
    </rfmt>
    <rfmt sheetId="1" sqref="J52" start="0" length="0">
      <dxf>
        <font>
          <color indexed="24"/>
        </font>
        <fill>
          <patternFill patternType="solid">
            <bgColor indexed="16"/>
          </patternFill>
        </fill>
      </dxf>
    </rfmt>
    <rfmt sheetId="1" s="1" sqref="K52" start="0" length="0">
      <dxf>
        <font>
          <sz val="10"/>
          <color auto="1"/>
          <name val="Arial"/>
          <scheme val="none"/>
        </font>
        <fill>
          <patternFill patternType="solid">
            <bgColor theme="0" tint="-0.499984740745262"/>
          </patternFill>
        </fill>
      </dxf>
    </rfmt>
    <rfmt sheetId="1" s="1" sqref="L52" start="0" length="0">
      <dxf>
        <font>
          <sz val="10"/>
          <color auto="1"/>
          <name val="Arial"/>
          <scheme val="none"/>
        </font>
        <fill>
          <patternFill patternType="solid">
            <bgColor theme="0" tint="-0.499984740745262"/>
          </patternFill>
        </fill>
      </dxf>
    </rfmt>
    <rfmt sheetId="1" s="1" sqref="M52" start="0" length="0">
      <dxf>
        <font>
          <sz val="10"/>
          <color auto="1"/>
          <name val="Arial"/>
          <scheme val="none"/>
        </font>
        <fill>
          <patternFill patternType="solid">
            <bgColor theme="0" tint="-0.499984740745262"/>
          </patternFill>
        </fill>
      </dxf>
    </rfmt>
    <rfmt sheetId="1" s="1" sqref="N52" start="0" length="0">
      <dxf>
        <font>
          <sz val="10"/>
          <color auto="1"/>
          <name val="Arial"/>
          <scheme val="none"/>
        </font>
        <fill>
          <patternFill patternType="solid">
            <bgColor theme="0" tint="-0.499984740745262"/>
          </patternFill>
        </fill>
      </dxf>
    </rfmt>
    <rfmt sheetId="1" sqref="O52" start="0" length="0">
      <dxf>
        <font>
          <sz val="10"/>
          <color auto="1"/>
          <name val="Arial"/>
          <scheme val="none"/>
        </font>
        <fill>
          <patternFill patternType="solid">
            <bgColor theme="0" tint="-0.499984740745262"/>
          </patternFill>
        </fill>
      </dxf>
    </rfmt>
    <rfmt sheetId="1" sqref="P52" start="0" length="0">
      <dxf>
        <font>
          <sz val="10"/>
          <color auto="1"/>
          <name val="Arial"/>
          <scheme val="none"/>
        </font>
        <fill>
          <patternFill patternType="solid">
            <bgColor theme="0" tint="-0.499984740745262"/>
          </patternFill>
        </fill>
      </dxf>
    </rfmt>
    <rfmt sheetId="1" sqref="Q52" start="0" length="0">
      <dxf>
        <font>
          <sz val="10"/>
          <color auto="1"/>
          <name val="Arial"/>
          <scheme val="none"/>
        </font>
        <fill>
          <patternFill patternType="solid">
            <bgColor theme="0" tint="-0.499984740745262"/>
          </patternFill>
        </fill>
      </dxf>
    </rfmt>
    <rfmt sheetId="1" sqref="R52" start="0" length="0">
      <dxf>
        <font>
          <sz val="10"/>
          <color auto="1"/>
          <name val="Arial"/>
          <scheme val="none"/>
        </font>
        <fill>
          <patternFill patternType="solid">
            <bgColor theme="0" tint="-0.499984740745262"/>
          </patternFill>
        </fill>
      </dxf>
    </rfmt>
    <rfmt sheetId="1" s="1" sqref="S52" start="0" length="0">
      <dxf>
        <font>
          <sz val="10"/>
          <color auto="1"/>
          <name val="Arial"/>
          <scheme val="none"/>
        </font>
        <fill>
          <patternFill patternType="solid">
            <bgColor theme="0" tint="-0.499984740745262"/>
          </patternFill>
        </fill>
      </dxf>
    </rfmt>
    <rfmt sheetId="1" s="1" sqref="T52" start="0" length="0">
      <dxf>
        <font>
          <sz val="10"/>
          <color auto="1"/>
          <name val="Arial"/>
          <scheme val="none"/>
        </font>
        <fill>
          <patternFill patternType="solid">
            <bgColor theme="0" tint="-0.499984740745262"/>
          </patternFill>
        </fill>
      </dxf>
    </rfmt>
    <rfmt sheetId="1" sqref="U52" start="0" length="0">
      <dxf>
        <font>
          <sz val="10"/>
          <color auto="1"/>
          <name val="Arial"/>
          <scheme val="none"/>
        </font>
      </dxf>
    </rfmt>
    <rfmt sheetId="1" sqref="V52" start="0" length="0">
      <dxf>
        <font>
          <sz val="10"/>
          <color auto="1"/>
          <name val="Arial"/>
          <scheme val="none"/>
        </font>
      </dxf>
    </rfmt>
    <rfmt sheetId="1" sqref="W52" start="0" length="0">
      <dxf>
        <font>
          <sz val="10"/>
          <color auto="1"/>
          <name val="Arial"/>
          <scheme val="none"/>
        </font>
      </dxf>
    </rfmt>
    <rfmt sheetId="1" sqref="X52" start="0" length="0">
      <dxf>
        <font>
          <sz val="10"/>
          <color auto="1"/>
          <name val="Arial"/>
          <scheme val="none"/>
        </font>
      </dxf>
    </rfmt>
    <rfmt sheetId="1" sqref="Y52" start="0" length="0">
      <dxf>
        <font>
          <sz val="10"/>
          <color auto="1"/>
          <name val="Arial"/>
          <scheme val="none"/>
        </font>
        <numFmt numFmtId="165" formatCode="m/d/yy;@"/>
      </dxf>
    </rfmt>
    <rfmt sheetId="1" sqref="Z52" start="0" length="0">
      <dxf>
        <font>
          <sz val="10"/>
          <color auto="1"/>
          <name val="Arial"/>
          <scheme val="none"/>
        </font>
        <numFmt numFmtId="165" formatCode="m/d/yy;@"/>
      </dxf>
    </rfmt>
    <rfmt sheetId="1" sqref="AA52" start="0" length="0">
      <dxf>
        <font>
          <sz val="10"/>
          <color auto="1"/>
          <name val="Arial"/>
          <scheme val="none"/>
        </font>
        <numFmt numFmtId="165" formatCode="m/d/yy;@"/>
      </dxf>
    </rfmt>
    <rfmt sheetId="1" sqref="AB52" start="0" length="0">
      <dxf>
        <font>
          <sz val="10"/>
          <color auto="1"/>
          <name val="Arial"/>
          <scheme val="none"/>
        </font>
      </dxf>
    </rfmt>
    <rfmt sheetId="1" sqref="AC52" start="0" length="0">
      <dxf>
        <font>
          <sz val="10"/>
          <color auto="1"/>
          <name val="Arial"/>
          <scheme val="none"/>
        </font>
      </dxf>
    </rfmt>
    <rfmt sheetId="1" sqref="AD52" start="0" length="0">
      <dxf>
        <font>
          <sz val="10"/>
          <color auto="1"/>
          <name val="Arial"/>
          <scheme val="none"/>
        </font>
      </dxf>
    </rfmt>
    <rfmt sheetId="1" sqref="AE52" start="0" length="0">
      <dxf>
        <font>
          <sz val="10"/>
          <color auto="1"/>
          <name val="Arial"/>
          <scheme val="none"/>
        </font>
      </dxf>
    </rfmt>
    <rfmt sheetId="1" sqref="AF52" start="0" length="0">
      <dxf>
        <font>
          <sz val="10"/>
          <color auto="1"/>
          <name val="Arial"/>
          <scheme val="none"/>
        </font>
        <fill>
          <patternFill patternType="solid">
            <bgColor theme="0" tint="-0.499984740745262"/>
          </patternFill>
        </fill>
        <border outline="0">
          <right style="thin">
            <color theme="0" tint="-0.34998626667073579"/>
          </right>
          <top style="thin">
            <color theme="0" tint="-0.34998626667073579"/>
          </top>
          <bottom style="thin">
            <color theme="0" tint="-0.34998626667073579"/>
          </bottom>
        </border>
      </dxf>
    </rfmt>
    <rfmt sheetId="1" sqref="AG52" start="0" length="0">
      <dxf>
        <font>
          <sz val="10"/>
          <color auto="1"/>
          <name val="Arial"/>
          <scheme val="none"/>
        </font>
        <fill>
          <patternFill patternType="solid">
            <bgColor theme="0" tint="-0.499984740745262"/>
          </patternFill>
        </fill>
        <border outline="0">
          <left style="thin">
            <color theme="0" tint="-0.34998626667073579"/>
          </left>
          <right style="thin">
            <color theme="0" tint="-0.34998626667073579"/>
          </right>
          <top style="thin">
            <color theme="0" tint="-0.34998626667073579"/>
          </top>
          <bottom style="thin">
            <color theme="0" tint="-0.34998626667073579"/>
          </bottom>
        </border>
      </dxf>
    </rfmt>
    <rfmt sheetId="1" sqref="AH52" start="0" length="0">
      <dxf>
        <font>
          <sz val="10"/>
          <color auto="1"/>
          <name val="Arial"/>
          <scheme val="none"/>
        </font>
        <fill>
          <patternFill patternType="solid">
            <bgColor theme="0" tint="-0.499984740745262"/>
          </patternFill>
        </fill>
        <border outline="0">
          <left style="thin">
            <color theme="0" tint="-0.34998626667073579"/>
          </left>
          <top style="thin">
            <color theme="0" tint="-0.34998626667073579"/>
          </top>
          <bottom style="thin">
            <color theme="0" tint="-0.34998626667073579"/>
          </bottom>
        </border>
      </dxf>
    </rfmt>
    <rfmt sheetId="1" sqref="AI52" start="0" length="0">
      <dxf>
        <font>
          <sz val="10"/>
          <color auto="1"/>
          <name val="Arial"/>
          <scheme val="none"/>
        </font>
      </dxf>
    </rfmt>
    <rfmt sheetId="1" sqref="AJ52" start="0" length="0">
      <dxf>
        <font>
          <sz val="10"/>
          <color auto="1"/>
          <name val="Arial"/>
          <scheme val="none"/>
        </font>
      </dxf>
    </rfmt>
    <rfmt sheetId="1" sqref="AK52" start="0" length="0">
      <dxf>
        <font>
          <sz val="10"/>
          <color auto="1"/>
          <name val="Arial"/>
          <scheme val="none"/>
        </font>
      </dxf>
    </rfmt>
    <rfmt sheetId="1" sqref="AL52" start="0" length="0">
      <dxf>
        <font>
          <sz val="10"/>
          <color auto="1"/>
          <name val="Arial"/>
          <scheme val="none"/>
        </font>
      </dxf>
    </rfmt>
    <rfmt sheetId="1" sqref="AM52" start="0" length="0">
      <dxf>
        <font>
          <sz val="10"/>
          <color auto="1"/>
          <name val="Arial"/>
          <scheme val="none"/>
        </font>
      </dxf>
    </rfmt>
    <rfmt sheetId="1" sqref="AN52" start="0" length="0">
      <dxf>
        <font>
          <sz val="10"/>
          <color auto="1"/>
          <name val="Arial"/>
          <scheme val="none"/>
        </font>
      </dxf>
    </rfmt>
    <rfmt sheetId="1" sqref="AO52" start="0" length="0">
      <dxf>
        <font>
          <sz val="10"/>
          <color auto="1"/>
          <name val="Arial"/>
          <scheme val="none"/>
        </font>
      </dxf>
    </rfmt>
    <rfmt sheetId="1" sqref="AP52" start="0" length="0">
      <dxf>
        <font>
          <sz val="10"/>
          <color auto="1"/>
          <name val="Arial"/>
          <scheme val="none"/>
        </font>
      </dxf>
    </rfmt>
    <rfmt sheetId="1" sqref="AQ52" start="0" length="0">
      <dxf>
        <font>
          <sz val="10"/>
          <color auto="1"/>
          <name val="Arial"/>
          <scheme val="none"/>
        </font>
      </dxf>
    </rfmt>
    <rfmt sheetId="1" sqref="AR52" start="0" length="0">
      <dxf>
        <font>
          <sz val="10"/>
          <color auto="1"/>
          <name val="Arial"/>
          <scheme val="none"/>
        </font>
      </dxf>
    </rfmt>
    <rfmt sheetId="1" sqref="AS52" start="0" length="0">
      <dxf>
        <font>
          <sz val="10"/>
          <color auto="1"/>
          <name val="Arial"/>
          <scheme val="none"/>
        </font>
        <fill>
          <patternFill patternType="solid">
            <bgColor theme="0" tint="-0.14999847407452621"/>
          </patternFill>
        </fill>
        <border outline="0">
          <top style="thin">
            <color theme="0" tint="-0.34998626667073579"/>
          </top>
          <bottom style="thin">
            <color theme="0" tint="-0.34998626667073579"/>
          </bottom>
        </border>
      </dxf>
    </rfmt>
    <rfmt sheetId="1" sqref="AT52" start="0" length="0">
      <dxf>
        <font>
          <sz val="10"/>
          <color auto="1"/>
          <name val="Arial"/>
          <scheme val="none"/>
        </font>
      </dxf>
    </rfmt>
    <rfmt sheetId="1" sqref="AU52" start="0" length="0">
      <dxf>
        <font>
          <sz val="10"/>
          <color auto="1"/>
          <name val="Arial"/>
          <scheme val="none"/>
        </font>
        <border outline="0">
          <right style="thin">
            <color theme="0" tint="-0.34998626667073579"/>
          </right>
          <top style="thin">
            <color theme="0" tint="-0.34998626667073579"/>
          </top>
          <bottom style="thin">
            <color theme="0" tint="-0.34998626667073579"/>
          </bottom>
        </border>
      </dxf>
    </rfmt>
    <rfmt sheetId="1" sqref="AV52" start="0" length="0">
      <dxf>
        <font>
          <sz val="10"/>
          <color auto="1"/>
          <name val="Arial"/>
          <scheme val="none"/>
        </font>
        <border outline="0">
          <left style="thin">
            <color theme="0" tint="-0.34998626667073579"/>
          </left>
          <top style="thin">
            <color theme="0" tint="-0.34998626667073579"/>
          </top>
          <bottom style="thin">
            <color theme="0" tint="-0.34998626667073579"/>
          </bottom>
        </border>
      </dxf>
    </rfmt>
    <rfmt sheetId="1" sqref="AW52" start="0" length="0">
      <dxf>
        <font>
          <sz val="10"/>
          <color auto="1"/>
          <name val="Arial"/>
          <scheme val="none"/>
        </font>
      </dxf>
    </rfmt>
    <rfmt sheetId="1" sqref="AX52" start="0" length="0">
      <dxf>
        <font>
          <sz val="10"/>
          <color auto="1"/>
          <name val="Arial"/>
          <scheme val="none"/>
        </font>
      </dxf>
    </rfmt>
    <rfmt sheetId="1" sqref="AY52" start="0" length="0">
      <dxf>
        <font>
          <sz val="10"/>
          <color auto="1"/>
          <name val="Arial"/>
          <scheme val="none"/>
        </font>
        <fill>
          <patternFill patternType="solid">
            <bgColor theme="0" tint="-0.14999847407452621"/>
          </patternFill>
        </fill>
      </dxf>
    </rfmt>
    <rfmt sheetId="1" sqref="AZ52" start="0" length="0">
      <dxf>
        <font>
          <sz val="10"/>
          <color auto="1"/>
          <name val="Arial"/>
          <scheme val="none"/>
        </font>
        <border outline="0">
          <left style="thin">
            <color theme="0" tint="-0.34998626667073579"/>
          </left>
          <right style="thin">
            <color theme="0" tint="-0.34998626667073579"/>
          </right>
          <top style="thin">
            <color theme="0" tint="-0.34998626667073579"/>
          </top>
          <bottom style="thin">
            <color theme="0" tint="-0.34998626667073579"/>
          </bottom>
        </border>
      </dxf>
    </rfmt>
    <rfmt sheetId="1" sqref="BA52" start="0" length="0">
      <dxf>
        <font>
          <sz val="10"/>
          <color auto="1"/>
          <name val="Arial"/>
          <scheme val="none"/>
        </font>
        <border outline="0">
          <left style="thin">
            <color theme="0" tint="-0.34998626667073579"/>
          </left>
          <right style="thin">
            <color theme="0" tint="-0.34998626667073579"/>
          </right>
          <top style="thin">
            <color theme="0" tint="-0.34998626667073579"/>
          </top>
          <bottom style="thin">
            <color theme="0" tint="-0.34998626667073579"/>
          </bottom>
        </border>
      </dxf>
    </rfmt>
    <rfmt sheetId="1" sqref="BB52" start="0" length="0">
      <dxf>
        <font>
          <sz val="10"/>
          <color auto="1"/>
          <name val="Arial"/>
          <scheme val="none"/>
        </font>
        <border outline="0">
          <left style="thin">
            <color theme="0" tint="-0.34998626667073579"/>
          </left>
          <top style="thin">
            <color theme="0" tint="-0.34998626667073579"/>
          </top>
          <bottom style="thin">
            <color theme="0" tint="-0.34998626667073579"/>
          </bottom>
        </border>
      </dxf>
    </rfmt>
  </rrc>
  <rrc rId="4070" sId="1" ref="A52:XFD52" action="insertRow">
    <undo index="6" exp="area" ref3D="1" dr="D$1:D$1048576" r="G20" sId="6"/>
    <undo index="2" exp="area" ref3D="1" dr="H$1:H$1048576" r="G20" sId="6"/>
    <undo index="0" exp="area" ref3D="1" dr="S$1:S$1048576" r="G20" sId="6"/>
    <undo index="6" exp="area" ref3D="1" dr="D$1:D$1048576" r="F20" sId="6"/>
    <undo index="2" exp="area" ref3D="1" dr="H$1:H$1048576" r="F20" sId="6"/>
    <undo index="0" exp="area" ref3D="1" dr="S$1:S$1048576" r="F20" sId="6"/>
    <undo index="6" exp="area" ref3D="1" dr="D$1:D$1048576" r="E20" sId="6"/>
    <undo index="2" exp="area" ref3D="1" dr="H$1:H$1048576" r="E20" sId="6"/>
    <undo index="0" exp="area" ref3D="1" dr="S$1:S$1048576" r="E20" sId="6"/>
    <undo index="2" exp="area" ref3D="1" dr="H$1:H$1048576" r="D20" sId="6"/>
    <undo index="0" exp="area" ref3D="1" dr="S$1:S$1048576" r="D20" sId="6"/>
    <undo index="6" exp="area" ref3D="1" dr="D$1:D$1048576" r="G19" sId="6"/>
    <undo index="2" exp="area" ref3D="1" dr="H$1:H$1048576" r="G19" sId="6"/>
    <undo index="0" exp="area" ref3D="1" dr="S$1:S$1048576" r="G19" sId="6"/>
    <undo index="6" exp="area" ref3D="1" dr="D$1:D$1048576" r="F19" sId="6"/>
    <undo index="2" exp="area" ref3D="1" dr="H$1:H$1048576" r="F19" sId="6"/>
    <undo index="0" exp="area" ref3D="1" dr="S$1:S$1048576" r="F19" sId="6"/>
    <undo index="6" exp="area" ref3D="1" dr="D$1:D$1048576" r="E19" sId="6"/>
    <undo index="2" exp="area" ref3D="1" dr="H$1:H$1048576" r="E19" sId="6"/>
    <undo index="0" exp="area" ref3D="1" dr="S$1:S$1048576" r="E19" sId="6"/>
    <undo index="2" exp="area" ref3D="1" dr="H$1:H$1048576" r="D19" sId="6"/>
    <undo index="0" exp="area" ref3D="1" dr="S$1:S$1048576" r="D19" sId="6"/>
    <undo index="2" exp="area" ref3D="1" dr="D$1:D$1048576" r="G15" sId="6"/>
    <undo index="0" exp="area" ref3D="1" dr="H$1:H$1048576" r="G15" sId="6"/>
    <undo index="2" exp="area" ref3D="1" dr="D$1:D$1048576" r="F15" sId="6"/>
    <undo index="0" exp="area" ref3D="1" dr="H$1:H$1048576" r="F15" sId="6"/>
    <undo index="2" exp="area" ref3D="1" dr="D$1:D$1048576" r="E15" sId="6"/>
    <undo index="0" exp="area" ref3D="1" dr="H$1:H$1048576" r="E15" sId="6"/>
    <undo index="0" exp="area" ref3D="1" dr="H$1:H$1048576" r="D15" sId="6"/>
    <undo index="2" exp="area" ref3D="1" dr="D$1:D$1048576" r="G14" sId="6"/>
    <undo index="0" exp="area" ref3D="1" dr="H$1:H$1048576" r="G14" sId="6"/>
    <undo index="2" exp="area" ref3D="1" dr="D$1:D$1048576" r="F14" sId="6"/>
    <undo index="0" exp="area" ref3D="1" dr="H$1:H$1048576" r="F14" sId="6"/>
    <undo index="2" exp="area" ref3D="1" dr="D$1:D$1048576" r="E14" sId="6"/>
    <undo index="0" exp="area" ref3D="1" dr="H$1:H$1048576" r="E14" sId="6"/>
    <undo index="0" exp="area" ref3D="1" dr="H$1:H$1048576" r="D14" sId="6"/>
    <undo index="2" exp="area" ref3D="1" dr="D$1:D$1048576" r="G13" sId="6"/>
    <undo index="0" exp="area" ref3D="1" dr="H$1:H$1048576" r="G13" sId="6"/>
    <undo index="2" exp="area" ref3D="1" dr="D$1:D$1048576" r="F13" sId="6"/>
    <undo index="0" exp="area" ref3D="1" dr="H$1:H$1048576" r="F13" sId="6"/>
    <undo index="2" exp="area" ref3D="1" dr="D$1:D$1048576" r="E13" sId="6"/>
    <undo index="0" exp="area" ref3D="1" dr="H$1:H$1048576" r="E13" sId="6"/>
    <undo index="0" exp="area" ref3D="1" dr="H$1:H$1048576" r="D13" sId="6"/>
    <undo index="2" exp="area" ref3D="1" dr="D$1:D$1048576" r="G12" sId="6"/>
    <undo index="0" exp="area" ref3D="1" dr="H$1:H$1048576" r="G12" sId="6"/>
    <undo index="2" exp="area" ref3D="1" dr="D$1:D$1048576" r="F12" sId="6"/>
    <undo index="0" exp="area" ref3D="1" dr="H$1:H$1048576" r="F12" sId="6"/>
    <undo index="2" exp="area" ref3D="1" dr="D$1:D$1048576" r="E12" sId="6"/>
    <undo index="0" exp="area" ref3D="1" dr="H$1:H$1048576" r="E12" sId="6"/>
    <undo index="0" exp="area" ref3D="1" dr="H$1:H$1048576" r="D12" sId="6"/>
    <undo index="2" exp="area" ref3D="1" dr="D$1:D$1048576" r="G11" sId="6"/>
    <undo index="0" exp="area" ref3D="1" dr="H$1:H$1048576" r="G11" sId="6"/>
    <undo index="2" exp="area" ref3D="1" dr="D$1:D$1048576" r="F11" sId="6"/>
    <undo index="0" exp="area" ref3D="1" dr="H$1:H$1048576" r="F11" sId="6"/>
    <undo index="2" exp="area" ref3D="1" dr="D$1:D$1048576" r="E11" sId="6"/>
    <undo index="0" exp="area" ref3D="1" dr="H$1:H$1048576" r="E11" sId="6"/>
    <undo index="0" exp="area" ref3D="1" dr="H$1:H$1048576" r="D11" sId="6"/>
    <undo index="2" exp="area" ref3D="1" dr="D$1:D$1048576" r="G10" sId="6"/>
    <undo index="0" exp="area" ref3D="1" dr="H$1:H$1048576" r="G10" sId="6"/>
    <undo index="2" exp="area" ref3D="1" dr="D$1:D$1048576" r="F10" sId="6"/>
    <undo index="0" exp="area" ref3D="1" dr="H$1:H$1048576" r="F10" sId="6"/>
    <undo index="2" exp="area" ref3D="1" dr="D$1:D$1048576" r="E10" sId="6"/>
    <undo index="0" exp="area" ref3D="1" dr="H$1:H$1048576" r="E10" sId="6"/>
    <undo index="0" exp="area" ref3D="1" dr="H$1:H$1048576" r="D10" sId="6"/>
    <undo index="2" exp="area" ref3D="1" dr="D$1:D$1048576" r="G9" sId="6"/>
    <undo index="0" exp="area" ref3D="1" dr="H$1:H$1048576" r="G9" sId="6"/>
    <undo index="2" exp="area" ref3D="1" dr="D$1:D$1048576" r="F9" sId="6"/>
    <undo index="0" exp="area" ref3D="1" dr="H$1:H$1048576" r="F9" sId="6"/>
    <undo index="2" exp="area" ref3D="1" dr="D$1:D$1048576" r="E9" sId="6"/>
    <undo index="0" exp="area" ref3D="1" dr="H$1:H$1048576" r="E9" sId="6"/>
    <undo index="0" exp="area" ref3D="1" dr="H$1:H$1048576" r="D9" sId="6"/>
    <undo index="2" exp="area" ref3D="1" dr="D$1:D$1048576" r="G8" sId="6"/>
    <undo index="0" exp="area" ref3D="1" dr="H$1:H$1048576" r="G8" sId="6"/>
    <undo index="2" exp="area" ref3D="1" dr="D$1:D$1048576" r="F8" sId="6"/>
    <undo index="0" exp="area" ref3D="1" dr="H$1:H$1048576" r="F8" sId="6"/>
    <undo index="2" exp="area" ref3D="1" dr="D$1:D$1048576" r="E8" sId="6"/>
    <undo index="0" exp="area" ref3D="1" dr="H$1:H$1048576" r="E8" sId="6"/>
    <undo index="0" exp="area" ref3D="1" dr="H$1:H$1048576" r="D8" sId="6"/>
    <undo index="2" exp="area" ref3D="1" dr="D$1:D$1048576" r="G7" sId="6"/>
    <undo index="0" exp="area" ref3D="1" dr="H$1:H$1048576" r="G7" sId="6"/>
    <undo index="2" exp="area" ref3D="1" dr="D$1:D$1048576" r="F7" sId="6"/>
    <undo index="0" exp="area" ref3D="1" dr="H$1:H$1048576" r="F7" sId="6"/>
    <undo index="2" exp="area" ref3D="1" dr="D$1:D$1048576" r="E7" sId="6"/>
    <undo index="0" exp="area" ref3D="1" dr="H$1:H$1048576" r="E7" sId="6"/>
    <undo index="0" exp="area" ref3D="1" dr="H$1:H$1048576" r="D7" sId="6"/>
    <undo index="2" exp="area" ref3D="1" dr="D$1:D$1048576" r="G6" sId="6"/>
    <undo index="0" exp="area" ref3D="1" dr="H$1:H$1048576" r="G6" sId="6"/>
    <undo index="2" exp="area" ref3D="1" dr="D$1:D$1048576" r="F6" sId="6"/>
    <undo index="0" exp="area" ref3D="1" dr="H$1:H$1048576" r="F6" sId="6"/>
    <undo index="2" exp="area" ref3D="1" dr="D$1:D$1048576" r="E6" sId="6"/>
    <undo index="0" exp="area" ref3D="1" dr="H$1:H$1048576" r="E6" sId="6"/>
    <undo index="0" exp="area" ref3D="1" dr="H$1:H$1048576" r="D6" sId="6"/>
    <undo index="0" exp="area" ref3D="1" dr="$J$1:$J$1048576" dn="Z_E3B72A2D_8374_445F_8317_630324AE4083_.wvu.Cols" sId="1"/>
    <undo index="0" exp="area" ref3D="1" dr="$J$1:$J$1048576" dn="Z_851C01AA_6FF2_CD49_9342_3635A8E1B6D1_.wvu.Cols" sId="1"/>
    <undo index="0" exp="area" ref3D="1" dr="$J$1:$J$1048576" dn="Z_FEA9AD2C_5117_4764_802E_282A53F65FBE_.wvu.Cols" sId="1"/>
    <undo index="0" exp="area" ref3D="1" dr="$J$1:$J$1048576" dn="Z_5DA02DDC_6972_46DD_A6CC_4E7156E9104E_.wvu.Cols" sId="1"/>
    <undo index="0" exp="area" ref3D="1" dr="$J$1:$J$1048576" dn="Z_4E9671A3_52B0_431B_BD61_AC1D759EA233_.wvu.Cols" sId="1"/>
    <undo index="0" exp="area" ref3D="1" dr="$J$1:$J$1048576" dn="Z_51D6DF20_3347_044E_A572_66DECDE0ACD2_.wvu.Cols" sId="1"/>
  </rrc>
  <rcc rId="4071" sId="1">
    <nc r="A52" t="inlineStr">
      <is>
        <t>NDY</t>
      </is>
    </nc>
  </rcc>
  <rcc rId="4072" sId="1">
    <nc r="C52" t="inlineStr">
      <is>
        <t>3.2.1</t>
      </is>
    </nc>
  </rcc>
  <rcc rId="4073" sId="1" odxf="1" s="1" dxf="1">
    <nc r="D52" t="inlineStr">
      <is>
        <t>No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odxf>
    <ndxf>
      <numFmt numFmtId="30" formatCode="@"/>
    </ndxf>
  </rcc>
  <rcc rId="4074" sId="1" odxf="1" dxf="1">
    <nc r="E52" t="inlineStr">
      <is>
        <t>M;I;L;S;O</t>
      </is>
    </nc>
    <odxf/>
    <ndxf/>
  </rcc>
  <rcc rId="4075" sId="1">
    <nc r="F52" t="inlineStr">
      <is>
        <t>NDY</t>
      </is>
    </nc>
  </rcc>
  <rcc rId="4076" sId="1">
    <nc r="G52" t="inlineStr">
      <is>
        <t>NA</t>
      </is>
    </nc>
  </rcc>
  <rcc rId="4077" sId="1" odxf="1" dxf="1">
    <nc r="H52" t="inlineStr">
      <is>
        <t>Shrub</t>
      </is>
    </nc>
    <odxf>
      <fill>
        <patternFill>
          <bgColor indexed="60"/>
        </patternFill>
      </fill>
    </odxf>
    <ndxf>
      <fill>
        <patternFill>
          <bgColor indexed="53"/>
        </patternFill>
      </fill>
    </ndxf>
  </rcc>
  <rcc rId="4078" sId="1">
    <nc r="I52" t="inlineStr">
      <is>
        <t>Dodonaea_angustifolia</t>
      </is>
    </nc>
  </rcc>
  <rcc rId="4079" sId="1">
    <nc r="J52" t="inlineStr">
      <is>
        <t>NA</t>
      </is>
    </nc>
  </rcc>
  <rcc rId="4080" sId="1">
    <nc r="K52" t="inlineStr">
      <is>
        <t>Plantae</t>
      </is>
    </nc>
  </rcc>
  <rcc rId="4081" sId="1">
    <nc r="L52" t="inlineStr">
      <is>
        <t>Magnoliophyta</t>
      </is>
    </nc>
  </rcc>
  <rcc rId="4082" sId="1">
    <nc r="M52" t="inlineStr">
      <is>
        <t>Magnoliopsida</t>
      </is>
    </nc>
  </rcc>
  <rcc rId="4083" sId="1">
    <nc r="N52" t="inlineStr">
      <is>
        <t>Sapindales</t>
      </is>
    </nc>
  </rcc>
  <rcc rId="4084" sId="1">
    <nc r="O52" t="inlineStr">
      <is>
        <t>Sapindaceae</t>
      </is>
    </nc>
  </rcc>
  <rcc rId="4085" sId="1">
    <nc r="P52" t="inlineStr">
      <is>
        <t>Dodonaea</t>
      </is>
    </nc>
  </rcc>
  <rcc rId="4086" sId="1">
    <nc r="Q52" t="inlineStr">
      <is>
        <t>Dodonaea viscosa angustifolia</t>
      </is>
    </nc>
  </rcc>
  <rcc rId="4087" sId="1">
    <nc r="R52" t="inlineStr">
      <is>
        <t>NA</t>
      </is>
    </nc>
  </rcc>
  <rcc rId="4088" sId="1">
    <nc r="S52" t="inlineStr">
      <is>
        <t>Angiosperm</t>
      </is>
    </nc>
  </rcc>
  <rcc rId="4089" sId="1">
    <nc r="T52" t="inlineStr">
      <is>
        <t>Eudicot</t>
      </is>
    </nc>
  </rcc>
  <rcc rId="4090" sId="1">
    <nc r="U52" t="inlineStr">
      <is>
        <t>Bekele</t>
      </is>
    </nc>
  </rcc>
  <rcc rId="4091" sId="1">
    <nc r="V52" t="inlineStr">
      <is>
        <t>PhD thesis</t>
      </is>
    </nc>
  </rcc>
  <rcc rId="4092" sId="1">
    <nc r="W52">
      <v>2000</v>
    </nc>
  </rcc>
  <rcc rId="4093" sId="1">
    <nc r="X52" t="inlineStr">
      <is>
        <t>Bekele</t>
      </is>
    </nc>
  </rcc>
  <rcc rId="4094" sId="1">
    <nc r="Y52" t="inlineStr">
      <is>
        <t>NA</t>
      </is>
    </nc>
  </rcc>
  <rcc rId="4095" sId="1" odxf="1" dxf="1">
    <nc r="Z52" t="inlineStr">
      <is>
        <t>.</t>
      </is>
    </nc>
    <odxf>
      <numFmt numFmtId="165" formatCode="m/d/yy;@"/>
    </odxf>
    <ndxf>
      <numFmt numFmtId="19" formatCode="dd/mm/yyyy"/>
    </ndxf>
  </rcc>
  <rcc rId="4096" sId="1">
    <nc r="AA52" t="inlineStr">
      <is>
        <t>.</t>
      </is>
    </nc>
  </rcc>
  <rcc rId="4097" sId="1" odxf="1" dxf="1">
    <nc r="AB52" t="inlineStr">
      <is>
        <t>.</t>
      </is>
    </nc>
    <odxf>
      <fill>
        <patternFill patternType="none">
          <bgColor indexed="65"/>
        </patternFill>
      </fill>
    </odxf>
    <ndxf>
      <fill>
        <patternFill patternType="solid">
          <bgColor rgb="FFD9D9D9"/>
        </patternFill>
      </fill>
    </ndxf>
  </rcc>
  <rcc rId="4098" sId="1" odxf="1" dxf="1">
    <nc r="AC52" t="inlineStr">
      <is>
        <t>.</t>
      </is>
    </nc>
    <odxf>
      <fill>
        <patternFill patternType="none">
          <bgColor indexed="65"/>
        </patternFill>
      </fill>
    </odxf>
    <ndxf>
      <fill>
        <patternFill patternType="solid">
          <bgColor rgb="FFD9D9D9"/>
        </patternFill>
      </fill>
    </ndxf>
  </rcc>
  <rcc rId="4099" sId="1" odxf="1">
    <nc r="AD52" t="inlineStr">
      <is>
        <t>91-554-4781-3</t>
      </is>
    </nc>
    <odxf/>
  </rcc>
  <rcc rId="4100" sId="1">
    <nc r="AE52" t="inlineStr">
      <is>
        <t>NA</t>
      </is>
    </nc>
  </rcc>
  <rcc rId="4101" sId="1" odxf="1" dxf="1">
    <nc r="AF52" t="inlineStr">
      <is>
        <t>NA</t>
      </is>
    </nc>
    <odxf>
      <fill>
        <patternFill patternType="solid">
          <bgColor theme="0" tint="-0.499984740745262"/>
        </patternFill>
      </fill>
      <border outline="0">
        <right style="thin">
          <color theme="0" tint="-0.34998626667073579"/>
        </right>
        <top style="thin">
          <color theme="0" tint="-0.34998626667073579"/>
        </top>
        <bottom style="thin">
          <color theme="0" tint="-0.34998626667073579"/>
        </bottom>
      </border>
    </odxf>
    <ndxf>
      <fill>
        <patternFill patternType="none">
          <bgColor indexed="65"/>
        </patternFill>
      </fill>
      <border outline="0">
        <right/>
        <top/>
        <bottom/>
      </border>
    </ndxf>
  </rcc>
  <rcc rId="4102" sId="1" odxf="1" dxf="1">
    <nc r="AG52" t="inlineStr">
      <is>
        <t>NE</t>
      </is>
    </nc>
    <odxf>
      <border outline="0">
        <left style="thin">
          <color theme="0" tint="-0.34998626667073579"/>
        </left>
      </border>
    </odxf>
    <ndxf>
      <border outline="0">
        <left/>
      </border>
    </ndxf>
  </rcc>
  <rcc rId="4103" sId="1" odxf="1" dxf="1">
    <nc r="AH52" t="inlineStr">
      <is>
        <t>Not in GISD</t>
      </is>
    </nc>
    <odxf>
      <border outline="0">
        <right/>
      </border>
    </odxf>
    <ndxf>
      <border outline="0">
        <right style="thin">
          <color theme="0" tint="-0.34998626667073579"/>
        </right>
      </border>
    </ndxf>
  </rcc>
  <rcc rId="4104" sId="1" odxf="1" dxf="1">
    <nc r="AI52" t="inlineStr">
      <is>
        <t>NDY</t>
      </is>
    </nc>
    <odxf>
      <fill>
        <patternFill patternType="none">
          <bgColor indexed="65"/>
        </patternFill>
      </fill>
      <border outline="0">
        <left/>
        <top/>
        <bottom/>
      </border>
    </odxf>
    <ndxf>
      <fill>
        <patternFill patternType="solid">
          <bgColor theme="0" tint="-0.499984740745262"/>
        </patternFill>
      </fill>
      <border outline="0">
        <left style="thin">
          <color theme="0" tint="-0.34998626667073579"/>
        </left>
        <top style="thin">
          <color theme="0" tint="-0.34998626667073579"/>
        </top>
        <bottom style="thin">
          <color theme="0" tint="-0.34998626667073579"/>
        </bottom>
      </border>
    </ndxf>
  </rcc>
  <rcc rId="4105" sId="1" odxf="1" dxf="1">
    <nc r="AJ52" t="inlineStr">
      <is>
        <t>TMB; TGV; MON</t>
      </is>
    </nc>
    <odxf/>
    <ndxf/>
  </rcc>
  <rcc rId="4106" sId="1">
    <nc r="AK52" t="inlineStr">
      <is>
        <t>Nanophanerophyte</t>
      </is>
    </nc>
  </rcc>
  <rcc rId="4107" sId="1" odxf="1" dxf="1">
    <nc r="AL52" t="inlineStr">
      <is>
        <t>NDY</t>
      </is>
    </nc>
    <odxf>
      <fill>
        <patternFill patternType="none">
          <bgColor indexed="65"/>
        </patternFill>
      </fill>
    </odxf>
    <ndxf>
      <fill>
        <patternFill patternType="solid">
          <bgColor theme="0" tint="-0.499984740745262"/>
        </patternFill>
      </fill>
    </ndxf>
  </rcc>
  <rcc rId="4108" sId="1">
    <nc r="AM52" t="inlineStr">
      <is>
        <t>NDY</t>
      </is>
    </nc>
  </rcc>
  <rcc rId="4109" sId="1" odxf="1" dxf="1">
    <nc r="AN52" t="inlineStr">
      <is>
        <t>NDY</t>
      </is>
    </nc>
    <odxf/>
    <ndxf/>
  </rcc>
  <rcc rId="4110" sId="1" odxf="1" dxf="1">
    <nc r="AO52" t="inlineStr">
      <is>
        <t>NDY</t>
      </is>
    </nc>
    <odxf/>
    <ndxf/>
  </rcc>
  <rcc rId="4111" sId="1" odxf="1" dxf="1">
    <nc r="AP52" t="inlineStr">
      <is>
        <t>NDY</t>
      </is>
    </nc>
    <odxf/>
    <ndxf/>
  </rcc>
  <rcc rId="4112" sId="1" odxf="1" dxf="1">
    <nc r="AQ52" t="inlineStr">
      <is>
        <t>NDY</t>
      </is>
    </nc>
    <odxf/>
    <ndxf/>
  </rcc>
  <rcc rId="4113" sId="1" odxf="1" dxf="1">
    <nc r="AR52" t="inlineStr">
      <is>
        <t>NDY</t>
      </is>
    </nc>
    <odxf/>
    <ndxf/>
  </rcc>
  <rcc rId="4114" sId="1" odxf="1" dxf="1">
    <nc r="AS52" t="inlineStr">
      <is>
        <t>NDY</t>
      </is>
    </nc>
    <odxf>
      <fill>
        <patternFill patternType="solid">
          <bgColor theme="0" tint="-0.14999847407452621"/>
        </patternFill>
      </fill>
      <border outline="0">
        <top style="thin">
          <color theme="0" tint="-0.34998626667073579"/>
        </top>
        <bottom style="thin">
          <color theme="0" tint="-0.34998626667073579"/>
        </bottom>
      </border>
    </odxf>
    <ndxf>
      <fill>
        <patternFill patternType="none">
          <bgColor indexed="65"/>
        </patternFill>
      </fill>
      <border outline="0">
        <top/>
        <bottom/>
      </border>
    </ndxf>
  </rcc>
  <rcc rId="4115" sId="1" odxf="1" dxf="1">
    <nc r="AT52" t="inlineStr">
      <is>
        <t>NDY</t>
      </is>
    </nc>
    <odxf>
      <fill>
        <patternFill patternType="none">
          <bgColor indexed="65"/>
        </patternFill>
      </fill>
      <border outline="0">
        <top/>
        <bottom/>
      </border>
    </odxf>
    <ndxf>
      <fill>
        <patternFill patternType="solid">
          <bgColor theme="0" tint="-0.14999847407452621"/>
        </patternFill>
      </fill>
      <border outline="0">
        <top style="thin">
          <color theme="0" tint="-0.34998626667073579"/>
        </top>
        <bottom style="thin">
          <color theme="0" tint="-0.34998626667073579"/>
        </bottom>
      </border>
    </ndxf>
  </rcc>
  <rcc rId="4116" sId="1" odxf="1" dxf="1">
    <nc r="AU52">
      <v>3</v>
    </nc>
    <odxf>
      <border outline="0">
        <right style="thin">
          <color theme="0" tint="-0.34998626667073579"/>
        </right>
        <top style="thin">
          <color theme="0" tint="-0.34998626667073579"/>
        </top>
        <bottom style="thin">
          <color theme="0" tint="-0.34998626667073579"/>
        </bottom>
      </border>
    </odxf>
    <ndxf>
      <border outline="0">
        <right/>
        <top/>
        <bottom/>
      </border>
    </ndxf>
  </rcc>
  <rcc rId="4117" sId="1" odxf="1" dxf="1">
    <nc r="AV52">
      <v>1994</v>
    </nc>
    <odxf>
      <border outline="0">
        <left style="thin">
          <color theme="0" tint="-0.34998626667073579"/>
        </left>
        <right/>
      </border>
    </odxf>
    <ndxf>
      <border outline="0">
        <left/>
        <right style="thin">
          <color theme="0" tint="-0.34998626667073579"/>
        </right>
      </border>
    </ndxf>
  </rcc>
  <rcc rId="4118" sId="1" odxf="1" dxf="1">
    <nc r="AW52">
      <v>1996</v>
    </nc>
    <odxf>
      <border outline="0">
        <left/>
        <top/>
        <bottom/>
      </border>
    </odxf>
    <ndxf>
      <border outline="0">
        <left style="thin">
          <color theme="0" tint="-0.34998626667073579"/>
        </left>
        <top style="thin">
          <color theme="0" tint="-0.34998626667073579"/>
        </top>
        <bottom style="thin">
          <color theme="0" tint="-0.34998626667073579"/>
        </bottom>
      </border>
    </ndxf>
  </rcc>
  <rcc rId="4119" sId="1">
    <nc r="AX52" t="inlineStr">
      <is>
        <t>NDY</t>
      </is>
    </nc>
  </rcc>
  <rcc rId="4120" sId="1" odxf="1" dxf="1">
    <nc r="AY52">
      <v>4</v>
    </nc>
    <odxf>
      <fill>
        <patternFill patternType="solid">
          <bgColor theme="0" tint="-0.14999847407452621"/>
        </patternFill>
      </fill>
    </odxf>
    <ndxf>
      <fill>
        <patternFill patternType="none">
          <bgColor indexed="65"/>
        </patternFill>
      </fill>
    </ndxf>
  </rcc>
  <rcc rId="4121" sId="1" odxf="1" dxf="1">
    <nc r="AZ52" t="inlineStr">
      <is>
        <t>NDY</t>
      </is>
    </nc>
    <odxf>
      <fill>
        <patternFill patternType="none">
          <bgColor indexed="65"/>
        </patternFill>
      </fill>
      <border outline="0">
        <left style="thin">
          <color theme="0" tint="-0.34998626667073579"/>
        </left>
        <right style="thin">
          <color theme="0" tint="-0.34998626667073579"/>
        </right>
        <top style="thin">
          <color theme="0" tint="-0.34998626667073579"/>
        </top>
        <bottom style="thin">
          <color theme="0" tint="-0.34998626667073579"/>
        </bottom>
      </border>
    </odxf>
    <ndxf>
      <fill>
        <patternFill patternType="solid">
          <bgColor theme="0" tint="-0.14999847407452621"/>
        </patternFill>
      </fill>
      <border outline="0">
        <left/>
        <right/>
        <top/>
        <bottom/>
      </border>
    </ndxf>
  </rcc>
  <rcc rId="4122" sId="1">
    <nc r="BA52" t="inlineStr">
      <is>
        <t>Plant height</t>
      </is>
    </nc>
  </rcc>
  <rcc rId="4123" sId="1" odxf="1" dxf="1">
    <nc r="BB52" t="inlineStr">
      <is>
        <t>Yes</t>
      </is>
    </nc>
    <odxf>
      <border outline="0">
        <right/>
      </border>
    </odxf>
    <ndxf>
      <border outline="0">
        <right style="thin">
          <color theme="0" tint="-0.34998626667073579"/>
        </right>
      </border>
    </ndxf>
  </rcc>
  <rcc rId="4124" sId="1" odxf="1" dxf="1">
    <nc r="BC52" t="inlineStr">
      <is>
        <t>No</t>
      </is>
    </nc>
    <odxf>
      <font>
        <color theme="3" tint="0.39997558519241921"/>
      </font>
      <border outline="0">
        <left/>
        <top/>
        <bottom/>
      </border>
    </odxf>
    <ndxf>
      <font>
        <sz val="10"/>
        <color auto="1"/>
        <name val="Arial"/>
        <scheme val="none"/>
      </font>
      <border outline="0">
        <left style="thin">
          <color theme="0" tint="-0.34998626667073579"/>
        </left>
        <top style="thin">
          <color theme="0" tint="-0.34998626667073579"/>
        </top>
        <bottom style="thin">
          <color theme="0" tint="-0.34998626667073579"/>
        </bottom>
      </border>
    </ndxf>
  </rcc>
  <rm rId="4125" sheetId="1" source="BA52:BC52" destination="AZ52:BB52" sourceSheetId="1">
    <rcc rId="0" sId="1" dxf="1">
      <nc r="AZ52" t="inlineStr">
        <is>
          <t>NDY</t>
        </is>
      </nc>
      <ndxf>
        <fill>
          <patternFill patternType="solid">
            <bgColor theme="0" tint="-0.14999847407452621"/>
          </patternFill>
        </fill>
        <alignment vertical="bottom" readingOrder="0"/>
      </ndxf>
    </rcc>
  </rm>
  <rm rId="4126" sheetId="1" source="AY52" destination="AX52" sourceSheetId="1">
    <rcc rId="0" sId="1" dxf="1">
      <nc r="AX52" t="inlineStr">
        <is>
          <t>NDY</t>
        </is>
      </nc>
      <ndxf>
        <alignment vertical="bottom" readingOrder="0"/>
      </ndxf>
    </rcc>
  </rm>
  <rm rId="4127" sheetId="1" source="AU52:AW52" destination="AT52:AV52" sourceSheetId="1">
    <rcc rId="0" sId="1" dxf="1">
      <nc r="AT52" t="inlineStr">
        <is>
          <t>NDY</t>
        </is>
      </nc>
      <ndxf>
        <fill>
          <patternFill patternType="solid">
            <bgColor theme="0" tint="-0.14999847407452621"/>
          </patternFill>
        </fill>
        <alignment vertical="bottom" readingOrder="0"/>
        <border outline="0">
          <top style="thin">
            <color theme="0" tint="-0.34998626667073579"/>
          </top>
          <bottom style="thin">
            <color theme="0" tint="-0.34998626667073579"/>
          </bottom>
        </border>
      </ndxf>
    </rcc>
  </rm>
  <rcc rId="4128" sId="1" odxf="1" dxf="1">
    <nc r="A54" t="inlineStr">
      <is>
        <t>NDY</t>
      </is>
    </nc>
    <odxf>
      <fill>
        <patternFill>
          <bgColor rgb="FF00FFFF"/>
        </patternFill>
      </fill>
    </odxf>
    <ndxf>
      <fill>
        <patternFill>
          <bgColor theme="9" tint="0.79998168889431442"/>
        </patternFill>
      </fill>
    </ndxf>
  </rcc>
  <rfmt sheetId="1" sqref="B54" start="0" length="0">
    <dxf>
      <fill>
        <patternFill patternType="none">
          <bgColor indexed="65"/>
        </patternFill>
      </fill>
    </dxf>
  </rfmt>
  <rcc rId="4129" sId="1" odxf="1" s="1" dxf="1">
    <nc r="C54" t="inlineStr">
      <is>
        <t>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right" vertical="bottom" textRotation="0" wrapText="0" indent="0" justifyLastLine="0" shrinkToFit="0" readingOrder="0"/>
      <border diagonalUp="0" diagonalDown="0" outline="0">
        <left/>
        <right/>
        <top/>
        <bottom/>
      </border>
      <protection locked="1" hidden="0"/>
    </odxf>
    <ndxf/>
  </rcc>
  <rcc rId="4130" sId="1">
    <nc r="D54" t="inlineStr">
      <is>
        <t>No</t>
      </is>
    </nc>
  </rcc>
  <rcc rId="4131" sId="1" odxf="1" dxf="1">
    <nc r="E54" t="inlineStr">
      <is>
        <t>M;I;L;S;O</t>
      </is>
    </nc>
    <odxf/>
    <ndxf/>
  </rcc>
  <rcc rId="4132" sId="1" odxf="1" dxf="1">
    <nc r="F54" t="inlineStr">
      <is>
        <t>NDY</t>
      </is>
    </nc>
    <odxf>
      <fill>
        <patternFill patternType="solid">
          <bgColor rgb="FF00FFFF"/>
        </patternFill>
      </fill>
    </odxf>
    <ndxf>
      <fill>
        <patternFill patternType="none">
          <bgColor indexed="65"/>
        </patternFill>
      </fill>
    </ndxf>
  </rcc>
  <rcc rId="4133" sId="1" odxf="1" dxf="1">
    <nc r="G54" t="inlineStr">
      <is>
        <t>NA</t>
      </is>
    </nc>
    <odxf/>
    <ndxf/>
  </rcc>
  <rcc rId="4134" sId="1" odxf="1" dxf="1">
    <nc r="H54" t="inlineStr">
      <is>
        <t>Shrub</t>
      </is>
    </nc>
    <odxf>
      <fill>
        <patternFill>
          <bgColor indexed="60"/>
        </patternFill>
      </fill>
    </odxf>
    <ndxf>
      <fill>
        <patternFill>
          <bgColor indexed="53"/>
        </patternFill>
      </fill>
    </ndxf>
  </rcc>
  <rcc rId="4135" sId="1" odxf="1">
    <nc r="I54" t="inlineStr">
      <is>
        <t>Cyrtandra_dentata</t>
      </is>
    </nc>
    <odxf/>
  </rcc>
  <rcc rId="4136" sId="1" odxf="1" dxf="1">
    <nc r="J54" t="inlineStr">
      <is>
        <t>NA</t>
      </is>
    </nc>
    <odxf>
      <font>
        <color indexed="24"/>
      </font>
      <fill>
        <patternFill>
          <bgColor indexed="16"/>
        </patternFill>
      </fill>
    </odxf>
    <ndxf>
      <font>
        <color theme="0"/>
      </font>
      <fill>
        <patternFill>
          <bgColor theme="1"/>
        </patternFill>
      </fill>
    </ndxf>
  </rcc>
  <rcc rId="4137" sId="1" odxf="1" s="1" dxf="1">
    <nc r="K54" t="inlineStr">
      <is>
        <t>Plantae</t>
      </is>
    </nc>
    <odxf>
      <font>
        <b val="0"/>
        <i val="0"/>
        <strike val="0"/>
        <condense val="0"/>
        <extend val="0"/>
        <outline val="0"/>
        <shadow val="0"/>
        <u val="none"/>
        <vertAlign val="baseline"/>
        <sz val="10"/>
        <color auto="1"/>
        <name val="Arial"/>
        <scheme val="none"/>
      </font>
      <numFmt numFmtId="0" formatCode="General"/>
      <fill>
        <patternFill patternType="solid">
          <fgColor indexed="64"/>
          <bgColor theme="0" tint="-0.499984740745262"/>
        </patternFill>
      </fill>
      <alignment horizontal="general" vertical="bottom" textRotation="0" wrapText="0" indent="0" justifyLastLine="0" shrinkToFit="0" readingOrder="0"/>
      <border diagonalUp="0" diagonalDown="0" outline="0">
        <left/>
        <right/>
        <top/>
        <bottom/>
      </border>
      <protection locked="1" hidden="0"/>
    </odxf>
    <ndxf/>
  </rcc>
  <rcc rId="4138" sId="1" odxf="1" s="1" dxf="1">
    <nc r="L54" t="inlineStr">
      <is>
        <t>Magnoliophyta</t>
      </is>
    </nc>
    <odxf>
      <font>
        <b val="0"/>
        <i val="0"/>
        <strike val="0"/>
        <condense val="0"/>
        <extend val="0"/>
        <outline val="0"/>
        <shadow val="0"/>
        <u val="none"/>
        <vertAlign val="baseline"/>
        <sz val="10"/>
        <color auto="1"/>
        <name val="Arial"/>
        <scheme val="none"/>
      </font>
      <numFmt numFmtId="0" formatCode="General"/>
      <fill>
        <patternFill patternType="solid">
          <fgColor indexed="64"/>
          <bgColor theme="0" tint="-0.499984740745262"/>
        </patternFill>
      </fill>
      <alignment horizontal="general" vertical="bottom" textRotation="0" wrapText="0" indent="0" justifyLastLine="0" shrinkToFit="0" readingOrder="0"/>
      <border diagonalUp="0" diagonalDown="0" outline="0">
        <left/>
        <right/>
        <top/>
        <bottom/>
      </border>
      <protection locked="1" hidden="0"/>
    </odxf>
    <ndxf/>
  </rcc>
  <rcc rId="4139" sId="1" odxf="1" s="1" dxf="1">
    <nc r="M54" t="inlineStr">
      <is>
        <t>Magnoliopsida</t>
      </is>
    </nc>
    <odxf>
      <font>
        <b val="0"/>
        <i val="0"/>
        <strike val="0"/>
        <condense val="0"/>
        <extend val="0"/>
        <outline val="0"/>
        <shadow val="0"/>
        <u val="none"/>
        <vertAlign val="baseline"/>
        <sz val="10"/>
        <color auto="1"/>
        <name val="Arial"/>
        <scheme val="none"/>
      </font>
      <numFmt numFmtId="0" formatCode="General"/>
      <fill>
        <patternFill patternType="solid">
          <fgColor indexed="64"/>
          <bgColor theme="0" tint="-0.499984740745262"/>
        </patternFill>
      </fill>
      <alignment horizontal="general" vertical="bottom" textRotation="0" wrapText="0" indent="0" justifyLastLine="0" shrinkToFit="0" readingOrder="0"/>
      <border diagonalUp="0" diagonalDown="0" outline="0">
        <left/>
        <right/>
        <top/>
        <bottom/>
      </border>
      <protection locked="1" hidden="0"/>
    </odxf>
    <ndxf/>
  </rcc>
  <rcc rId="4140" sId="1" odxf="1" s="1" dxf="1">
    <nc r="N54" t="inlineStr">
      <is>
        <t>Lamiales</t>
      </is>
    </nc>
    <odxf>
      <font>
        <b val="0"/>
        <i val="0"/>
        <strike val="0"/>
        <condense val="0"/>
        <extend val="0"/>
        <outline val="0"/>
        <shadow val="0"/>
        <u val="none"/>
        <vertAlign val="baseline"/>
        <sz val="10"/>
        <color auto="1"/>
        <name val="Arial"/>
        <scheme val="none"/>
      </font>
      <numFmt numFmtId="0" formatCode="General"/>
      <fill>
        <patternFill patternType="solid">
          <fgColor indexed="64"/>
          <bgColor theme="0" tint="-0.499984740745262"/>
        </patternFill>
      </fill>
      <alignment horizontal="general" vertical="bottom" textRotation="0" wrapText="0" indent="0" justifyLastLine="0" shrinkToFit="0" readingOrder="0"/>
      <border diagonalUp="0" diagonalDown="0" outline="0">
        <left/>
        <right/>
        <top/>
        <bottom/>
      </border>
      <protection locked="1" hidden="0"/>
    </odxf>
    <ndxf/>
  </rcc>
  <rcc rId="4141" sId="1">
    <nc r="O54" t="inlineStr">
      <is>
        <t>Gesneriaceae</t>
      </is>
    </nc>
  </rcc>
  <rcc rId="4142" sId="1">
    <nc r="P54" t="inlineStr">
      <is>
        <t>Cyrtandra</t>
      </is>
    </nc>
  </rcc>
  <rcc rId="4143" sId="1">
    <nc r="Q54" t="inlineStr">
      <is>
        <t>Cyrtandra dentata</t>
      </is>
    </nc>
  </rcc>
  <rcc rId="4144" sId="1">
    <nc r="R54" t="inlineStr">
      <is>
        <t>NA</t>
      </is>
    </nc>
  </rcc>
  <rcc rId="4145" sId="1" odxf="1" s="1" dxf="1">
    <nc r="S54" t="inlineStr">
      <is>
        <t>Angiosperm</t>
      </is>
    </nc>
    <odxf>
      <font>
        <b val="0"/>
        <i val="0"/>
        <strike val="0"/>
        <condense val="0"/>
        <extend val="0"/>
        <outline val="0"/>
        <shadow val="0"/>
        <u val="none"/>
        <vertAlign val="baseline"/>
        <sz val="10"/>
        <color auto="1"/>
        <name val="Arial"/>
        <scheme val="none"/>
      </font>
      <numFmt numFmtId="0" formatCode="General"/>
      <fill>
        <patternFill patternType="solid">
          <fgColor indexed="64"/>
          <bgColor theme="0" tint="-0.499984740745262"/>
        </patternFill>
      </fill>
      <alignment horizontal="general" vertical="bottom" textRotation="0" wrapText="0" indent="0" justifyLastLine="0" shrinkToFit="0" readingOrder="0"/>
      <border diagonalUp="0" diagonalDown="0" outline="0">
        <left/>
        <right/>
        <top/>
        <bottom/>
      </border>
      <protection locked="1" hidden="0"/>
    </odxf>
    <ndxf/>
  </rcc>
  <rcc rId="4146" sId="1" odxf="1" s="1" dxf="1">
    <nc r="T54" t="inlineStr">
      <is>
        <t>Eudicot</t>
      </is>
    </nc>
    <odxf>
      <font>
        <b val="0"/>
        <i val="0"/>
        <strike val="0"/>
        <condense val="0"/>
        <extend val="0"/>
        <outline val="0"/>
        <shadow val="0"/>
        <u val="none"/>
        <vertAlign val="baseline"/>
        <sz val="10"/>
        <color auto="1"/>
        <name val="Arial"/>
        <scheme val="none"/>
      </font>
      <numFmt numFmtId="0" formatCode="General"/>
      <fill>
        <patternFill patternType="solid">
          <fgColor indexed="64"/>
          <bgColor theme="0" tint="-0.499984740745262"/>
        </patternFill>
      </fill>
      <alignment horizontal="general" vertical="bottom" textRotation="0" wrapText="0" indent="0" justifyLastLine="0" shrinkToFit="0" readingOrder="0"/>
      <border diagonalUp="0" diagonalDown="0" outline="0">
        <left/>
        <right/>
        <top/>
        <bottom/>
      </border>
      <protection locked="1" hidden="0"/>
    </odxf>
    <ndxf/>
  </rcc>
  <rcc rId="4147" sId="1">
    <nc r="U54" t="inlineStr">
      <is>
        <t>Bialic-Murphy</t>
      </is>
    </nc>
  </rcc>
  <rcc rId="4148" sId="1">
    <nc r="V54" t="inlineStr">
      <is>
        <t>PhD thesis</t>
      </is>
    </nc>
  </rcc>
  <rcc rId="4149" sId="1" odxf="1">
    <nc r="W54">
      <v>2014</v>
    </nc>
    <odxf/>
  </rcc>
  <rcc rId="4150" sId="1">
    <nc r="X54" t="inlineStr">
      <is>
        <t>Bialic-Murphy</t>
      </is>
    </nc>
  </rcc>
  <rcc rId="4151" sId="1" odxf="1" dxf="1">
    <nc r="Y54" t="inlineStr">
      <is>
        <t>bialic@hawaii.edu</t>
      </is>
    </nc>
    <odxf>
      <numFmt numFmtId="165" formatCode="m/d/yy;@"/>
    </odxf>
    <ndxf>
      <numFmt numFmtId="0" formatCode="General"/>
    </ndxf>
  </rcc>
  <rcc rId="4152" sId="1" odxf="1" dxf="1">
    <nc r="Z54" t="inlineStr">
      <is>
        <t>.</t>
      </is>
    </nc>
    <odxf>
      <numFmt numFmtId="165" formatCode="m/d/yy;@"/>
    </odxf>
    <ndxf>
      <numFmt numFmtId="19" formatCode="dd/mm/yyyy"/>
    </ndxf>
  </rcc>
  <rcc rId="4153" sId="1">
    <nc r="AA54" t="inlineStr">
      <is>
        <t>.</t>
      </is>
    </nc>
  </rcc>
  <rcc rId="4154" sId="1" odxf="1" dxf="1">
    <nc r="AB54" t="inlineStr">
      <is>
        <t>.</t>
      </is>
    </nc>
    <odxf>
      <numFmt numFmtId="165" formatCode="m/d/yy;@"/>
      <fill>
        <patternFill patternType="none">
          <bgColor indexed="65"/>
        </patternFill>
      </fill>
    </odxf>
    <ndxf>
      <numFmt numFmtId="0" formatCode="General"/>
      <fill>
        <patternFill patternType="solid">
          <bgColor rgb="FFD9D9D9"/>
        </patternFill>
      </fill>
    </ndxf>
  </rcc>
  <rcc rId="4155" sId="1" odxf="1" dxf="1">
    <nc r="AC54" t="inlineStr">
      <is>
        <t>.</t>
      </is>
    </nc>
    <odxf>
      <fill>
        <patternFill patternType="none">
          <bgColor indexed="65"/>
        </patternFill>
      </fill>
    </odxf>
    <ndxf>
      <fill>
        <patternFill patternType="solid">
          <bgColor rgb="FFD9D9D9"/>
        </patternFill>
      </fill>
    </ndxf>
  </rcc>
  <rcc rId="4156" sId="1" odxf="1">
    <nc r="AD54" t="inlineStr">
      <is>
        <t>None</t>
      </is>
    </nc>
    <odxf/>
  </rcc>
  <rcc rId="4157" sId="1">
    <nc r="AE54" t="inlineStr">
      <is>
        <t>NA</t>
      </is>
    </nc>
  </rcc>
  <rcc rId="4158" sId="1" odxf="1" dxf="1">
    <nc r="AF54" t="inlineStr">
      <is>
        <t>NA</t>
      </is>
    </nc>
    <odxf>
      <fill>
        <patternFill patternType="solid">
          <bgColor theme="0" tint="-0.499984740745262"/>
        </patternFill>
      </fill>
      <border outline="0">
        <right style="thin">
          <color theme="0" tint="-0.34998626667073579"/>
        </right>
        <top style="thin">
          <color theme="0" tint="-0.34998626667073579"/>
        </top>
        <bottom style="thin">
          <color theme="0" tint="-0.34998626667073579"/>
        </bottom>
      </border>
    </odxf>
    <ndxf>
      <fill>
        <patternFill patternType="none">
          <bgColor indexed="65"/>
        </patternFill>
      </fill>
      <border outline="0">
        <right/>
        <top/>
        <bottom/>
      </border>
    </ndxf>
  </rcc>
  <rcc rId="4159" sId="1" odxf="1" dxf="1">
    <nc r="AG54" t="inlineStr">
      <is>
        <t>NDY</t>
      </is>
    </nc>
    <odxf>
      <border outline="0">
        <left style="thin">
          <color theme="0" tint="-0.34998626667073579"/>
        </left>
      </border>
    </odxf>
    <ndxf>
      <border outline="0">
        <left/>
      </border>
    </ndxf>
  </rcc>
  <rcc rId="4160" sId="1" odxf="1" dxf="1">
    <nc r="AH54" t="inlineStr">
      <is>
        <t>NDY</t>
      </is>
    </nc>
    <odxf>
      <border outline="0">
        <right/>
      </border>
    </odxf>
    <ndxf>
      <border outline="0">
        <right style="thin">
          <color theme="0" tint="-0.34998626667073579"/>
        </right>
      </border>
    </ndxf>
  </rcc>
  <rcc rId="4161" sId="1" odxf="1" dxf="1">
    <nc r="AI54" t="inlineStr">
      <is>
        <t>NDY</t>
      </is>
    </nc>
    <odxf>
      <fill>
        <patternFill patternType="none">
          <bgColor indexed="65"/>
        </patternFill>
      </fill>
      <border outline="0">
        <left/>
        <top/>
        <bottom/>
      </border>
    </odxf>
    <ndxf>
      <fill>
        <patternFill patternType="solid">
          <bgColor theme="0" tint="-0.499984740745262"/>
        </patternFill>
      </fill>
      <border outline="0">
        <left style="thin">
          <color theme="0" tint="-0.34998626667073579"/>
        </left>
        <top style="thin">
          <color theme="0" tint="-0.34998626667073579"/>
        </top>
        <bottom style="thin">
          <color theme="0" tint="-0.34998626667073579"/>
        </bottom>
      </border>
    </ndxf>
  </rcc>
  <rcc rId="4162" sId="1" odxf="1" dxf="1">
    <nc r="AJ54" t="inlineStr">
      <is>
        <t>NDY</t>
      </is>
    </nc>
    <odxf>
      <fill>
        <patternFill patternType="none">
          <bgColor indexed="65"/>
        </patternFill>
      </fill>
    </odxf>
    <ndxf>
      <fill>
        <patternFill patternType="solid">
          <bgColor theme="0" tint="-0.499984740745262"/>
        </patternFill>
      </fill>
    </ndxf>
  </rcc>
  <rcc rId="4163" sId="1" odxf="1" dxf="1">
    <nc r="AK54" t="inlineStr">
      <is>
        <t>NDY</t>
      </is>
    </nc>
    <odxf>
      <fill>
        <patternFill patternType="none">
          <bgColor indexed="65"/>
        </patternFill>
      </fill>
    </odxf>
    <ndxf>
      <fill>
        <patternFill patternType="solid">
          <bgColor theme="0" tint="-0.499984740745262"/>
        </patternFill>
      </fill>
    </ndxf>
  </rcc>
  <rcc rId="4164" sId="1" odxf="1" dxf="1">
    <nc r="AL54" t="inlineStr">
      <is>
        <t>NDY</t>
      </is>
    </nc>
    <odxf>
      <fill>
        <patternFill patternType="none">
          <bgColor indexed="65"/>
        </patternFill>
      </fill>
    </odxf>
    <ndxf>
      <fill>
        <patternFill patternType="solid">
          <bgColor theme="0" tint="-0.499984740745262"/>
        </patternFill>
      </fill>
    </ndxf>
  </rcc>
  <rcc rId="4165" sId="1" odxf="1" dxf="1">
    <nc r="AM54" t="inlineStr">
      <is>
        <t>NDY</t>
      </is>
    </nc>
    <odxf>
      <fill>
        <patternFill patternType="none">
          <bgColor indexed="65"/>
        </patternFill>
      </fill>
    </odxf>
    <ndxf>
      <fill>
        <patternFill patternType="solid">
          <bgColor theme="0" tint="-0.499984740745262"/>
        </patternFill>
      </fill>
    </ndxf>
  </rcc>
  <rcc rId="4166" sId="1" odxf="1" dxf="1">
    <nc r="AN54" t="inlineStr">
      <is>
        <t>NDY</t>
      </is>
    </nc>
    <odxf>
      <fill>
        <patternFill patternType="none">
          <bgColor indexed="65"/>
        </patternFill>
      </fill>
    </odxf>
    <ndxf>
      <fill>
        <patternFill patternType="solid">
          <bgColor theme="0" tint="-0.499984740745262"/>
        </patternFill>
      </fill>
    </ndxf>
  </rcc>
  <rcc rId="4167" sId="1" odxf="1" dxf="1">
    <nc r="AO54" t="inlineStr">
      <is>
        <t>NDY</t>
      </is>
    </nc>
    <odxf>
      <fill>
        <patternFill patternType="none">
          <bgColor indexed="65"/>
        </patternFill>
      </fill>
    </odxf>
    <ndxf>
      <fill>
        <patternFill patternType="solid">
          <bgColor theme="0" tint="-0.499984740745262"/>
        </patternFill>
      </fill>
    </ndxf>
  </rcc>
  <rcc rId="4168" sId="1" odxf="1" dxf="1">
    <nc r="AP54" t="inlineStr">
      <is>
        <t>NDY</t>
      </is>
    </nc>
    <odxf>
      <fill>
        <patternFill patternType="none">
          <bgColor indexed="65"/>
        </patternFill>
      </fill>
    </odxf>
    <ndxf>
      <fill>
        <patternFill patternType="solid">
          <bgColor theme="0" tint="-0.499984740745262"/>
        </patternFill>
      </fill>
    </ndxf>
  </rcc>
  <rcc rId="4169" sId="1" odxf="1" dxf="1">
    <nc r="AQ54" t="inlineStr">
      <is>
        <t>NDY</t>
      </is>
    </nc>
    <odxf>
      <fill>
        <patternFill patternType="none">
          <bgColor indexed="65"/>
        </patternFill>
      </fill>
    </odxf>
    <ndxf>
      <fill>
        <patternFill patternType="solid">
          <bgColor theme="0" tint="-0.499984740745262"/>
        </patternFill>
      </fill>
    </ndxf>
  </rcc>
  <rcc rId="4170" sId="1" odxf="1" dxf="1">
    <nc r="AR54" t="inlineStr">
      <is>
        <t>NDY</t>
      </is>
    </nc>
    <odxf>
      <fill>
        <patternFill patternType="none">
          <bgColor indexed="65"/>
        </patternFill>
      </fill>
    </odxf>
    <ndxf>
      <fill>
        <patternFill patternType="solid">
          <bgColor theme="0" tint="-0.499984740745262"/>
        </patternFill>
      </fill>
    </ndxf>
  </rcc>
  <rcc rId="4171" sId="1" odxf="1" dxf="1">
    <nc r="AS54" t="inlineStr">
      <is>
        <t>NDY</t>
      </is>
    </nc>
    <odxf>
      <fill>
        <patternFill>
          <bgColor theme="0" tint="-0.14999847407452621"/>
        </patternFill>
      </fill>
      <border outline="0">
        <top style="thin">
          <color theme="0" tint="-0.34998626667073579"/>
        </top>
        <bottom style="thin">
          <color theme="0" tint="-0.34998626667073579"/>
        </bottom>
      </border>
    </odxf>
    <ndxf>
      <fill>
        <patternFill>
          <bgColor theme="0" tint="-0.499984740745262"/>
        </patternFill>
      </fill>
      <border outline="0">
        <top/>
        <bottom/>
      </border>
    </ndxf>
  </rcc>
  <rcc rId="4172" sId="1" odxf="1" dxf="1">
    <nc r="AT54" t="inlineStr">
      <is>
        <t>NDY</t>
      </is>
    </nc>
    <odxf>
      <fill>
        <patternFill patternType="none">
          <bgColor indexed="65"/>
        </patternFill>
      </fill>
      <border outline="0">
        <top/>
        <bottom/>
      </border>
    </odxf>
    <ndxf>
      <fill>
        <patternFill patternType="solid">
          <bgColor theme="0" tint="-0.14999847407452621"/>
        </patternFill>
      </fill>
      <border outline="0">
        <top style="thin">
          <color theme="0" tint="-0.34998626667073579"/>
        </top>
        <bottom style="thin">
          <color theme="0" tint="-0.34998626667073579"/>
        </bottom>
      </border>
    </ndxf>
  </rcc>
  <rcc rId="4173" sId="1" odxf="1" dxf="1">
    <nc r="AU54" t="inlineStr">
      <is>
        <t>NDY</t>
      </is>
    </nc>
    <odxf>
      <border outline="0">
        <right style="thin">
          <color theme="0" tint="-0.34998626667073579"/>
        </right>
        <top style="thin">
          <color theme="0" tint="-0.34998626667073579"/>
        </top>
        <bottom style="thin">
          <color theme="0" tint="-0.34998626667073579"/>
        </bottom>
      </border>
    </odxf>
    <ndxf>
      <border outline="0">
        <right/>
        <top/>
        <bottom/>
      </border>
    </ndxf>
  </rcc>
  <rcc rId="4174" sId="1" odxf="1" dxf="1">
    <nc r="AV54" t="inlineStr">
      <is>
        <t>NDY</t>
      </is>
    </nc>
    <odxf>
      <border outline="0">
        <left style="thin">
          <color theme="0" tint="-0.34998626667073579"/>
        </left>
        <right/>
      </border>
    </odxf>
    <ndxf>
      <border outline="0">
        <left/>
        <right style="thin">
          <color theme="0" tint="-0.34998626667073579"/>
        </right>
      </border>
    </ndxf>
  </rcc>
  <rcc rId="4175" sId="1" odxf="1" dxf="1">
    <nc r="AW54" t="inlineStr">
      <is>
        <t>NDY</t>
      </is>
    </nc>
    <odxf>
      <border outline="0">
        <left/>
        <top/>
        <bottom/>
      </border>
    </odxf>
    <ndxf>
      <border outline="0">
        <left style="thin">
          <color theme="0" tint="-0.34998626667073579"/>
        </left>
        <top style="thin">
          <color theme="0" tint="-0.34998626667073579"/>
        </top>
        <bottom style="thin">
          <color theme="0" tint="-0.34998626667073579"/>
        </bottom>
      </border>
    </ndxf>
  </rcc>
  <rcc rId="4176" sId="1" odxf="1" dxf="1">
    <nc r="AX54" t="inlineStr">
      <is>
        <t>NDY</t>
      </is>
    </nc>
    <odxf/>
    <ndxf/>
  </rcc>
  <rcc rId="4177" sId="1" odxf="1" dxf="1">
    <nc r="AY54" t="inlineStr">
      <is>
        <t>NDY</t>
      </is>
    </nc>
    <odxf/>
    <ndxf/>
  </rcc>
  <rcc rId="4178" sId="1" odxf="1" dxf="1">
    <nc r="AZ54" t="inlineStr">
      <is>
        <t>NDY</t>
      </is>
    </nc>
    <odxf>
      <fill>
        <patternFill patternType="none">
          <bgColor indexed="65"/>
        </patternFill>
      </fill>
      <border outline="0">
        <left style="thin">
          <color theme="0" tint="-0.34998626667073579"/>
        </left>
        <right style="thin">
          <color theme="0" tint="-0.34998626667073579"/>
        </right>
        <top style="thin">
          <color theme="0" tint="-0.34998626667073579"/>
        </top>
        <bottom style="thin">
          <color theme="0" tint="-0.34998626667073579"/>
        </bottom>
      </border>
    </odxf>
    <ndxf>
      <fill>
        <patternFill patternType="solid">
          <bgColor theme="0" tint="-0.14999847407452621"/>
        </patternFill>
      </fill>
      <border outline="0">
        <left/>
        <right/>
        <top/>
        <bottom/>
      </border>
    </ndxf>
  </rcc>
  <rcc rId="4179" sId="1" odxf="1" dxf="1">
    <nc r="BA54" t="inlineStr">
      <is>
        <t>NDY</t>
      </is>
    </nc>
    <odxf/>
    <ndxf/>
  </rcc>
  <rcc rId="4180" sId="1" odxf="1" dxf="1">
    <nc r="BB54" t="inlineStr">
      <is>
        <t>NDY</t>
      </is>
    </nc>
    <odxf>
      <border outline="0">
        <right/>
      </border>
    </odxf>
    <ndxf>
      <border outline="0">
        <right style="thin">
          <color theme="0" tint="-0.34998626667073579"/>
        </right>
      </border>
    </ndxf>
  </rcc>
  <rcc rId="4181" sId="1" odxf="1" dxf="1">
    <nc r="BC54" t="inlineStr">
      <is>
        <t>NDY</t>
      </is>
    </nc>
    <odxf>
      <font>
        <color theme="3" tint="0.39997558519241921"/>
      </font>
      <border outline="0">
        <left/>
        <top/>
        <bottom/>
      </border>
    </odxf>
    <ndxf>
      <font>
        <sz val="10"/>
        <color auto="1"/>
        <name val="Arial"/>
        <scheme val="none"/>
      </font>
      <border outline="0">
        <left style="thin">
          <color theme="0" tint="-0.34998626667073579"/>
        </left>
        <top style="thin">
          <color theme="0" tint="-0.34998626667073579"/>
        </top>
        <bottom style="thin">
          <color theme="0" tint="-0.34998626667073579"/>
        </bottom>
      </border>
    </ndxf>
  </rcc>
  <rrc rId="4182" sId="1" ref="A57:XFD57" action="deleteRow">
    <undo index="6" exp="area" ref3D="1" dr="D$1:D$1048576" r="G20" sId="6"/>
    <undo index="2" exp="area" ref3D="1" dr="H$1:H$1048576" r="G20" sId="6"/>
    <undo index="0" exp="area" ref3D="1" dr="S$1:S$1048576" r="G20" sId="6"/>
    <undo index="6" exp="area" ref3D="1" dr="D$1:D$1048576" r="F20" sId="6"/>
    <undo index="2" exp="area" ref3D="1" dr="H$1:H$1048576" r="F20" sId="6"/>
    <undo index="0" exp="area" ref3D="1" dr="S$1:S$1048576" r="F20" sId="6"/>
    <undo index="6" exp="area" ref3D="1" dr="D$1:D$1048576" r="E20" sId="6"/>
    <undo index="2" exp="area" ref3D="1" dr="H$1:H$1048576" r="E20" sId="6"/>
    <undo index="0" exp="area" ref3D="1" dr="S$1:S$1048576" r="E20" sId="6"/>
    <undo index="2" exp="area" ref3D="1" dr="H$1:H$1048576" r="D20" sId="6"/>
    <undo index="0" exp="area" ref3D="1" dr="S$1:S$1048576" r="D20" sId="6"/>
    <undo index="6" exp="area" ref3D="1" dr="D$1:D$1048576" r="G19" sId="6"/>
    <undo index="2" exp="area" ref3D="1" dr="H$1:H$1048576" r="G19" sId="6"/>
    <undo index="0" exp="area" ref3D="1" dr="S$1:S$1048576" r="G19" sId="6"/>
    <undo index="6" exp="area" ref3D="1" dr="D$1:D$1048576" r="F19" sId="6"/>
    <undo index="2" exp="area" ref3D="1" dr="H$1:H$1048576" r="F19" sId="6"/>
    <undo index="0" exp="area" ref3D="1" dr="S$1:S$1048576" r="F19" sId="6"/>
    <undo index="6" exp="area" ref3D="1" dr="D$1:D$1048576" r="E19" sId="6"/>
    <undo index="2" exp="area" ref3D="1" dr="H$1:H$1048576" r="E19" sId="6"/>
    <undo index="0" exp="area" ref3D="1" dr="S$1:S$1048576" r="E19" sId="6"/>
    <undo index="2" exp="area" ref3D="1" dr="H$1:H$1048576" r="D19" sId="6"/>
    <undo index="0" exp="area" ref3D="1" dr="S$1:S$1048576" r="D19" sId="6"/>
    <undo index="2" exp="area" ref3D="1" dr="D$1:D$1048576" r="G15" sId="6"/>
    <undo index="0" exp="area" ref3D="1" dr="H$1:H$1048576" r="G15" sId="6"/>
    <undo index="2" exp="area" ref3D="1" dr="D$1:D$1048576" r="F15" sId="6"/>
    <undo index="0" exp="area" ref3D="1" dr="H$1:H$1048576" r="F15" sId="6"/>
    <undo index="2" exp="area" ref3D="1" dr="D$1:D$1048576" r="E15" sId="6"/>
    <undo index="0" exp="area" ref3D="1" dr="H$1:H$1048576" r="E15" sId="6"/>
    <undo index="0" exp="area" ref3D="1" dr="H$1:H$1048576" r="D15" sId="6"/>
    <undo index="2" exp="area" ref3D="1" dr="D$1:D$1048576" r="G14" sId="6"/>
    <undo index="0" exp="area" ref3D="1" dr="H$1:H$1048576" r="G14" sId="6"/>
    <undo index="2" exp="area" ref3D="1" dr="D$1:D$1048576" r="F14" sId="6"/>
    <undo index="0" exp="area" ref3D="1" dr="H$1:H$1048576" r="F14" sId="6"/>
    <undo index="2" exp="area" ref3D="1" dr="D$1:D$1048576" r="E14" sId="6"/>
    <undo index="0" exp="area" ref3D="1" dr="H$1:H$1048576" r="E14" sId="6"/>
    <undo index="0" exp="area" ref3D="1" dr="H$1:H$1048576" r="D14" sId="6"/>
    <undo index="2" exp="area" ref3D="1" dr="D$1:D$1048576" r="G13" sId="6"/>
    <undo index="0" exp="area" ref3D="1" dr="H$1:H$1048576" r="G13" sId="6"/>
    <undo index="2" exp="area" ref3D="1" dr="D$1:D$1048576" r="F13" sId="6"/>
    <undo index="0" exp="area" ref3D="1" dr="H$1:H$1048576" r="F13" sId="6"/>
    <undo index="2" exp="area" ref3D="1" dr="D$1:D$1048576" r="E13" sId="6"/>
    <undo index="0" exp="area" ref3D="1" dr="H$1:H$1048576" r="E13" sId="6"/>
    <undo index="0" exp="area" ref3D="1" dr="H$1:H$1048576" r="D13" sId="6"/>
    <undo index="2" exp="area" ref3D="1" dr="D$1:D$1048576" r="G12" sId="6"/>
    <undo index="0" exp="area" ref3D="1" dr="H$1:H$1048576" r="G12" sId="6"/>
    <undo index="2" exp="area" ref3D="1" dr="D$1:D$1048576" r="F12" sId="6"/>
    <undo index="0" exp="area" ref3D="1" dr="H$1:H$1048576" r="F12" sId="6"/>
    <undo index="2" exp="area" ref3D="1" dr="D$1:D$1048576" r="E12" sId="6"/>
    <undo index="0" exp="area" ref3D="1" dr="H$1:H$1048576" r="E12" sId="6"/>
    <undo index="0" exp="area" ref3D="1" dr="H$1:H$1048576" r="D12" sId="6"/>
    <undo index="2" exp="area" ref3D="1" dr="D$1:D$1048576" r="G11" sId="6"/>
    <undo index="0" exp="area" ref3D="1" dr="H$1:H$1048576" r="G11" sId="6"/>
    <undo index="2" exp="area" ref3D="1" dr="D$1:D$1048576" r="F11" sId="6"/>
    <undo index="0" exp="area" ref3D="1" dr="H$1:H$1048576" r="F11" sId="6"/>
    <undo index="2" exp="area" ref3D="1" dr="D$1:D$1048576" r="E11" sId="6"/>
    <undo index="0" exp="area" ref3D="1" dr="H$1:H$1048576" r="E11" sId="6"/>
    <undo index="0" exp="area" ref3D="1" dr="H$1:H$1048576" r="D11" sId="6"/>
    <undo index="2" exp="area" ref3D="1" dr="D$1:D$1048576" r="G10" sId="6"/>
    <undo index="0" exp="area" ref3D="1" dr="H$1:H$1048576" r="G10" sId="6"/>
    <undo index="2" exp="area" ref3D="1" dr="D$1:D$1048576" r="F10" sId="6"/>
    <undo index="0" exp="area" ref3D="1" dr="H$1:H$1048576" r="F10" sId="6"/>
    <undo index="2" exp="area" ref3D="1" dr="D$1:D$1048576" r="E10" sId="6"/>
    <undo index="0" exp="area" ref3D="1" dr="H$1:H$1048576" r="E10" sId="6"/>
    <undo index="0" exp="area" ref3D="1" dr="H$1:H$1048576" r="D10" sId="6"/>
    <undo index="2" exp="area" ref3D="1" dr="D$1:D$1048576" r="G9" sId="6"/>
    <undo index="0" exp="area" ref3D="1" dr="H$1:H$1048576" r="G9" sId="6"/>
    <undo index="2" exp="area" ref3D="1" dr="D$1:D$1048576" r="F9" sId="6"/>
    <undo index="0" exp="area" ref3D="1" dr="H$1:H$1048576" r="F9" sId="6"/>
    <undo index="2" exp="area" ref3D="1" dr="D$1:D$1048576" r="E9" sId="6"/>
    <undo index="0" exp="area" ref3D="1" dr="H$1:H$1048576" r="E9" sId="6"/>
    <undo index="0" exp="area" ref3D="1" dr="H$1:H$1048576" r="D9" sId="6"/>
    <undo index="2" exp="area" ref3D="1" dr="D$1:D$1048576" r="G8" sId="6"/>
    <undo index="0" exp="area" ref3D="1" dr="H$1:H$1048576" r="G8" sId="6"/>
    <undo index="2" exp="area" ref3D="1" dr="D$1:D$1048576" r="F8" sId="6"/>
    <undo index="0" exp="area" ref3D="1" dr="H$1:H$1048576" r="F8" sId="6"/>
    <undo index="2" exp="area" ref3D="1" dr="D$1:D$1048576" r="E8" sId="6"/>
    <undo index="0" exp="area" ref3D="1" dr="H$1:H$1048576" r="E8" sId="6"/>
    <undo index="0" exp="area" ref3D="1" dr="H$1:H$1048576" r="D8" sId="6"/>
    <undo index="2" exp="area" ref3D="1" dr="D$1:D$1048576" r="G7" sId="6"/>
    <undo index="0" exp="area" ref3D="1" dr="H$1:H$1048576" r="G7" sId="6"/>
    <undo index="2" exp="area" ref3D="1" dr="D$1:D$1048576" r="F7" sId="6"/>
    <undo index="0" exp="area" ref3D="1" dr="H$1:H$1048576" r="F7" sId="6"/>
    <undo index="2" exp="area" ref3D="1" dr="D$1:D$1048576" r="E7" sId="6"/>
    <undo index="0" exp="area" ref3D="1" dr="H$1:H$1048576" r="E7" sId="6"/>
    <undo index="0" exp="area" ref3D="1" dr="H$1:H$1048576" r="D7" sId="6"/>
    <undo index="2" exp="area" ref3D="1" dr="D$1:D$1048576" r="G6" sId="6"/>
    <undo index="0" exp="area" ref3D="1" dr="H$1:H$1048576" r="G6" sId="6"/>
    <undo index="2" exp="area" ref3D="1" dr="D$1:D$1048576" r="F6" sId="6"/>
    <undo index="0" exp="area" ref3D="1" dr="H$1:H$1048576" r="F6" sId="6"/>
    <undo index="2" exp="area" ref3D="1" dr="D$1:D$1048576" r="E6" sId="6"/>
    <undo index="0" exp="area" ref3D="1" dr="H$1:H$1048576" r="E6" sId="6"/>
    <undo index="0" exp="area" ref3D="1" dr="H$1:H$1048576" r="D6" sId="6"/>
    <undo index="0" exp="area" ref3D="1" dr="$J$1:$J$1048576" dn="Z_E3B72A2D_8374_445F_8317_630324AE4083_.wvu.Cols" sId="1"/>
    <undo index="0" exp="area" ref3D="1" dr="$J$1:$J$1048576" dn="Z_851C01AA_6FF2_CD49_9342_3635A8E1B6D1_.wvu.Cols" sId="1"/>
    <undo index="0" exp="area" ref3D="1" dr="$J$1:$J$1048576" dn="Z_FEA9AD2C_5117_4764_802E_282A53F65FBE_.wvu.Cols" sId="1"/>
    <undo index="0" exp="area" ref3D="1" dr="$J$1:$J$1048576" dn="Z_5DA02DDC_6972_46DD_A6CC_4E7156E9104E_.wvu.Cols" sId="1"/>
    <undo index="0" exp="area" ref3D="1" dr="$J$1:$J$1048576" dn="Z_4E9671A3_52B0_431B_BD61_AC1D759EA233_.wvu.Cols" sId="1"/>
    <undo index="0" exp="area" ref3D="1" dr="$J$1:$J$1048576" dn="Z_51D6DF20_3347_044E_A572_66DECDE0ACD2_.wvu.Cols" sId="1"/>
    <rfmt sheetId="1" xfDxf="1" sqref="A57:XFD57" start="0" length="0">
      <dxf>
        <font>
          <color theme="3" tint="0.39997558519241921"/>
        </font>
        <alignment vertical="bottom" readingOrder="0"/>
      </dxf>
    </rfmt>
    <rfmt sheetId="1" sqref="A57" start="0" length="0">
      <dxf>
        <font>
          <sz val="10"/>
          <color auto="1"/>
          <name val="Arial"/>
          <scheme val="none"/>
        </font>
        <fill>
          <patternFill patternType="solid">
            <bgColor rgb="FF00FFFF"/>
          </patternFill>
        </fill>
      </dxf>
    </rfmt>
    <rfmt sheetId="1" sqref="B57" start="0" length="0">
      <dxf>
        <font>
          <sz val="10"/>
          <color auto="1"/>
          <name val="Arial"/>
          <scheme val="none"/>
        </font>
        <fill>
          <patternFill patternType="solid">
            <bgColor rgb="FF00FFFF"/>
          </patternFill>
        </fill>
      </dxf>
    </rfmt>
    <rfmt sheetId="1" s="1" sqref="C57" start="0" length="0">
      <dxf>
        <font>
          <sz val="10"/>
          <color auto="1"/>
          <name val="Arial"/>
          <scheme val="none"/>
        </font>
        <alignment horizontal="right" readingOrder="0"/>
      </dxf>
    </rfmt>
    <rfmt sheetId="1" s="1" sqref="D57" start="0" length="0">
      <dxf>
        <font>
          <sz val="10"/>
          <color auto="1"/>
          <name val="Arial"/>
          <scheme val="none"/>
        </font>
        <numFmt numFmtId="30" formatCode="@"/>
      </dxf>
    </rfmt>
    <rfmt sheetId="1" sqref="E57" start="0" length="0">
      <dxf>
        <font>
          <sz val="10"/>
          <color auto="1"/>
          <name val="Arial"/>
          <scheme val="none"/>
        </font>
      </dxf>
    </rfmt>
    <rfmt sheetId="1" sqref="F57" start="0" length="0">
      <dxf>
        <font>
          <sz val="10"/>
          <color auto="1"/>
          <name val="Arial"/>
          <scheme val="none"/>
        </font>
        <numFmt numFmtId="19" formatCode="dd/mm/yyyy"/>
        <fill>
          <patternFill patternType="solid">
            <bgColor rgb="FF00FFFF"/>
          </patternFill>
        </fill>
      </dxf>
    </rfmt>
    <rfmt sheetId="1" sqref="G57" start="0" length="0">
      <dxf>
        <font>
          <sz val="10"/>
          <color auto="1"/>
          <name val="Arial"/>
          <scheme val="none"/>
        </font>
      </dxf>
    </rfmt>
    <rfmt sheetId="1" sqref="H57" start="0" length="0">
      <dxf>
        <font>
          <color indexed="16"/>
        </font>
        <fill>
          <patternFill patternType="solid">
            <bgColor indexed="60"/>
          </patternFill>
        </fill>
      </dxf>
    </rfmt>
    <rfmt sheetId="1" sqref="I57" start="0" length="0">
      <dxf>
        <font>
          <i/>
          <color theme="0"/>
        </font>
        <fill>
          <patternFill patternType="solid">
            <bgColor theme="1"/>
          </patternFill>
        </fill>
      </dxf>
    </rfmt>
    <rfmt sheetId="1" sqref="J57" start="0" length="0">
      <dxf>
        <font>
          <color indexed="24"/>
        </font>
        <fill>
          <patternFill patternType="solid">
            <bgColor indexed="16"/>
          </patternFill>
        </fill>
      </dxf>
    </rfmt>
    <rfmt sheetId="1" s="1" sqref="K57" start="0" length="0">
      <dxf>
        <font>
          <sz val="10"/>
          <color auto="1"/>
          <name val="Arial"/>
          <scheme val="none"/>
        </font>
        <fill>
          <patternFill patternType="solid">
            <bgColor theme="0" tint="-0.499984740745262"/>
          </patternFill>
        </fill>
      </dxf>
    </rfmt>
    <rfmt sheetId="1" s="1" sqref="L57" start="0" length="0">
      <dxf>
        <font>
          <sz val="10"/>
          <color auto="1"/>
          <name val="Arial"/>
          <scheme val="none"/>
        </font>
        <fill>
          <patternFill patternType="solid">
            <bgColor theme="0" tint="-0.499984740745262"/>
          </patternFill>
        </fill>
      </dxf>
    </rfmt>
    <rfmt sheetId="1" s="1" sqref="M57" start="0" length="0">
      <dxf>
        <font>
          <sz val="10"/>
          <color auto="1"/>
          <name val="Arial"/>
          <scheme val="none"/>
        </font>
        <fill>
          <patternFill patternType="solid">
            <bgColor theme="0" tint="-0.499984740745262"/>
          </patternFill>
        </fill>
      </dxf>
    </rfmt>
    <rfmt sheetId="1" s="1" sqref="N57" start="0" length="0">
      <dxf>
        <font>
          <sz val="10"/>
          <color auto="1"/>
          <name val="Arial"/>
          <scheme val="none"/>
        </font>
        <fill>
          <patternFill patternType="solid">
            <bgColor theme="0" tint="-0.499984740745262"/>
          </patternFill>
        </fill>
      </dxf>
    </rfmt>
    <rfmt sheetId="1" sqref="O57" start="0" length="0">
      <dxf>
        <font>
          <sz val="10"/>
          <color auto="1"/>
          <name val="Arial"/>
          <scheme val="none"/>
        </font>
        <fill>
          <patternFill patternType="solid">
            <bgColor theme="0" tint="-0.499984740745262"/>
          </patternFill>
        </fill>
      </dxf>
    </rfmt>
    <rfmt sheetId="1" sqref="P57" start="0" length="0">
      <dxf>
        <font>
          <sz val="10"/>
          <color auto="1"/>
          <name val="Arial"/>
          <scheme val="none"/>
        </font>
        <fill>
          <patternFill patternType="solid">
            <bgColor theme="0" tint="-0.499984740745262"/>
          </patternFill>
        </fill>
      </dxf>
    </rfmt>
    <rfmt sheetId="1" sqref="Q57" start="0" length="0">
      <dxf>
        <font>
          <sz val="10"/>
          <color auto="1"/>
          <name val="Arial"/>
          <scheme val="none"/>
        </font>
        <fill>
          <patternFill patternType="solid">
            <bgColor theme="0" tint="-0.499984740745262"/>
          </patternFill>
        </fill>
      </dxf>
    </rfmt>
    <rfmt sheetId="1" sqref="R57" start="0" length="0">
      <dxf>
        <font>
          <sz val="10"/>
          <color auto="1"/>
          <name val="Arial"/>
          <scheme val="none"/>
        </font>
        <fill>
          <patternFill patternType="solid">
            <bgColor theme="0" tint="-0.499984740745262"/>
          </patternFill>
        </fill>
      </dxf>
    </rfmt>
    <rfmt sheetId="1" s="1" sqref="S57" start="0" length="0">
      <dxf>
        <font>
          <sz val="10"/>
          <color auto="1"/>
          <name val="Arial"/>
          <scheme val="none"/>
        </font>
        <fill>
          <patternFill patternType="solid">
            <bgColor theme="0" tint="-0.499984740745262"/>
          </patternFill>
        </fill>
      </dxf>
    </rfmt>
    <rfmt sheetId="1" s="1" sqref="T57" start="0" length="0">
      <dxf>
        <font>
          <sz val="10"/>
          <color auto="1"/>
          <name val="Arial"/>
          <scheme val="none"/>
        </font>
        <fill>
          <patternFill patternType="solid">
            <bgColor theme="0" tint="-0.499984740745262"/>
          </patternFill>
        </fill>
      </dxf>
    </rfmt>
    <rfmt sheetId="1" sqref="U57" start="0" length="0">
      <dxf>
        <font>
          <sz val="10"/>
          <color auto="1"/>
          <name val="Arial"/>
          <scheme val="none"/>
        </font>
      </dxf>
    </rfmt>
    <rfmt sheetId="1" sqref="V57" start="0" length="0">
      <dxf>
        <font>
          <sz val="10"/>
          <color auto="1"/>
          <name val="Arial"/>
          <scheme val="none"/>
        </font>
      </dxf>
    </rfmt>
    <rfmt sheetId="1" sqref="W57" start="0" length="0">
      <dxf>
        <font>
          <sz val="10"/>
          <color auto="1"/>
          <name val="Arial"/>
          <scheme val="none"/>
        </font>
      </dxf>
    </rfmt>
    <rfmt sheetId="1" sqref="X57" start="0" length="0">
      <dxf>
        <font>
          <sz val="10"/>
          <color auto="1"/>
          <name val="Arial"/>
          <scheme val="none"/>
        </font>
      </dxf>
    </rfmt>
    <rfmt sheetId="1" sqref="Y57" start="0" length="0">
      <dxf>
        <font>
          <sz val="10"/>
          <color auto="1"/>
          <name val="Arial"/>
          <scheme val="none"/>
        </font>
        <numFmt numFmtId="165" formatCode="m/d/yy;@"/>
      </dxf>
    </rfmt>
    <rfmt sheetId="1" sqref="Z57" start="0" length="0">
      <dxf>
        <font>
          <sz val="10"/>
          <color auto="1"/>
          <name val="Arial"/>
          <scheme val="none"/>
        </font>
        <numFmt numFmtId="165" formatCode="m/d/yy;@"/>
      </dxf>
    </rfmt>
    <rfmt sheetId="1" sqref="AA57" start="0" length="0">
      <dxf>
        <font>
          <sz val="10"/>
          <color auto="1"/>
          <name val="Arial"/>
          <scheme val="none"/>
        </font>
        <numFmt numFmtId="167" formatCode="mm/dd/yy;@"/>
      </dxf>
    </rfmt>
    <rfmt sheetId="1" sqref="AB57" start="0" length="0">
      <dxf>
        <font>
          <sz val="10"/>
          <color auto="1"/>
          <name val="Arial"/>
          <scheme val="none"/>
        </font>
        <numFmt numFmtId="165" formatCode="m/d/yy;@"/>
      </dxf>
    </rfmt>
    <rfmt sheetId="1" sqref="AC57" start="0" length="0">
      <dxf>
        <font>
          <sz val="10"/>
          <color auto="1"/>
          <name val="Arial"/>
          <scheme val="none"/>
        </font>
      </dxf>
    </rfmt>
    <rfmt sheetId="1" sqref="AD57" start="0" length="0">
      <dxf>
        <font>
          <sz val="10"/>
          <color auto="1"/>
          <name val="Arial"/>
          <scheme val="none"/>
        </font>
      </dxf>
    </rfmt>
    <rfmt sheetId="1" sqref="AE57" start="0" length="0">
      <dxf>
        <font>
          <sz val="10"/>
          <color auto="1"/>
          <name val="Arial"/>
          <scheme val="none"/>
        </font>
      </dxf>
    </rfmt>
    <rfmt sheetId="1" sqref="AF57" start="0" length="0">
      <dxf>
        <font>
          <sz val="10"/>
          <color auto="1"/>
          <name val="Arial"/>
          <scheme val="none"/>
        </font>
        <fill>
          <patternFill patternType="solid">
            <bgColor theme="0" tint="-0.499984740745262"/>
          </patternFill>
        </fill>
        <border outline="0">
          <right style="thin">
            <color theme="0" tint="-0.34998626667073579"/>
          </right>
          <top style="thin">
            <color theme="0" tint="-0.34998626667073579"/>
          </top>
          <bottom style="thin">
            <color theme="0" tint="-0.34998626667073579"/>
          </bottom>
        </border>
      </dxf>
    </rfmt>
    <rfmt sheetId="1" sqref="AG57" start="0" length="0">
      <dxf>
        <font>
          <sz val="10"/>
          <color auto="1"/>
          <name val="Arial"/>
          <scheme val="none"/>
        </font>
        <fill>
          <patternFill patternType="solid">
            <bgColor theme="0" tint="-0.499984740745262"/>
          </patternFill>
        </fill>
        <border outline="0">
          <left style="thin">
            <color theme="0" tint="-0.34998626667073579"/>
          </left>
          <right style="thin">
            <color theme="0" tint="-0.34998626667073579"/>
          </right>
          <top style="thin">
            <color theme="0" tint="-0.34998626667073579"/>
          </top>
          <bottom style="thin">
            <color theme="0" tint="-0.34998626667073579"/>
          </bottom>
        </border>
      </dxf>
    </rfmt>
    <rfmt sheetId="1" sqref="AH57" start="0" length="0">
      <dxf>
        <font>
          <sz val="10"/>
          <color auto="1"/>
          <name val="Arial"/>
          <scheme val="none"/>
        </font>
        <fill>
          <patternFill patternType="solid">
            <bgColor theme="0" tint="-0.499984740745262"/>
          </patternFill>
        </fill>
        <border outline="0">
          <left style="thin">
            <color theme="0" tint="-0.34998626667073579"/>
          </left>
          <top style="thin">
            <color theme="0" tint="-0.34998626667073579"/>
          </top>
          <bottom style="thin">
            <color theme="0" tint="-0.34998626667073579"/>
          </bottom>
        </border>
      </dxf>
    </rfmt>
    <rfmt sheetId="1" sqref="AI57" start="0" length="0">
      <dxf>
        <font>
          <sz val="10"/>
          <color auto="1"/>
          <name val="Arial"/>
          <scheme val="none"/>
        </font>
      </dxf>
    </rfmt>
    <rfmt sheetId="1" sqref="AJ57" start="0" length="0">
      <dxf>
        <font>
          <sz val="10"/>
          <color auto="1"/>
          <name val="Arial"/>
          <scheme val="none"/>
        </font>
      </dxf>
    </rfmt>
    <rfmt sheetId="1" sqref="AK57" start="0" length="0">
      <dxf>
        <font>
          <sz val="10"/>
          <color auto="1"/>
          <name val="Arial"/>
          <scheme val="none"/>
        </font>
      </dxf>
    </rfmt>
    <rfmt sheetId="1" sqref="AL57" start="0" length="0">
      <dxf>
        <font>
          <sz val="10"/>
          <color auto="1"/>
          <name val="Arial"/>
          <scheme val="none"/>
        </font>
      </dxf>
    </rfmt>
    <rfmt sheetId="1" sqref="AM57" start="0" length="0">
      <dxf>
        <font>
          <sz val="10"/>
          <color auto="1"/>
          <name val="Arial"/>
          <scheme val="none"/>
        </font>
      </dxf>
    </rfmt>
    <rfmt sheetId="1" sqref="AN57" start="0" length="0">
      <dxf>
        <font>
          <sz val="10"/>
          <color auto="1"/>
          <name val="Arial"/>
          <scheme val="none"/>
        </font>
      </dxf>
    </rfmt>
    <rfmt sheetId="1" sqref="AO57" start="0" length="0">
      <dxf>
        <font>
          <sz val="10"/>
          <color auto="1"/>
          <name val="Arial"/>
          <scheme val="none"/>
        </font>
      </dxf>
    </rfmt>
    <rfmt sheetId="1" sqref="AP57" start="0" length="0">
      <dxf>
        <font>
          <sz val="10"/>
          <color auto="1"/>
          <name val="Arial"/>
          <scheme val="none"/>
        </font>
      </dxf>
    </rfmt>
    <rfmt sheetId="1" sqref="AQ57" start="0" length="0">
      <dxf>
        <font>
          <sz val="10"/>
          <color auto="1"/>
          <name val="Arial"/>
          <scheme val="none"/>
        </font>
      </dxf>
    </rfmt>
    <rfmt sheetId="1" sqref="AR57" start="0" length="0">
      <dxf>
        <font>
          <sz val="10"/>
          <color auto="1"/>
          <name val="Arial"/>
          <scheme val="none"/>
        </font>
      </dxf>
    </rfmt>
    <rfmt sheetId="1" sqref="AS57" start="0" length="0">
      <dxf>
        <font>
          <sz val="10"/>
          <color auto="1"/>
          <name val="Arial"/>
          <scheme val="none"/>
        </font>
        <fill>
          <patternFill patternType="solid">
            <bgColor theme="0" tint="-0.14999847407452621"/>
          </patternFill>
        </fill>
        <border outline="0">
          <top style="thin">
            <color theme="0" tint="-0.34998626667073579"/>
          </top>
          <bottom style="thin">
            <color theme="0" tint="-0.34998626667073579"/>
          </bottom>
        </border>
      </dxf>
    </rfmt>
    <rfmt sheetId="1" sqref="AT57" start="0" length="0">
      <dxf>
        <font>
          <sz val="10"/>
          <color auto="1"/>
          <name val="Arial"/>
          <scheme val="none"/>
        </font>
      </dxf>
    </rfmt>
    <rfmt sheetId="1" sqref="AU57" start="0" length="0">
      <dxf>
        <font>
          <sz val="10"/>
          <color auto="1"/>
          <name val="Arial"/>
          <scheme val="none"/>
        </font>
        <border outline="0">
          <right style="thin">
            <color theme="0" tint="-0.34998626667073579"/>
          </right>
          <top style="thin">
            <color theme="0" tint="-0.34998626667073579"/>
          </top>
          <bottom style="thin">
            <color theme="0" tint="-0.34998626667073579"/>
          </bottom>
        </border>
      </dxf>
    </rfmt>
    <rfmt sheetId="1" sqref="AV57" start="0" length="0">
      <dxf>
        <font>
          <sz val="10"/>
          <color auto="1"/>
          <name val="Arial"/>
          <scheme val="none"/>
        </font>
        <border outline="0">
          <left style="thin">
            <color theme="0" tint="-0.34998626667073579"/>
          </left>
          <top style="thin">
            <color theme="0" tint="-0.34998626667073579"/>
          </top>
          <bottom style="thin">
            <color theme="0" tint="-0.34998626667073579"/>
          </bottom>
        </border>
      </dxf>
    </rfmt>
    <rfmt sheetId="1" sqref="AW57" start="0" length="0">
      <dxf>
        <font>
          <sz val="10"/>
          <color auto="1"/>
          <name val="Arial"/>
          <scheme val="none"/>
        </font>
      </dxf>
    </rfmt>
    <rfmt sheetId="1" sqref="AX57" start="0" length="0">
      <dxf>
        <font>
          <sz val="10"/>
          <color auto="1"/>
          <name val="Arial"/>
          <scheme val="none"/>
        </font>
      </dxf>
    </rfmt>
    <rfmt sheetId="1" sqref="AY57" start="0" length="0">
      <dxf>
        <font>
          <sz val="10"/>
          <color auto="1"/>
          <name val="Arial"/>
          <scheme val="none"/>
        </font>
      </dxf>
    </rfmt>
    <rfmt sheetId="1" sqref="AZ57" start="0" length="0">
      <dxf>
        <font>
          <sz val="10"/>
          <color auto="1"/>
          <name val="Arial"/>
          <scheme val="none"/>
        </font>
        <border outline="0">
          <left style="thin">
            <color theme="0" tint="-0.34998626667073579"/>
          </left>
          <right style="thin">
            <color theme="0" tint="-0.34998626667073579"/>
          </right>
          <top style="thin">
            <color theme="0" tint="-0.34998626667073579"/>
          </top>
          <bottom style="thin">
            <color theme="0" tint="-0.34998626667073579"/>
          </bottom>
        </border>
      </dxf>
    </rfmt>
    <rfmt sheetId="1" sqref="BA57" start="0" length="0">
      <dxf>
        <font>
          <sz val="10"/>
          <color auto="1"/>
          <name val="Arial"/>
          <scheme val="none"/>
        </font>
        <border outline="0">
          <left style="thin">
            <color theme="0" tint="-0.34998626667073579"/>
          </left>
          <right style="thin">
            <color theme="0" tint="-0.34998626667073579"/>
          </right>
          <top style="thin">
            <color theme="0" tint="-0.34998626667073579"/>
          </top>
          <bottom style="thin">
            <color theme="0" tint="-0.34998626667073579"/>
          </bottom>
        </border>
      </dxf>
    </rfmt>
    <rfmt sheetId="1" sqref="BB57" start="0" length="0">
      <dxf>
        <font>
          <sz val="10"/>
          <color auto="1"/>
          <name val="Arial"/>
          <scheme val="none"/>
        </font>
        <border outline="0">
          <left style="thin">
            <color theme="0" tint="-0.34998626667073579"/>
          </left>
          <top style="thin">
            <color theme="0" tint="-0.34998626667073579"/>
          </top>
          <bottom style="thin">
            <color theme="0" tint="-0.34998626667073579"/>
          </bottom>
        </border>
      </dxf>
    </rfmt>
  </rrc>
  <rcc rId="4183" sId="1" odxf="1" dxf="1">
    <nc r="A55" t="inlineStr">
      <is>
        <t>NDY</t>
      </is>
    </nc>
    <odxf>
      <fill>
        <patternFill>
          <bgColor rgb="FF00FFFF"/>
        </patternFill>
      </fill>
    </odxf>
    <ndxf>
      <fill>
        <patternFill>
          <bgColor theme="9" tint="0.79998168889431442"/>
        </patternFill>
      </fill>
    </ndxf>
  </rcc>
  <rfmt sheetId="1" sqref="B55" start="0" length="0">
    <dxf>
      <fill>
        <patternFill patternType="none">
          <bgColor indexed="65"/>
        </patternFill>
      </fill>
    </dxf>
  </rfmt>
  <rcc rId="4184" sId="1" odxf="1" s="1" dxf="1">
    <nc r="C55" t="inlineStr">
      <is>
        <t>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right" vertical="bottom" textRotation="0" wrapText="0" indent="0" justifyLastLine="0" shrinkToFit="0" readingOrder="0"/>
      <border diagonalUp="0" diagonalDown="0" outline="0">
        <left/>
        <right/>
        <top/>
        <bottom/>
      </border>
      <protection locked="1" hidden="0"/>
    </odxf>
    <ndxf/>
  </rcc>
  <rcc rId="4185" sId="1">
    <nc r="D55" t="inlineStr">
      <is>
        <t>No</t>
      </is>
    </nc>
  </rcc>
  <rcc rId="4186" sId="1" odxf="1" dxf="1">
    <nc r="E55" t="inlineStr">
      <is>
        <t>M;I;L;S;O</t>
      </is>
    </nc>
    <odxf/>
    <ndxf/>
  </rcc>
  <rcc rId="4187" sId="1" odxf="1" dxf="1">
    <nc r="F55" t="inlineStr">
      <is>
        <t>NDY</t>
      </is>
    </nc>
    <odxf>
      <fill>
        <patternFill patternType="solid">
          <bgColor rgb="FF00FFFF"/>
        </patternFill>
      </fill>
    </odxf>
    <ndxf>
      <fill>
        <patternFill patternType="none">
          <bgColor indexed="65"/>
        </patternFill>
      </fill>
    </ndxf>
  </rcc>
  <rcc rId="4188" sId="1" odxf="1" dxf="1">
    <nc r="G55" t="inlineStr">
      <is>
        <t>NA</t>
      </is>
    </nc>
    <odxf/>
    <ndxf/>
  </rcc>
  <rcc rId="4189" sId="1" odxf="1" dxf="1">
    <nc r="H55" t="inlineStr">
      <is>
        <t>Shrub</t>
      </is>
    </nc>
    <odxf>
      <fill>
        <patternFill>
          <bgColor indexed="60"/>
        </patternFill>
      </fill>
    </odxf>
    <ndxf>
      <fill>
        <patternFill>
          <bgColor indexed="53"/>
        </patternFill>
      </fill>
    </ndxf>
  </rcc>
  <rcc rId="4190" sId="1" odxf="1">
    <nc r="I55" t="inlineStr">
      <is>
        <t>Delissea_waianaeensis</t>
      </is>
    </nc>
    <odxf/>
  </rcc>
  <rcc rId="4191" sId="1" odxf="1" dxf="1">
    <nc r="J55" t="inlineStr">
      <is>
        <t>NA</t>
      </is>
    </nc>
    <odxf>
      <font>
        <color indexed="24"/>
      </font>
      <fill>
        <patternFill>
          <bgColor indexed="16"/>
        </patternFill>
      </fill>
    </odxf>
    <ndxf>
      <font>
        <color theme="0"/>
      </font>
      <fill>
        <patternFill>
          <bgColor theme="1"/>
        </patternFill>
      </fill>
    </ndxf>
  </rcc>
  <rcc rId="4192" sId="1" odxf="1" s="1" dxf="1">
    <nc r="K55" t="inlineStr">
      <is>
        <t>Plantae</t>
      </is>
    </nc>
    <odxf>
      <font>
        <b val="0"/>
        <i val="0"/>
        <strike val="0"/>
        <condense val="0"/>
        <extend val="0"/>
        <outline val="0"/>
        <shadow val="0"/>
        <u val="none"/>
        <vertAlign val="baseline"/>
        <sz val="10"/>
        <color auto="1"/>
        <name val="Arial"/>
        <scheme val="none"/>
      </font>
      <numFmt numFmtId="0" formatCode="General"/>
      <fill>
        <patternFill patternType="solid">
          <fgColor indexed="64"/>
          <bgColor theme="0" tint="-0.499984740745262"/>
        </patternFill>
      </fill>
      <alignment horizontal="general" vertical="bottom" textRotation="0" wrapText="0" indent="0" justifyLastLine="0" shrinkToFit="0" readingOrder="0"/>
      <border diagonalUp="0" diagonalDown="0" outline="0">
        <left/>
        <right/>
        <top/>
        <bottom/>
      </border>
      <protection locked="1" hidden="0"/>
    </odxf>
    <ndxf/>
  </rcc>
  <rcc rId="4193" sId="1" odxf="1" s="1" dxf="1">
    <nc r="L55" t="inlineStr">
      <is>
        <t>Magnoliophyta</t>
      </is>
    </nc>
    <odxf>
      <font>
        <b val="0"/>
        <i val="0"/>
        <strike val="0"/>
        <condense val="0"/>
        <extend val="0"/>
        <outline val="0"/>
        <shadow val="0"/>
        <u val="none"/>
        <vertAlign val="baseline"/>
        <sz val="10"/>
        <color auto="1"/>
        <name val="Arial"/>
        <scheme val="none"/>
      </font>
      <numFmt numFmtId="0" formatCode="General"/>
      <fill>
        <patternFill patternType="solid">
          <fgColor indexed="64"/>
          <bgColor theme="0" tint="-0.499984740745262"/>
        </patternFill>
      </fill>
      <alignment horizontal="general" vertical="bottom" textRotation="0" wrapText="0" indent="0" justifyLastLine="0" shrinkToFit="0" readingOrder="0"/>
      <border diagonalUp="0" diagonalDown="0" outline="0">
        <left/>
        <right/>
        <top/>
        <bottom/>
      </border>
      <protection locked="1" hidden="0"/>
    </odxf>
    <ndxf/>
  </rcc>
  <rcc rId="4194" sId="1" odxf="1" s="1" dxf="1">
    <nc r="M55" t="inlineStr">
      <is>
        <t>Magnoliopsida</t>
      </is>
    </nc>
    <odxf>
      <font>
        <b val="0"/>
        <i val="0"/>
        <strike val="0"/>
        <condense val="0"/>
        <extend val="0"/>
        <outline val="0"/>
        <shadow val="0"/>
        <u val="none"/>
        <vertAlign val="baseline"/>
        <sz val="10"/>
        <color auto="1"/>
        <name val="Arial"/>
        <scheme val="none"/>
      </font>
      <numFmt numFmtId="0" formatCode="General"/>
      <fill>
        <patternFill patternType="solid">
          <fgColor indexed="64"/>
          <bgColor theme="0" tint="-0.499984740745262"/>
        </patternFill>
      </fill>
      <alignment horizontal="general" vertical="bottom" textRotation="0" wrapText="0" indent="0" justifyLastLine="0" shrinkToFit="0" readingOrder="0"/>
      <border diagonalUp="0" diagonalDown="0" outline="0">
        <left/>
        <right/>
        <top/>
        <bottom/>
      </border>
      <protection locked="1" hidden="0"/>
    </odxf>
    <ndxf/>
  </rcc>
  <rcc rId="4195" sId="1" odxf="1" s="1" dxf="1">
    <nc r="N55" t="inlineStr">
      <is>
        <t>Asterales</t>
      </is>
    </nc>
    <odxf>
      <font>
        <b val="0"/>
        <i val="0"/>
        <strike val="0"/>
        <condense val="0"/>
        <extend val="0"/>
        <outline val="0"/>
        <shadow val="0"/>
        <u val="none"/>
        <vertAlign val="baseline"/>
        <sz val="10"/>
        <color auto="1"/>
        <name val="Arial"/>
        <scheme val="none"/>
      </font>
      <numFmt numFmtId="0" formatCode="General"/>
      <fill>
        <patternFill patternType="solid">
          <fgColor indexed="64"/>
          <bgColor theme="0" tint="-0.499984740745262"/>
        </patternFill>
      </fill>
      <alignment horizontal="general" vertical="bottom" textRotation="0" wrapText="0" indent="0" justifyLastLine="0" shrinkToFit="0" readingOrder="0"/>
      <border diagonalUp="0" diagonalDown="0" outline="0">
        <left/>
        <right/>
        <top/>
        <bottom/>
      </border>
      <protection locked="1" hidden="0"/>
    </odxf>
    <ndxf/>
  </rcc>
  <rcc rId="4196" sId="1">
    <nc r="O55" t="inlineStr">
      <is>
        <t>Campanulaceae</t>
      </is>
    </nc>
  </rcc>
  <rcc rId="4197" sId="1">
    <nc r="P55" t="inlineStr">
      <is>
        <t>Delissea</t>
      </is>
    </nc>
  </rcc>
  <rcc rId="4198" sId="1">
    <nc r="Q55" t="inlineStr">
      <is>
        <t>Delissea waianaeensis</t>
      </is>
    </nc>
  </rcc>
  <rcc rId="4199" sId="1">
    <nc r="R55" t="inlineStr">
      <is>
        <t>NA</t>
      </is>
    </nc>
  </rcc>
  <rcc rId="4200" sId="1" odxf="1" s="1" dxf="1">
    <nc r="S55" t="inlineStr">
      <is>
        <t>Angiosperm</t>
      </is>
    </nc>
    <odxf>
      <font>
        <b val="0"/>
        <i val="0"/>
        <strike val="0"/>
        <condense val="0"/>
        <extend val="0"/>
        <outline val="0"/>
        <shadow val="0"/>
        <u val="none"/>
        <vertAlign val="baseline"/>
        <sz val="10"/>
        <color auto="1"/>
        <name val="Arial"/>
        <scheme val="none"/>
      </font>
      <numFmt numFmtId="0" formatCode="General"/>
      <fill>
        <patternFill patternType="solid">
          <fgColor indexed="64"/>
          <bgColor theme="0" tint="-0.499984740745262"/>
        </patternFill>
      </fill>
      <alignment horizontal="general" vertical="bottom" textRotation="0" wrapText="0" indent="0" justifyLastLine="0" shrinkToFit="0" readingOrder="0"/>
      <border diagonalUp="0" diagonalDown="0" outline="0">
        <left/>
        <right/>
        <top/>
        <bottom/>
      </border>
      <protection locked="1" hidden="0"/>
    </odxf>
    <ndxf/>
  </rcc>
  <rcc rId="4201" sId="1" odxf="1" s="1" dxf="1">
    <nc r="T55" t="inlineStr">
      <is>
        <t>Eudicot</t>
      </is>
    </nc>
    <odxf>
      <font>
        <b val="0"/>
        <i val="0"/>
        <strike val="0"/>
        <condense val="0"/>
        <extend val="0"/>
        <outline val="0"/>
        <shadow val="0"/>
        <u val="none"/>
        <vertAlign val="baseline"/>
        <sz val="10"/>
        <color auto="1"/>
        <name val="Arial"/>
        <scheme val="none"/>
      </font>
      <numFmt numFmtId="0" formatCode="General"/>
      <fill>
        <patternFill patternType="solid">
          <fgColor indexed="64"/>
          <bgColor theme="0" tint="-0.499984740745262"/>
        </patternFill>
      </fill>
      <alignment horizontal="general" vertical="bottom" textRotation="0" wrapText="0" indent="0" justifyLastLine="0" shrinkToFit="0" readingOrder="0"/>
      <border diagonalUp="0" diagonalDown="0" outline="0">
        <left/>
        <right/>
        <top/>
        <bottom/>
      </border>
      <protection locked="1" hidden="0"/>
    </odxf>
    <ndxf/>
  </rcc>
  <rcc rId="4202" sId="1">
    <nc r="U55" t="inlineStr">
      <is>
        <t>Bialic-Murphy</t>
      </is>
    </nc>
  </rcc>
  <rcc rId="4203" sId="1">
    <nc r="V55" t="inlineStr">
      <is>
        <t>PhD thesis</t>
      </is>
    </nc>
  </rcc>
  <rcc rId="4204" sId="1" odxf="1">
    <nc r="W55">
      <v>2014</v>
    </nc>
    <odxf/>
  </rcc>
  <rcc rId="4205" sId="1">
    <nc r="X55" t="inlineStr">
      <is>
        <t>Bialic-Murphy</t>
      </is>
    </nc>
  </rcc>
  <rcc rId="4206" sId="1" odxf="1" dxf="1">
    <nc r="Y55" t="inlineStr">
      <is>
        <t>bialic@hawaii.edu</t>
      </is>
    </nc>
    <odxf>
      <numFmt numFmtId="165" formatCode="m/d/yy;@"/>
    </odxf>
    <ndxf>
      <numFmt numFmtId="0" formatCode="General"/>
    </ndxf>
  </rcc>
  <rcc rId="4207" sId="1" odxf="1" dxf="1">
    <nc r="Z55" t="inlineStr">
      <is>
        <t>.</t>
      </is>
    </nc>
    <odxf>
      <numFmt numFmtId="165" formatCode="m/d/yy;@"/>
    </odxf>
    <ndxf>
      <numFmt numFmtId="19" formatCode="dd/mm/yyyy"/>
    </ndxf>
  </rcc>
  <rcc rId="4208" sId="1">
    <nc r="AA55" t="inlineStr">
      <is>
        <t>.</t>
      </is>
    </nc>
  </rcc>
  <rcc rId="4209" sId="1" odxf="1" dxf="1">
    <nc r="AB55" t="inlineStr">
      <is>
        <t>.</t>
      </is>
    </nc>
    <odxf>
      <numFmt numFmtId="165" formatCode="m/d/yy;@"/>
      <fill>
        <patternFill patternType="none">
          <bgColor indexed="65"/>
        </patternFill>
      </fill>
    </odxf>
    <ndxf>
      <numFmt numFmtId="0" formatCode="General"/>
      <fill>
        <patternFill patternType="solid">
          <bgColor rgb="FFD9D9D9"/>
        </patternFill>
      </fill>
    </ndxf>
  </rcc>
  <rcc rId="4210" sId="1" odxf="1" dxf="1">
    <nc r="AC55" t="inlineStr">
      <is>
        <t>.</t>
      </is>
    </nc>
    <odxf>
      <fill>
        <patternFill patternType="none">
          <bgColor indexed="65"/>
        </patternFill>
      </fill>
    </odxf>
    <ndxf>
      <fill>
        <patternFill patternType="solid">
          <bgColor rgb="FFD9D9D9"/>
        </patternFill>
      </fill>
    </ndxf>
  </rcc>
  <rcc rId="4211" sId="1" odxf="1">
    <nc r="AD55" t="inlineStr">
      <is>
        <t>None</t>
      </is>
    </nc>
    <odxf/>
  </rcc>
  <rcc rId="4212" sId="1">
    <nc r="AE55" t="inlineStr">
      <is>
        <t>NA</t>
      </is>
    </nc>
  </rcc>
  <rcc rId="4213" sId="1" odxf="1" dxf="1">
    <nc r="AF55" t="inlineStr">
      <is>
        <t>NA</t>
      </is>
    </nc>
    <odxf>
      <fill>
        <patternFill patternType="solid">
          <bgColor theme="0" tint="-0.499984740745262"/>
        </patternFill>
      </fill>
      <border outline="0">
        <right style="thin">
          <color theme="0" tint="-0.34998626667073579"/>
        </right>
        <top style="thin">
          <color theme="0" tint="-0.34998626667073579"/>
        </top>
        <bottom style="thin">
          <color theme="0" tint="-0.34998626667073579"/>
        </bottom>
      </border>
    </odxf>
    <ndxf>
      <fill>
        <patternFill patternType="none">
          <bgColor indexed="65"/>
        </patternFill>
      </fill>
      <border outline="0">
        <right/>
        <top/>
        <bottom/>
      </border>
    </ndxf>
  </rcc>
  <rcc rId="4214" sId="1" odxf="1" dxf="1">
    <nc r="AG55" t="inlineStr">
      <is>
        <t>NDY</t>
      </is>
    </nc>
    <odxf>
      <border outline="0">
        <left style="thin">
          <color theme="0" tint="-0.34998626667073579"/>
        </left>
      </border>
    </odxf>
    <ndxf>
      <border outline="0">
        <left/>
      </border>
    </ndxf>
  </rcc>
  <rcc rId="4215" sId="1" odxf="1" dxf="1">
    <nc r="AH55" t="inlineStr">
      <is>
        <t>NDY</t>
      </is>
    </nc>
    <odxf>
      <border outline="0">
        <right/>
      </border>
    </odxf>
    <ndxf>
      <border outline="0">
        <right style="thin">
          <color theme="0" tint="-0.34998626667073579"/>
        </right>
      </border>
    </ndxf>
  </rcc>
  <rcc rId="4216" sId="1" odxf="1" dxf="1">
    <nc r="AI55" t="inlineStr">
      <is>
        <t>NDY</t>
      </is>
    </nc>
    <odxf>
      <fill>
        <patternFill patternType="none">
          <bgColor indexed="65"/>
        </patternFill>
      </fill>
      <border outline="0">
        <left/>
        <top/>
        <bottom/>
      </border>
    </odxf>
    <ndxf>
      <fill>
        <patternFill patternType="solid">
          <bgColor theme="0" tint="-0.499984740745262"/>
        </patternFill>
      </fill>
      <border outline="0">
        <left style="thin">
          <color theme="0" tint="-0.34998626667073579"/>
        </left>
        <top style="thin">
          <color theme="0" tint="-0.34998626667073579"/>
        </top>
        <bottom style="thin">
          <color theme="0" tint="-0.34998626667073579"/>
        </bottom>
      </border>
    </ndxf>
  </rcc>
  <rcc rId="4217" sId="1" odxf="1" dxf="1">
    <nc r="AJ55" t="inlineStr">
      <is>
        <t>NDY</t>
      </is>
    </nc>
    <odxf>
      <fill>
        <patternFill patternType="none">
          <bgColor indexed="65"/>
        </patternFill>
      </fill>
    </odxf>
    <ndxf>
      <fill>
        <patternFill patternType="solid">
          <bgColor theme="0" tint="-0.499984740745262"/>
        </patternFill>
      </fill>
    </ndxf>
  </rcc>
  <rcc rId="4218" sId="1" odxf="1" dxf="1">
    <nc r="AK55" t="inlineStr">
      <is>
        <t>NDY</t>
      </is>
    </nc>
    <odxf>
      <fill>
        <patternFill patternType="none">
          <bgColor indexed="65"/>
        </patternFill>
      </fill>
    </odxf>
    <ndxf>
      <fill>
        <patternFill patternType="solid">
          <bgColor theme="0" tint="-0.499984740745262"/>
        </patternFill>
      </fill>
    </ndxf>
  </rcc>
  <rcc rId="4219" sId="1" odxf="1" dxf="1">
    <nc r="AL55" t="inlineStr">
      <is>
        <t>NDY</t>
      </is>
    </nc>
    <odxf>
      <fill>
        <patternFill patternType="none">
          <bgColor indexed="65"/>
        </patternFill>
      </fill>
    </odxf>
    <ndxf>
      <fill>
        <patternFill patternType="solid">
          <bgColor theme="0" tint="-0.499984740745262"/>
        </patternFill>
      </fill>
    </ndxf>
  </rcc>
  <rcc rId="4220" sId="1" odxf="1" dxf="1">
    <nc r="AM55" t="inlineStr">
      <is>
        <t>NDY</t>
      </is>
    </nc>
    <odxf>
      <fill>
        <patternFill patternType="none">
          <bgColor indexed="65"/>
        </patternFill>
      </fill>
    </odxf>
    <ndxf>
      <fill>
        <patternFill patternType="solid">
          <bgColor theme="0" tint="-0.499984740745262"/>
        </patternFill>
      </fill>
    </ndxf>
  </rcc>
  <rcc rId="4221" sId="1" odxf="1" dxf="1">
    <nc r="AN55" t="inlineStr">
      <is>
        <t>NDY</t>
      </is>
    </nc>
    <odxf>
      <fill>
        <patternFill patternType="none">
          <bgColor indexed="65"/>
        </patternFill>
      </fill>
    </odxf>
    <ndxf>
      <fill>
        <patternFill patternType="solid">
          <bgColor theme="0" tint="-0.499984740745262"/>
        </patternFill>
      </fill>
    </ndxf>
  </rcc>
  <rcc rId="4222" sId="1" odxf="1" dxf="1">
    <nc r="AO55" t="inlineStr">
      <is>
        <t>NDY</t>
      </is>
    </nc>
    <odxf>
      <fill>
        <patternFill patternType="none">
          <bgColor indexed="65"/>
        </patternFill>
      </fill>
    </odxf>
    <ndxf>
      <fill>
        <patternFill patternType="solid">
          <bgColor theme="0" tint="-0.499984740745262"/>
        </patternFill>
      </fill>
    </ndxf>
  </rcc>
  <rcc rId="4223" sId="1" odxf="1" dxf="1">
    <nc r="AP55" t="inlineStr">
      <is>
        <t>NDY</t>
      </is>
    </nc>
    <odxf>
      <fill>
        <patternFill patternType="none">
          <bgColor indexed="65"/>
        </patternFill>
      </fill>
    </odxf>
    <ndxf>
      <fill>
        <patternFill patternType="solid">
          <bgColor theme="0" tint="-0.499984740745262"/>
        </patternFill>
      </fill>
    </ndxf>
  </rcc>
  <rcc rId="4224" sId="1" odxf="1" dxf="1">
    <nc r="AQ55" t="inlineStr">
      <is>
        <t>NDY</t>
      </is>
    </nc>
    <odxf>
      <fill>
        <patternFill patternType="none">
          <bgColor indexed="65"/>
        </patternFill>
      </fill>
    </odxf>
    <ndxf>
      <fill>
        <patternFill patternType="solid">
          <bgColor theme="0" tint="-0.499984740745262"/>
        </patternFill>
      </fill>
    </ndxf>
  </rcc>
  <rcc rId="4225" sId="1" odxf="1" dxf="1">
    <nc r="AR55" t="inlineStr">
      <is>
        <t>NDY</t>
      </is>
    </nc>
    <odxf>
      <fill>
        <patternFill patternType="none">
          <bgColor indexed="65"/>
        </patternFill>
      </fill>
    </odxf>
    <ndxf>
      <fill>
        <patternFill patternType="solid">
          <bgColor theme="0" tint="-0.499984740745262"/>
        </patternFill>
      </fill>
    </ndxf>
  </rcc>
  <rcc rId="4226" sId="1" odxf="1" dxf="1">
    <nc r="AS55" t="inlineStr">
      <is>
        <t>NDY</t>
      </is>
    </nc>
    <odxf>
      <fill>
        <patternFill>
          <bgColor theme="0" tint="-0.14999847407452621"/>
        </patternFill>
      </fill>
      <border outline="0">
        <top style="thin">
          <color theme="0" tint="-0.34998626667073579"/>
        </top>
        <bottom style="thin">
          <color theme="0" tint="-0.34998626667073579"/>
        </bottom>
      </border>
    </odxf>
    <ndxf>
      <fill>
        <patternFill>
          <bgColor theme="0" tint="-0.499984740745262"/>
        </patternFill>
      </fill>
      <border outline="0">
        <top/>
        <bottom/>
      </border>
    </ndxf>
  </rcc>
  <rcc rId="4227" sId="1" odxf="1" dxf="1">
    <nc r="AT55" t="inlineStr">
      <is>
        <t>NDY</t>
      </is>
    </nc>
    <odxf>
      <fill>
        <patternFill patternType="none">
          <bgColor indexed="65"/>
        </patternFill>
      </fill>
      <border outline="0">
        <top/>
        <bottom/>
      </border>
    </odxf>
    <ndxf>
      <fill>
        <patternFill patternType="solid">
          <bgColor theme="0" tint="-0.14999847407452621"/>
        </patternFill>
      </fill>
      <border outline="0">
        <top style="thin">
          <color theme="0" tint="-0.34998626667073579"/>
        </top>
        <bottom style="thin">
          <color theme="0" tint="-0.34998626667073579"/>
        </bottom>
      </border>
    </ndxf>
  </rcc>
  <rcc rId="4228" sId="1" odxf="1" dxf="1">
    <nc r="AU55" t="inlineStr">
      <is>
        <t>NDY</t>
      </is>
    </nc>
    <odxf>
      <border outline="0">
        <right style="thin">
          <color theme="0" tint="-0.34998626667073579"/>
        </right>
        <top style="thin">
          <color theme="0" tint="-0.34998626667073579"/>
        </top>
        <bottom style="thin">
          <color theme="0" tint="-0.34998626667073579"/>
        </bottom>
      </border>
    </odxf>
    <ndxf>
      <border outline="0">
        <right/>
        <top/>
        <bottom/>
      </border>
    </ndxf>
  </rcc>
  <rcc rId="4229" sId="1" odxf="1" dxf="1">
    <nc r="AV55" t="inlineStr">
      <is>
        <t>NDY</t>
      </is>
    </nc>
    <odxf>
      <border outline="0">
        <left style="thin">
          <color theme="0" tint="-0.34998626667073579"/>
        </left>
        <right/>
      </border>
    </odxf>
    <ndxf>
      <border outline="0">
        <left/>
        <right style="thin">
          <color theme="0" tint="-0.34998626667073579"/>
        </right>
      </border>
    </ndxf>
  </rcc>
  <rcc rId="4230" sId="1" odxf="1" dxf="1">
    <nc r="AW55" t="inlineStr">
      <is>
        <t>NDY</t>
      </is>
    </nc>
    <odxf>
      <border outline="0">
        <left/>
        <top/>
        <bottom/>
      </border>
    </odxf>
    <ndxf>
      <border outline="0">
        <left style="thin">
          <color theme="0" tint="-0.34998626667073579"/>
        </left>
        <top style="thin">
          <color theme="0" tint="-0.34998626667073579"/>
        </top>
        <bottom style="thin">
          <color theme="0" tint="-0.34998626667073579"/>
        </bottom>
      </border>
    </ndxf>
  </rcc>
  <rcc rId="4231" sId="1" odxf="1" dxf="1">
    <nc r="AX55" t="inlineStr">
      <is>
        <t>NDY</t>
      </is>
    </nc>
    <odxf/>
    <ndxf/>
  </rcc>
  <rcc rId="4232" sId="1" odxf="1" dxf="1">
    <nc r="AY55" t="inlineStr">
      <is>
        <t>NDY</t>
      </is>
    </nc>
    <odxf/>
    <ndxf/>
  </rcc>
  <rcc rId="4233" sId="1" odxf="1" dxf="1">
    <nc r="AZ55" t="inlineStr">
      <is>
        <t>NDY</t>
      </is>
    </nc>
    <odxf>
      <fill>
        <patternFill patternType="none">
          <bgColor indexed="65"/>
        </patternFill>
      </fill>
      <border outline="0">
        <left style="thin">
          <color theme="0" tint="-0.34998626667073579"/>
        </left>
        <right style="thin">
          <color theme="0" tint="-0.34998626667073579"/>
        </right>
        <top style="thin">
          <color theme="0" tint="-0.34998626667073579"/>
        </top>
        <bottom style="thin">
          <color theme="0" tint="-0.34998626667073579"/>
        </bottom>
      </border>
    </odxf>
    <ndxf>
      <fill>
        <patternFill patternType="solid">
          <bgColor theme="0" tint="-0.14999847407452621"/>
        </patternFill>
      </fill>
      <border outline="0">
        <left/>
        <right/>
        <top/>
        <bottom/>
      </border>
    </ndxf>
  </rcc>
  <rcc rId="4234" sId="1" odxf="1" dxf="1">
    <nc r="BA55" t="inlineStr">
      <is>
        <t>NDY</t>
      </is>
    </nc>
    <odxf/>
    <ndxf/>
  </rcc>
  <rcc rId="4235" sId="1" odxf="1" dxf="1">
    <nc r="BB55" t="inlineStr">
      <is>
        <t>NDY</t>
      </is>
    </nc>
    <odxf>
      <border outline="0">
        <right/>
      </border>
    </odxf>
    <ndxf>
      <border outline="0">
        <right style="thin">
          <color theme="0" tint="-0.34998626667073579"/>
        </right>
      </border>
    </ndxf>
  </rcc>
  <rcc rId="4236" sId="1" odxf="1" dxf="1">
    <nc r="BC55" t="inlineStr">
      <is>
        <t>NDY</t>
      </is>
    </nc>
    <odxf>
      <font>
        <color theme="3" tint="0.39997558519241921"/>
      </font>
      <border outline="0">
        <left/>
        <top/>
        <bottom/>
      </border>
    </odxf>
    <ndxf>
      <font>
        <sz val="10"/>
        <color auto="1"/>
        <name val="Arial"/>
        <scheme val="none"/>
      </font>
      <border outline="0">
        <left style="thin">
          <color theme="0" tint="-0.34998626667073579"/>
        </left>
        <top style="thin">
          <color theme="0" tint="-0.34998626667073579"/>
        </top>
        <bottom style="thin">
          <color theme="0" tint="-0.34998626667073579"/>
        </bottom>
      </border>
    </ndxf>
  </rcc>
  <rcc rId="4237" sId="1" odxf="1" dxf="1">
    <nc r="A56" t="inlineStr">
      <is>
        <t>NDY</t>
      </is>
    </nc>
    <odxf>
      <fill>
        <patternFill>
          <bgColor rgb="FF00FFFF"/>
        </patternFill>
      </fill>
    </odxf>
    <ndxf>
      <fill>
        <patternFill>
          <bgColor theme="9" tint="0.79998168889431442"/>
        </patternFill>
      </fill>
    </ndxf>
  </rcc>
  <rfmt sheetId="1" sqref="B56" start="0" length="0">
    <dxf>
      <fill>
        <patternFill patternType="none">
          <bgColor indexed="65"/>
        </patternFill>
      </fill>
    </dxf>
  </rfmt>
  <rcc rId="4238" sId="1" odxf="1" s="1" dxf="1">
    <nc r="C56" t="inlineStr">
      <is>
        <t>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right" vertical="bottom" textRotation="0" wrapText="0" indent="0" justifyLastLine="0" shrinkToFit="0" readingOrder="0"/>
      <border diagonalUp="0" diagonalDown="0" outline="0">
        <left/>
        <right/>
        <top/>
        <bottom/>
      </border>
      <protection locked="1" hidden="0"/>
    </odxf>
    <ndxf/>
  </rcc>
  <rcc rId="4239" sId="1">
    <nc r="D56" t="inlineStr">
      <is>
        <t>No</t>
      </is>
    </nc>
  </rcc>
  <rcc rId="4240" sId="1" odxf="1" dxf="1">
    <nc r="E56" t="inlineStr">
      <is>
        <t>M;I;L;S;O</t>
      </is>
    </nc>
    <odxf/>
    <ndxf/>
  </rcc>
  <rcc rId="4241" sId="1" odxf="1" dxf="1">
    <nc r="F56" t="inlineStr">
      <is>
        <t>NDY</t>
      </is>
    </nc>
    <odxf>
      <fill>
        <patternFill patternType="solid">
          <bgColor rgb="FF00FFFF"/>
        </patternFill>
      </fill>
    </odxf>
    <ndxf>
      <fill>
        <patternFill patternType="none">
          <bgColor indexed="65"/>
        </patternFill>
      </fill>
    </ndxf>
  </rcc>
  <rcc rId="4242" sId="1" odxf="1" dxf="1">
    <nc r="G56" t="inlineStr">
      <is>
        <t>NA</t>
      </is>
    </nc>
    <odxf/>
    <ndxf/>
  </rcc>
  <rcc rId="4243" sId="1" odxf="1" dxf="1">
    <nc r="H56" t="inlineStr">
      <is>
        <t>Shrub</t>
      </is>
    </nc>
    <odxf>
      <fill>
        <patternFill>
          <bgColor indexed="60"/>
        </patternFill>
      </fill>
    </odxf>
    <ndxf>
      <fill>
        <patternFill>
          <bgColor indexed="53"/>
        </patternFill>
      </fill>
    </ndxf>
  </rcc>
  <rcc rId="4244" sId="1" odxf="1">
    <nc r="I56" t="inlineStr">
      <is>
        <t>Schiedea_obovata</t>
      </is>
    </nc>
    <odxf/>
  </rcc>
  <rcc rId="4245" sId="1" odxf="1" dxf="1">
    <nc r="J56" t="inlineStr">
      <is>
        <t>NA</t>
      </is>
    </nc>
    <odxf>
      <font>
        <color indexed="24"/>
      </font>
      <fill>
        <patternFill>
          <bgColor indexed="16"/>
        </patternFill>
      </fill>
    </odxf>
    <ndxf>
      <font>
        <color theme="0"/>
      </font>
      <fill>
        <patternFill>
          <bgColor theme="1"/>
        </patternFill>
      </fill>
    </ndxf>
  </rcc>
  <rcc rId="4246" sId="1">
    <nc r="K56" t="inlineStr">
      <is>
        <t>Plantae</t>
      </is>
    </nc>
  </rcc>
  <rcc rId="4247" sId="1">
    <nc r="L56" t="inlineStr">
      <is>
        <t>Magnoliophyta</t>
      </is>
    </nc>
  </rcc>
  <rcc rId="4248" sId="1">
    <nc r="M56" t="inlineStr">
      <is>
        <t>Magnoliopsida</t>
      </is>
    </nc>
  </rcc>
  <rcc rId="4249" sId="1">
    <nc r="N56" t="inlineStr">
      <is>
        <t>Caryophyllales</t>
      </is>
    </nc>
  </rcc>
  <rcc rId="4250" sId="1">
    <nc r="O56" t="inlineStr">
      <is>
        <t>Caryophyllaceae</t>
      </is>
    </nc>
  </rcc>
  <rcc rId="4251" sId="1">
    <nc r="P56" t="inlineStr">
      <is>
        <t>Scaphium</t>
      </is>
    </nc>
  </rcc>
  <rcc rId="4252" sId="1">
    <nc r="Q56" t="inlineStr">
      <is>
        <t>Alsinidendron obovatum</t>
      </is>
    </nc>
  </rcc>
  <rcc rId="4253" sId="1">
    <nc r="R56" t="inlineStr">
      <is>
        <t>NA</t>
      </is>
    </nc>
  </rcc>
  <rcc rId="4254" sId="1">
    <nc r="S56" t="inlineStr">
      <is>
        <t>Angiosperm</t>
      </is>
    </nc>
  </rcc>
  <rcc rId="4255" sId="1">
    <nc r="T56" t="inlineStr">
      <is>
        <t>Eudicot</t>
      </is>
    </nc>
  </rcc>
  <rcc rId="4256" sId="1">
    <nc r="U56" t="inlineStr">
      <is>
        <t>Bialic-Murphy</t>
      </is>
    </nc>
  </rcc>
  <rcc rId="4257" sId="1">
    <nc r="V56" t="inlineStr">
      <is>
        <t>PhD thesis</t>
      </is>
    </nc>
  </rcc>
  <rcc rId="4258" sId="1" odxf="1">
    <nc r="W56">
      <v>2014</v>
    </nc>
    <odxf/>
  </rcc>
  <rcc rId="4259" sId="1">
    <nc r="X56" t="inlineStr">
      <is>
        <t>Bialic-Murphy</t>
      </is>
    </nc>
  </rcc>
  <rcc rId="4260" sId="1" odxf="1" dxf="1">
    <nc r="Y56" t="inlineStr">
      <is>
        <t>bialic@hawaii.edu</t>
      </is>
    </nc>
    <odxf>
      <numFmt numFmtId="165" formatCode="m/d/yy;@"/>
    </odxf>
    <ndxf>
      <numFmt numFmtId="0" formatCode="General"/>
    </ndxf>
  </rcc>
  <rcc rId="4261" sId="1" odxf="1" dxf="1">
    <nc r="Z56" t="inlineStr">
      <is>
        <t>.</t>
      </is>
    </nc>
    <odxf>
      <numFmt numFmtId="165" formatCode="m/d/yy;@"/>
    </odxf>
    <ndxf>
      <numFmt numFmtId="19" formatCode="dd/mm/yyyy"/>
    </ndxf>
  </rcc>
  <rcc rId="4262" sId="1">
    <nc r="AA56" t="inlineStr">
      <is>
        <t>.</t>
      </is>
    </nc>
  </rcc>
  <rcc rId="4263" sId="1" odxf="1" dxf="1">
    <nc r="AB56" t="inlineStr">
      <is>
        <t>.</t>
      </is>
    </nc>
    <odxf>
      <numFmt numFmtId="165" formatCode="m/d/yy;@"/>
      <fill>
        <patternFill patternType="none">
          <bgColor indexed="65"/>
        </patternFill>
      </fill>
    </odxf>
    <ndxf>
      <numFmt numFmtId="0" formatCode="General"/>
      <fill>
        <patternFill patternType="solid">
          <bgColor rgb="FFD9D9D9"/>
        </patternFill>
      </fill>
    </ndxf>
  </rcc>
  <rcc rId="4264" sId="1" odxf="1" dxf="1">
    <nc r="AC56" t="inlineStr">
      <is>
        <t>.</t>
      </is>
    </nc>
    <odxf>
      <fill>
        <patternFill patternType="none">
          <bgColor indexed="65"/>
        </patternFill>
      </fill>
    </odxf>
    <ndxf>
      <fill>
        <patternFill patternType="solid">
          <bgColor rgb="FFD9D9D9"/>
        </patternFill>
      </fill>
    </ndxf>
  </rcc>
  <rcc rId="4265" sId="1" odxf="1">
    <nc r="AD56" t="inlineStr">
      <is>
        <t>None</t>
      </is>
    </nc>
    <odxf/>
  </rcc>
  <rcc rId="4266" sId="1">
    <nc r="AE56" t="inlineStr">
      <is>
        <t>NA</t>
      </is>
    </nc>
  </rcc>
  <rcc rId="4267" sId="1" odxf="1" dxf="1">
    <nc r="AF56" t="inlineStr">
      <is>
        <t>NA</t>
      </is>
    </nc>
    <odxf>
      <fill>
        <patternFill patternType="solid">
          <bgColor theme="0" tint="-0.499984740745262"/>
        </patternFill>
      </fill>
      <border outline="0">
        <right style="thin">
          <color theme="0" tint="-0.34998626667073579"/>
        </right>
        <top style="thin">
          <color theme="0" tint="-0.34998626667073579"/>
        </top>
        <bottom style="thin">
          <color theme="0" tint="-0.34998626667073579"/>
        </bottom>
      </border>
    </odxf>
    <ndxf>
      <fill>
        <patternFill patternType="none">
          <bgColor indexed="65"/>
        </patternFill>
      </fill>
      <border outline="0">
        <right/>
        <top/>
        <bottom/>
      </border>
    </ndxf>
  </rcc>
  <rcc rId="4268" sId="1" odxf="1" dxf="1">
    <nc r="AG56" t="inlineStr">
      <is>
        <t>NDY</t>
      </is>
    </nc>
    <odxf>
      <border outline="0">
        <left style="thin">
          <color theme="0" tint="-0.34998626667073579"/>
        </left>
      </border>
    </odxf>
    <ndxf>
      <border outline="0">
        <left/>
      </border>
    </ndxf>
  </rcc>
  <rcc rId="4269" sId="1" odxf="1" dxf="1">
    <nc r="AH56" t="inlineStr">
      <is>
        <t>NDY</t>
      </is>
    </nc>
    <odxf>
      <border outline="0">
        <right/>
      </border>
    </odxf>
    <ndxf>
      <border outline="0">
        <right style="thin">
          <color theme="0" tint="-0.34998626667073579"/>
        </right>
      </border>
    </ndxf>
  </rcc>
  <rcc rId="4270" sId="1" odxf="1" dxf="1">
    <nc r="AI56" t="inlineStr">
      <is>
        <t>NDY</t>
      </is>
    </nc>
    <odxf>
      <fill>
        <patternFill patternType="none">
          <bgColor indexed="65"/>
        </patternFill>
      </fill>
      <border outline="0">
        <left/>
        <top/>
        <bottom/>
      </border>
    </odxf>
    <ndxf>
      <fill>
        <patternFill patternType="solid">
          <bgColor theme="0" tint="-0.499984740745262"/>
        </patternFill>
      </fill>
      <border outline="0">
        <left style="thin">
          <color theme="0" tint="-0.34998626667073579"/>
        </left>
        <top style="thin">
          <color theme="0" tint="-0.34998626667073579"/>
        </top>
        <bottom style="thin">
          <color theme="0" tint="-0.34998626667073579"/>
        </bottom>
      </border>
    </ndxf>
  </rcc>
  <rcc rId="4271" sId="1" odxf="1" dxf="1">
    <nc r="AJ56" t="inlineStr">
      <is>
        <t>NDY</t>
      </is>
    </nc>
    <odxf>
      <fill>
        <patternFill patternType="none">
          <bgColor indexed="65"/>
        </patternFill>
      </fill>
    </odxf>
    <ndxf>
      <fill>
        <patternFill patternType="solid">
          <bgColor theme="0" tint="-0.499984740745262"/>
        </patternFill>
      </fill>
    </ndxf>
  </rcc>
  <rcc rId="4272" sId="1" odxf="1" dxf="1">
    <nc r="AK56" t="inlineStr">
      <is>
        <t>NDY</t>
      </is>
    </nc>
    <odxf>
      <fill>
        <patternFill patternType="none">
          <bgColor indexed="65"/>
        </patternFill>
      </fill>
    </odxf>
    <ndxf>
      <fill>
        <patternFill patternType="solid">
          <bgColor theme="0" tint="-0.499984740745262"/>
        </patternFill>
      </fill>
    </ndxf>
  </rcc>
  <rcc rId="4273" sId="1" odxf="1" dxf="1">
    <nc r="AL56" t="inlineStr">
      <is>
        <t>NDY</t>
      </is>
    </nc>
    <odxf>
      <fill>
        <patternFill patternType="none">
          <bgColor indexed="65"/>
        </patternFill>
      </fill>
    </odxf>
    <ndxf>
      <fill>
        <patternFill patternType="solid">
          <bgColor theme="0" tint="-0.499984740745262"/>
        </patternFill>
      </fill>
    </ndxf>
  </rcc>
  <rcc rId="4274" sId="1" odxf="1" dxf="1">
    <nc r="AM56" t="inlineStr">
      <is>
        <t>NDY</t>
      </is>
    </nc>
    <odxf>
      <fill>
        <patternFill patternType="none">
          <bgColor indexed="65"/>
        </patternFill>
      </fill>
    </odxf>
    <ndxf>
      <fill>
        <patternFill patternType="solid">
          <bgColor theme="0" tint="-0.499984740745262"/>
        </patternFill>
      </fill>
    </ndxf>
  </rcc>
  <rcc rId="4275" sId="1" odxf="1" dxf="1">
    <nc r="AN56" t="inlineStr">
      <is>
        <t>NDY</t>
      </is>
    </nc>
    <odxf>
      <fill>
        <patternFill patternType="none">
          <bgColor indexed="65"/>
        </patternFill>
      </fill>
    </odxf>
    <ndxf>
      <fill>
        <patternFill patternType="solid">
          <bgColor theme="0" tint="-0.499984740745262"/>
        </patternFill>
      </fill>
    </ndxf>
  </rcc>
  <rcc rId="4276" sId="1" odxf="1" dxf="1">
    <nc r="AO56" t="inlineStr">
      <is>
        <t>NDY</t>
      </is>
    </nc>
    <odxf>
      <fill>
        <patternFill patternType="none">
          <bgColor indexed="65"/>
        </patternFill>
      </fill>
    </odxf>
    <ndxf>
      <fill>
        <patternFill patternType="solid">
          <bgColor theme="0" tint="-0.499984740745262"/>
        </patternFill>
      </fill>
    </ndxf>
  </rcc>
  <rcc rId="4277" sId="1" odxf="1" dxf="1">
    <nc r="AP56" t="inlineStr">
      <is>
        <t>NDY</t>
      </is>
    </nc>
    <odxf>
      <fill>
        <patternFill patternType="none">
          <bgColor indexed="65"/>
        </patternFill>
      </fill>
    </odxf>
    <ndxf>
      <fill>
        <patternFill patternType="solid">
          <bgColor theme="0" tint="-0.499984740745262"/>
        </patternFill>
      </fill>
    </ndxf>
  </rcc>
  <rcc rId="4278" sId="1" odxf="1" dxf="1">
    <nc r="AQ56" t="inlineStr">
      <is>
        <t>NDY</t>
      </is>
    </nc>
    <odxf>
      <fill>
        <patternFill patternType="none">
          <bgColor indexed="65"/>
        </patternFill>
      </fill>
    </odxf>
    <ndxf>
      <fill>
        <patternFill patternType="solid">
          <bgColor theme="0" tint="-0.499984740745262"/>
        </patternFill>
      </fill>
    </ndxf>
  </rcc>
  <rcc rId="4279" sId="1" odxf="1" dxf="1">
    <nc r="AR56" t="inlineStr">
      <is>
        <t>NDY</t>
      </is>
    </nc>
    <odxf>
      <fill>
        <patternFill patternType="none">
          <bgColor indexed="65"/>
        </patternFill>
      </fill>
    </odxf>
    <ndxf>
      <fill>
        <patternFill patternType="solid">
          <bgColor theme="0" tint="-0.499984740745262"/>
        </patternFill>
      </fill>
    </ndxf>
  </rcc>
  <rcc rId="4280" sId="1" odxf="1" dxf="1">
    <nc r="AS56" t="inlineStr">
      <is>
        <t>NDY</t>
      </is>
    </nc>
    <odxf>
      <fill>
        <patternFill>
          <bgColor theme="0" tint="-0.14999847407452621"/>
        </patternFill>
      </fill>
      <border outline="0">
        <top style="thin">
          <color theme="0" tint="-0.34998626667073579"/>
        </top>
        <bottom style="thin">
          <color theme="0" tint="-0.34998626667073579"/>
        </bottom>
      </border>
    </odxf>
    <ndxf>
      <fill>
        <patternFill>
          <bgColor theme="0" tint="-0.499984740745262"/>
        </patternFill>
      </fill>
      <border outline="0">
        <top/>
        <bottom/>
      </border>
    </ndxf>
  </rcc>
  <rcc rId="4281" sId="1" odxf="1" dxf="1">
    <nc r="AT56" t="inlineStr">
      <is>
        <t>NDY</t>
      </is>
    </nc>
    <odxf>
      <fill>
        <patternFill patternType="none">
          <bgColor indexed="65"/>
        </patternFill>
      </fill>
      <border outline="0">
        <top/>
        <bottom/>
      </border>
    </odxf>
    <ndxf>
      <fill>
        <patternFill patternType="solid">
          <bgColor theme="0" tint="-0.14999847407452621"/>
        </patternFill>
      </fill>
      <border outline="0">
        <top style="thin">
          <color theme="0" tint="-0.34998626667073579"/>
        </top>
        <bottom style="thin">
          <color theme="0" tint="-0.34998626667073579"/>
        </bottom>
      </border>
    </ndxf>
  </rcc>
  <rcc rId="4282" sId="1" odxf="1" dxf="1">
    <nc r="AU56" t="inlineStr">
      <is>
        <t>NDY</t>
      </is>
    </nc>
    <odxf>
      <border outline="0">
        <right style="thin">
          <color theme="0" tint="-0.34998626667073579"/>
        </right>
        <top style="thin">
          <color theme="0" tint="-0.34998626667073579"/>
        </top>
        <bottom style="thin">
          <color theme="0" tint="-0.34998626667073579"/>
        </bottom>
      </border>
    </odxf>
    <ndxf>
      <border outline="0">
        <right/>
        <top/>
        <bottom/>
      </border>
    </ndxf>
  </rcc>
  <rcc rId="4283" sId="1" odxf="1" dxf="1">
    <nc r="AV56" t="inlineStr">
      <is>
        <t>NDY</t>
      </is>
    </nc>
    <odxf>
      <border outline="0">
        <left style="thin">
          <color theme="0" tint="-0.34998626667073579"/>
        </left>
        <right/>
      </border>
    </odxf>
    <ndxf>
      <border outline="0">
        <left/>
        <right style="thin">
          <color theme="0" tint="-0.34998626667073579"/>
        </right>
      </border>
    </ndxf>
  </rcc>
  <rcc rId="4284" sId="1" odxf="1" dxf="1">
    <nc r="AW56" t="inlineStr">
      <is>
        <t>NDY</t>
      </is>
    </nc>
    <odxf>
      <border outline="0">
        <left/>
        <top/>
        <bottom/>
      </border>
    </odxf>
    <ndxf>
      <border outline="0">
        <left style="thin">
          <color theme="0" tint="-0.34998626667073579"/>
        </left>
        <top style="thin">
          <color theme="0" tint="-0.34998626667073579"/>
        </top>
        <bottom style="thin">
          <color theme="0" tint="-0.34998626667073579"/>
        </bottom>
      </border>
    </ndxf>
  </rcc>
  <rcc rId="4285" sId="1" odxf="1" dxf="1">
    <nc r="AX56" t="inlineStr">
      <is>
        <t>NDY</t>
      </is>
    </nc>
    <odxf/>
    <ndxf/>
  </rcc>
  <rcc rId="4286" sId="1" odxf="1" dxf="1">
    <nc r="AY56" t="inlineStr">
      <is>
        <t>NDY</t>
      </is>
    </nc>
    <odxf/>
    <ndxf/>
  </rcc>
  <rcc rId="4287" sId="1" odxf="1" dxf="1">
    <nc r="AZ56" t="inlineStr">
      <is>
        <t>NDY</t>
      </is>
    </nc>
    <odxf>
      <fill>
        <patternFill patternType="none">
          <bgColor indexed="65"/>
        </patternFill>
      </fill>
      <border outline="0">
        <left style="thin">
          <color theme="0" tint="-0.34998626667073579"/>
        </left>
        <right style="thin">
          <color theme="0" tint="-0.34998626667073579"/>
        </right>
        <top style="thin">
          <color theme="0" tint="-0.34998626667073579"/>
        </top>
        <bottom style="thin">
          <color theme="0" tint="-0.34998626667073579"/>
        </bottom>
      </border>
    </odxf>
    <ndxf>
      <fill>
        <patternFill patternType="solid">
          <bgColor theme="0" tint="-0.14999847407452621"/>
        </patternFill>
      </fill>
      <border outline="0">
        <left/>
        <right/>
        <top/>
        <bottom/>
      </border>
    </ndxf>
  </rcc>
  <rcc rId="4288" sId="1" odxf="1" dxf="1">
    <nc r="BA56" t="inlineStr">
      <is>
        <t>NDY</t>
      </is>
    </nc>
    <odxf/>
    <ndxf/>
  </rcc>
  <rcc rId="4289" sId="1" odxf="1" dxf="1">
    <nc r="BB56" t="inlineStr">
      <is>
        <t>NDY</t>
      </is>
    </nc>
    <odxf>
      <border outline="0">
        <right/>
      </border>
    </odxf>
    <ndxf>
      <border outline="0">
        <right style="thin">
          <color theme="0" tint="-0.34998626667073579"/>
        </right>
      </border>
    </ndxf>
  </rcc>
  <rcc rId="4290" sId="1" odxf="1" dxf="1">
    <nc r="BC56" t="inlineStr">
      <is>
        <t>NDY</t>
      </is>
    </nc>
    <odxf>
      <font>
        <color theme="3" tint="0.39997558519241921"/>
      </font>
      <border outline="0">
        <left/>
        <top/>
        <bottom/>
      </border>
    </odxf>
    <ndxf>
      <font>
        <sz val="10"/>
        <color auto="1"/>
        <name val="Arial"/>
        <scheme val="none"/>
      </font>
      <border outline="0">
        <left style="thin">
          <color theme="0" tint="-0.34998626667073579"/>
        </left>
        <top style="thin">
          <color theme="0" tint="-0.34998626667073579"/>
        </top>
        <bottom style="thin">
          <color theme="0" tint="-0.34998626667073579"/>
        </bottom>
      </border>
    </ndxf>
  </rcc>
  <rfmt sheetId="1" sqref="BD56" start="0" length="0">
    <dxf>
      <font>
        <sz val="10"/>
        <color auto="1"/>
        <name val="Arial"/>
        <scheme val="none"/>
      </font>
    </dxf>
  </rfmt>
  <rfmt sheetId="1" sqref="A56:XFD56" start="0" length="0">
    <dxf>
      <font>
        <sz val="10"/>
        <color auto="1"/>
        <name val="Arial"/>
        <scheme val="none"/>
      </font>
    </dxf>
  </rfmt>
  <rm rId="4291" sheetId="1" source="AJ52" destination="AI52" sourceSheetId="1">
    <rcc rId="0" sId="1" dxf="1">
      <nc r="AI52" t="inlineStr">
        <is>
          <t>NDY</t>
        </is>
      </nc>
      <ndxf>
        <fill>
          <patternFill patternType="solid">
            <bgColor theme="0" tint="-0.499984740745262"/>
          </patternFill>
        </fill>
        <alignment vertical="bottom" readingOrder="0"/>
        <border outline="0">
          <left style="thin">
            <color theme="0" tint="-0.34998626667073579"/>
          </left>
          <top style="thin">
            <color theme="0" tint="-0.34998626667073579"/>
          </top>
          <bottom style="thin">
            <color theme="0" tint="-0.34998626667073579"/>
          </bottom>
        </border>
      </ndxf>
    </rcc>
  </rm>
  <rm rId="4292" sheetId="1" source="AI52" destination="AJ52" sourceSheetId="1">
    <rfmt sheetId="1" sqref="AJ52" start="0" length="0">
      <dxf>
        <font>
          <sz val="10"/>
          <color theme="3" tint="0.39997558519241921"/>
          <name val="Arial"/>
          <scheme val="none"/>
        </font>
        <alignment vertical="bottom" readingOrder="0"/>
      </dxf>
    </rfmt>
  </rm>
  <rm rId="4293" sheetId="1" source="AD52:AK52" destination="AC52:AJ52" sourceSheetId="1">
    <rcc rId="0" sId="1" dxf="1">
      <nc r="AC52" t="inlineStr">
        <is>
          <t>.</t>
        </is>
      </nc>
      <ndxf>
        <fill>
          <patternFill patternType="solid">
            <bgColor rgb="FFD9D9D9"/>
          </patternFill>
        </fill>
        <alignment vertical="bottom" readingOrder="0"/>
      </ndxf>
    </rcc>
  </rm>
  <rm rId="4294" sheetId="1" source="AD56:BD56" destination="AB56:BB56" sourceSheetId="1">
    <rcc rId="0" sId="1" dxf="1">
      <nc r="AB56" t="inlineStr">
        <is>
          <t>.</t>
        </is>
      </nc>
      <ndxf>
        <fill>
          <patternFill patternType="solid">
            <bgColor rgb="FFD9D9D9"/>
          </patternFill>
        </fill>
        <alignment vertical="bottom" readingOrder="0"/>
      </ndxf>
    </rcc>
    <rcc rId="0" sId="1" dxf="1">
      <nc r="AC56" t="inlineStr">
        <is>
          <t>.</t>
        </is>
      </nc>
      <ndxf>
        <fill>
          <patternFill patternType="solid">
            <bgColor rgb="FFD9D9D9"/>
          </patternFill>
        </fill>
        <alignment vertical="bottom" readingOrder="0"/>
      </ndxf>
    </rcc>
  </rm>
  <rm rId="4295" sheetId="1" source="AD55:BD55" destination="AB55:BB55" sourceSheetId="1">
    <rcc rId="0" sId="1" dxf="1">
      <nc r="AB55" t="inlineStr">
        <is>
          <t>.</t>
        </is>
      </nc>
      <ndxf>
        <fill>
          <patternFill patternType="solid">
            <bgColor rgb="FFD9D9D9"/>
          </patternFill>
        </fill>
        <alignment vertical="bottom" readingOrder="0"/>
      </ndxf>
    </rcc>
    <rcc rId="0" sId="1" dxf="1">
      <nc r="AC55" t="inlineStr">
        <is>
          <t>.</t>
        </is>
      </nc>
      <ndxf>
        <fill>
          <patternFill patternType="solid">
            <bgColor rgb="FFD9D9D9"/>
          </patternFill>
        </fill>
        <alignment vertical="bottom" readingOrder="0"/>
      </ndxf>
    </rcc>
  </rm>
  <rm rId="4296" sheetId="1" source="AD54:BD54" destination="AB54:BB54" sourceSheetId="1">
    <rcc rId="0" sId="1" dxf="1">
      <nc r="AB54" t="inlineStr">
        <is>
          <t>.</t>
        </is>
      </nc>
      <ndxf>
        <fill>
          <patternFill patternType="solid">
            <bgColor rgb="FFD9D9D9"/>
          </patternFill>
        </fill>
        <alignment vertical="bottom" readingOrder="0"/>
      </ndxf>
    </rcc>
    <rcc rId="0" sId="1" dxf="1">
      <nc r="AC54" t="inlineStr">
        <is>
          <t>.</t>
        </is>
      </nc>
      <ndxf>
        <fill>
          <patternFill patternType="solid">
            <bgColor rgb="FFD9D9D9"/>
          </patternFill>
        </fill>
        <alignment vertical="bottom" readingOrder="0"/>
      </ndxf>
    </rcc>
  </rm>
  <rm rId="4297" sheetId="1" source="AB56:AD56" destination="AC56:AE56" sourceSheetId="1">
    <rcc rId="0" sId="1" dxf="1">
      <nc r="AE56" t="inlineStr">
        <is>
          <t>NDY</t>
        </is>
      </nc>
      <ndxf>
        <fill>
          <patternFill patternType="solid">
            <bgColor theme="0" tint="-0.499984740745262"/>
          </patternFill>
        </fill>
        <alignment vertical="bottom" readingOrder="0"/>
        <border outline="0">
          <right style="thin">
            <color theme="0" tint="-0.34998626667073579"/>
          </right>
          <top style="thin">
            <color theme="0" tint="-0.34998626667073579"/>
          </top>
          <bottom style="thin">
            <color theme="0" tint="-0.34998626667073579"/>
          </bottom>
        </border>
      </ndxf>
    </rcc>
  </rm>
  <rm rId="4298" sheetId="1" source="AB55:AD55" destination="AC55:AE55" sourceSheetId="1">
    <rcc rId="0" sId="1" dxf="1">
      <nc r="AE55" t="inlineStr">
        <is>
          <t>NDY</t>
        </is>
      </nc>
      <ndxf>
        <fill>
          <patternFill patternType="solid">
            <bgColor theme="0" tint="-0.499984740745262"/>
          </patternFill>
        </fill>
        <alignment vertical="bottom" readingOrder="0"/>
        <border outline="0">
          <right style="thin">
            <color theme="0" tint="-0.34998626667073579"/>
          </right>
          <top style="thin">
            <color theme="0" tint="-0.34998626667073579"/>
          </top>
          <bottom style="thin">
            <color theme="0" tint="-0.34998626667073579"/>
          </bottom>
        </border>
      </ndxf>
    </rcc>
  </rm>
  <rm rId="4299" sheetId="1" source="AB54:AD54" destination="AC54:AE54" sourceSheetId="1">
    <rcc rId="0" sId="1" dxf="1">
      <nc r="AE54" t="inlineStr">
        <is>
          <t>NDY</t>
        </is>
      </nc>
      <ndxf>
        <fill>
          <patternFill patternType="solid">
            <bgColor theme="0" tint="-0.499984740745262"/>
          </patternFill>
        </fill>
        <alignment vertical="bottom" readingOrder="0"/>
        <border outline="0">
          <right style="thin">
            <color theme="0" tint="-0.34998626667073579"/>
          </right>
          <top style="thin">
            <color theme="0" tint="-0.34998626667073579"/>
          </top>
          <bottom style="thin">
            <color theme="0" tint="-0.34998626667073579"/>
          </bottom>
        </border>
      </ndxf>
    </rcc>
  </rm>
  <rcc rId="4300" sId="1" odxf="1" dxf="1">
    <nc r="A1124" t="inlineStr">
      <is>
        <t>NDY</t>
      </is>
    </nc>
    <odxf>
      <fill>
        <patternFill patternType="none">
          <bgColor indexed="65"/>
        </patternFill>
      </fill>
      <alignment vertical="center" readingOrder="0"/>
    </odxf>
    <ndxf>
      <fill>
        <patternFill patternType="solid">
          <bgColor theme="9" tint="0.79998168889431442"/>
        </patternFill>
      </fill>
      <alignment vertical="bottom" readingOrder="0"/>
    </ndxf>
  </rcc>
  <rcc rId="4301" sId="1" odxf="1" dxf="1">
    <nc r="B1124" t="inlineStr">
      <is>
        <t>NDY</t>
      </is>
    </nc>
    <odxf>
      <alignment vertical="center" readingOrder="0"/>
    </odxf>
    <ndxf>
      <alignment vertical="bottom" readingOrder="0"/>
    </ndxf>
  </rcc>
  <rcc rId="4302" sId="1" odxf="1" dxf="1">
    <nc r="C1124" t="inlineStr">
      <is>
        <t>X</t>
      </is>
    </nc>
    <odxf>
      <alignment horizontal="general" vertical="center" readingOrder="0"/>
    </odxf>
    <ndxf>
      <alignment horizontal="right" vertical="bottom" readingOrder="0"/>
    </ndxf>
  </rcc>
  <rcc rId="4303" sId="1" odxf="1" dxf="1">
    <nc r="D1124" t="inlineStr">
      <is>
        <t>No</t>
      </is>
    </nc>
    <odxf>
      <alignment vertical="center" readingOrder="0"/>
    </odxf>
    <ndxf>
      <alignment vertical="bottom" readingOrder="0"/>
    </ndxf>
  </rcc>
  <rcc rId="4304" sId="1" odxf="1" dxf="1">
    <nc r="E1124" t="inlineStr">
      <is>
        <t>NDY</t>
      </is>
    </nc>
    <odxf>
      <alignment vertical="center" readingOrder="0"/>
    </odxf>
    <ndxf>
      <alignment vertical="bottom" readingOrder="0"/>
    </ndxf>
  </rcc>
  <rcc rId="4305" sId="1" odxf="1" dxf="1">
    <nc r="F1124" t="inlineStr">
      <is>
        <t>NDY</t>
      </is>
    </nc>
    <odxf>
      <numFmt numFmtId="0" formatCode="General"/>
      <alignment vertical="center" readingOrder="0"/>
    </odxf>
    <ndxf>
      <numFmt numFmtId="19" formatCode="dd/mm/yyyy"/>
      <alignment vertical="bottom" readingOrder="0"/>
    </ndxf>
  </rcc>
  <rcc rId="4306" sId="1" odxf="1" dxf="1">
    <nc r="G1124" t="inlineStr">
      <is>
        <t>NA</t>
      </is>
    </nc>
    <odxf>
      <alignment vertical="center" readingOrder="0"/>
    </odxf>
    <ndxf>
      <alignment vertical="bottom" readingOrder="0"/>
    </ndxf>
  </rcc>
  <rcc rId="4307" sId="1" odxf="1" dxf="1">
    <nc r="H1124" t="inlineStr">
      <is>
        <t>Shrub</t>
      </is>
    </nc>
    <odxf>
      <font>
        <sz val="10"/>
        <color auto="1"/>
        <name val="Arial"/>
        <scheme val="none"/>
      </font>
      <fill>
        <patternFill patternType="none">
          <bgColor indexed="65"/>
        </patternFill>
      </fill>
      <alignment vertical="center" readingOrder="0"/>
    </odxf>
    <ndxf>
      <font>
        <sz val="10"/>
        <color indexed="16"/>
        <name val="Arial"/>
        <scheme val="none"/>
      </font>
      <fill>
        <patternFill patternType="solid">
          <bgColor indexed="53"/>
        </patternFill>
      </fill>
      <alignment vertical="bottom" readingOrder="0"/>
    </ndxf>
  </rcc>
  <rcc rId="4308" sId="1" odxf="1" dxf="1">
    <nc r="I1124" t="inlineStr">
      <is>
        <t>Rytigynia_kigeziensis</t>
      </is>
    </nc>
    <odxf>
      <font>
        <i val="0"/>
        <sz val="10"/>
        <color auto="1"/>
        <name val="Arial"/>
        <scheme val="none"/>
      </font>
      <fill>
        <patternFill patternType="none">
          <bgColor indexed="65"/>
        </patternFill>
      </fill>
      <alignment vertical="center" readingOrder="0"/>
    </odxf>
    <ndxf>
      <font>
        <i/>
        <sz val="10"/>
        <color theme="0"/>
        <name val="Arial"/>
        <scheme val="none"/>
      </font>
      <fill>
        <patternFill patternType="solid">
          <bgColor theme="1"/>
        </patternFill>
      </fill>
      <alignment vertical="bottom" readingOrder="0"/>
    </ndxf>
  </rcc>
  <rcc rId="4309" sId="1" odxf="1" dxf="1">
    <nc r="J1124" t="inlineStr">
      <is>
        <t>NA</t>
      </is>
    </nc>
    <odxf>
      <font>
        <sz val="10"/>
        <color auto="1"/>
        <name val="Arial"/>
        <scheme val="none"/>
      </font>
      <fill>
        <patternFill patternType="none">
          <bgColor indexed="65"/>
        </patternFill>
      </fill>
      <alignment vertical="center" readingOrder="0"/>
    </odxf>
    <ndxf>
      <font>
        <sz val="10"/>
        <color indexed="24"/>
        <name val="Arial"/>
        <scheme val="none"/>
      </font>
      <fill>
        <patternFill patternType="solid">
          <bgColor indexed="16"/>
        </patternFill>
      </fill>
      <alignment vertical="bottom" readingOrder="0"/>
    </ndxf>
  </rcc>
  <rcc rId="4310" sId="1" odxf="1" dxf="1">
    <nc r="K1124" t="inlineStr">
      <is>
        <t>Plantae</t>
      </is>
    </nc>
    <odxf>
      <numFmt numFmtId="0" formatCode="General"/>
      <fill>
        <patternFill patternType="none">
          <bgColor indexed="65"/>
        </patternFill>
      </fill>
      <alignment vertical="center" readingOrder="0"/>
    </odxf>
    <ndxf>
      <numFmt numFmtId="19" formatCode="dd/mm/yyyy"/>
      <fill>
        <patternFill patternType="solid">
          <bgColor theme="0" tint="-0.499984740745262"/>
        </patternFill>
      </fill>
      <alignment vertical="bottom" readingOrder="0"/>
    </ndxf>
  </rcc>
  <rcc rId="4311" sId="1" odxf="1" dxf="1">
    <nc r="L1124" t="inlineStr">
      <is>
        <t>Tracheophyta</t>
      </is>
    </nc>
    <odxf>
      <numFmt numFmtId="0" formatCode="General"/>
      <fill>
        <patternFill patternType="none">
          <bgColor indexed="65"/>
        </patternFill>
      </fill>
      <alignment vertical="center" readingOrder="0"/>
    </odxf>
    <ndxf>
      <numFmt numFmtId="19" formatCode="dd/mm/yyyy"/>
      <fill>
        <patternFill patternType="solid">
          <bgColor theme="0" tint="-0.499984740745262"/>
        </patternFill>
      </fill>
      <alignment vertical="bottom" readingOrder="0"/>
    </ndxf>
  </rcc>
  <rcc rId="4312" sId="1" odxf="1" dxf="1">
    <nc r="M1124" t="inlineStr">
      <is>
        <t>Magnoliopsida</t>
      </is>
    </nc>
    <odxf>
      <numFmt numFmtId="0" formatCode="General"/>
      <fill>
        <patternFill patternType="none">
          <bgColor indexed="65"/>
        </patternFill>
      </fill>
      <alignment vertical="center" readingOrder="0"/>
    </odxf>
    <ndxf>
      <numFmt numFmtId="19" formatCode="dd/mm/yyyy"/>
      <fill>
        <patternFill patternType="solid">
          <bgColor theme="0" tint="-0.499984740745262"/>
        </patternFill>
      </fill>
      <alignment vertical="bottom" readingOrder="0"/>
    </ndxf>
  </rcc>
  <rcc rId="4313" sId="1" odxf="1" dxf="1">
    <nc r="N1124" t="inlineStr">
      <is>
        <t>Gentianales</t>
      </is>
    </nc>
    <odxf>
      <numFmt numFmtId="0" formatCode="General"/>
      <fill>
        <patternFill patternType="none">
          <bgColor indexed="65"/>
        </patternFill>
      </fill>
      <alignment vertical="center" readingOrder="0"/>
    </odxf>
    <ndxf>
      <numFmt numFmtId="19" formatCode="dd/mm/yyyy"/>
      <fill>
        <patternFill patternType="solid">
          <bgColor theme="0" tint="-0.499984740745262"/>
        </patternFill>
      </fill>
      <alignment vertical="bottom" readingOrder="0"/>
    </ndxf>
  </rcc>
  <rcc rId="4314" sId="1" odxf="1" dxf="1">
    <nc r="O1124" t="inlineStr">
      <is>
        <t>Rubiaceae</t>
      </is>
    </nc>
    <odxf>
      <numFmt numFmtId="0" formatCode="General"/>
      <fill>
        <patternFill patternType="none">
          <bgColor indexed="65"/>
        </patternFill>
      </fill>
      <alignment vertical="center" readingOrder="0"/>
    </odxf>
    <ndxf>
      <numFmt numFmtId="19" formatCode="dd/mm/yyyy"/>
      <fill>
        <patternFill patternType="solid">
          <bgColor theme="0" tint="-0.499984740745262"/>
        </patternFill>
      </fill>
      <alignment vertical="bottom" readingOrder="0"/>
    </ndxf>
  </rcc>
  <rcc rId="4315" sId="1" odxf="1" dxf="1">
    <nc r="P1124" t="inlineStr">
      <is>
        <t>Rytigynia</t>
      </is>
    </nc>
    <odxf>
      <numFmt numFmtId="0" formatCode="General"/>
      <fill>
        <patternFill patternType="none">
          <bgColor indexed="65"/>
        </patternFill>
      </fill>
      <alignment vertical="center" readingOrder="0"/>
    </odxf>
    <ndxf>
      <numFmt numFmtId="19" formatCode="dd/mm/yyyy"/>
      <fill>
        <patternFill patternType="solid">
          <bgColor theme="0" tint="-0.499984740745262"/>
        </patternFill>
      </fill>
      <alignment vertical="bottom" readingOrder="0"/>
    </ndxf>
  </rcc>
  <rcc rId="4316" sId="1" odxf="1" dxf="1">
    <nc r="Q1124" t="inlineStr">
      <is>
        <t>Rytigynia kigeziensis</t>
      </is>
    </nc>
    <odxf>
      <numFmt numFmtId="0" formatCode="General"/>
      <fill>
        <patternFill patternType="none">
          <bgColor indexed="65"/>
        </patternFill>
      </fill>
      <alignment vertical="center" readingOrder="0"/>
    </odxf>
    <ndxf>
      <numFmt numFmtId="19" formatCode="dd/mm/yyyy"/>
      <fill>
        <patternFill patternType="solid">
          <bgColor theme="0" tint="-0.499984740745262"/>
        </patternFill>
      </fill>
      <alignment vertical="bottom" readingOrder="0"/>
    </ndxf>
  </rcc>
  <rcc rId="4317" sId="1" odxf="1" dxf="1">
    <nc r="R1124" t="inlineStr">
      <is>
        <t>05.31.2016</t>
      </is>
    </nc>
    <odxf>
      <numFmt numFmtId="0" formatCode="General"/>
      <fill>
        <patternFill patternType="none">
          <bgColor indexed="65"/>
        </patternFill>
      </fill>
      <alignment vertical="center" readingOrder="0"/>
    </odxf>
    <ndxf>
      <numFmt numFmtId="19" formatCode="dd/mm/yyyy"/>
      <fill>
        <patternFill patternType="solid">
          <bgColor theme="0" tint="-0.499984740745262"/>
        </patternFill>
      </fill>
      <alignment vertical="bottom" readingOrder="0"/>
    </ndxf>
  </rcc>
  <rcc rId="4318" sId="1" odxf="1" s="1" dxf="1">
    <nc r="S1124" t="inlineStr">
      <is>
        <t>Angiosperm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ill>
        <patternFill patternType="solid">
          <bgColor theme="0" tint="-0.499984740745262"/>
        </patternFill>
      </fill>
      <alignment vertical="bottom" readingOrder="0"/>
    </ndxf>
  </rcc>
  <rcc rId="4319" sId="1" odxf="1" s="1" dxf="1">
    <nc r="T1124" t="inlineStr">
      <is>
        <t>Eudicots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ill>
        <patternFill patternType="solid">
          <bgColor theme="0" tint="-0.499984740745262"/>
        </patternFill>
      </fill>
      <alignment vertical="bottom" readingOrder="0"/>
    </ndxf>
  </rcc>
  <rcc rId="4320" sId="1" odxf="1" dxf="1">
    <nc r="U1124" t="inlineStr">
      <is>
        <t>Stas; Langbroek; Bitariho; Sheil; Zuidema</t>
      </is>
    </nc>
    <odxf>
      <numFmt numFmtId="0" formatCode="General"/>
      <alignment vertical="center" readingOrder="0"/>
    </odxf>
    <ndxf>
      <numFmt numFmtId="19" formatCode="dd/mm/yyyy"/>
      <alignment vertical="bottom" readingOrder="0"/>
    </ndxf>
  </rcc>
  <rcc rId="4321" sId="1" odxf="1" dxf="1">
    <nc r="V1124" t="inlineStr">
      <is>
        <t>Afr J Ecol</t>
      </is>
    </nc>
    <odxf>
      <alignment vertical="center" readingOrder="0"/>
    </odxf>
    <ndxf>
      <alignment vertical="bottom" readingOrder="0"/>
    </ndxf>
  </rcc>
  <rcc rId="4322" sId="1" odxf="1" dxf="1">
    <nc r="W1124">
      <v>2016</v>
    </nc>
    <odxf>
      <alignment vertical="center" readingOrder="0"/>
    </odxf>
    <ndxf>
      <alignment vertical="bottom" readingOrder="0"/>
    </ndxf>
  </rcc>
  <rcc rId="4323" sId="1" odxf="1" dxf="1">
    <nc r="X1124" t="inlineStr">
      <is>
        <t>Stas</t>
      </is>
    </nc>
    <odxf>
      <alignment vertical="center" readingOrder="0"/>
    </odxf>
    <ndxf>
      <alignment vertical="bottom" readingOrder="0"/>
    </ndxf>
  </rcc>
  <rcc rId="4324" sId="1">
    <nc r="Y1124" t="inlineStr">
      <is>
        <t>suzanne_stas@hotmail.com (2016)</t>
      </is>
    </nc>
  </rcc>
  <rcc rId="4325" sId="1" odxf="1" dxf="1">
    <nc r="Z1124" t="inlineStr">
      <is>
        <t>.</t>
      </is>
    </nc>
    <odxf>
      <numFmt numFmtId="0" formatCode="General"/>
      <alignment vertical="center" readingOrder="0"/>
    </odxf>
    <ndxf>
      <numFmt numFmtId="19" formatCode="dd/mm/yyyy"/>
      <alignment vertical="bottom" readingOrder="0"/>
    </ndxf>
  </rcc>
  <rcc rId="4326" sId="1" odxf="1" dxf="1">
    <nc r="AA1124" t="inlineStr">
      <is>
        <t>.</t>
      </is>
    </nc>
    <odxf>
      <numFmt numFmtId="0" formatCode="General"/>
      <alignment vertical="center" readingOrder="0"/>
    </odxf>
    <ndxf>
      <numFmt numFmtId="165" formatCode="m/d/yy;@"/>
      <alignment vertical="bottom" readingOrder="0"/>
    </ndxf>
  </rcc>
  <rcc rId="4327" sId="1" odxf="1" dxf="1">
    <nc r="AB1124" t="inlineStr">
      <is>
        <t>.</t>
      </is>
    </nc>
    <odxf>
      <numFmt numFmtId="0" formatCode="General"/>
      <alignment vertical="center" readingOrder="0"/>
    </odxf>
    <ndxf>
      <numFmt numFmtId="165" formatCode="m/d/yy;@"/>
      <alignment vertical="bottom" readingOrder="0"/>
    </ndxf>
  </rcc>
  <rcc rId="4328" sId="1" odxf="1" dxf="1">
    <nc r="AC1124" t="inlineStr">
      <is>
        <t>.</t>
      </is>
    </nc>
    <odxf>
      <alignment vertical="center" readingOrder="0"/>
    </odxf>
    <ndxf>
      <alignment vertical="bottom" readingOrder="0"/>
    </ndxf>
  </rcc>
  <rcc rId="4329" sId="1" odxf="1" dxf="1">
    <nc r="AD1124" t="inlineStr">
      <is>
        <t>None</t>
      </is>
    </nc>
    <odxf>
      <alignment vertical="center" readingOrder="0"/>
    </odxf>
    <ndxf>
      <alignment vertical="bottom" readingOrder="0"/>
    </ndxf>
  </rcc>
  <rcc rId="4330" sId="1" odxf="1" dxf="1">
    <nc r="AE1124" t="inlineStr">
      <is>
        <t>NDY</t>
      </is>
    </nc>
    <odxf>
      <alignment vertical="center" readingOrder="0"/>
    </odxf>
    <ndxf>
      <alignment vertical="bottom" readingOrder="0"/>
    </ndxf>
  </rcc>
  <rcc rId="4331" sId="1" odxf="1" dxf="1">
    <nc r="AF1124" t="inlineStr">
      <is>
        <t>NDY</t>
      </is>
    </nc>
    <odxf>
      <alignment vertical="center" readingOrder="0"/>
    </odxf>
    <ndxf>
      <alignment vertical="bottom" readingOrder="0"/>
    </ndxf>
  </rcc>
  <rcc rId="4332" sId="1" odxf="1" dxf="1">
    <nc r="AG1124" t="inlineStr">
      <is>
        <t>NDY</t>
      </is>
    </nc>
    <odxf>
      <alignment vertical="center" readingOrder="0"/>
    </odxf>
    <ndxf>
      <alignment vertical="bottom" readingOrder="0"/>
    </ndxf>
  </rcc>
  <rcc rId="4333" sId="1" odxf="1" dxf="1">
    <nc r="AH1124" t="inlineStr">
      <is>
        <t>NDY</t>
      </is>
    </nc>
    <odxf>
      <alignment vertical="center" readingOrder="0"/>
    </odxf>
    <ndxf>
      <alignment vertical="bottom" readingOrder="0"/>
    </ndxf>
  </rcc>
  <rcc rId="4334" sId="1" odxf="1" dxf="1">
    <nc r="AI1124" t="inlineStr">
      <is>
        <t>NDY</t>
      </is>
    </nc>
    <odxf>
      <alignment vertical="center" readingOrder="0"/>
    </odxf>
    <ndxf>
      <alignment vertical="bottom" readingOrder="0"/>
    </ndxf>
  </rcc>
  <rcc rId="4335" sId="1" odxf="1" dxf="1">
    <nc r="AJ1124" t="inlineStr">
      <is>
        <t>NDY</t>
      </is>
    </nc>
    <odxf>
      <alignment vertical="center" readingOrder="0"/>
    </odxf>
    <ndxf>
      <alignment vertical="bottom" readingOrder="0"/>
    </ndxf>
  </rcc>
  <rcc rId="4336" sId="1" odxf="1" dxf="1">
    <nc r="AK1124" t="inlineStr">
      <is>
        <t>NDY</t>
      </is>
    </nc>
    <odxf>
      <alignment vertical="center" readingOrder="0"/>
    </odxf>
    <ndxf>
      <alignment vertical="bottom" readingOrder="0"/>
    </ndxf>
  </rcc>
  <rcc rId="4337" sId="1" odxf="1" dxf="1">
    <nc r="AL1124" t="inlineStr">
      <is>
        <t>NDY</t>
      </is>
    </nc>
    <odxf>
      <alignment vertical="center" readingOrder="0"/>
    </odxf>
    <ndxf>
      <alignment vertical="bottom" readingOrder="0"/>
    </ndxf>
  </rcc>
  <rcc rId="4338" sId="1" odxf="1" dxf="1">
    <nc r="AM1124" t="inlineStr">
      <is>
        <t>NDY</t>
      </is>
    </nc>
    <odxf>
      <alignment vertical="center" readingOrder="0"/>
    </odxf>
    <ndxf>
      <alignment vertical="bottom" readingOrder="0"/>
    </ndxf>
  </rcc>
  <rcc rId="4339" sId="1" odxf="1" dxf="1">
    <nc r="AN1124" t="inlineStr">
      <is>
        <t>NDY</t>
      </is>
    </nc>
    <odxf>
      <alignment vertical="center" readingOrder="0"/>
    </odxf>
    <ndxf>
      <alignment vertical="bottom" readingOrder="0"/>
    </ndxf>
  </rcc>
  <rcc rId="4340" sId="1" odxf="1" dxf="1">
    <nc r="AO1124" t="inlineStr">
      <is>
        <t>NDY</t>
      </is>
    </nc>
    <odxf>
      <alignment vertical="center" readingOrder="0"/>
    </odxf>
    <ndxf>
      <alignment vertical="bottom" readingOrder="0"/>
    </ndxf>
  </rcc>
  <rcc rId="4341" sId="1" odxf="1" dxf="1">
    <nc r="AP1124" t="inlineStr">
      <is>
        <t>NDY</t>
      </is>
    </nc>
    <odxf>
      <alignment vertical="center" readingOrder="0"/>
    </odxf>
    <ndxf>
      <alignment vertical="bottom" readingOrder="0"/>
    </ndxf>
  </rcc>
  <rcc rId="4342" sId="1" odxf="1" dxf="1">
    <nc r="AQ1124" t="inlineStr">
      <is>
        <t>NDY</t>
      </is>
    </nc>
    <odxf>
      <alignment vertical="center" readingOrder="0"/>
    </odxf>
    <ndxf>
      <alignment vertical="bottom" readingOrder="0"/>
    </ndxf>
  </rcc>
  <rcc rId="4343" sId="1" odxf="1" dxf="1">
    <nc r="AR1124" t="inlineStr">
      <is>
        <t>NDY</t>
      </is>
    </nc>
    <odxf>
      <alignment vertical="center" readingOrder="0"/>
    </odxf>
    <ndxf>
      <alignment vertical="bottom" readingOrder="0"/>
    </ndxf>
  </rcc>
  <rcc rId="4344" sId="1" odxf="1" dxf="1">
    <nc r="AS1124" t="inlineStr">
      <is>
        <t>NDY</t>
      </is>
    </nc>
    <odxf>
      <alignment vertical="center" readingOrder="0"/>
    </odxf>
    <ndxf>
      <alignment vertical="bottom" readingOrder="0"/>
    </ndxf>
  </rcc>
  <rcc rId="4345" sId="1" odxf="1" dxf="1">
    <nc r="AT1124" t="inlineStr">
      <is>
        <t>NDY</t>
      </is>
    </nc>
    <odxf>
      <alignment vertical="center" readingOrder="0"/>
    </odxf>
    <ndxf>
      <alignment vertical="bottom" readingOrder="0"/>
    </ndxf>
  </rcc>
  <rcc rId="4346" sId="1" odxf="1" dxf="1">
    <nc r="AU1124" t="inlineStr">
      <is>
        <t>NDY</t>
      </is>
    </nc>
    <odxf>
      <alignment vertical="center" readingOrder="0"/>
    </odxf>
    <ndxf>
      <alignment vertical="bottom" readingOrder="0"/>
    </ndxf>
  </rcc>
  <rcc rId="4347" sId="1" odxf="1" dxf="1">
    <nc r="AV1124" t="inlineStr">
      <is>
        <t>NDY</t>
      </is>
    </nc>
    <odxf>
      <alignment vertical="center" readingOrder="0"/>
    </odxf>
    <ndxf>
      <alignment vertical="bottom" readingOrder="0"/>
    </ndxf>
  </rcc>
  <rcc rId="4348" sId="1" odxf="1" dxf="1">
    <nc r="AW1124" t="inlineStr">
      <is>
        <t>NDY</t>
      </is>
    </nc>
    <odxf>
      <alignment vertical="center" readingOrder="0"/>
    </odxf>
    <ndxf>
      <alignment vertical="bottom" readingOrder="0"/>
    </ndxf>
  </rcc>
  <rcc rId="4349" sId="1" odxf="1" dxf="1">
    <nc r="AX1124" t="inlineStr">
      <is>
        <t>NDY</t>
      </is>
    </nc>
    <odxf>
      <alignment vertical="center" readingOrder="0"/>
    </odxf>
    <ndxf>
      <alignment vertical="bottom" readingOrder="0"/>
    </ndxf>
  </rcc>
  <rcc rId="4350" sId="1" odxf="1" dxf="1">
    <nc r="AY1124" t="inlineStr">
      <is>
        <t>NDY</t>
      </is>
    </nc>
    <odxf>
      <alignment vertical="center" readingOrder="0"/>
    </odxf>
    <ndxf>
      <alignment vertical="bottom" readingOrder="0"/>
    </ndxf>
  </rcc>
  <rcc rId="4351" sId="1" odxf="1" dxf="1">
    <nc r="AZ1124" t="inlineStr">
      <is>
        <t>NDY</t>
      </is>
    </nc>
    <odxf>
      <alignment vertical="center" readingOrder="0"/>
    </odxf>
    <ndxf>
      <alignment vertical="bottom" readingOrder="0"/>
    </ndxf>
  </rcc>
  <rcc rId="4352" sId="1" odxf="1" dxf="1">
    <nc r="BA1124" t="inlineStr">
      <is>
        <t>NDY</t>
      </is>
    </nc>
    <odxf>
      <alignment vertical="center" readingOrder="0"/>
    </odxf>
    <ndxf>
      <alignment vertical="bottom" readingOrder="0"/>
    </ndxf>
  </rcc>
  <rcc rId="4353" sId="1" odxf="1" dxf="1">
    <nc r="BB1124" t="inlineStr">
      <is>
        <t>NDY</t>
      </is>
    </nc>
    <odxf>
      <alignment vertical="center" readingOrder="0"/>
    </odxf>
    <ndxf>
      <alignment vertical="bottom" readingOrder="0"/>
    </ndxf>
  </rcc>
  <rcc rId="4354" sId="1" odxf="1" dxf="1">
    <nc r="BC1124" t="inlineStr">
      <is>
        <t>NDY</t>
      </is>
    </nc>
    <odxf>
      <alignment vertical="center" readingOrder="0"/>
    </odxf>
    <ndxf>
      <alignment vertical="bottom" readingOrder="0"/>
    </ndxf>
  </rcc>
  <rcc rId="4355" sId="1" odxf="1" dxf="1">
    <nc r="A1125" t="inlineStr">
      <is>
        <t>NDY</t>
      </is>
    </nc>
    <odxf>
      <fill>
        <patternFill patternType="none">
          <bgColor indexed="65"/>
        </patternFill>
      </fill>
      <alignment vertical="center" readingOrder="0"/>
    </odxf>
    <ndxf>
      <fill>
        <patternFill patternType="solid">
          <bgColor theme="9" tint="0.79998168889431442"/>
        </patternFill>
      </fill>
      <alignment vertical="bottom" readingOrder="0"/>
    </ndxf>
  </rcc>
  <rcc rId="4356" sId="1" odxf="1" dxf="1">
    <nc r="B1125" t="inlineStr">
      <is>
        <t>NDY</t>
      </is>
    </nc>
    <odxf>
      <alignment vertical="center" readingOrder="0"/>
    </odxf>
    <ndxf>
      <alignment vertical="bottom" readingOrder="0"/>
    </ndxf>
  </rcc>
  <rcc rId="4357" sId="1" odxf="1" dxf="1">
    <nc r="C1125" t="inlineStr">
      <is>
        <t>X</t>
      </is>
    </nc>
    <odxf>
      <alignment horizontal="general" vertical="center" readingOrder="0"/>
    </odxf>
    <ndxf>
      <alignment horizontal="right" vertical="bottom" readingOrder="0"/>
    </ndxf>
  </rcc>
  <rcc rId="4358" sId="1" odxf="1" dxf="1">
    <nc r="D1125" t="inlineStr">
      <is>
        <t>No</t>
      </is>
    </nc>
    <odxf>
      <alignment vertical="center" readingOrder="0"/>
    </odxf>
    <ndxf>
      <alignment vertical="bottom" readingOrder="0"/>
    </ndxf>
  </rcc>
  <rcc rId="4359" sId="1" odxf="1" dxf="1">
    <nc r="E1125" t="inlineStr">
      <is>
        <t>NDY</t>
      </is>
    </nc>
    <odxf>
      <alignment vertical="center" readingOrder="0"/>
    </odxf>
    <ndxf>
      <alignment vertical="bottom" readingOrder="0"/>
    </ndxf>
  </rcc>
  <rcc rId="4360" sId="1" odxf="1" dxf="1">
    <nc r="F1125" t="inlineStr">
      <is>
        <t>NDY</t>
      </is>
    </nc>
    <odxf>
      <numFmt numFmtId="0" formatCode="General"/>
      <alignment vertical="center" readingOrder="0"/>
    </odxf>
    <ndxf>
      <numFmt numFmtId="19" formatCode="dd/mm/yyyy"/>
      <alignment vertical="bottom" readingOrder="0"/>
    </ndxf>
  </rcc>
  <rcc rId="4361" sId="1" odxf="1" dxf="1">
    <nc r="G1125" t="inlineStr">
      <is>
        <t>NA</t>
      </is>
    </nc>
    <odxf>
      <alignment vertical="center" readingOrder="0"/>
    </odxf>
    <ndxf>
      <alignment vertical="bottom" readingOrder="0"/>
    </ndxf>
  </rcc>
  <rcc rId="4362" sId="1" odxf="1" dxf="1">
    <nc r="H1125" t="inlineStr">
      <is>
        <t>Tree</t>
      </is>
    </nc>
    <odxf>
      <font>
        <sz val="10"/>
        <color auto="1"/>
        <name val="Arial"/>
        <scheme val="none"/>
      </font>
      <fill>
        <patternFill patternType="none">
          <bgColor indexed="65"/>
        </patternFill>
      </fill>
      <alignment vertical="center" readingOrder="0"/>
    </odxf>
    <ndxf>
      <font>
        <sz val="10"/>
        <color indexed="16"/>
        <name val="Arial"/>
        <scheme val="none"/>
      </font>
      <fill>
        <patternFill patternType="solid">
          <bgColor indexed="60"/>
        </patternFill>
      </fill>
      <alignment vertical="bottom" readingOrder="0"/>
    </ndxf>
  </rcc>
  <rcc rId="4363" sId="1" odxf="1" dxf="1">
    <nc r="I1125" t="inlineStr">
      <is>
        <t>Ocotea_usambarensis</t>
      </is>
    </nc>
    <odxf>
      <font>
        <i val="0"/>
        <sz val="10"/>
        <color auto="1"/>
        <name val="Arial"/>
        <scheme val="none"/>
      </font>
      <fill>
        <patternFill patternType="none">
          <bgColor indexed="65"/>
        </patternFill>
      </fill>
      <alignment vertical="center" readingOrder="0"/>
    </odxf>
    <ndxf>
      <font>
        <i/>
        <sz val="10"/>
        <color theme="0"/>
        <name val="Arial"/>
        <scheme val="none"/>
      </font>
      <fill>
        <patternFill patternType="solid">
          <bgColor theme="1"/>
        </patternFill>
      </fill>
      <alignment vertical="bottom" readingOrder="0"/>
    </ndxf>
  </rcc>
  <rcc rId="4364" sId="1" odxf="1" dxf="1">
    <nc r="J1125" t="inlineStr">
      <is>
        <t>NA</t>
      </is>
    </nc>
    <odxf>
      <font>
        <sz val="10"/>
        <color auto="1"/>
        <name val="Arial"/>
        <scheme val="none"/>
      </font>
      <fill>
        <patternFill patternType="none">
          <bgColor indexed="65"/>
        </patternFill>
      </fill>
      <alignment vertical="center" readingOrder="0"/>
    </odxf>
    <ndxf>
      <font>
        <sz val="10"/>
        <color indexed="24"/>
        <name val="Arial"/>
        <scheme val="none"/>
      </font>
      <fill>
        <patternFill patternType="solid">
          <bgColor indexed="16"/>
        </patternFill>
      </fill>
      <alignment vertical="bottom" readingOrder="0"/>
    </ndxf>
  </rcc>
  <rcc rId="4365" sId="1" odxf="1" dxf="1">
    <nc r="K1125" t="inlineStr">
      <is>
        <t>Plantae</t>
      </is>
    </nc>
    <odxf>
      <numFmt numFmtId="0" formatCode="General"/>
      <fill>
        <patternFill patternType="none">
          <bgColor indexed="65"/>
        </patternFill>
      </fill>
      <alignment vertical="center" readingOrder="0"/>
    </odxf>
    <ndxf>
      <numFmt numFmtId="19" formatCode="dd/mm/yyyy"/>
      <fill>
        <patternFill patternType="solid">
          <bgColor theme="0" tint="-0.499984740745262"/>
        </patternFill>
      </fill>
      <alignment vertical="bottom" readingOrder="0"/>
    </ndxf>
  </rcc>
  <rcc rId="4366" sId="1" odxf="1" dxf="1">
    <nc r="L1125" t="inlineStr">
      <is>
        <t>Tracheophyta</t>
      </is>
    </nc>
    <odxf>
      <numFmt numFmtId="0" formatCode="General"/>
      <fill>
        <patternFill patternType="none">
          <bgColor indexed="65"/>
        </patternFill>
      </fill>
      <alignment vertical="center" readingOrder="0"/>
    </odxf>
    <ndxf>
      <numFmt numFmtId="19" formatCode="dd/mm/yyyy"/>
      <fill>
        <patternFill patternType="solid">
          <bgColor theme="0" tint="-0.499984740745262"/>
        </patternFill>
      </fill>
      <alignment vertical="bottom" readingOrder="0"/>
    </ndxf>
  </rcc>
  <rcc rId="4367" sId="1" odxf="1" dxf="1">
    <nc r="M1125" t="inlineStr">
      <is>
        <t>Magnoliopsida</t>
      </is>
    </nc>
    <odxf>
      <numFmt numFmtId="0" formatCode="General"/>
      <fill>
        <patternFill patternType="none">
          <bgColor indexed="65"/>
        </patternFill>
      </fill>
      <alignment vertical="center" readingOrder="0"/>
    </odxf>
    <ndxf>
      <numFmt numFmtId="19" formatCode="dd/mm/yyyy"/>
      <fill>
        <patternFill patternType="solid">
          <bgColor theme="0" tint="-0.499984740745262"/>
        </patternFill>
      </fill>
      <alignment vertical="bottom" readingOrder="0"/>
    </ndxf>
  </rcc>
  <rcc rId="4368" sId="1" odxf="1" dxf="1">
    <nc r="N1125" t="inlineStr">
      <is>
        <t>Laurales</t>
      </is>
    </nc>
    <odxf>
      <numFmt numFmtId="0" formatCode="General"/>
      <fill>
        <patternFill patternType="none">
          <bgColor indexed="65"/>
        </patternFill>
      </fill>
      <alignment vertical="center" readingOrder="0"/>
    </odxf>
    <ndxf>
      <numFmt numFmtId="19" formatCode="dd/mm/yyyy"/>
      <fill>
        <patternFill patternType="solid">
          <bgColor theme="0" tint="-0.499984740745262"/>
        </patternFill>
      </fill>
      <alignment vertical="bottom" readingOrder="0"/>
    </ndxf>
  </rcc>
  <rcc rId="4369" sId="1" odxf="1" dxf="1">
    <nc r="O1125" t="inlineStr">
      <is>
        <t>Lauraceae</t>
      </is>
    </nc>
    <odxf>
      <numFmt numFmtId="0" formatCode="General"/>
      <fill>
        <patternFill patternType="none">
          <bgColor indexed="65"/>
        </patternFill>
      </fill>
      <alignment vertical="center" readingOrder="0"/>
    </odxf>
    <ndxf>
      <numFmt numFmtId="19" formatCode="dd/mm/yyyy"/>
      <fill>
        <patternFill patternType="solid">
          <bgColor theme="0" tint="-0.499984740745262"/>
        </patternFill>
      </fill>
      <alignment vertical="bottom" readingOrder="0"/>
    </ndxf>
  </rcc>
  <rcc rId="4370" sId="1" odxf="1" dxf="1">
    <nc r="P1125" t="inlineStr">
      <is>
        <t>Ocotea</t>
      </is>
    </nc>
    <odxf>
      <numFmt numFmtId="0" formatCode="General"/>
      <fill>
        <patternFill patternType="none">
          <bgColor indexed="65"/>
        </patternFill>
      </fill>
      <alignment vertical="center" readingOrder="0"/>
    </odxf>
    <ndxf>
      <numFmt numFmtId="19" formatCode="dd/mm/yyyy"/>
      <fill>
        <patternFill patternType="solid">
          <bgColor theme="0" tint="-0.499984740745262"/>
        </patternFill>
      </fill>
      <alignment vertical="bottom" readingOrder="0"/>
    </ndxf>
  </rcc>
  <rcc rId="4371" sId="1" odxf="1" dxf="1">
    <nc r="Q1125" t="inlineStr">
      <is>
        <t>Ocotea usambarensis</t>
      </is>
    </nc>
    <odxf>
      <numFmt numFmtId="0" formatCode="General"/>
      <fill>
        <patternFill patternType="none">
          <bgColor indexed="65"/>
        </patternFill>
      </fill>
      <alignment vertical="center" readingOrder="0"/>
    </odxf>
    <ndxf>
      <numFmt numFmtId="19" formatCode="dd/mm/yyyy"/>
      <fill>
        <patternFill patternType="solid">
          <bgColor theme="0" tint="-0.499984740745262"/>
        </patternFill>
      </fill>
      <alignment vertical="bottom" readingOrder="0"/>
    </ndxf>
  </rcc>
  <rcc rId="4372" sId="1" odxf="1" dxf="1">
    <nc r="R1125" t="inlineStr">
      <is>
        <t>05.31.2016</t>
      </is>
    </nc>
    <odxf>
      <numFmt numFmtId="0" formatCode="General"/>
      <fill>
        <patternFill patternType="none">
          <bgColor indexed="65"/>
        </patternFill>
      </fill>
      <alignment vertical="center" readingOrder="0"/>
    </odxf>
    <ndxf>
      <numFmt numFmtId="19" formatCode="dd/mm/yyyy"/>
      <fill>
        <patternFill patternType="solid">
          <bgColor theme="0" tint="-0.499984740745262"/>
        </patternFill>
      </fill>
      <alignment vertical="bottom" readingOrder="0"/>
    </ndxf>
  </rcc>
  <rcc rId="4373" sId="1" odxf="1" s="1" dxf="1">
    <nc r="S1125" t="inlineStr">
      <is>
        <t>Angiosperms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ill>
        <patternFill patternType="solid">
          <bgColor theme="0" tint="-0.499984740745262"/>
        </patternFill>
      </fill>
      <alignment vertical="bottom" readingOrder="0"/>
    </ndxf>
  </rcc>
  <rcc rId="4374" sId="1" odxf="1" s="1" dxf="1">
    <nc r="T1125" t="inlineStr">
      <is>
        <t>NA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odxf>
    <ndxf>
      <fill>
        <patternFill patternType="solid">
          <bgColor theme="0" tint="-0.499984740745262"/>
        </patternFill>
      </fill>
      <alignment vertical="bottom" readingOrder="0"/>
    </ndxf>
  </rcc>
  <rcc rId="4375" sId="1" odxf="1" dxf="1">
    <nc r="U1125" t="inlineStr">
      <is>
        <t>Stas; Langbroek; Bitariho; Sheil; Zuidema</t>
      </is>
    </nc>
    <odxf>
      <numFmt numFmtId="0" formatCode="General"/>
      <alignment vertical="center" readingOrder="0"/>
    </odxf>
    <ndxf>
      <numFmt numFmtId="19" formatCode="dd/mm/yyyy"/>
      <alignment vertical="bottom" readingOrder="0"/>
    </ndxf>
  </rcc>
  <rcc rId="4376" sId="1" odxf="1" dxf="1">
    <nc r="V1125" t="inlineStr">
      <is>
        <t>Afr J Ecol</t>
      </is>
    </nc>
    <odxf>
      <alignment vertical="center" readingOrder="0"/>
    </odxf>
    <ndxf>
      <alignment vertical="bottom" readingOrder="0"/>
    </ndxf>
  </rcc>
  <rcc rId="4377" sId="1" odxf="1" dxf="1">
    <nc r="W1125">
      <v>2016</v>
    </nc>
    <odxf>
      <alignment vertical="center" readingOrder="0"/>
    </odxf>
    <ndxf>
      <alignment vertical="bottom" readingOrder="0"/>
    </ndxf>
  </rcc>
  <rcc rId="4378" sId="1" odxf="1" dxf="1">
    <nc r="X1125" t="inlineStr">
      <is>
        <t>Stas</t>
      </is>
    </nc>
    <odxf>
      <alignment vertical="center" readingOrder="0"/>
    </odxf>
    <ndxf>
      <alignment vertical="bottom" readingOrder="0"/>
    </ndxf>
  </rcc>
  <rcc rId="4379" sId="1">
    <nc r="Y1125" t="inlineStr">
      <is>
        <t>suzanne_stas@hotmail.com (2016)</t>
      </is>
    </nc>
  </rcc>
  <rcc rId="4380" sId="1" odxf="1" dxf="1">
    <nc r="Z1125" t="inlineStr">
      <is>
        <t>.</t>
      </is>
    </nc>
    <odxf>
      <numFmt numFmtId="0" formatCode="General"/>
      <alignment vertical="center" readingOrder="0"/>
    </odxf>
    <ndxf>
      <numFmt numFmtId="19" formatCode="dd/mm/yyyy"/>
      <alignment vertical="bottom" readingOrder="0"/>
    </ndxf>
  </rcc>
  <rcc rId="4381" sId="1" odxf="1" dxf="1">
    <nc r="AA1125" t="inlineStr">
      <is>
        <t>.</t>
      </is>
    </nc>
    <odxf>
      <numFmt numFmtId="0" formatCode="General"/>
      <alignment vertical="center" readingOrder="0"/>
    </odxf>
    <ndxf>
      <numFmt numFmtId="165" formatCode="m/d/yy;@"/>
      <alignment vertical="bottom" readingOrder="0"/>
    </ndxf>
  </rcc>
  <rcc rId="4382" sId="1" odxf="1" dxf="1">
    <nc r="AB1125" t="inlineStr">
      <is>
        <t>.</t>
      </is>
    </nc>
    <odxf>
      <numFmt numFmtId="0" formatCode="General"/>
      <alignment vertical="center" readingOrder="0"/>
    </odxf>
    <ndxf>
      <numFmt numFmtId="165" formatCode="m/d/yy;@"/>
      <alignment vertical="bottom" readingOrder="0"/>
    </ndxf>
  </rcc>
  <rcc rId="4383" sId="1" odxf="1" dxf="1">
    <nc r="AC1125" t="inlineStr">
      <is>
        <t>.</t>
      </is>
    </nc>
    <odxf>
      <alignment vertical="center" readingOrder="0"/>
    </odxf>
    <ndxf>
      <alignment vertical="bottom" readingOrder="0"/>
    </ndxf>
  </rcc>
  <rcc rId="4384" sId="1" odxf="1" dxf="1">
    <nc r="AD1125" t="inlineStr">
      <is>
        <t>None</t>
      </is>
    </nc>
    <odxf>
      <alignment vertical="center" readingOrder="0"/>
    </odxf>
    <ndxf>
      <alignment vertical="bottom" readingOrder="0"/>
    </ndxf>
  </rcc>
  <rcc rId="4385" sId="1" odxf="1" dxf="1">
    <nc r="AE1125" t="inlineStr">
      <is>
        <t>NDY</t>
      </is>
    </nc>
    <odxf>
      <alignment vertical="center" readingOrder="0"/>
    </odxf>
    <ndxf>
      <alignment vertical="bottom" readingOrder="0"/>
    </ndxf>
  </rcc>
  <rcc rId="4386" sId="1" odxf="1" dxf="1">
    <nc r="AF1125" t="inlineStr">
      <is>
        <t>NDY</t>
      </is>
    </nc>
    <odxf>
      <alignment vertical="center" readingOrder="0"/>
    </odxf>
    <ndxf>
      <alignment vertical="bottom" readingOrder="0"/>
    </ndxf>
  </rcc>
  <rcc rId="4387" sId="1" odxf="1" dxf="1">
    <nc r="AG1125" t="inlineStr">
      <is>
        <t>NDY</t>
      </is>
    </nc>
    <odxf>
      <alignment vertical="center" readingOrder="0"/>
    </odxf>
    <ndxf>
      <alignment vertical="bottom" readingOrder="0"/>
    </ndxf>
  </rcc>
  <rcc rId="4388" sId="1" odxf="1" dxf="1">
    <nc r="AH1125" t="inlineStr">
      <is>
        <t>NDY</t>
      </is>
    </nc>
    <odxf>
      <alignment vertical="center" readingOrder="0"/>
    </odxf>
    <ndxf>
      <alignment vertical="bottom" readingOrder="0"/>
    </ndxf>
  </rcc>
  <rcc rId="4389" sId="1" odxf="1" dxf="1">
    <nc r="AI1125" t="inlineStr">
      <is>
        <t>NDY</t>
      </is>
    </nc>
    <odxf>
      <alignment vertical="center" readingOrder="0"/>
    </odxf>
    <ndxf>
      <alignment vertical="bottom" readingOrder="0"/>
    </ndxf>
  </rcc>
  <rcc rId="4390" sId="1" odxf="1" dxf="1">
    <nc r="AJ1125" t="inlineStr">
      <is>
        <t>NDY</t>
      </is>
    </nc>
    <odxf>
      <alignment vertical="center" readingOrder="0"/>
    </odxf>
    <ndxf>
      <alignment vertical="bottom" readingOrder="0"/>
    </ndxf>
  </rcc>
  <rcc rId="4391" sId="1" odxf="1" dxf="1">
    <nc r="AK1125" t="inlineStr">
      <is>
        <t>NDY</t>
      </is>
    </nc>
    <odxf>
      <alignment vertical="center" readingOrder="0"/>
    </odxf>
    <ndxf>
      <alignment vertical="bottom" readingOrder="0"/>
    </ndxf>
  </rcc>
  <rcc rId="4392" sId="1" odxf="1" dxf="1">
    <nc r="AL1125" t="inlineStr">
      <is>
        <t>NDY</t>
      </is>
    </nc>
    <odxf>
      <alignment vertical="center" readingOrder="0"/>
    </odxf>
    <ndxf>
      <alignment vertical="bottom" readingOrder="0"/>
    </ndxf>
  </rcc>
  <rcc rId="4393" sId="1" odxf="1" dxf="1">
    <nc r="AM1125" t="inlineStr">
      <is>
        <t>NDY</t>
      </is>
    </nc>
    <odxf>
      <alignment vertical="center" readingOrder="0"/>
    </odxf>
    <ndxf>
      <alignment vertical="bottom" readingOrder="0"/>
    </ndxf>
  </rcc>
  <rcc rId="4394" sId="1" odxf="1" dxf="1">
    <nc r="AN1125" t="inlineStr">
      <is>
        <t>NDY</t>
      </is>
    </nc>
    <odxf>
      <alignment vertical="center" readingOrder="0"/>
    </odxf>
    <ndxf>
      <alignment vertical="bottom" readingOrder="0"/>
    </ndxf>
  </rcc>
  <rcc rId="4395" sId="1" odxf="1" dxf="1">
    <nc r="AO1125" t="inlineStr">
      <is>
        <t>NDY</t>
      </is>
    </nc>
    <odxf>
      <alignment vertical="center" readingOrder="0"/>
    </odxf>
    <ndxf>
      <alignment vertical="bottom" readingOrder="0"/>
    </ndxf>
  </rcc>
  <rcc rId="4396" sId="1" odxf="1" dxf="1">
    <nc r="AP1125" t="inlineStr">
      <is>
        <t>NDY</t>
      </is>
    </nc>
    <odxf>
      <alignment vertical="center" readingOrder="0"/>
    </odxf>
    <ndxf>
      <alignment vertical="bottom" readingOrder="0"/>
    </ndxf>
  </rcc>
  <rcc rId="4397" sId="1" odxf="1" dxf="1">
    <nc r="AQ1125" t="inlineStr">
      <is>
        <t>NDY</t>
      </is>
    </nc>
    <odxf>
      <alignment vertical="center" readingOrder="0"/>
    </odxf>
    <ndxf>
      <alignment vertical="bottom" readingOrder="0"/>
    </ndxf>
  </rcc>
  <rcc rId="4398" sId="1" odxf="1" dxf="1">
    <nc r="AR1125" t="inlineStr">
      <is>
        <t>NDY</t>
      </is>
    </nc>
    <odxf>
      <alignment vertical="center" readingOrder="0"/>
    </odxf>
    <ndxf>
      <alignment vertical="bottom" readingOrder="0"/>
    </ndxf>
  </rcc>
  <rcc rId="4399" sId="1" odxf="1" dxf="1">
    <nc r="AS1125" t="inlineStr">
      <is>
        <t>NDY</t>
      </is>
    </nc>
    <odxf>
      <alignment vertical="center" readingOrder="0"/>
    </odxf>
    <ndxf>
      <alignment vertical="bottom" readingOrder="0"/>
    </ndxf>
  </rcc>
  <rcc rId="4400" sId="1" odxf="1" dxf="1">
    <nc r="AT1125" t="inlineStr">
      <is>
        <t>NDY</t>
      </is>
    </nc>
    <odxf>
      <alignment vertical="center" readingOrder="0"/>
    </odxf>
    <ndxf>
      <alignment vertical="bottom" readingOrder="0"/>
    </ndxf>
  </rcc>
  <rcc rId="4401" sId="1" odxf="1" dxf="1">
    <nc r="AU1125" t="inlineStr">
      <is>
        <t>NDY</t>
      </is>
    </nc>
    <odxf>
      <alignment vertical="center" readingOrder="0"/>
    </odxf>
    <ndxf>
      <alignment vertical="bottom" readingOrder="0"/>
    </ndxf>
  </rcc>
  <rcc rId="4402" sId="1" odxf="1" dxf="1">
    <nc r="AV1125" t="inlineStr">
      <is>
        <t>NDY</t>
      </is>
    </nc>
    <odxf>
      <alignment vertical="center" readingOrder="0"/>
    </odxf>
    <ndxf>
      <alignment vertical="bottom" readingOrder="0"/>
    </ndxf>
  </rcc>
  <rcc rId="4403" sId="1" odxf="1" dxf="1">
    <nc r="AW1125" t="inlineStr">
      <is>
        <t>NDY</t>
      </is>
    </nc>
    <odxf>
      <alignment vertical="center" readingOrder="0"/>
    </odxf>
    <ndxf>
      <alignment vertical="bottom" readingOrder="0"/>
    </ndxf>
  </rcc>
  <rcc rId="4404" sId="1" odxf="1" dxf="1">
    <nc r="AX1125" t="inlineStr">
      <is>
        <t>NDY</t>
      </is>
    </nc>
    <odxf>
      <alignment vertical="center" readingOrder="0"/>
    </odxf>
    <ndxf>
      <alignment vertical="bottom" readingOrder="0"/>
    </ndxf>
  </rcc>
  <rcc rId="4405" sId="1" odxf="1" dxf="1">
    <nc r="AY1125" t="inlineStr">
      <is>
        <t>NDY</t>
      </is>
    </nc>
    <odxf>
      <alignment vertical="center" readingOrder="0"/>
    </odxf>
    <ndxf>
      <alignment vertical="bottom" readingOrder="0"/>
    </ndxf>
  </rcc>
  <rcc rId="4406" sId="1" odxf="1" dxf="1">
    <nc r="AZ1125" t="inlineStr">
      <is>
        <t>NDY</t>
      </is>
    </nc>
    <odxf>
      <alignment vertical="center" readingOrder="0"/>
    </odxf>
    <ndxf>
      <alignment vertical="bottom" readingOrder="0"/>
    </ndxf>
  </rcc>
  <rcc rId="4407" sId="1" odxf="1" dxf="1">
    <nc r="BA1125" t="inlineStr">
      <is>
        <t>NDY</t>
      </is>
    </nc>
    <odxf>
      <alignment vertical="center" readingOrder="0"/>
    </odxf>
    <ndxf>
      <alignment vertical="bottom" readingOrder="0"/>
    </ndxf>
  </rcc>
  <rcc rId="4408" sId="1" odxf="1" dxf="1">
    <nc r="BB1125" t="inlineStr">
      <is>
        <t>NDY</t>
      </is>
    </nc>
    <odxf>
      <alignment vertical="center" readingOrder="0"/>
    </odxf>
    <ndxf>
      <alignment vertical="bottom" readingOrder="0"/>
    </ndxf>
  </rcc>
  <rcc rId="4409" sId="1" odxf="1" dxf="1">
    <nc r="BC1125" t="inlineStr">
      <is>
        <t>NDY</t>
      </is>
    </nc>
    <odxf>
      <alignment vertical="center" readingOrder="0"/>
    </odxf>
    <ndxf>
      <alignment vertical="bottom" readingOrder="0"/>
    </ndxf>
  </rcc>
  <rm rId="4410" sheetId="1" source="AD1124:AD1125" destination="AC1124:AC1125" sourceSheetId="1">
    <rcc rId="0" sId="1" dxf="1">
      <nc r="AC1124" t="inlineStr">
        <is>
          <t>.</t>
        </is>
      </nc>
      <ndxf>
        <alignment vertical="bottom" readingOrder="0"/>
      </ndxf>
    </rcc>
    <rcc rId="0" sId="1" dxf="1">
      <nc r="AC1125" t="inlineStr">
        <is>
          <t>.</t>
        </is>
      </nc>
      <ndxf>
        <alignment vertical="bottom" readingOrder="0"/>
      </ndxf>
    </rcc>
  </rm>
  <rm rId="4411" sheetId="1" source="BC1124:BC1125" destination="BB1124:BB1125" sourceSheetId="1">
    <rcc rId="0" sId="1" dxf="1">
      <nc r="BB1124" t="inlineStr">
        <is>
          <t>NDY</t>
        </is>
      </nc>
      <ndxf>
        <alignment vertical="bottom" readingOrder="0"/>
      </ndxf>
    </rcc>
    <rcc rId="0" sId="1" dxf="1">
      <nc r="BB1125" t="inlineStr">
        <is>
          <t>NDY</t>
        </is>
      </nc>
      <ndxf>
        <alignment vertical="bottom" readingOrder="0"/>
      </ndxf>
    </rcc>
  </rm>
  <rcv guid="{FD9DBBDA-2B45-48BE-8027-864545314F67}" action="delete"/>
  <rdn rId="0" localSheetId="1" customView="1" name="Z_FD9DBBDA_2B45_48BE_8027_864545314F67_.wvu.FilterData" hidden="1" oldHidden="1">
    <formula>SpeciesDescriptors!$A$1:$BB$1123</formula>
    <oldFormula>SpeciesDescriptors!$A$1:$BB$1123</oldFormula>
  </rdn>
  <rcv guid="{FD9DBBDA-2B45-48BE-8027-864545314F67}" action="add"/>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J667" start="0" length="0">
    <dxf>
      <border>
        <left/>
        <right/>
        <top/>
        <bottom style="thin">
          <color indexed="64"/>
        </bottom>
      </border>
    </dxf>
  </rfmt>
  <rfmt sheetId="1" sqref="AJ667" start="0" length="0">
    <dxf>
      <border>
        <left/>
        <right/>
        <top/>
        <bottom/>
      </border>
    </dxf>
  </rfmt>
  <rfmt sheetId="1" sqref="AJ667">
    <dxf>
      <fill>
        <patternFill patternType="none">
          <bgColor auto="1"/>
        </patternFill>
      </fill>
    </dxf>
  </rfmt>
  <rcc rId="1716" sId="1" numFmtId="19">
    <oc r="AK643" t="inlineStr">
      <is>
        <t>NDY</t>
      </is>
    </oc>
    <nc r="AK643">
      <v>1</v>
    </nc>
  </rcc>
  <rfmt sheetId="1" sqref="AK643">
    <dxf>
      <numFmt numFmtId="0" formatCode="General"/>
    </dxf>
  </rfmt>
  <rfmt sheetId="1" sqref="AK1137:AR1137 AK1034:AR1034 AK1024:AR1024 AK922:AR922 AK913:AR913 AK860:AR860 AK855:AR855 AK853:AR853 AK850:AR850 AK832:AR832 AK741:AR741 AK735:AR735 AK731:AR731 AK688:AR688 AK671:AR671 AK647:AR648 AK640:AR640 AK635:AR635 AK626:AR626 AK619:AR619 AK595:AR596 AK578:AR578 AK51:AR51 AK52:AR52 AK53:AR53 AK67:AR67 AK68:AR68 AK69:AR69 AK77:AR77 AK83:AR83 AK117:AR117 AK134:AR134 AK143:AR143 AK171:AR171 AK238:AR238 AK241:AR241 AK286:AR286 AK297:AR297 AK314:AR314 AK338:AR338 AK371:AR371 AK393:AR393 AK395:AR395 AK428:AR428 AK429:AR429 AK431:AR431 AK434:AR434 AK435:AR435 AK444:AR444 AK500:AR500 AK537:AR537 AK538:AR538">
    <dxf>
      <numFmt numFmtId="0" formatCode="General"/>
    </dxf>
  </rfmt>
  <rcc rId="1717" sId="1">
    <oc r="AK644" t="inlineStr">
      <is>
        <t>NDY</t>
      </is>
    </oc>
    <nc r="AK644">
      <v>1</v>
    </nc>
  </rcc>
  <rfmt sheetId="1" sqref="AQ537 AQ538">
    <dxf>
      <fill>
        <patternFill patternType="none">
          <bgColor auto="1"/>
        </patternFill>
      </fill>
    </dxf>
  </rfmt>
  <rcc rId="1718" sId="1">
    <oc r="AQ537" t="inlineStr">
      <is>
        <t>NDY</t>
      </is>
    </oc>
    <nc r="AQ537"/>
  </rcc>
  <rcc rId="1719" sId="1">
    <oc r="AQ538" t="inlineStr">
      <is>
        <t>NDY</t>
      </is>
    </oc>
    <nc r="AQ538"/>
  </rcc>
  <rcc rId="1720" sId="1">
    <oc r="AQ643" t="inlineStr">
      <is>
        <t>NDY</t>
      </is>
    </oc>
    <nc r="AQ643">
      <v>1</v>
    </nc>
  </rcc>
  <rcc rId="1721" sId="1">
    <oc r="AQ644" t="inlineStr">
      <is>
        <t>NDY</t>
      </is>
    </oc>
    <nc r="AQ644">
      <v>1</v>
    </nc>
  </rcc>
  <rcc rId="1722" sId="1">
    <oc r="AR643" t="inlineStr">
      <is>
        <t>NDY</t>
      </is>
    </oc>
    <nc r="AR643">
      <v>0</v>
    </nc>
  </rcc>
  <rcc rId="1723" sId="1">
    <oc r="AR644" t="inlineStr">
      <is>
        <t>NDY</t>
      </is>
    </oc>
    <nc r="AR644">
      <v>0</v>
    </nc>
  </rcc>
  <rcc rId="1724" sId="1">
    <oc r="AP643" t="inlineStr">
      <is>
        <t>NDY</t>
      </is>
    </oc>
    <nc r="AP643">
      <v>0</v>
    </nc>
  </rcc>
  <rcc rId="1725" sId="1">
    <oc r="AP644" t="inlineStr">
      <is>
        <t>NDY</t>
      </is>
    </oc>
    <nc r="AP644">
      <v>0</v>
    </nc>
  </rcc>
  <rcc rId="1726" sId="1">
    <oc r="AN643" t="inlineStr">
      <is>
        <t>NDY</t>
      </is>
    </oc>
    <nc r="AN643">
      <v>0</v>
    </nc>
  </rcc>
  <rcc rId="1727" sId="1">
    <oc r="AN644" t="inlineStr">
      <is>
        <t>NDY</t>
      </is>
    </oc>
    <nc r="AN644">
      <v>0</v>
    </nc>
  </rcc>
  <rcc rId="1728" sId="1">
    <oc r="AM643" t="inlineStr">
      <is>
        <t>NDY</t>
      </is>
    </oc>
    <nc r="AM643">
      <v>0</v>
    </nc>
  </rcc>
  <rcc rId="1729" sId="1">
    <oc r="AM644" t="inlineStr">
      <is>
        <t>NDY</t>
      </is>
    </oc>
    <nc r="AM644">
      <v>0</v>
    </nc>
  </rcc>
  <rcc rId="1730" sId="1">
    <oc r="AL643" t="inlineStr">
      <is>
        <t>NDY</t>
      </is>
    </oc>
    <nc r="AL643">
      <v>0</v>
    </nc>
  </rcc>
  <rcc rId="1731" sId="1">
    <oc r="AL644" t="inlineStr">
      <is>
        <t>NDY</t>
      </is>
    </oc>
    <nc r="AL644">
      <v>0</v>
    </nc>
  </rcc>
  <rcc rId="1732" sId="1">
    <oc r="AS644" t="inlineStr">
      <is>
        <t>NDY</t>
      </is>
    </oc>
    <nc r="AS644" t="inlineStr">
      <is>
        <t>Harvesting</t>
      </is>
    </nc>
  </rcc>
  <rcc rId="1733" sId="1">
    <oc r="AI643" t="inlineStr">
      <is>
        <t>NDY</t>
      </is>
    </oc>
    <nc r="AI643" t="inlineStr">
      <is>
        <t>TDB</t>
      </is>
    </nc>
  </rcc>
  <rcc rId="1734" sId="1">
    <oc r="AI644" t="inlineStr">
      <is>
        <t>NDY</t>
      </is>
    </oc>
    <nc r="AI644" t="inlineStr">
      <is>
        <t>TDB</t>
      </is>
    </nc>
  </rcc>
  <rcc rId="1735" sId="1">
    <oc r="AO643" t="inlineStr">
      <is>
        <t>NDY</t>
      </is>
    </oc>
    <nc r="AO643">
      <v>0</v>
    </nc>
  </rcc>
  <rcc rId="1736" sId="1">
    <oc r="AO644" t="inlineStr">
      <is>
        <t>NDY</t>
      </is>
    </oc>
    <nc r="AO644">
      <v>0</v>
    </nc>
  </rcc>
  <rcc rId="1737" sId="1">
    <oc r="AS643" t="inlineStr">
      <is>
        <t>NDY</t>
      </is>
    </oc>
    <nc r="AS643" t="inlineStr">
      <is>
        <t>Harvesting; protected from domestic animals</t>
      </is>
    </nc>
  </rcc>
  <rcc rId="1738" sId="1">
    <oc r="AY643" t="inlineStr">
      <is>
        <t>NDY</t>
      </is>
    </oc>
    <nc r="AY643" t="inlineStr">
      <is>
        <t>20-m transect</t>
      </is>
    </nc>
  </rcc>
  <rcc rId="1739" sId="1">
    <oc r="AY644" t="inlineStr">
      <is>
        <t>NDY</t>
      </is>
    </oc>
    <nc r="AY644" t="inlineStr">
      <is>
        <t>20-m transect</t>
      </is>
    </nc>
  </rcc>
  <rcc rId="1740" sId="1" numFmtId="19">
    <oc r="AU643" t="inlineStr">
      <is>
        <t>NDY</t>
      </is>
    </oc>
    <nc r="AU643">
      <v>1998</v>
    </nc>
  </rcc>
  <rfmt sheetId="1" sqref="AU643">
    <dxf>
      <numFmt numFmtId="0" formatCode="General"/>
    </dxf>
  </rfmt>
  <rfmt sheetId="1" sqref="AV643">
    <dxf>
      <numFmt numFmtId="0" formatCode="General"/>
    </dxf>
  </rfmt>
  <rcc rId="1741" sId="1">
    <oc r="AV643" t="inlineStr">
      <is>
        <t>NDY</t>
      </is>
    </oc>
    <nc r="AV643">
      <v>2000</v>
    </nc>
  </rcc>
  <rcc rId="1742" sId="1" odxf="1" dxf="1">
    <oc r="AU644" t="inlineStr">
      <is>
        <t>NDY</t>
      </is>
    </oc>
    <nc r="AU644">
      <v>1998</v>
    </nc>
    <odxf>
      <numFmt numFmtId="19" formatCode="dd/mm/yyyy"/>
    </odxf>
    <ndxf>
      <numFmt numFmtId="0" formatCode="General"/>
    </ndxf>
  </rcc>
  <rcc rId="1743" sId="1" odxf="1" dxf="1">
    <oc r="AV644" t="inlineStr">
      <is>
        <t>NDY</t>
      </is>
    </oc>
    <nc r="AV644">
      <v>2000</v>
    </nc>
    <odxf>
      <numFmt numFmtId="19" formatCode="dd/mm/yyyy"/>
    </odxf>
    <ndxf>
      <numFmt numFmtId="0" formatCode="General"/>
    </ndxf>
  </rcc>
  <rcc rId="1744" sId="1" numFmtId="19">
    <oc r="AT643" t="inlineStr">
      <is>
        <t>NDY</t>
      </is>
    </oc>
    <nc r="AT643">
      <v>3</v>
    </nc>
  </rcc>
  <rcc rId="1745" sId="1" numFmtId="19">
    <oc r="AT644" t="inlineStr">
      <is>
        <t>NDY</t>
      </is>
    </oc>
    <nc r="AT644">
      <v>3</v>
    </nc>
  </rcc>
  <rfmt sheetId="1" sqref="AT643 AT644">
    <dxf>
      <numFmt numFmtId="0" formatCode="General"/>
    </dxf>
  </rfmt>
  <rcc rId="1746" sId="1" numFmtId="19">
    <oc r="AW643" t="inlineStr">
      <is>
        <t>NDY</t>
      </is>
    </oc>
    <nc r="AW643">
      <v>1</v>
    </nc>
  </rcc>
  <rcc rId="1747" sId="1" numFmtId="19">
    <oc r="AW644" t="inlineStr">
      <is>
        <t>NDY</t>
      </is>
    </oc>
    <nc r="AW644">
      <v>1</v>
    </nc>
  </rcc>
  <rfmt sheetId="1" sqref="AW643 AW644">
    <dxf>
      <numFmt numFmtId="0" formatCode="General"/>
    </dxf>
  </rfmt>
  <rcc rId="1748" sId="1" numFmtId="19">
    <oc r="AX643" t="inlineStr">
      <is>
        <t>NDY</t>
      </is>
    </oc>
    <nc r="AX643">
      <v>2</v>
    </nc>
  </rcc>
  <rcc rId="1749" sId="1" numFmtId="19">
    <oc r="AX644" t="inlineStr">
      <is>
        <t>NDY</t>
      </is>
    </oc>
    <nc r="AX644">
      <v>2</v>
    </nc>
  </rcc>
  <rfmt sheetId="1" sqref="AX643 AX644">
    <dxf>
      <numFmt numFmtId="0" formatCode="General"/>
    </dxf>
  </rfmt>
  <rfmt sheetId="1" sqref="AX643 AX644">
    <dxf>
      <fill>
        <patternFill patternType="solid">
          <bgColor rgb="FF00FFFF"/>
        </patternFill>
      </fill>
    </dxf>
  </rfmt>
  <rcc rId="1750" sId="1">
    <oc r="AZ643" t="inlineStr">
      <is>
        <t>NDY</t>
      </is>
    </oc>
    <nc r="AZ643" t="inlineStr">
      <is>
        <t>Leaf number</t>
      </is>
    </nc>
  </rcc>
  <rcc rId="1751" sId="1">
    <oc r="AZ644" t="inlineStr">
      <is>
        <t>NDY</t>
      </is>
    </oc>
    <nc r="AZ644" t="inlineStr">
      <is>
        <t>Leaf number</t>
      </is>
    </nc>
  </rcc>
  <rcc rId="1752" sId="1">
    <oc r="BA643" t="inlineStr">
      <is>
        <t>NDY</t>
      </is>
    </oc>
    <nc r="BA643" t="inlineStr">
      <is>
        <t>No</t>
      </is>
    </nc>
  </rcc>
  <rcc rId="1753" sId="1">
    <oc r="BB643" t="inlineStr">
      <is>
        <t>NDY</t>
      </is>
    </oc>
    <nc r="BB643" t="inlineStr">
      <is>
        <t>No</t>
      </is>
    </nc>
  </rcc>
  <rcc rId="1754" sId="1">
    <oc r="BA644" t="inlineStr">
      <is>
        <t>NDY</t>
      </is>
    </oc>
    <nc r="BA644" t="inlineStr">
      <is>
        <t>No</t>
      </is>
    </nc>
  </rcc>
  <rcc rId="1755" sId="1">
    <oc r="BB644" t="inlineStr">
      <is>
        <t>NDY</t>
      </is>
    </oc>
    <nc r="BB644" t="inlineStr">
      <is>
        <t>No</t>
      </is>
    </nc>
  </rcc>
  <rfmt sheetId="1" sqref="AX395">
    <dxf>
      <numFmt numFmtId="0" formatCode="General"/>
    </dxf>
  </rfmt>
  <rcc rId="1756" sId="1">
    <oc r="J395" t="inlineStr">
      <is>
        <t>NA</t>
      </is>
    </oc>
    <nc r="J395" t="inlineStr">
      <is>
        <t>Dorrigo daisy</t>
      </is>
    </nc>
  </rcc>
  <rcc rId="1757" sId="1">
    <oc r="AI395" t="inlineStr">
      <is>
        <t>NDY</t>
      </is>
    </oc>
    <nc r="AI395" t="inlineStr">
      <is>
        <t>TBM</t>
      </is>
    </nc>
  </rcc>
  <rcc rId="1758" sId="1">
    <oc r="AK395" t="inlineStr">
      <is>
        <t>NDY</t>
      </is>
    </oc>
    <nc r="AK395">
      <v>0</v>
    </nc>
  </rcc>
  <rcc rId="1759" sId="1">
    <oc r="AL395" t="inlineStr">
      <is>
        <t>NDY</t>
      </is>
    </oc>
    <nc r="AL395">
      <v>1</v>
    </nc>
  </rcc>
  <rcc rId="1760" sId="1">
    <oc r="AO395" t="inlineStr">
      <is>
        <t>NDY</t>
      </is>
    </oc>
    <nc r="AO395">
      <v>1</v>
    </nc>
  </rcc>
  <rcc rId="1761" sId="1">
    <oc r="AN395" t="inlineStr">
      <is>
        <t>NDY</t>
      </is>
    </oc>
    <nc r="AN395">
      <v>0</v>
    </nc>
  </rcc>
  <rcc rId="1762" sId="1">
    <oc r="AR395" t="inlineStr">
      <is>
        <t>NDY</t>
      </is>
    </oc>
    <nc r="AR395">
      <v>0</v>
    </nc>
  </rcc>
  <rcc rId="1763" sId="1">
    <oc r="AQ395" t="inlineStr">
      <is>
        <t>NDY</t>
      </is>
    </oc>
    <nc r="AQ395">
      <v>0</v>
    </nc>
  </rcc>
  <rcc rId="1764" sId="1">
    <oc r="AP395" t="inlineStr">
      <is>
        <t>NDY</t>
      </is>
    </oc>
    <nc r="AP395">
      <v>0</v>
    </nc>
  </rcc>
  <rcc rId="1765" sId="1">
    <oc r="AM395" t="inlineStr">
      <is>
        <t>NDY</t>
      </is>
    </oc>
    <nc r="AM395">
      <v>0</v>
    </nc>
  </rcc>
  <rcc rId="1766" sId="1">
    <oc r="BB395" t="inlineStr">
      <is>
        <t>NDY</t>
      </is>
    </oc>
    <nc r="BB395" t="inlineStr">
      <is>
        <t>Yes</t>
      </is>
    </nc>
  </rcc>
  <rfmt sheetId="1" sqref="BA395">
    <dxf>
      <fill>
        <patternFill patternType="solid">
          <bgColor rgb="FF00FFFF"/>
        </patternFill>
      </fill>
    </dxf>
  </rfmt>
  <rcc rId="1767" sId="1">
    <oc r="BA395" t="inlineStr">
      <is>
        <t>NDY</t>
      </is>
    </oc>
    <nc r="BA395" t="inlineStr">
      <is>
        <t>Based on size</t>
      </is>
    </nc>
  </rcc>
  <rcc rId="1768" sId="1">
    <oc r="AZ395" t="inlineStr">
      <is>
        <t>NDY</t>
      </is>
    </oc>
    <nc r="AZ395" t="inlineStr">
      <is>
        <t>Plant height; Plant width; Number of branches; Number of inflorescences</t>
      </is>
    </nc>
  </rcc>
  <rcc rId="1769" sId="1">
    <oc r="AU395" t="inlineStr">
      <is>
        <t>NDY</t>
      </is>
    </oc>
    <nc r="AU395">
      <v>1994</v>
    </nc>
  </rcc>
  <rcc rId="1770" sId="1">
    <oc r="AV395" t="inlineStr">
      <is>
        <t>NDY</t>
      </is>
    </oc>
    <nc r="AV395">
      <v>2013</v>
    </nc>
  </rcc>
  <rcc rId="1771" sId="1">
    <oc r="AT395" t="inlineStr">
      <is>
        <t>NDY</t>
      </is>
    </oc>
    <nc r="AT395">
      <v>20</v>
    </nc>
  </rcc>
  <rcc rId="1772" sId="1" numFmtId="19">
    <oc r="AW395" t="inlineStr">
      <is>
        <t>NDY</t>
      </is>
    </oc>
    <nc r="AW395">
      <v>1</v>
    </nc>
  </rcc>
  <rfmt sheetId="1" sqref="AW395">
    <dxf>
      <numFmt numFmtId="0" formatCode="General"/>
    </dxf>
  </rfmt>
  <rcc rId="1773" sId="1">
    <oc r="AX395" t="inlineStr">
      <is>
        <t>NDY</t>
      </is>
    </oc>
    <nc r="AX395" t="inlineStr">
      <is>
        <t>27 (98 cohorts)</t>
      </is>
    </nc>
  </rcc>
  <rfmt sheetId="1" sqref="AX395">
    <dxf>
      <fill>
        <patternFill patternType="solid">
          <bgColor rgb="FF00FFFF"/>
        </patternFill>
      </fill>
    </dxf>
  </rfmt>
  <rcc rId="1774" sId="1">
    <oc r="AS395" t="inlineStr">
      <is>
        <t>NDY</t>
      </is>
    </oc>
    <nc r="AS395" t="inlineStr">
      <is>
        <t>No</t>
      </is>
    </nc>
  </rcc>
  <rcc rId="1775" sId="1">
    <nc r="B395" t="inlineStr">
      <is>
        <t>Individual matrices missing</t>
      </is>
    </nc>
  </rcc>
  <rfmt sheetId="1" sqref="B395">
    <dxf>
      <font>
        <b val="0"/>
        <i val="0"/>
        <strike val="0"/>
        <condense val="0"/>
        <extend val="0"/>
        <outline val="0"/>
        <shadow val="0"/>
        <u val="none"/>
        <vertAlign val="baseline"/>
        <sz val="10"/>
        <color indexed="16"/>
        <name val="Arial"/>
        <scheme val="none"/>
      </font>
      <fill>
        <patternFill patternType="none">
          <fgColor indexed="64"/>
          <bgColor indexed="65"/>
        </patternFill>
      </fill>
      <alignment horizontal="general" vertical="bottom" textRotation="0" wrapText="0" indent="0" justifyLastLine="0" shrinkToFit="0" readingOrder="0"/>
      <border diagonalUp="0" diagonalDown="0" outline="0">
        <left/>
        <right/>
        <top/>
        <bottom/>
      </border>
    </dxf>
  </rfmt>
  <rcc rId="1776" sId="1">
    <oc r="AI429" t="inlineStr">
      <is>
        <t>NDY</t>
      </is>
    </oc>
    <nc r="AI429" t="inlineStr">
      <is>
        <t>MED</t>
      </is>
    </nc>
  </rcc>
  <rfmt sheetId="1" sqref="AI429">
    <dxf>
      <fill>
        <patternFill patternType="none">
          <bgColor auto="1"/>
        </patternFill>
      </fill>
    </dxf>
  </rfmt>
  <rcc rId="1777" sId="1">
    <oc r="AR429" t="inlineStr">
      <is>
        <t>NDY</t>
      </is>
    </oc>
    <nc r="AR429">
      <v>0</v>
    </nc>
  </rcc>
  <rfmt sheetId="1" sqref="AR429">
    <dxf>
      <fill>
        <patternFill patternType="none">
          <bgColor auto="1"/>
        </patternFill>
      </fill>
    </dxf>
  </rfmt>
  <rcc rId="1778" sId="1">
    <oc r="AO429" t="inlineStr">
      <is>
        <t>NDY</t>
      </is>
    </oc>
    <nc r="AO429">
      <v>1</v>
    </nc>
  </rcc>
  <rcc rId="1779" sId="1">
    <oc r="AQ429" t="inlineStr">
      <is>
        <t>NDY</t>
      </is>
    </oc>
    <nc r="AQ429">
      <v>0</v>
    </nc>
  </rcc>
  <rcc rId="1780" sId="1">
    <oc r="AN429" t="inlineStr">
      <is>
        <t>NDY</t>
      </is>
    </oc>
    <nc r="AN429">
      <v>0</v>
    </nc>
  </rcc>
  <rcc rId="1781" sId="1">
    <oc r="AK429" t="inlineStr">
      <is>
        <t>NDY</t>
      </is>
    </oc>
    <nc r="AK429">
      <v>0</v>
    </nc>
  </rcc>
  <rcc rId="1782" sId="1">
    <oc r="AL429" t="inlineStr">
      <is>
        <t>NDY</t>
      </is>
    </oc>
    <nc r="AL429">
      <v>1</v>
    </nc>
  </rcc>
  <rcc rId="1783" sId="1">
    <oc r="AP429" t="inlineStr">
      <is>
        <t>NDY</t>
      </is>
    </oc>
    <nc r="AP429">
      <v>0</v>
    </nc>
  </rcc>
  <rcc rId="1784" sId="1">
    <oc r="AM429" t="inlineStr">
      <is>
        <t>NDY</t>
      </is>
    </oc>
    <nc r="AM429">
      <v>1</v>
    </nc>
  </rcc>
  <rfmt sheetId="1" sqref="AK429:AR429">
    <dxf>
      <fill>
        <patternFill patternType="none">
          <bgColor auto="1"/>
        </patternFill>
      </fill>
    </dxf>
  </rfmt>
  <rfmt sheetId="1" sqref="AM429">
    <dxf>
      <fill>
        <patternFill patternType="solid">
          <bgColor rgb="FF00FFFF"/>
        </patternFill>
      </fill>
    </dxf>
  </rfmt>
  <rfmt sheetId="1" sqref="A288 A243 A240 A52 A53 A67 A68 A69 A77">
    <dxf>
      <fill>
        <patternFill>
          <bgColor rgb="FF00FFFF"/>
        </patternFill>
      </fill>
    </dxf>
  </rfmt>
  <rfmt sheetId="1" sqref="B428">
    <dxf>
      <fill>
        <patternFill patternType="solid">
          <bgColor rgb="FF00FFFF"/>
        </patternFill>
      </fill>
    </dxf>
  </rfmt>
  <rfmt sheetId="1" sqref="B395">
    <dxf>
      <fill>
        <patternFill patternType="solid">
          <bgColor rgb="FF00FFFF"/>
        </patternFill>
      </fill>
    </dxf>
  </rfmt>
  <rcv guid="{FD9DBBDA-2B45-48BE-8027-864545314F67}" action="delete"/>
  <rdn rId="0" localSheetId="1" customView="1" name="Z_FD9DBBDA_2B45_48BE_8027_864545314F67_.wvu.FilterData" hidden="1" oldHidden="1">
    <formula>SpeciesDescriptors!$A$1:$BB$1139</formula>
    <oldFormula>SpeciesDescriptors!$A$1:$BB$1139</oldFormula>
  </rdn>
  <rcv guid="{FD9DBBDA-2B45-48BE-8027-864545314F67}" action="add"/>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I434">
    <dxf>
      <fill>
        <patternFill patternType="none">
          <bgColor auto="1"/>
        </patternFill>
      </fill>
    </dxf>
  </rfmt>
  <rcc rId="1786" sId="1">
    <oc r="AY434" t="inlineStr">
      <is>
        <t>NDY</t>
      </is>
    </oc>
    <nc r="AY434" t="inlineStr">
      <is>
        <t>125 x 160 m</t>
      </is>
    </nc>
  </rcc>
  <rcc rId="1787" sId="1">
    <oc r="AK434" t="inlineStr">
      <is>
        <t>NDY</t>
      </is>
    </oc>
    <nc r="AK434">
      <v>0</v>
    </nc>
  </rcc>
  <rcc rId="1788" sId="1">
    <oc r="AN434" t="inlineStr">
      <is>
        <t>NDY</t>
      </is>
    </oc>
    <nc r="AN434">
      <v>0</v>
    </nc>
  </rcc>
  <rcc rId="1789" sId="1">
    <oc r="AR434" t="inlineStr">
      <is>
        <t>NDY</t>
      </is>
    </oc>
    <nc r="AR434">
      <v>0</v>
    </nc>
  </rcc>
  <rcc rId="1790" sId="1">
    <oc r="AQ434" t="inlineStr">
      <is>
        <t>NDY</t>
      </is>
    </oc>
    <nc r="AQ434">
      <v>0</v>
    </nc>
  </rcc>
  <rcc rId="1791" sId="1">
    <oc r="AO434" t="inlineStr">
      <is>
        <t>NDY</t>
      </is>
    </oc>
    <nc r="AO434">
      <v>1</v>
    </nc>
  </rcc>
  <rcc rId="1792" sId="1">
    <oc r="AP434" t="inlineStr">
      <is>
        <t>NDY</t>
      </is>
    </oc>
    <nc r="AP434">
      <v>0</v>
    </nc>
  </rcc>
  <rcc rId="1793" sId="1">
    <oc r="AM434" t="inlineStr">
      <is>
        <t>NDY</t>
      </is>
    </oc>
    <nc r="AM434">
      <v>0</v>
    </nc>
  </rcc>
  <rfmt sheetId="1" sqref="AK434:AR434">
    <dxf>
      <fill>
        <patternFill patternType="none">
          <bgColor auto="1"/>
        </patternFill>
      </fill>
    </dxf>
  </rfmt>
  <rfmt sheetId="1" sqref="B434">
    <dxf>
      <fill>
        <patternFill patternType="solid">
          <bgColor rgb="FF00FFFF"/>
        </patternFill>
      </fill>
    </dxf>
  </rfmt>
  <rfmt sheetId="1" sqref="AL434">
    <dxf>
      <font>
        <b val="0"/>
        <i val="0"/>
        <strike val="0"/>
        <condense val="0"/>
        <extend val="0"/>
        <outline val="0"/>
        <shadow val="0"/>
        <u val="none"/>
        <vertAlign val="baseline"/>
        <sz val="10"/>
        <color auto="1"/>
        <name val="Arial"/>
        <scheme val="none"/>
      </font>
      <numFmt numFmtId="0" formatCode="General"/>
      <fill>
        <patternFill patternType="solid">
          <fgColor indexed="64"/>
          <bgColor theme="0" tint="-0.499984740745262"/>
        </patternFill>
      </fill>
      <alignment horizontal="general" vertical="bottom" textRotation="0" wrapText="0" indent="0" justifyLastLine="0" shrinkToFit="0" readingOrder="0"/>
      <border diagonalUp="0" diagonalDown="0" outline="0">
        <left/>
        <right/>
        <top/>
        <bottom/>
      </border>
    </dxf>
  </rfmt>
  <rcc rId="1794" sId="1">
    <oc r="AU434" t="inlineStr">
      <is>
        <t>NDY</t>
      </is>
    </oc>
    <nc r="AU434">
      <v>2010</v>
    </nc>
  </rcc>
  <rfmt sheetId="1" sqref="AU434">
    <dxf>
      <fill>
        <patternFill patternType="none">
          <bgColor auto="1"/>
        </patternFill>
      </fill>
    </dxf>
  </rfmt>
  <rcc rId="1795" sId="1" xfDxf="1" dxf="1">
    <oc r="X435" t="inlineStr">
      <is>
        <t>Hobee</t>
      </is>
    </oc>
    <nc r="X435" t="inlineStr">
      <is>
        <t>Hoebee</t>
      </is>
    </nc>
    <ndxf>
      <alignment vertical="bottom" readingOrder="0"/>
    </ndxf>
  </rcc>
  <rcc rId="1796" sId="1">
    <oc r="AK435" t="inlineStr">
      <is>
        <t>NDY</t>
      </is>
    </oc>
    <nc r="AK435">
      <v>0</v>
    </nc>
  </rcc>
  <rcc rId="1797" sId="1">
    <oc r="AO435" t="inlineStr">
      <is>
        <t>NDY</t>
      </is>
    </oc>
    <nc r="AO435">
      <v>1</v>
    </nc>
  </rcc>
  <rcc rId="1798" sId="1">
    <oc r="AR435" t="inlineStr">
      <is>
        <t>NDY</t>
      </is>
    </oc>
    <nc r="AR435">
      <v>0</v>
    </nc>
  </rcc>
  <rcc rId="1799" sId="1">
    <oc r="AQ435" t="inlineStr">
      <is>
        <t>NDY</t>
      </is>
    </oc>
    <nc r="AQ435">
      <v>1</v>
    </nc>
  </rcc>
  <rcc rId="1800" sId="1">
    <oc r="AP435" t="inlineStr">
      <is>
        <t>NDY</t>
      </is>
    </oc>
    <nc r="AP435">
      <v>0</v>
    </nc>
  </rcc>
  <rcc rId="1801" sId="1">
    <oc r="AM435" t="inlineStr">
      <is>
        <t>NDY</t>
      </is>
    </oc>
    <nc r="AM435">
      <v>0</v>
    </nc>
  </rcc>
  <rcc rId="1802" sId="1">
    <oc r="AV435" t="inlineStr">
      <is>
        <t>NDY</t>
      </is>
    </oc>
    <nc r="AV435">
      <v>2000</v>
    </nc>
  </rcc>
  <rfmt sheetId="1" sqref="AU435:AV435">
    <dxf>
      <fill>
        <patternFill patternType="none">
          <bgColor auto="1"/>
        </patternFill>
      </fill>
    </dxf>
  </rfmt>
  <rfmt sheetId="1" sqref="AK435:AR435">
    <dxf>
      <fill>
        <patternFill patternType="none">
          <bgColor auto="1"/>
        </patternFill>
      </fill>
    </dxf>
  </rfmt>
  <rcc rId="1803" sId="1">
    <oc r="AL435" t="inlineStr">
      <is>
        <t>NDY</t>
      </is>
    </oc>
    <nc r="AL435">
      <v>1</v>
    </nc>
  </rcc>
  <rcc rId="1804" sId="1">
    <oc r="AU435" t="inlineStr">
      <is>
        <t>NDY</t>
      </is>
    </oc>
    <nc r="AU435">
      <v>1998</v>
    </nc>
  </rcc>
  <rcc rId="1805" sId="1">
    <oc r="AN435" t="inlineStr">
      <is>
        <t>NDY</t>
      </is>
    </oc>
    <nc r="AN435">
      <v>1</v>
    </nc>
  </rcc>
  <rcc rId="1806" sId="1">
    <oc r="AX435" t="inlineStr">
      <is>
        <t>NDY</t>
      </is>
    </oc>
    <nc r="AX435">
      <v>8</v>
    </nc>
  </rcc>
  <rcc rId="1807" sId="1">
    <oc r="AT435" t="inlineStr">
      <is>
        <t>NDY</t>
      </is>
    </oc>
    <nc r="AT435">
      <v>3</v>
    </nc>
  </rcc>
  <rfmt sheetId="1" sqref="AT435">
    <dxf>
      <fill>
        <patternFill patternType="none">
          <bgColor auto="1"/>
        </patternFill>
      </fill>
    </dxf>
  </rfmt>
  <rfmt sheetId="1" sqref="AX435">
    <dxf>
      <fill>
        <patternFill patternType="none">
          <bgColor auto="1"/>
        </patternFill>
      </fill>
    </dxf>
  </rfmt>
  <rcc rId="1808" sId="1">
    <oc r="AZ435" t="inlineStr">
      <is>
        <t>NDY</t>
      </is>
    </oc>
    <nc r="AZ435" t="inlineStr">
      <is>
        <t>Plant height</t>
      </is>
    </nc>
  </rcc>
  <rcc rId="1809" sId="1">
    <oc r="BA435" t="inlineStr">
      <is>
        <t>NDY</t>
      </is>
    </oc>
    <nc r="BA435" t="inlineStr">
      <is>
        <t>No</t>
      </is>
    </nc>
  </rcc>
  <rcc rId="1810" sId="1">
    <oc r="BB435" t="inlineStr">
      <is>
        <t>NDY</t>
      </is>
    </oc>
    <nc r="BB435" t="inlineStr">
      <is>
        <t>Yes</t>
      </is>
    </nc>
  </rcc>
  <rfmt sheetId="1" sqref="AZ435">
    <dxf>
      <fill>
        <patternFill patternType="none">
          <bgColor auto="1"/>
        </patternFill>
      </fill>
    </dxf>
  </rfmt>
  <rcc rId="1811" sId="1">
    <nc r="B444" t="inlineStr">
      <is>
        <t>Paper missing</t>
      </is>
    </nc>
  </rcc>
  <rm rId="1812" sheetId="1" source="B538" destination="B537" sourceSheetId="1">
    <rfmt sheetId="1" sqref="B537" start="0" length="0">
      <dxf>
        <alignment vertical="bottom" readingOrder="0"/>
      </dxf>
    </rfmt>
  </rm>
  <rcc rId="1813" sId="1">
    <oc r="AK537" t="inlineStr">
      <is>
        <t>NDY</t>
      </is>
    </oc>
    <nc r="AK537">
      <v>1</v>
    </nc>
  </rcc>
  <rcc rId="1814" sId="1">
    <oc r="AK538" t="inlineStr">
      <is>
        <t>NDY</t>
      </is>
    </oc>
    <nc r="AK538">
      <v>1</v>
    </nc>
  </rcc>
  <rfmt sheetId="1" sqref="AK537 AK538">
    <dxf>
      <fill>
        <patternFill patternType="none">
          <bgColor auto="1"/>
        </patternFill>
      </fill>
    </dxf>
  </rfmt>
  <rcc rId="1815" sId="1">
    <oc r="AP537" t="inlineStr">
      <is>
        <t>NDY</t>
      </is>
    </oc>
    <nc r="AP537">
      <v>1</v>
    </nc>
  </rcc>
  <rcc rId="1816" sId="1">
    <oc r="AP538" t="inlineStr">
      <is>
        <t>NDY</t>
      </is>
    </oc>
    <nc r="AP538">
      <v>1</v>
    </nc>
  </rcc>
  <rcc rId="1817" sId="1">
    <nc r="AQ537">
      <v>1</v>
    </nc>
  </rcc>
  <rfmt sheetId="1" sqref="AQ537">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dxf>
  </rfmt>
  <rcc rId="1818" sId="1">
    <nc r="AQ538">
      <v>1</v>
    </nc>
  </rcc>
  <rcc rId="1819" sId="1">
    <oc r="AR537" t="inlineStr">
      <is>
        <t>NDY</t>
      </is>
    </oc>
    <nc r="AR537">
      <v>0</v>
    </nc>
  </rcc>
  <rcc rId="1820" sId="1">
    <oc r="AR538" t="inlineStr">
      <is>
        <t>NDY</t>
      </is>
    </oc>
    <nc r="AR538">
      <v>0</v>
    </nc>
  </rcc>
  <rcc rId="1821" sId="1">
    <oc r="AO537" t="inlineStr">
      <is>
        <t>NDY</t>
      </is>
    </oc>
    <nc r="AO537">
      <v>0</v>
    </nc>
  </rcc>
  <rcc rId="1822" sId="1">
    <oc r="AO538" t="inlineStr">
      <is>
        <t>NDY</t>
      </is>
    </oc>
    <nc r="AO538">
      <v>0</v>
    </nc>
  </rcc>
  <rcc rId="1823" sId="1">
    <oc r="AN537" t="inlineStr">
      <is>
        <t>NDY</t>
      </is>
    </oc>
    <nc r="AN537">
      <v>1</v>
    </nc>
  </rcc>
  <rcc rId="1824" sId="1">
    <oc r="AN538" t="inlineStr">
      <is>
        <t>NDY</t>
      </is>
    </oc>
    <nc r="AN538">
      <v>1</v>
    </nc>
  </rcc>
  <rfmt sheetId="1" sqref="AN537 AN538">
    <dxf>
      <fill>
        <patternFill>
          <bgColor rgb="FF00FFFF"/>
        </patternFill>
      </fill>
    </dxf>
  </rfmt>
  <rfmt sheetId="1" sqref="AO537:AR537 AO538:AR538">
    <dxf>
      <fill>
        <patternFill patternType="none">
          <bgColor auto="1"/>
        </patternFill>
      </fill>
    </dxf>
  </rfmt>
  <rcc rId="1825" sId="1">
    <oc r="AL537" t="inlineStr">
      <is>
        <t>NDY</t>
      </is>
    </oc>
    <nc r="AL537">
      <v>1</v>
    </nc>
  </rcc>
  <rcc rId="1826" sId="1">
    <oc r="AL538" t="inlineStr">
      <is>
        <t>NDY</t>
      </is>
    </oc>
    <nc r="AL538">
      <v>1</v>
    </nc>
  </rcc>
  <rfmt sheetId="1" sqref="AL537 AL538">
    <dxf>
      <fill>
        <patternFill patternType="none">
          <bgColor auto="1"/>
        </patternFill>
      </fill>
    </dxf>
  </rfmt>
  <rcc rId="1827" sId="1">
    <oc r="AX537" t="inlineStr">
      <is>
        <t>NDY</t>
      </is>
    </oc>
    <nc r="AX537">
      <v>8</v>
    </nc>
  </rcc>
  <rcc rId="1828" sId="1">
    <oc r="AX538" t="inlineStr">
      <is>
        <t>NDY</t>
      </is>
    </oc>
    <nc r="AX538">
      <v>12</v>
    </nc>
  </rcc>
  <rcc rId="1829" sId="1">
    <oc r="AW537" t="inlineStr">
      <is>
        <t>NDY</t>
      </is>
    </oc>
    <nc r="AW537">
      <v>1</v>
    </nc>
  </rcc>
  <rcc rId="1830" sId="1">
    <oc r="AW538" t="inlineStr">
      <is>
        <t>NDY</t>
      </is>
    </oc>
    <nc r="AW538">
      <v>1</v>
    </nc>
  </rcc>
  <rcc rId="1831" sId="1">
    <oc r="AU537" t="inlineStr">
      <is>
        <t>NDY</t>
      </is>
    </oc>
    <nc r="AU537">
      <v>1994</v>
    </nc>
  </rcc>
  <rcc rId="1832" sId="1">
    <oc r="AU538" t="inlineStr">
      <is>
        <t>NDY</t>
      </is>
    </oc>
    <nc r="AU538">
      <v>1989</v>
    </nc>
  </rcc>
  <rcc rId="1833" sId="1">
    <oc r="AV538" t="inlineStr">
      <is>
        <t>NDY</t>
      </is>
    </oc>
    <nc r="AV538">
      <v>2000</v>
    </nc>
  </rcc>
  <rcc rId="1834" sId="1">
    <oc r="AV537" t="inlineStr">
      <is>
        <t>NDY</t>
      </is>
    </oc>
    <nc r="AV537">
      <v>2001</v>
    </nc>
  </rcc>
  <rcc rId="1835" sId="1">
    <oc r="AT537" t="inlineStr">
      <is>
        <t>NDY</t>
      </is>
    </oc>
    <nc r="AT537">
      <v>8</v>
    </nc>
  </rcc>
  <rcc rId="1836" sId="1">
    <oc r="AT538" t="inlineStr">
      <is>
        <t>NDY</t>
      </is>
    </oc>
    <nc r="AT538">
      <v>12</v>
    </nc>
  </rcc>
  <rcc rId="1837" sId="1">
    <oc r="AZ537" t="inlineStr">
      <is>
        <t>NDY</t>
      </is>
    </oc>
    <nc r="AZ537" t="inlineStr">
      <is>
        <t>Plant size</t>
      </is>
    </nc>
  </rcc>
  <rcc rId="1838" sId="1">
    <oc r="AM537" t="inlineStr">
      <is>
        <t>NDY</t>
      </is>
    </oc>
    <nc r="AM537">
      <v>1</v>
    </nc>
  </rcc>
  <rcc rId="1839" sId="1">
    <oc r="AM538" t="inlineStr">
      <is>
        <t>NDY</t>
      </is>
    </oc>
    <nc r="AM538">
      <v>1</v>
    </nc>
  </rcc>
  <rfmt sheetId="1" sqref="AM537 AM538">
    <dxf>
      <fill>
        <patternFill patternType="none">
          <bgColor auto="1"/>
        </patternFill>
      </fill>
    </dxf>
  </rfmt>
  <rcc rId="1840" sId="1">
    <oc r="AZ538" t="inlineStr">
      <is>
        <t>NDY</t>
      </is>
    </oc>
    <nc r="AZ538" t="inlineStr">
      <is>
        <t>Plant size</t>
      </is>
    </nc>
  </rcc>
  <rfmt sheetId="1" sqref="AC592" start="0" length="0">
    <dxf>
      <alignment vertical="center" readingOrder="0"/>
    </dxf>
  </rfmt>
  <rcc rId="1841" sId="1" xfDxf="1" dxf="1">
    <oc r="AC592" t="inlineStr">
      <is>
        <t>None</t>
      </is>
    </oc>
    <nc r="AC592" t="inlineStr">
      <is>
        <t>978-90-393-5473-5</t>
      </is>
    </nc>
  </rcc>
  <rfmt sheetId="1" sqref="AC593" start="0" length="0">
    <dxf>
      <alignment vertical="center" readingOrder="0"/>
    </dxf>
  </rfmt>
  <rcc rId="1842" sId="1" xfDxf="1" dxf="1">
    <oc r="AC593" t="inlineStr">
      <is>
        <t>None</t>
      </is>
    </oc>
    <nc r="AC593" t="inlineStr">
      <is>
        <t>978-90-393-5473-5</t>
      </is>
    </nc>
  </rcc>
  <rcc rId="1843" sId="1">
    <oc r="AI592" t="inlineStr">
      <is>
        <t>NDY</t>
      </is>
    </oc>
    <nc r="AI592" t="inlineStr">
      <is>
        <t>TMB</t>
      </is>
    </nc>
  </rcc>
  <rcc rId="1844" sId="1">
    <oc r="AI593" t="inlineStr">
      <is>
        <t>NDY</t>
      </is>
    </oc>
    <nc r="AI593" t="inlineStr">
      <is>
        <t>TMB</t>
      </is>
    </nc>
  </rcc>
  <rfmt sheetId="1" sqref="AI596 AI435 AI592">
    <dxf>
      <fill>
        <patternFill patternType="none">
          <bgColor auto="1"/>
        </patternFill>
      </fill>
    </dxf>
  </rfmt>
  <rcc rId="1845" sId="1">
    <oc r="AI434" t="inlineStr">
      <is>
        <t>NDY</t>
      </is>
    </oc>
    <nc r="AI434" t="inlineStr">
      <is>
        <t>TBM</t>
      </is>
    </nc>
  </rcc>
  <rcc rId="1846" sId="1">
    <oc r="AI435" t="inlineStr">
      <is>
        <t>NDY</t>
      </is>
    </oc>
    <nc r="AI435" t="inlineStr">
      <is>
        <t>TBM</t>
      </is>
    </nc>
  </rcc>
  <rcc rId="1847" sId="1">
    <oc r="AP592" t="inlineStr">
      <is>
        <t>NDY</t>
      </is>
    </oc>
    <nc r="AP592">
      <v>1</v>
    </nc>
  </rcc>
  <rcc rId="1848" sId="1">
    <oc r="AS592" t="inlineStr">
      <is>
        <t>NDY</t>
      </is>
    </oc>
    <nc r="AS592" t="inlineStr">
      <is>
        <t>Herbivory; herbivory exclusion</t>
      </is>
    </nc>
  </rcc>
  <rcc rId="1849" sId="1">
    <oc r="AW592" t="inlineStr">
      <is>
        <t>NDY</t>
      </is>
    </oc>
    <nc r="AW592">
      <v>1</v>
    </nc>
  </rcc>
  <rcc rId="1850" sId="1">
    <oc r="AO592" t="inlineStr">
      <is>
        <t>NDY</t>
      </is>
    </oc>
    <nc r="AO592">
      <v>0</v>
    </nc>
  </rcc>
  <rcc rId="1851" sId="1">
    <oc r="AN592" t="inlineStr">
      <is>
        <t>NDY</t>
      </is>
    </oc>
    <nc r="AN592">
      <v>0</v>
    </nc>
  </rcc>
  <rcc rId="1852" sId="1">
    <oc r="AQ592" t="inlineStr">
      <is>
        <t>NDY</t>
      </is>
    </oc>
    <nc r="AQ592">
      <v>0</v>
    </nc>
  </rcc>
  <rcc rId="1853" sId="1">
    <oc r="AR592" t="inlineStr">
      <is>
        <t>NDY</t>
      </is>
    </oc>
    <nc r="AR592">
      <v>0</v>
    </nc>
  </rcc>
  <rcc rId="1854" sId="1">
    <oc r="AK592" t="inlineStr">
      <is>
        <t>NDY</t>
      </is>
    </oc>
    <nc r="AK592">
      <v>0</v>
    </nc>
  </rcc>
  <rfmt sheetId="1" sqref="AK592">
    <dxf>
      <fill>
        <patternFill patternType="none">
          <bgColor auto="1"/>
        </patternFill>
      </fill>
    </dxf>
  </rfmt>
  <rcc rId="1855" sId="1">
    <oc r="AL592" t="inlineStr">
      <is>
        <t>NDY</t>
      </is>
    </oc>
    <nc r="AL592">
      <v>1</v>
    </nc>
  </rcc>
  <rcc rId="1856" sId="1">
    <oc r="AM592" t="inlineStr">
      <is>
        <t>NDY</t>
      </is>
    </oc>
    <nc r="AM592">
      <v>0</v>
    </nc>
  </rcc>
  <rcc rId="1857" sId="1">
    <oc r="AY592" t="inlineStr">
      <is>
        <t>NDY</t>
      </is>
    </oc>
    <nc r="AY592" t="inlineStr">
      <is>
        <t>3 (100 x 100 m)</t>
      </is>
    </nc>
  </rcc>
  <rcc rId="1858" sId="1">
    <oc r="AT592" t="inlineStr">
      <is>
        <t>NDY</t>
      </is>
    </oc>
    <nc r="AT592">
      <v>4</v>
    </nc>
  </rcc>
  <rcc rId="1859" sId="1">
    <oc r="AU592" t="inlineStr">
      <is>
        <t>NDY</t>
      </is>
    </oc>
    <nc r="AU592">
      <v>2007</v>
    </nc>
  </rcc>
  <rcc rId="1860" sId="1">
    <oc r="AV592" t="inlineStr">
      <is>
        <t>NDY</t>
      </is>
    </oc>
    <nc r="AV592">
      <v>2009</v>
    </nc>
  </rcc>
  <rcc rId="1861" sId="1">
    <oc r="AZ592" t="inlineStr">
      <is>
        <t>NDY</t>
      </is>
    </oc>
    <nc r="AZ592" t="inlineStr">
      <is>
        <t>Plant height; crown diameter</t>
      </is>
    </nc>
  </rcc>
  <rcc rId="1862" sId="1">
    <oc r="BA592" t="inlineStr">
      <is>
        <t>NDY</t>
      </is>
    </oc>
    <nc r="BA592" t="inlineStr">
      <is>
        <t>No</t>
      </is>
    </nc>
  </rcc>
  <rcc rId="1863" sId="1">
    <oc r="BB592" t="inlineStr">
      <is>
        <t>NDY</t>
      </is>
    </oc>
    <nc r="BB592" t="inlineStr">
      <is>
        <t>No</t>
      </is>
    </nc>
  </rcc>
  <rcc rId="1864" sId="1">
    <oc r="AN593" t="inlineStr">
      <is>
        <t>NDY</t>
      </is>
    </oc>
    <nc r="AN593">
      <v>0</v>
    </nc>
  </rcc>
  <rcc rId="1865" sId="1">
    <oc r="AR593" t="inlineStr">
      <is>
        <t>NDY</t>
      </is>
    </oc>
    <nc r="AR593">
      <v>0</v>
    </nc>
  </rcc>
  <rcc rId="1866" sId="1">
    <oc r="AO593" t="inlineStr">
      <is>
        <t>NDY</t>
      </is>
    </oc>
    <nc r="AO593">
      <v>1</v>
    </nc>
  </rcc>
  <rcc rId="1867" sId="1">
    <oc r="AK593" t="inlineStr">
      <is>
        <t>NDY</t>
      </is>
    </oc>
    <nc r="AK593">
      <v>0</v>
    </nc>
  </rcc>
  <rcc rId="1868" sId="1">
    <oc r="AY593" t="inlineStr">
      <is>
        <t>NDY</t>
      </is>
    </oc>
    <nc r="AY593" t="inlineStr">
      <is>
        <t>460 m²; 460 m²; 456 m²</t>
      </is>
    </nc>
  </rcc>
  <rcc rId="1869" sId="1">
    <oc r="AW593" t="inlineStr">
      <is>
        <t>NDY</t>
      </is>
    </oc>
    <nc r="AW593">
      <v>1</v>
    </nc>
  </rcc>
  <rcc rId="1870" sId="1">
    <oc r="AU593" t="inlineStr">
      <is>
        <t>NDY</t>
      </is>
    </oc>
    <nc r="AU593">
      <v>2007</v>
    </nc>
  </rcc>
  <rcc rId="1871" sId="1">
    <oc r="AV593" t="inlineStr">
      <is>
        <t>NDY</t>
      </is>
    </oc>
    <nc r="AV593">
      <v>2009</v>
    </nc>
  </rcc>
  <rcc rId="1872" sId="1">
    <oc r="AT593" t="inlineStr">
      <is>
        <t>NDY</t>
      </is>
    </oc>
    <nc r="AT593">
      <v>4</v>
    </nc>
  </rcc>
  <rcc rId="1873" sId="1">
    <oc r="AZ593" t="inlineStr">
      <is>
        <t>NDY</t>
      </is>
    </oc>
    <nc r="AZ593" t="inlineStr">
      <is>
        <t>Plant height; basal stem diameter</t>
      </is>
    </nc>
  </rcc>
  <rcc rId="1874" sId="1">
    <oc r="BA593" t="inlineStr">
      <is>
        <t>NDY</t>
      </is>
    </oc>
    <nc r="BA593" t="inlineStr">
      <is>
        <t>Based on size</t>
      </is>
    </nc>
  </rcc>
  <rcc rId="1875" sId="1">
    <oc r="BB593" t="inlineStr">
      <is>
        <t>NDY</t>
      </is>
    </oc>
    <nc r="BB593" t="inlineStr">
      <is>
        <t>No</t>
      </is>
    </nc>
  </rcc>
  <rcc rId="1876" sId="1">
    <oc r="AQ593" t="inlineStr">
      <is>
        <t>NDY</t>
      </is>
    </oc>
    <nc r="AQ593">
      <v>0</v>
    </nc>
  </rcc>
  <rcc rId="1877" sId="1">
    <oc r="AP593" t="inlineStr">
      <is>
        <t>NDY</t>
      </is>
    </oc>
    <nc r="AP593">
      <v>0</v>
    </nc>
  </rcc>
  <rcc rId="1878" sId="1">
    <oc r="AM593" t="inlineStr">
      <is>
        <t>NDY</t>
      </is>
    </oc>
    <nc r="AM593">
      <v>1</v>
    </nc>
  </rcc>
  <rfmt sheetId="1" sqref="AK593">
    <dxf>
      <fill>
        <patternFill patternType="none">
          <bgColor auto="1"/>
        </patternFill>
      </fill>
    </dxf>
  </rfmt>
  <rcc rId="1879" sId="1">
    <oc r="AL593" t="inlineStr">
      <is>
        <t>NDY</t>
      </is>
    </oc>
    <nc r="AL593">
      <v>0</v>
    </nc>
  </rcc>
  <rfmt sheetId="1" sqref="AL593">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dxf>
  </rfmt>
  <rcc rId="1880" sId="1">
    <oc r="AK684" t="inlineStr">
      <is>
        <t>NDY</t>
      </is>
    </oc>
    <nc r="AK684">
      <v>0</v>
    </nc>
  </rcc>
  <rcc rId="1881" sId="1">
    <oc r="AL684" t="inlineStr">
      <is>
        <t>NDY</t>
      </is>
    </oc>
    <nc r="AL684">
      <v>0</v>
    </nc>
  </rcc>
  <rcc rId="1882" sId="1">
    <oc r="AN684" t="inlineStr">
      <is>
        <t>NDY</t>
      </is>
    </oc>
    <nc r="AN684">
      <v>0</v>
    </nc>
  </rcc>
  <rcc rId="1883" sId="1">
    <oc r="AO684" t="inlineStr">
      <is>
        <t>NDY</t>
      </is>
    </oc>
    <nc r="AO684">
      <v>1</v>
    </nc>
  </rcc>
  <rcc rId="1884" sId="1">
    <oc r="AQ684" t="inlineStr">
      <is>
        <t>NDY</t>
      </is>
    </oc>
    <nc r="AQ684">
      <v>0</v>
    </nc>
  </rcc>
  <rcc rId="1885" sId="1">
    <oc r="AR684" t="inlineStr">
      <is>
        <t>NDY</t>
      </is>
    </oc>
    <nc r="AR684">
      <v>0</v>
    </nc>
  </rcc>
  <rcc rId="1886" sId="1">
    <oc r="AX684" t="inlineStr">
      <is>
        <t>NDY</t>
      </is>
    </oc>
    <nc r="AX684">
      <v>1</v>
    </nc>
  </rcc>
  <rfmt sheetId="1" sqref="AQ688:AR688 AK684:AL684 AN684:AO684">
    <dxf>
      <fill>
        <patternFill patternType="none">
          <bgColor auto="1"/>
        </patternFill>
      </fill>
    </dxf>
  </rfmt>
  <rcc rId="1887" sId="1">
    <oc r="AP684" t="inlineStr">
      <is>
        <t>NDY</t>
      </is>
    </oc>
    <nc r="AP684">
      <v>1</v>
    </nc>
  </rcc>
  <rfmt sheetId="1" sqref="AP684">
    <dxf>
      <fill>
        <patternFill patternType="none">
          <bgColor auto="1"/>
        </patternFill>
      </fill>
    </dxf>
  </rfmt>
  <rfmt sheetId="1" sqref="AM684">
    <dxf>
      <fill>
        <patternFill patternType="none">
          <bgColor auto="1"/>
        </patternFill>
      </fill>
    </dxf>
  </rfmt>
  <rcc rId="1888" sId="1">
    <oc r="AY684" t="inlineStr">
      <is>
        <t>4 (10 x 10 m²)</t>
      </is>
    </oc>
    <nc r="AY684" t="inlineStr">
      <is>
        <t>114 (30 x 30 m)</t>
      </is>
    </nc>
  </rcc>
  <rcc rId="1889" sId="1">
    <oc r="AU684">
      <v>1983</v>
    </oc>
    <nc r="AU684">
      <v>1992</v>
    </nc>
  </rcc>
  <rcc rId="1890" sId="1">
    <oc r="AT684">
      <v>12</v>
    </oc>
    <nc r="AT684"/>
  </rcc>
  <rcc rId="1891" sId="1">
    <oc r="AV684">
      <v>1994</v>
    </oc>
    <nc r="AV684"/>
  </rcc>
  <rcc rId="1892" sId="1">
    <oc r="AZ684" t="inlineStr">
      <is>
        <t>NDY</t>
      </is>
    </oc>
    <nc r="AZ684" t="inlineStr">
      <is>
        <t>Plant height</t>
      </is>
    </nc>
  </rcc>
  <rcc rId="1893" sId="1">
    <oc r="AM684" t="inlineStr">
      <is>
        <t>NDY</t>
      </is>
    </oc>
    <nc r="AM684">
      <v>1</v>
    </nc>
  </rcc>
  <rcc rId="1894" sId="1">
    <oc r="AP444" t="inlineStr">
      <is>
        <t>NDY</t>
      </is>
    </oc>
    <nc r="AP444">
      <v>1</v>
    </nc>
  </rcc>
  <rfmt sheetId="1" sqref="AP444">
    <dxf>
      <fill>
        <patternFill patternType="none">
          <bgColor auto="1"/>
        </patternFill>
      </fill>
    </dxf>
  </rfmt>
  <rcc rId="1895" sId="1">
    <oc r="AY444" t="inlineStr">
      <is>
        <t>NDY</t>
      </is>
    </oc>
    <nc r="AY444" t="inlineStr">
      <is>
        <t>100 x 90 m</t>
      </is>
    </nc>
  </rcc>
  <rcc rId="1896" sId="1">
    <oc r="AX444" t="inlineStr">
      <is>
        <t>NDY</t>
      </is>
    </oc>
    <nc r="AX444">
      <v>1</v>
    </nc>
  </rcc>
  <rcc rId="1897" sId="1">
    <oc r="AR444" t="inlineStr">
      <is>
        <t>NDY</t>
      </is>
    </oc>
    <nc r="AR444">
      <v>0</v>
    </nc>
  </rcc>
  <rcc rId="1898" sId="1">
    <oc r="AQ444" t="inlineStr">
      <is>
        <t>NDY</t>
      </is>
    </oc>
    <nc r="AQ444">
      <v>0</v>
    </nc>
  </rcc>
  <rcc rId="1899" sId="1">
    <oc r="AO444" t="inlineStr">
      <is>
        <t>NDY</t>
      </is>
    </oc>
    <nc r="AO444">
      <v>1</v>
    </nc>
  </rcc>
  <rfmt sheetId="1" sqref="AO444:AR444">
    <dxf>
      <fill>
        <patternFill patternType="none">
          <bgColor auto="1"/>
        </patternFill>
      </fill>
    </dxf>
  </rfmt>
  <rcc rId="1900" sId="1">
    <oc r="AN444" t="inlineStr">
      <is>
        <t>NDY</t>
      </is>
    </oc>
    <nc r="AN444">
      <v>0</v>
    </nc>
  </rcc>
  <rcc rId="1901" sId="1">
    <oc r="AP845" t="inlineStr">
      <is>
        <t>NDY</t>
      </is>
    </oc>
    <nc r="AP845">
      <v>1</v>
    </nc>
  </rcc>
  <rcc rId="1902" sId="1">
    <oc r="AM845" t="inlineStr">
      <is>
        <t>NDY</t>
      </is>
    </oc>
    <nc r="AM845">
      <v>1</v>
    </nc>
  </rcc>
  <rfmt sheetId="1" sqref="AM850 AP845">
    <dxf>
      <fill>
        <patternFill patternType="none">
          <bgColor auto="1"/>
        </patternFill>
      </fill>
    </dxf>
  </rfmt>
  <rcc rId="1903" sId="1">
    <oc r="AO845" t="inlineStr">
      <is>
        <t>NDY</t>
      </is>
    </oc>
    <nc r="AO845">
      <v>0</v>
    </nc>
  </rcc>
  <rcc rId="1904" sId="1">
    <oc r="AQ845" t="inlineStr">
      <is>
        <t>NDY</t>
      </is>
    </oc>
    <nc r="AQ845">
      <v>1</v>
    </nc>
  </rcc>
  <rcc rId="1905" sId="1">
    <oc r="AR845" t="inlineStr">
      <is>
        <t>NDY</t>
      </is>
    </oc>
    <nc r="AR845">
      <v>0</v>
    </nc>
  </rcc>
  <rcc rId="1906" sId="1">
    <oc r="AK845" t="inlineStr">
      <is>
        <t>NDY</t>
      </is>
    </oc>
    <nc r="AK845">
      <v>0</v>
    </nc>
  </rcc>
  <rcc rId="1907" sId="1">
    <oc r="AN845" t="inlineStr">
      <is>
        <t>NDY</t>
      </is>
    </oc>
    <nc r="AN845">
      <v>0</v>
    </nc>
  </rcc>
  <rcc rId="1908" sId="1">
    <oc r="AL845" t="inlineStr">
      <is>
        <t>NDY</t>
      </is>
    </oc>
    <nc r="AL845">
      <v>1</v>
    </nc>
  </rcc>
  <rfmt sheetId="1" sqref="AK845:AR845">
    <dxf>
      <fill>
        <patternFill patternType="none">
          <bgColor auto="1"/>
        </patternFill>
      </fill>
    </dxf>
  </rfmt>
  <rcc rId="1909" sId="1">
    <oc r="AY845" t="inlineStr">
      <is>
        <t>NDY</t>
      </is>
    </oc>
    <nc r="AY845" t="inlineStr">
      <is>
        <t>50 x 200 m</t>
      </is>
    </nc>
  </rcc>
  <rfmt sheetId="1" sqref="AX845">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dxf>
  </rfmt>
  <rcv guid="{FD9DBBDA-2B45-48BE-8027-864545314F67}" action="delete"/>
  <rdn rId="0" localSheetId="1" customView="1" name="Z_FD9DBBDA_2B45_48BE_8027_864545314F67_.wvu.FilterData" hidden="1" oldHidden="1">
    <formula>SpeciesDescriptors!$A$1:$BB$1139</formula>
    <oldFormula>SpeciesDescriptors!$A$1:$BB$1139</oldFormula>
  </rdn>
  <rcv guid="{FD9DBBDA-2B45-48BE-8027-864545314F67}" action="add"/>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11" sId="1">
    <oc r="B53" t="inlineStr">
      <is>
        <t>Need to contact author; obtain info on Apical meristem; matrices missing</t>
      </is>
    </oc>
    <nc r="B53" t="inlineStr">
      <is>
        <t>Need to contact author; matrices missing</t>
      </is>
    </nc>
  </rcc>
  <rcc rId="1912" sId="1">
    <oc r="B67" t="inlineStr">
      <is>
        <t>Need to contact author; obtain info on Apical meristem; matrices missing</t>
      </is>
    </oc>
    <nc r="B67" t="inlineStr">
      <is>
        <t>Need to contact author; matrices missing</t>
      </is>
    </nc>
  </rcc>
  <rcc rId="1913" sId="1">
    <oc r="B68" t="inlineStr">
      <is>
        <t>Need to contact author; obtain info on Apical meristem; matrices missing</t>
      </is>
    </oc>
    <nc r="B68" t="inlineStr">
      <is>
        <t>Need to contact author; matrices missing</t>
      </is>
    </nc>
  </rcc>
  <rcc rId="1914" sId="1">
    <oc r="B69" t="inlineStr">
      <is>
        <t>Need to contact author; obtain info on Apical meristem; matrices missing</t>
      </is>
    </oc>
    <nc r="B69" t="inlineStr">
      <is>
        <t>Need to contact author; matrices missing</t>
      </is>
    </nc>
  </rcc>
  <rfmt sheetId="1" sqref="I428">
    <dxf>
      <fill>
        <patternFill>
          <bgColor rgb="FFFF0000"/>
        </patternFill>
      </fill>
    </dxf>
  </rfmt>
  <rfmt sheetId="1" sqref="I431">
    <dxf>
      <fill>
        <patternFill>
          <bgColor rgb="FFFF0000"/>
        </patternFill>
      </fill>
    </dxf>
  </rfmt>
  <rfmt sheetId="1" sqref="AN431">
    <dxf>
      <fill>
        <patternFill>
          <bgColor rgb="FF00FFFF"/>
        </patternFill>
      </fill>
    </dxf>
  </rfmt>
  <rfmt sheetId="1" sqref="AN431">
    <dxf>
      <fill>
        <patternFill patternType="none">
          <bgColor auto="1"/>
        </patternFill>
      </fill>
    </dxf>
  </rfmt>
  <rcc rId="1915" sId="1">
    <oc r="AI428" t="inlineStr">
      <is>
        <t>NDY</t>
      </is>
    </oc>
    <nc r="AI428" t="inlineStr">
      <is>
        <t>BOR</t>
      </is>
    </nc>
  </rcc>
  <rfmt sheetId="1" sqref="AI428">
    <dxf>
      <fill>
        <patternFill patternType="none">
          <bgColor auto="1"/>
        </patternFill>
      </fill>
    </dxf>
  </rfmt>
  <rcc rId="1916" sId="1">
    <oc r="AP428" t="inlineStr">
      <is>
        <t>NDY</t>
      </is>
    </oc>
    <nc r="AP428">
      <v>1</v>
    </nc>
  </rcc>
  <rcc rId="1917" sId="1">
    <oc r="AM428" t="inlineStr">
      <is>
        <t>NDY</t>
      </is>
    </oc>
    <nc r="AM428">
      <v>1</v>
    </nc>
  </rcc>
  <rfmt sheetId="1" sqref="AM428">
    <dxf>
      <fill>
        <patternFill patternType="none">
          <bgColor auto="1"/>
        </patternFill>
      </fill>
    </dxf>
  </rfmt>
  <rfmt sheetId="1" sqref="AM428">
    <dxf>
      <fill>
        <patternFill patternType="solid">
          <bgColor rgb="FF00FFFF"/>
        </patternFill>
      </fill>
    </dxf>
  </rfmt>
  <rfmt sheetId="1" sqref="AP428">
    <dxf>
      <fill>
        <patternFill>
          <bgColor theme="0"/>
        </patternFill>
      </fill>
    </dxf>
  </rfmt>
  <rcc rId="1918" sId="1">
    <oc r="AN428" t="inlineStr">
      <is>
        <t>NDY</t>
      </is>
    </oc>
    <nc r="AN428">
      <v>0</v>
    </nc>
  </rcc>
  <rcc rId="1919" sId="1">
    <oc r="AO428" t="inlineStr">
      <is>
        <t>NDY</t>
      </is>
    </oc>
    <nc r="AO428">
      <v>1</v>
    </nc>
  </rcc>
  <rcc rId="1920" sId="1">
    <oc r="AQ428" t="inlineStr">
      <is>
        <t>NDY</t>
      </is>
    </oc>
    <nc r="AQ428">
      <v>0</v>
    </nc>
  </rcc>
  <rcc rId="1921" sId="1">
    <oc r="AR428" t="inlineStr">
      <is>
        <t>NDY</t>
      </is>
    </oc>
    <nc r="AR428">
      <v>0</v>
    </nc>
  </rcc>
  <rcc rId="1922" sId="1">
    <oc r="AK428" t="inlineStr">
      <is>
        <t>NDY</t>
      </is>
    </oc>
    <nc r="AK428">
      <v>0</v>
    </nc>
  </rcc>
  <rcc rId="1923" sId="1">
    <oc r="AY428" t="inlineStr">
      <is>
        <t>NDY</t>
      </is>
    </oc>
    <nc r="AY428"/>
  </rcc>
  <rm rId="1924" sheetId="1" source="AX428" destination="AY428" sourceSheetId="1">
    <rfmt sheetId="1" sqref="AY428" start="0" length="0">
      <dxf>
        <fill>
          <patternFill patternType="solid">
            <bgColor theme="0" tint="-0.14999847407452621"/>
          </patternFill>
        </fill>
        <alignment vertical="bottom" readingOrder="0"/>
      </dxf>
    </rfmt>
  </rm>
  <rcc rId="1925" sId="1">
    <nc r="AX428" t="inlineStr">
      <is>
        <t>NDY</t>
      </is>
    </nc>
  </rcc>
  <rcc rId="1926" sId="1">
    <oc r="AL428" t="inlineStr">
      <is>
        <t>NDY</t>
      </is>
    </oc>
    <nc r="AL428">
      <v>1</v>
    </nc>
  </rcc>
  <rfmt sheetId="1" sqref="AK428:AR428">
    <dxf>
      <fill>
        <patternFill>
          <bgColor theme="0"/>
        </patternFill>
      </fill>
    </dxf>
  </rfmt>
  <rfmt sheetId="1" sqref="AY428">
    <dxf>
      <fill>
        <patternFill>
          <bgColor theme="0"/>
        </patternFill>
      </fill>
    </dxf>
  </rfmt>
  <rfmt sheetId="1" sqref="AM429">
    <dxf>
      <fill>
        <patternFill>
          <bgColor theme="0"/>
        </patternFill>
      </fill>
    </dxf>
  </rfmt>
  <rfmt sheetId="1" sqref="AM429">
    <dxf>
      <fill>
        <patternFill>
          <bgColor rgb="FF00FFFF"/>
        </patternFill>
      </fill>
    </dxf>
  </rfmt>
  <rfmt sheetId="1" sqref="AZ428:BB428">
    <dxf>
      <fill>
        <patternFill>
          <bgColor rgb="FF00FFFF"/>
        </patternFill>
      </fill>
    </dxf>
  </rfmt>
  <rcc rId="1927" sId="1">
    <oc r="AY428" t="inlineStr">
      <is>
        <t>NDY</t>
      </is>
    </oc>
    <nc r="AY428" t="inlineStr">
      <is>
        <t>30 (1 x 1 m)</t>
      </is>
    </nc>
  </rcc>
  <rcc rId="1928" sId="1">
    <oc r="AS428" t="inlineStr">
      <is>
        <t>NDY</t>
      </is>
    </oc>
    <nc r="AS428" t="inlineStr">
      <is>
        <t>Herbivory; fenced exclosures; grazing control</t>
      </is>
    </nc>
  </rcc>
  <rfmt sheetId="1" sqref="I433 I428">
    <dxf>
      <fill>
        <patternFill>
          <bgColor theme="1"/>
        </patternFill>
      </fill>
    </dxf>
  </rfmt>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29" sId="1">
    <oc r="AB53" t="inlineStr">
      <is>
        <t>.</t>
      </is>
    </oc>
    <nc r="AB53" t="inlineStr">
      <is>
        <t>No</t>
      </is>
    </nc>
  </rcc>
  <rcc rId="1930" sId="1">
    <oc r="AA53" t="inlineStr">
      <is>
        <t>.</t>
      </is>
    </oc>
    <nc r="AA53" t="inlineStr">
      <is>
        <t>M</t>
      </is>
    </nc>
  </rcc>
  <rcc rId="1931" sId="1">
    <oc r="AA67" t="inlineStr">
      <is>
        <t>.</t>
      </is>
    </oc>
    <nc r="AA67" t="inlineStr">
      <is>
        <t>M</t>
      </is>
    </nc>
  </rcc>
  <rcc rId="1932" sId="1">
    <oc r="AB67" t="inlineStr">
      <is>
        <t>.</t>
      </is>
    </oc>
    <nc r="AB67" t="inlineStr">
      <is>
        <t>No</t>
      </is>
    </nc>
  </rcc>
  <rcc rId="1933" sId="1">
    <oc r="AA68" t="inlineStr">
      <is>
        <t>.</t>
      </is>
    </oc>
    <nc r="AA68" t="inlineStr">
      <is>
        <t>M</t>
      </is>
    </nc>
  </rcc>
  <rcc rId="1934" sId="1">
    <oc r="AB68" t="inlineStr">
      <is>
        <t>.</t>
      </is>
    </oc>
    <nc r="AB68" t="inlineStr">
      <is>
        <t>No</t>
      </is>
    </nc>
  </rcc>
  <rcc rId="1935" sId="1">
    <oc r="AA69" t="inlineStr">
      <is>
        <t>.</t>
      </is>
    </oc>
    <nc r="AA69" t="inlineStr">
      <is>
        <t>M</t>
      </is>
    </nc>
  </rcc>
  <rcc rId="1936" sId="1">
    <oc r="AB69" t="inlineStr">
      <is>
        <t>.</t>
      </is>
    </oc>
    <nc r="AB69" t="inlineStr">
      <is>
        <t>No</t>
      </is>
    </nc>
  </rcc>
  <rcc rId="1937" sId="1">
    <oc r="E53" t="inlineStr">
      <is>
        <t>M;I;L;S;O</t>
      </is>
    </oc>
    <nc r="E53" t="inlineStr">
      <is>
        <t>M</t>
      </is>
    </nc>
  </rcc>
  <rcc rId="1938" sId="1">
    <oc r="E67" t="inlineStr">
      <is>
        <t>M;I;L;S;O</t>
      </is>
    </oc>
    <nc r="E67" t="inlineStr">
      <is>
        <t>M</t>
      </is>
    </nc>
  </rcc>
  <rcc rId="1939" sId="1">
    <oc r="E68" t="inlineStr">
      <is>
        <t>M;I;L;S;O</t>
      </is>
    </oc>
    <nc r="E68" t="inlineStr">
      <is>
        <t>M</t>
      </is>
    </nc>
  </rcc>
  <rfmt sheetId="1" sqref="E68">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dxf>
  </rfmt>
  <rcc rId="1940" sId="1">
    <oc r="E69" t="inlineStr">
      <is>
        <t>M;I;L;S;O</t>
      </is>
    </oc>
    <nc r="E69" t="inlineStr">
      <is>
        <t>M</t>
      </is>
    </nc>
  </rcc>
  <rfmt sheetId="1" sqref="E69">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dxf>
  </rfmt>
  <rcc rId="1941" sId="1">
    <oc r="E77" t="inlineStr">
      <is>
        <t>M;I;L;S;O</t>
      </is>
    </oc>
    <nc r="E77" t="inlineStr">
      <is>
        <t>I</t>
      </is>
    </nc>
  </rcc>
  <rfmt sheetId="1" sqref="E77">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dxf>
  </rfmt>
  <rcc rId="1942" sId="1">
    <oc r="E238" t="inlineStr">
      <is>
        <t>M;I;L;S;O</t>
      </is>
    </oc>
    <nc r="E238" t="inlineStr">
      <is>
        <t>M+E240:AA240;I;L;S;O</t>
      </is>
    </nc>
  </rcc>
  <rcc rId="1943" sId="1">
    <oc r="Z53" t="inlineStr">
      <is>
        <t>.</t>
      </is>
    </oc>
    <nc r="Z53" t="inlineStr">
      <is>
        <t>06.06.2016</t>
      </is>
    </nc>
  </rcc>
  <rcc rId="1944" sId="1">
    <oc r="Z67" t="inlineStr">
      <is>
        <t>.</t>
      </is>
    </oc>
    <nc r="Z67" t="inlineStr">
      <is>
        <t>06.06.2016</t>
      </is>
    </nc>
  </rcc>
  <rcc rId="1945" sId="1">
    <oc r="Z68" t="inlineStr">
      <is>
        <t>.</t>
      </is>
    </oc>
    <nc r="Z68" t="inlineStr">
      <is>
        <t>06.06.2016</t>
      </is>
    </nc>
  </rcc>
  <rcc rId="1946" sId="1">
    <oc r="Z69" t="inlineStr">
      <is>
        <t>.</t>
      </is>
    </oc>
    <nc r="Z69" t="inlineStr">
      <is>
        <t>06.06.2016</t>
      </is>
    </nc>
  </rcc>
  <rcc rId="1947" sId="1">
    <oc r="Z171" t="inlineStr">
      <is>
        <t>12.10.2012</t>
      </is>
    </oc>
    <nc r="Z171" t="inlineStr">
      <is>
        <t>06.06.2016</t>
      </is>
    </nc>
  </rcc>
  <rcc rId="1948" sId="1">
    <oc r="AB171" t="inlineStr">
      <is>
        <t>NA</t>
      </is>
    </oc>
    <nc r="AB171" t="inlineStr">
      <is>
        <t>No</t>
      </is>
    </nc>
  </rcc>
  <rcc rId="1949" sId="1">
    <oc r="Z537" t="inlineStr">
      <is>
        <t>10.18.2012</t>
      </is>
    </oc>
    <nc r="Z537" t="inlineStr">
      <is>
        <t>06.06.2016</t>
      </is>
    </nc>
  </rcc>
  <rcc rId="1950" sId="1">
    <oc r="AA537" t="inlineStr">
      <is>
        <t>Matrices, Pop Vector, contacted by Stefan</t>
      </is>
    </oc>
    <nc r="AA537" t="inlineStr">
      <is>
        <t>Matrices, geolocation</t>
      </is>
    </nc>
  </rcc>
  <rcc rId="1951" sId="1">
    <oc r="AB537" t="inlineStr">
      <is>
        <t>NA</t>
      </is>
    </oc>
    <nc r="AB537" t="inlineStr">
      <is>
        <t>No</t>
      </is>
    </nc>
  </rcc>
  <rcc rId="1952" sId="1" odxf="1" dxf="1">
    <oc r="Z538" t="inlineStr">
      <is>
        <t>.</t>
      </is>
    </oc>
    <nc r="Z538" t="inlineStr">
      <is>
        <t>06.06.2016</t>
      </is>
    </nc>
    <odxf>
      <numFmt numFmtId="165" formatCode="m/d/yy;@"/>
    </odxf>
    <ndxf>
      <numFmt numFmtId="19" formatCode="dd/mm/yyyy"/>
    </ndxf>
  </rcc>
  <rcc rId="1953" sId="1" odxf="1" dxf="1">
    <oc r="AA538" t="inlineStr">
      <is>
        <t>.</t>
      </is>
    </oc>
    <nc r="AA538" t="inlineStr">
      <is>
        <t>Matrices, geolocation</t>
      </is>
    </nc>
    <odxf/>
    <ndxf/>
  </rcc>
  <rcc rId="1954" sId="1" odxf="1" dxf="1">
    <oc r="AB538" t="inlineStr">
      <is>
        <t>.</t>
      </is>
    </oc>
    <nc r="AB538" t="inlineStr">
      <is>
        <t>No</t>
      </is>
    </nc>
    <odxf/>
    <ndxf/>
  </rcc>
  <rcc rId="1955" sId="1">
    <oc r="Z429" t="inlineStr">
      <is>
        <t>.</t>
      </is>
    </oc>
    <nc r="Z429" t="inlineStr">
      <is>
        <t>06.06.2016</t>
      </is>
    </nc>
  </rcc>
  <rcc rId="1956" sId="1">
    <oc r="AB429" t="inlineStr">
      <is>
        <t>.</t>
      </is>
    </oc>
    <nc r="AB429" t="inlineStr">
      <is>
        <t>No</t>
      </is>
    </nc>
  </rcc>
  <rcc rId="1957" sId="1">
    <oc r="Z914" t="inlineStr">
      <is>
        <t>09.15.2015</t>
      </is>
    </oc>
    <nc r="Z914" t="inlineStr">
      <is>
        <t>06.06.2016</t>
      </is>
    </nc>
  </rcc>
  <rcc rId="1958" sId="1">
    <oc r="AA429" t="inlineStr">
      <is>
        <t>.</t>
      </is>
    </oc>
    <nc r="AA429" t="inlineStr">
      <is>
        <t>Matrices; Study dates</t>
      </is>
    </nc>
  </rcc>
  <rcc rId="1959" sId="1">
    <oc r="X428" t="inlineStr">
      <is>
        <t>Helgland</t>
      </is>
    </oc>
    <nc r="X428" t="inlineStr">
      <is>
        <t>Hegland</t>
      </is>
    </nc>
  </rcc>
  <rcc rId="1960" sId="1">
    <nc r="B855" t="inlineStr">
      <is>
        <t>Simon</t>
      </is>
    </nc>
  </rcc>
  <rcc rId="1961" sId="1" odxf="1" dxf="1">
    <oc r="AI855" t="inlineStr">
      <is>
        <t>NDY</t>
      </is>
    </oc>
    <nc r="AI855" t="inlineStr">
      <is>
        <t>MED</t>
      </is>
    </nc>
    <odxf>
      <fill>
        <patternFill patternType="solid">
          <bgColor theme="0" tint="-0.499984740745262"/>
        </patternFill>
      </fill>
      <alignment vertical="bottom" readingOrder="0"/>
    </odxf>
    <ndxf>
      <fill>
        <patternFill patternType="none">
          <bgColor indexed="65"/>
        </patternFill>
      </fill>
      <alignment vertical="center" readingOrder="0"/>
    </ndxf>
  </rcc>
  <rcc rId="1962" sId="1" odxf="1" dxf="1">
    <oc r="AJ855" t="inlineStr">
      <is>
        <t>NDY</t>
      </is>
    </oc>
    <nc r="AJ855" t="inlineStr">
      <is>
        <t>Mesophanerophyte</t>
      </is>
    </nc>
    <odxf>
      <fill>
        <patternFill patternType="solid">
          <bgColor theme="0" tint="-0.499984740745262"/>
        </patternFill>
      </fill>
    </odxf>
    <ndxf>
      <fill>
        <patternFill patternType="none">
          <bgColor indexed="65"/>
        </patternFill>
      </fill>
    </ndxf>
  </rcc>
  <rcc rId="1963" sId="1" odxf="1" dxf="1">
    <oc r="AK855" t="inlineStr">
      <is>
        <t>NDY</t>
      </is>
    </oc>
    <nc r="AK855">
      <v>0</v>
    </nc>
    <odxf>
      <fill>
        <patternFill patternType="solid">
          <bgColor theme="0" tint="-0.499984740745262"/>
        </patternFill>
      </fill>
      <alignment vertical="bottom" readingOrder="0"/>
    </odxf>
    <ndxf>
      <fill>
        <patternFill patternType="none">
          <bgColor indexed="65"/>
        </patternFill>
      </fill>
      <alignment vertical="center" readingOrder="0"/>
    </ndxf>
  </rcc>
  <rcc rId="1964" sId="1" odxf="1" dxf="1">
    <oc r="AL855" t="inlineStr">
      <is>
        <t>NDY</t>
      </is>
    </oc>
    <nc r="AL855">
      <v>0</v>
    </nc>
    <odxf>
      <fill>
        <patternFill patternType="solid">
          <bgColor theme="0" tint="-0.499984740745262"/>
        </patternFill>
      </fill>
      <alignment vertical="bottom" readingOrder="0"/>
    </odxf>
    <ndxf>
      <fill>
        <patternFill patternType="none">
          <bgColor indexed="65"/>
        </patternFill>
      </fill>
      <alignment vertical="center" readingOrder="0"/>
    </ndxf>
  </rcc>
  <rcc rId="1965" sId="1" odxf="1" dxf="1">
    <oc r="AM855" t="inlineStr">
      <is>
        <t>NDY</t>
      </is>
    </oc>
    <nc r="AM855">
      <v>1</v>
    </nc>
    <odxf>
      <fill>
        <patternFill patternType="solid">
          <bgColor theme="0" tint="-0.499984740745262"/>
        </patternFill>
      </fill>
      <alignment vertical="bottom" readingOrder="0"/>
    </odxf>
    <ndxf>
      <fill>
        <patternFill patternType="none">
          <bgColor indexed="65"/>
        </patternFill>
      </fill>
      <alignment vertical="center" readingOrder="0"/>
    </ndxf>
  </rcc>
  <rcc rId="1966" sId="1" odxf="1" dxf="1">
    <oc r="AN855" t="inlineStr">
      <is>
        <t>NDY</t>
      </is>
    </oc>
    <nc r="AN855">
      <v>0</v>
    </nc>
    <odxf>
      <fill>
        <patternFill patternType="solid">
          <bgColor theme="0" tint="-0.499984740745262"/>
        </patternFill>
      </fill>
      <alignment vertical="bottom" readingOrder="0"/>
    </odxf>
    <ndxf>
      <fill>
        <patternFill patternType="none">
          <bgColor indexed="65"/>
        </patternFill>
      </fill>
      <alignment vertical="center" readingOrder="0"/>
    </ndxf>
  </rcc>
  <rcc rId="1967" sId="1" odxf="1" dxf="1">
    <oc r="AO855" t="inlineStr">
      <is>
        <t>NDY</t>
      </is>
    </oc>
    <nc r="AO855">
      <v>1</v>
    </nc>
    <odxf>
      <fill>
        <patternFill patternType="solid">
          <bgColor theme="0" tint="-0.499984740745262"/>
        </patternFill>
      </fill>
      <alignment vertical="bottom" readingOrder="0"/>
    </odxf>
    <ndxf>
      <fill>
        <patternFill patternType="none">
          <bgColor indexed="65"/>
        </patternFill>
      </fill>
      <alignment vertical="center" readingOrder="0"/>
    </ndxf>
  </rcc>
  <rcc rId="1968" sId="1" odxf="1" dxf="1">
    <oc r="AP855" t="inlineStr">
      <is>
        <t>NDY</t>
      </is>
    </oc>
    <nc r="AP855">
      <v>0</v>
    </nc>
    <odxf>
      <fill>
        <patternFill patternType="solid">
          <bgColor theme="0" tint="-0.499984740745262"/>
        </patternFill>
      </fill>
      <alignment vertical="bottom" readingOrder="0"/>
    </odxf>
    <ndxf>
      <fill>
        <patternFill patternType="none">
          <bgColor indexed="65"/>
        </patternFill>
      </fill>
      <alignment vertical="center" readingOrder="0"/>
    </ndxf>
  </rcc>
  <rcc rId="1969" sId="1" odxf="1" dxf="1">
    <oc r="AQ855" t="inlineStr">
      <is>
        <t>NDY</t>
      </is>
    </oc>
    <nc r="AQ855">
      <v>0</v>
    </nc>
    <odxf>
      <fill>
        <patternFill patternType="solid">
          <bgColor theme="0" tint="-0.499984740745262"/>
        </patternFill>
      </fill>
      <alignment vertical="bottom" readingOrder="0"/>
    </odxf>
    <ndxf>
      <fill>
        <patternFill patternType="none">
          <bgColor indexed="65"/>
        </patternFill>
      </fill>
      <alignment vertical="center" readingOrder="0"/>
    </ndxf>
  </rcc>
  <rcc rId="1970" sId="1" odxf="1" dxf="1">
    <oc r="AR855" t="inlineStr">
      <is>
        <t>NDY</t>
      </is>
    </oc>
    <nc r="AR855">
      <v>0</v>
    </nc>
    <odxf>
      <fill>
        <patternFill patternType="solid">
          <bgColor theme="0" tint="-0.499984740745262"/>
        </patternFill>
      </fill>
      <alignment vertical="bottom" readingOrder="0"/>
    </odxf>
    <ndxf>
      <fill>
        <patternFill patternType="none">
          <bgColor indexed="65"/>
        </patternFill>
      </fill>
      <alignment vertical="center" readingOrder="0"/>
    </ndxf>
  </rcc>
  <rfmt sheetId="1" sqref="AS855" start="0" length="0">
    <dxf>
      <fill>
        <patternFill patternType="none">
          <bgColor indexed="65"/>
        </patternFill>
      </fill>
      <alignment vertical="center" readingOrder="0"/>
      <border outline="0">
        <top/>
        <bottom/>
      </border>
    </dxf>
  </rfmt>
  <rcc rId="1971" sId="1" odxf="1" dxf="1">
    <oc r="AT855" t="inlineStr">
      <is>
        <t>NDY</t>
      </is>
    </oc>
    <nc r="AT855">
      <v>0.3</v>
    </nc>
    <odxf>
      <alignment vertical="bottom" readingOrder="0"/>
    </odxf>
    <ndxf>
      <alignment vertical="center" readingOrder="0"/>
    </ndxf>
  </rcc>
  <rcc rId="1972" sId="1" odxf="1" dxf="1">
    <oc r="AU855" t="inlineStr">
      <is>
        <t>NDY</t>
      </is>
    </oc>
    <nc r="AU855">
      <v>2009</v>
    </nc>
    <odxf>
      <alignment vertical="bottom" readingOrder="0"/>
      <border outline="0">
        <right style="thin">
          <color theme="0" tint="-0.34998626667073579"/>
        </right>
        <top style="thin">
          <color theme="0" tint="-0.34998626667073579"/>
        </top>
        <bottom style="thin">
          <color theme="0" tint="-0.34998626667073579"/>
        </bottom>
      </border>
    </odxf>
    <ndxf>
      <alignment vertical="center" readingOrder="0"/>
      <border outline="0">
        <right/>
        <top/>
        <bottom/>
      </border>
    </ndxf>
  </rcc>
  <rcc rId="1973" sId="1" odxf="1" dxf="1">
    <oc r="AV855" t="inlineStr">
      <is>
        <t>NDY</t>
      </is>
    </oc>
    <nc r="AV855">
      <v>2009</v>
    </nc>
    <odxf>
      <alignment vertical="bottom" readingOrder="0"/>
      <border outline="0">
        <left style="thin">
          <color theme="0" tint="-0.34998626667073579"/>
        </left>
        <top style="thin">
          <color theme="0" tint="-0.34998626667073579"/>
        </top>
        <bottom style="thin">
          <color theme="0" tint="-0.34998626667073579"/>
        </bottom>
      </border>
    </odxf>
    <ndxf>
      <alignment vertical="center" readingOrder="0"/>
      <border outline="0">
        <left/>
        <top/>
        <bottom/>
      </border>
    </ndxf>
  </rcc>
  <rcc rId="1974" sId="1" odxf="1" dxf="1">
    <oc r="AW855" t="inlineStr">
      <is>
        <t>NDY</t>
      </is>
    </oc>
    <nc r="AW855">
      <v>1</v>
    </nc>
    <odxf>
      <alignment vertical="bottom" readingOrder="0"/>
    </odxf>
    <ndxf>
      <alignment vertical="center" readingOrder="0"/>
    </ndxf>
  </rcc>
  <rcc rId="1975" sId="1" odxf="1" dxf="1">
    <oc r="AX855" t="inlineStr">
      <is>
        <t>NDY</t>
      </is>
    </oc>
    <nc r="AX855">
      <v>1</v>
    </nc>
    <odxf>
      <alignment vertical="bottom" readingOrder="0"/>
    </odxf>
    <ndxf>
      <alignment vertical="center" readingOrder="0"/>
    </ndxf>
  </rcc>
  <rcc rId="1976" sId="1" odxf="1" dxf="1">
    <oc r="AY855" t="inlineStr">
      <is>
        <t>NDY</t>
      </is>
    </oc>
    <nc r="AY855" t="inlineStr">
      <is>
        <t>38 (100 x 1 m2)</t>
      </is>
    </nc>
    <odxf>
      <fill>
        <patternFill patternType="solid">
          <bgColor theme="0" tint="-0.14999847407452621"/>
        </patternFill>
      </fill>
      <alignment vertical="bottom" readingOrder="0"/>
    </odxf>
    <ndxf>
      <fill>
        <patternFill patternType="none">
          <bgColor indexed="65"/>
        </patternFill>
      </fill>
      <alignment vertical="center" readingOrder="0"/>
    </ndxf>
  </rcc>
  <rcc rId="1977" sId="1" odxf="1" dxf="1">
    <oc r="AZ855" t="inlineStr">
      <is>
        <t>NDY</t>
      </is>
    </oc>
    <nc r="AZ855" t="inlineStr">
      <is>
        <t>Height; basal diameter</t>
      </is>
    </nc>
    <odxf>
      <alignment vertical="bottom" readingOrder="0"/>
      <border outline="0">
        <left style="thin">
          <color theme="0" tint="-0.34998626667073579"/>
        </left>
        <right style="thin">
          <color theme="0" tint="-0.34998626667073579"/>
        </right>
        <top style="thin">
          <color theme="0" tint="-0.34998626667073579"/>
        </top>
        <bottom style="thin">
          <color theme="0" tint="-0.34998626667073579"/>
        </bottom>
      </border>
    </odxf>
    <ndxf>
      <alignment vertical="center" readingOrder="0"/>
      <border outline="0">
        <left/>
        <right/>
        <top/>
        <bottom/>
      </border>
    </ndxf>
  </rcc>
  <rcc rId="1978" sId="1" odxf="1" dxf="1">
    <oc r="BA855" t="inlineStr">
      <is>
        <t>NDY</t>
      </is>
    </oc>
    <nc r="BA855" t="inlineStr">
      <is>
        <t>No</t>
      </is>
    </nc>
    <odxf>
      <alignment vertical="bottom" readingOrder="0"/>
      <border outline="0">
        <left style="thin">
          <color theme="0" tint="-0.34998626667073579"/>
        </left>
        <right style="thin">
          <color theme="0" tint="-0.34998626667073579"/>
        </right>
        <top style="thin">
          <color theme="0" tint="-0.34998626667073579"/>
        </top>
        <bottom style="thin">
          <color theme="0" tint="-0.34998626667073579"/>
        </bottom>
      </border>
    </odxf>
    <ndxf>
      <alignment vertical="center" readingOrder="0"/>
      <border outline="0">
        <left/>
        <right/>
        <top/>
        <bottom/>
      </border>
    </ndxf>
  </rcc>
  <rcc rId="1979" sId="1" odxf="1" dxf="1">
    <oc r="BB855" t="inlineStr">
      <is>
        <t>NDY</t>
      </is>
    </oc>
    <nc r="BB855" t="inlineStr">
      <is>
        <t>No</t>
      </is>
    </nc>
    <odxf>
      <alignment vertical="bottom" readingOrder="0"/>
      <border outline="0">
        <left style="thin">
          <color theme="0" tint="-0.34998626667073579"/>
        </left>
        <top style="thin">
          <color theme="0" tint="-0.34998626667073579"/>
        </top>
        <bottom style="thin">
          <color theme="0" tint="-0.34998626667073579"/>
        </bottom>
      </border>
    </odxf>
    <ndxf>
      <alignment vertical="center" readingOrder="0"/>
      <border outline="0">
        <left/>
        <top/>
        <bottom/>
      </border>
    </ndxf>
  </rcc>
  <rcc rId="1980" sId="1">
    <nc r="B905" t="inlineStr">
      <is>
        <t>Simon</t>
      </is>
    </nc>
  </rcc>
  <rcc rId="1981" sId="1" odxf="1" dxf="1">
    <oc r="AI905" t="inlineStr">
      <is>
        <t>NDY</t>
      </is>
    </oc>
    <nc r="AI905" t="inlineStr">
      <is>
        <t>TMB</t>
      </is>
    </nc>
    <odxf>
      <fill>
        <patternFill patternType="solid">
          <bgColor theme="0" tint="-0.499984740745262"/>
        </patternFill>
      </fill>
    </odxf>
    <ndxf>
      <fill>
        <patternFill patternType="none">
          <bgColor indexed="65"/>
        </patternFill>
      </fill>
    </ndxf>
  </rcc>
  <rcc rId="1982" sId="1" odxf="1" dxf="1">
    <oc r="AJ905" t="inlineStr">
      <is>
        <t>NDY</t>
      </is>
    </oc>
    <nc r="AJ905" t="inlineStr">
      <is>
        <t>Nanophanerophyte</t>
      </is>
    </nc>
    <odxf>
      <fill>
        <patternFill patternType="solid">
          <bgColor theme="0" tint="-0.499984740745262"/>
        </patternFill>
      </fill>
    </odxf>
    <ndxf>
      <fill>
        <patternFill patternType="none">
          <bgColor indexed="65"/>
        </patternFill>
      </fill>
    </ndxf>
  </rcc>
  <rcc rId="1983" sId="1" odxf="1" dxf="1">
    <oc r="AK905" t="inlineStr">
      <is>
        <t>NDY</t>
      </is>
    </oc>
    <nc r="AK905">
      <v>1</v>
    </nc>
    <odxf>
      <fill>
        <patternFill patternType="solid">
          <bgColor theme="0" tint="-0.499984740745262"/>
        </patternFill>
      </fill>
    </odxf>
    <ndxf>
      <fill>
        <patternFill patternType="none">
          <bgColor indexed="65"/>
        </patternFill>
      </fill>
    </ndxf>
  </rcc>
  <rcc rId="1984" sId="1" odxf="1" dxf="1">
    <oc r="AL905" t="inlineStr">
      <is>
        <t>NDY</t>
      </is>
    </oc>
    <nc r="AL905">
      <v>0</v>
    </nc>
    <odxf>
      <fill>
        <patternFill patternType="solid">
          <bgColor theme="0" tint="-0.499984740745262"/>
        </patternFill>
      </fill>
    </odxf>
    <ndxf>
      <fill>
        <patternFill patternType="none">
          <bgColor indexed="65"/>
        </patternFill>
      </fill>
    </ndxf>
  </rcc>
  <rcc rId="1985" sId="1" odxf="1" dxf="1">
    <oc r="AM905" t="inlineStr">
      <is>
        <t>NDY</t>
      </is>
    </oc>
    <nc r="AM905">
      <v>0</v>
    </nc>
    <odxf>
      <fill>
        <patternFill patternType="solid">
          <bgColor theme="0" tint="-0.499984740745262"/>
        </patternFill>
      </fill>
    </odxf>
    <ndxf>
      <fill>
        <patternFill patternType="none">
          <bgColor indexed="65"/>
        </patternFill>
      </fill>
    </ndxf>
  </rcc>
  <rcc rId="1986" sId="1" odxf="1" dxf="1">
    <oc r="AN905" t="inlineStr">
      <is>
        <t>NDY</t>
      </is>
    </oc>
    <nc r="AN905">
      <v>0</v>
    </nc>
    <odxf>
      <fill>
        <patternFill patternType="solid">
          <bgColor theme="0" tint="-0.499984740745262"/>
        </patternFill>
      </fill>
    </odxf>
    <ndxf>
      <fill>
        <patternFill patternType="none">
          <bgColor indexed="65"/>
        </patternFill>
      </fill>
    </ndxf>
  </rcc>
  <rcc rId="1987" sId="1" odxf="1" dxf="1">
    <oc r="AO905" t="inlineStr">
      <is>
        <t>NDY</t>
      </is>
    </oc>
    <nc r="AO905">
      <v>1</v>
    </nc>
    <odxf>
      <fill>
        <patternFill patternType="solid">
          <bgColor theme="0" tint="-0.499984740745262"/>
        </patternFill>
      </fill>
    </odxf>
    <ndxf>
      <fill>
        <patternFill patternType="none">
          <bgColor indexed="65"/>
        </patternFill>
      </fill>
    </ndxf>
  </rcc>
  <rcc rId="1988" sId="1" odxf="1" dxf="1">
    <oc r="AP905" t="inlineStr">
      <is>
        <t>NDY</t>
      </is>
    </oc>
    <nc r="AP905">
      <v>1</v>
    </nc>
    <odxf>
      <fill>
        <patternFill patternType="solid">
          <bgColor theme="0" tint="-0.499984740745262"/>
        </patternFill>
      </fill>
    </odxf>
    <ndxf>
      <fill>
        <patternFill patternType="none">
          <bgColor indexed="65"/>
        </patternFill>
      </fill>
    </ndxf>
  </rcc>
  <rcc rId="1989" sId="1" odxf="1" dxf="1">
    <oc r="AQ905" t="inlineStr">
      <is>
        <t>NDY</t>
      </is>
    </oc>
    <nc r="AQ905">
      <v>0</v>
    </nc>
    <odxf>
      <fill>
        <patternFill patternType="solid">
          <bgColor theme="0" tint="-0.499984740745262"/>
        </patternFill>
      </fill>
    </odxf>
    <ndxf>
      <fill>
        <patternFill patternType="none">
          <bgColor indexed="65"/>
        </patternFill>
      </fill>
    </ndxf>
  </rcc>
  <rcc rId="1990" sId="1" odxf="1" dxf="1">
    <oc r="AR905" t="inlineStr">
      <is>
        <t>NDY</t>
      </is>
    </oc>
    <nc r="AR905">
      <v>0</v>
    </nc>
    <odxf>
      <fill>
        <patternFill patternType="solid">
          <bgColor theme="0" tint="-0.499984740745262"/>
        </patternFill>
      </fill>
    </odxf>
    <ndxf>
      <fill>
        <patternFill patternType="none">
          <bgColor indexed="65"/>
        </patternFill>
      </fill>
    </ndxf>
  </rcc>
  <rcc rId="1991" sId="1" odxf="1" dxf="1">
    <oc r="AS905" t="inlineStr">
      <is>
        <t>NDY</t>
      </is>
    </oc>
    <nc r="AS905" t="inlineStr">
      <is>
        <t>No</t>
      </is>
    </nc>
    <odxf>
      <fill>
        <patternFill patternType="solid">
          <bgColor theme="0" tint="-0.14999847407452621"/>
        </patternFill>
      </fill>
    </odxf>
    <ndxf>
      <fill>
        <patternFill patternType="none">
          <bgColor indexed="65"/>
        </patternFill>
      </fill>
    </ndxf>
  </rcc>
  <rfmt sheetId="1" sqref="AY905" start="0" length="0">
    <dxf>
      <fill>
        <patternFill patternType="none">
          <bgColor indexed="65"/>
        </patternFill>
      </fill>
    </dxf>
  </rfmt>
  <rcc rId="1992" sId="1">
    <nc r="B1131" t="inlineStr">
      <is>
        <t>Simon</t>
      </is>
    </nc>
  </rcc>
  <rcc rId="1993" sId="1">
    <oc r="E1131" t="inlineStr">
      <is>
        <t>M;I;L;S;O</t>
      </is>
    </oc>
    <nc r="E1131" t="inlineStr">
      <is>
        <t>M;I;L</t>
      </is>
    </nc>
  </rcc>
  <rcc rId="1994" sId="1" odxf="1">
    <oc r="AI1131" t="inlineStr">
      <is>
        <t>NDY</t>
      </is>
    </oc>
    <nc r="AI1131" t="inlineStr">
      <is>
        <t>DES</t>
      </is>
    </nc>
    <odxf/>
  </rcc>
  <rcc rId="1995" sId="1" odxf="1" dxf="1">
    <oc r="AJ1131" t="inlineStr">
      <is>
        <t>NDY</t>
      </is>
    </oc>
    <nc r="AJ1131" t="inlineStr">
      <is>
        <t>Mesophanerophyte</t>
      </is>
    </nc>
    <odxf>
      <alignment vertical="center" readingOrder="0"/>
    </odxf>
    <ndxf>
      <alignment vertical="bottom" readingOrder="0"/>
    </ndxf>
  </rcc>
  <rcc rId="1996" sId="1" odxf="1" dxf="1">
    <oc r="AK1131" t="inlineStr">
      <is>
        <t>NDY</t>
      </is>
    </oc>
    <nc r="AK1131"/>
    <odxf>
      <alignment vertical="center" readingOrder="0"/>
    </odxf>
    <ndxf>
      <alignment vertical="bottom" readingOrder="0"/>
    </ndxf>
  </rcc>
  <rcc rId="1997" sId="1" odxf="1" dxf="1">
    <oc r="AL1131" t="inlineStr">
      <is>
        <t>NDY</t>
      </is>
    </oc>
    <nc r="AL1131">
      <v>1</v>
    </nc>
    <odxf>
      <alignment vertical="center" readingOrder="0"/>
    </odxf>
    <ndxf>
      <alignment vertical="bottom" readingOrder="0"/>
    </ndxf>
  </rcc>
  <rcc rId="1998" sId="1" odxf="1" dxf="1">
    <oc r="AM1131" t="inlineStr">
      <is>
        <t>NDY</t>
      </is>
    </oc>
    <nc r="AM1131"/>
    <odxf>
      <alignment vertical="center" readingOrder="0"/>
    </odxf>
    <ndxf>
      <alignment vertical="bottom" readingOrder="0"/>
    </ndxf>
  </rcc>
  <rcc rId="1999" sId="1" odxf="1" dxf="1">
    <oc r="AN1131" t="inlineStr">
      <is>
        <t>NDY</t>
      </is>
    </oc>
    <nc r="AN1131"/>
    <odxf>
      <alignment vertical="center" readingOrder="0"/>
    </odxf>
    <ndxf>
      <alignment vertical="bottom" readingOrder="0"/>
    </ndxf>
  </rcc>
  <rcc rId="2000" sId="1" odxf="1" dxf="1">
    <oc r="AO1131" t="inlineStr">
      <is>
        <t>NDY</t>
      </is>
    </oc>
    <nc r="AO1131"/>
    <odxf>
      <alignment vertical="center" readingOrder="0"/>
    </odxf>
    <ndxf>
      <alignment vertical="bottom" readingOrder="0"/>
    </ndxf>
  </rcc>
  <rcc rId="2001" sId="1" odxf="1" dxf="1">
    <oc r="AP1131" t="inlineStr">
      <is>
        <t>NDY</t>
      </is>
    </oc>
    <nc r="AP1131">
      <v>1</v>
    </nc>
    <odxf>
      <alignment vertical="center" readingOrder="0"/>
    </odxf>
    <ndxf>
      <alignment vertical="bottom" readingOrder="0"/>
    </ndxf>
  </rcc>
  <rcc rId="2002" sId="1" odxf="1" dxf="1">
    <oc r="AQ1131" t="inlineStr">
      <is>
        <t>NDY</t>
      </is>
    </oc>
    <nc r="AQ1131"/>
    <odxf>
      <alignment vertical="center" readingOrder="0"/>
    </odxf>
    <ndxf>
      <alignment vertical="bottom" readingOrder="0"/>
    </ndxf>
  </rcc>
  <rcc rId="2003" sId="1" odxf="1" dxf="1">
    <oc r="AR1131" t="inlineStr">
      <is>
        <t>NDY</t>
      </is>
    </oc>
    <nc r="AR1131"/>
    <odxf>
      <alignment vertical="center" readingOrder="0"/>
    </odxf>
    <ndxf>
      <alignment vertical="bottom" readingOrder="0"/>
    </ndxf>
  </rcc>
  <rcc rId="2004" sId="1" odxf="1" dxf="1">
    <oc r="AS1131" t="inlineStr">
      <is>
        <t>NDY</t>
      </is>
    </oc>
    <nc r="AS1131"/>
    <odxf>
      <alignment vertical="center" readingOrder="0"/>
    </odxf>
    <ndxf>
      <alignment vertical="bottom" readingOrder="0"/>
    </ndxf>
  </rcc>
  <rcc rId="2005" sId="1" odxf="1" dxf="1">
    <oc r="AT1131" t="inlineStr">
      <is>
        <t>NDY</t>
      </is>
    </oc>
    <nc r="AT1131"/>
    <odxf>
      <alignment vertical="center" readingOrder="0"/>
    </odxf>
    <ndxf>
      <alignment vertical="bottom" readingOrder="0"/>
    </ndxf>
  </rcc>
  <rcc rId="2006" sId="1" odxf="1" dxf="1">
    <oc r="AU1131" t="inlineStr">
      <is>
        <t>NDY</t>
      </is>
    </oc>
    <nc r="AU1131"/>
    <odxf>
      <alignment vertical="center" readingOrder="0"/>
    </odxf>
    <ndxf>
      <alignment vertical="bottom" readingOrder="0"/>
    </ndxf>
  </rcc>
  <rcc rId="2007" sId="1" odxf="1" dxf="1">
    <oc r="AV1131" t="inlineStr">
      <is>
        <t>NDY</t>
      </is>
    </oc>
    <nc r="AV1131"/>
    <odxf>
      <alignment vertical="center" readingOrder="0"/>
    </odxf>
    <ndxf>
      <alignment vertical="bottom" readingOrder="0"/>
    </ndxf>
  </rcc>
  <rcc rId="2008" sId="1" odxf="1" dxf="1">
    <oc r="AW1131" t="inlineStr">
      <is>
        <t>NDY</t>
      </is>
    </oc>
    <nc r="AW1131"/>
    <odxf>
      <alignment vertical="center" readingOrder="0"/>
    </odxf>
    <ndxf>
      <alignment vertical="bottom" readingOrder="0"/>
    </ndxf>
  </rcc>
  <rcc rId="2009" sId="1" odxf="1" dxf="1">
    <oc r="AX1131" t="inlineStr">
      <is>
        <t>NDY</t>
      </is>
    </oc>
    <nc r="AX1131"/>
    <odxf>
      <alignment vertical="center" readingOrder="0"/>
    </odxf>
    <ndxf>
      <alignment vertical="bottom" readingOrder="0"/>
    </ndxf>
  </rcc>
  <rcc rId="2010" sId="1" odxf="1" dxf="1">
    <oc r="AY1131" t="inlineStr">
      <is>
        <t>NDY</t>
      </is>
    </oc>
    <nc r="AY1131"/>
    <odxf>
      <alignment vertical="center" readingOrder="0"/>
    </odxf>
    <ndxf>
      <alignment vertical="bottom" readingOrder="0"/>
    </ndxf>
  </rcc>
  <rcc rId="2011" sId="1" odxf="1" dxf="1">
    <oc r="AZ1131" t="inlineStr">
      <is>
        <t>NDY</t>
      </is>
    </oc>
    <nc r="AZ1131"/>
    <odxf>
      <alignment vertical="center" readingOrder="0"/>
    </odxf>
    <ndxf>
      <alignment vertical="bottom" readingOrder="0"/>
    </ndxf>
  </rcc>
  <rcc rId="2012" sId="1" odxf="1" dxf="1">
    <oc r="BA1131" t="inlineStr">
      <is>
        <t>NDY</t>
      </is>
    </oc>
    <nc r="BA1131"/>
    <odxf>
      <alignment vertical="center" readingOrder="0"/>
    </odxf>
    <ndxf>
      <alignment vertical="bottom" readingOrder="0"/>
    </ndxf>
  </rcc>
  <rcc rId="2013" sId="1" odxf="1" dxf="1">
    <oc r="BB1131" t="inlineStr">
      <is>
        <t>NDY</t>
      </is>
    </oc>
    <nc r="BB1131"/>
    <odxf>
      <alignment vertical="center" readingOrder="0"/>
    </odxf>
    <ndxf>
      <alignment vertical="bottom" readingOrder="0"/>
    </ndxf>
  </rcc>
  <rfmt sheetId="1" xfDxf="1" sqref="AC444" start="0" length="0"/>
  <rcc rId="2014" sId="1">
    <oc r="AD444" t="inlineStr">
      <is>
        <t>NA</t>
      </is>
    </oc>
    <nc r="AD444" t="inlineStr">
      <is>
        <t>Koop, Horvitz Ecology 2005</t>
      </is>
    </nc>
  </rcc>
  <rfmt sheetId="1" sqref="AN444">
    <dxf>
      <fill>
        <patternFill patternType="none">
          <bgColor auto="1"/>
        </patternFill>
      </fill>
    </dxf>
  </rfmt>
  <rcc rId="2015" sId="1">
    <oc r="AM444" t="inlineStr">
      <is>
        <t>NDY</t>
      </is>
    </oc>
    <nc r="AM444">
      <v>1</v>
    </nc>
  </rcc>
  <rfmt sheetId="1" sqref="AM444">
    <dxf>
      <fill>
        <patternFill patternType="none">
          <bgColor auto="1"/>
        </patternFill>
      </fill>
    </dxf>
  </rfmt>
  <rcc rId="2016" sId="1">
    <oc r="AK444" t="inlineStr">
      <is>
        <t>NDY</t>
      </is>
    </oc>
    <nc r="AK444">
      <v>0</v>
    </nc>
  </rcc>
  <rfmt sheetId="1" sqref="AK444">
    <dxf>
      <fill>
        <patternFill patternType="none">
          <bgColor auto="1"/>
        </patternFill>
      </fill>
    </dxf>
  </rfmt>
  <rcc rId="2017" sId="1">
    <oc r="AL444" t="inlineStr">
      <is>
        <t>NDY</t>
      </is>
    </oc>
    <nc r="AL444">
      <v>0</v>
    </nc>
  </rcc>
  <rfmt sheetId="1" sqref="AL444">
    <dxf>
      <fill>
        <patternFill patternType="none">
          <bgColor auto="1"/>
        </patternFill>
      </fill>
    </dxf>
  </rfmt>
  <rfmt sheetId="1" sqref="AX444">
    <dxf>
      <fill>
        <patternFill patternType="none">
          <bgColor auto="1"/>
        </patternFill>
      </fill>
    </dxf>
  </rfmt>
  <rfmt sheetId="1" sqref="Y444" start="0" length="0">
    <dxf>
      <numFmt numFmtId="0" formatCode="General"/>
      <alignment vertical="center" readingOrder="0"/>
    </dxf>
  </rfmt>
  <rfmt sheetId="1" sqref="Y444" start="0" length="0">
    <dxf>
      <font>
        <sz val="9"/>
        <color rgb="FF000000"/>
        <name val="Arial"/>
        <scheme val="none"/>
      </font>
    </dxf>
  </rfmt>
  <rfmt sheetId="1" xfDxf="1" sqref="Y444" start="0" length="0">
    <dxf>
      <font>
        <sz val="9"/>
        <color rgb="FF000000"/>
      </font>
    </dxf>
  </rfmt>
  <rcc rId="2018" sId="1">
    <oc r="X444" t="inlineStr">
      <is>
        <t>Horvitz</t>
      </is>
    </oc>
    <nc r="X444" t="inlineStr">
      <is>
        <t>Koop</t>
      </is>
    </nc>
  </rcc>
  <rcc rId="2019" sId="1" odxf="1" dxf="1">
    <oc r="Y444" t="inlineStr">
      <is>
        <t>Horvitz</t>
      </is>
    </oc>
    <nc r="Y444" t="inlineStr">
      <is>
        <t>Anthony.L.Koop@aphis.usda.gov</t>
      </is>
    </nc>
    <ndxf>
      <font>
        <sz val="9"/>
        <color theme="1"/>
      </font>
    </ndxf>
  </rcc>
  <rfmt sheetId="1" sqref="X444">
    <dxf>
      <fill>
        <patternFill patternType="none">
          <bgColor auto="1"/>
        </patternFill>
      </fill>
    </dxf>
  </rfmt>
  <rfmt sheetId="1" sqref="AZ444" start="0" length="0">
    <dxf>
      <fill>
        <patternFill patternType="none">
          <bgColor indexed="65"/>
        </patternFill>
      </fill>
      <border outline="0">
        <left/>
        <right/>
        <top/>
        <bottom/>
      </border>
    </dxf>
  </rfmt>
  <rcc rId="2020" sId="1">
    <oc r="AZ444" t="inlineStr">
      <is>
        <t>NDY</t>
      </is>
    </oc>
    <nc r="AZ444" t="inlineStr">
      <is>
        <t>Plant height; number of branches</t>
      </is>
    </nc>
  </rcc>
  <rcc rId="2021" sId="1">
    <oc r="BB444" t="inlineStr">
      <is>
        <t>NDY</t>
      </is>
    </oc>
    <nc r="BB444" t="inlineStr">
      <is>
        <t>No</t>
      </is>
    </nc>
  </rcc>
  <rcc rId="2022" sId="1">
    <oc r="BA444" t="inlineStr">
      <is>
        <t>NDY</t>
      </is>
    </oc>
    <nc r="BA444" t="inlineStr">
      <is>
        <t>No</t>
      </is>
    </nc>
  </rcc>
  <rfmt sheetId="1" sqref="BA444">
    <dxf>
      <fill>
        <patternFill patternType="none">
          <bgColor auto="1"/>
        </patternFill>
      </fill>
    </dxf>
  </rfmt>
  <rcc rId="2023" sId="1">
    <oc r="AQ393" t="inlineStr">
      <is>
        <t>NDY</t>
      </is>
    </oc>
    <nc r="AQ393">
      <v>1</v>
    </nc>
  </rcc>
  <rcc rId="2024" sId="1">
    <oc r="AR393" t="inlineStr">
      <is>
        <t>NDY</t>
      </is>
    </oc>
    <nc r="AR393">
      <v>0</v>
    </nc>
  </rcc>
  <rcc rId="2025" sId="1">
    <oc r="AK393" t="inlineStr">
      <is>
        <t>NDY</t>
      </is>
    </oc>
    <nc r="AK393">
      <v>0</v>
    </nc>
  </rcc>
  <rcc rId="2026" sId="1">
    <oc r="AL393" t="inlineStr">
      <is>
        <t>NDY</t>
      </is>
    </oc>
    <nc r="AL393">
      <v>0</v>
    </nc>
  </rcc>
  <rcc rId="2027" sId="1">
    <oc r="AM393" t="inlineStr">
      <is>
        <t>NDY</t>
      </is>
    </oc>
    <nc r="AM393">
      <v>0</v>
    </nc>
  </rcc>
  <rcc rId="2028" sId="1">
    <oc r="AN393" t="inlineStr">
      <is>
        <t>NDY</t>
      </is>
    </oc>
    <nc r="AN393">
      <v>0</v>
    </nc>
  </rcc>
  <rcc rId="2029" sId="1">
    <oc r="AO393" t="inlineStr">
      <is>
        <t>NDY</t>
      </is>
    </oc>
    <nc r="AO393">
      <v>1</v>
    </nc>
  </rcc>
  <rcc rId="2030" sId="1">
    <oc r="AP393" t="inlineStr">
      <is>
        <t>NDY</t>
      </is>
    </oc>
    <nc r="AP393">
      <v>0</v>
    </nc>
  </rcc>
  <rfmt sheetId="1" sqref="AK393:AR393">
    <dxf>
      <fill>
        <patternFill patternType="none">
          <bgColor auto="1"/>
        </patternFill>
      </fill>
    </dxf>
  </rfmt>
  <rcc rId="2031" sId="1">
    <oc r="AU393" t="inlineStr">
      <is>
        <t>NDY</t>
      </is>
    </oc>
    <nc r="AU393">
      <v>1996</v>
    </nc>
  </rcc>
  <rcc rId="2032" sId="1">
    <oc r="AV393" t="inlineStr">
      <is>
        <t>NDY</t>
      </is>
    </oc>
    <nc r="AV393">
      <v>2000</v>
    </nc>
  </rcc>
  <rcc rId="2033" sId="1">
    <oc r="AW393" t="inlineStr">
      <is>
        <t>NDY</t>
      </is>
    </oc>
    <nc r="AW393">
      <v>1</v>
    </nc>
  </rcc>
  <rcc rId="2034" sId="1">
    <oc r="AT393" t="inlineStr">
      <is>
        <t>NDY</t>
      </is>
    </oc>
    <nc r="AT393">
      <v>5</v>
    </nc>
  </rcc>
  <rcc rId="2035" sId="1">
    <oc r="AX393" t="inlineStr">
      <is>
        <t>NDY</t>
      </is>
    </oc>
    <nc r="AX393">
      <v>1</v>
    </nc>
  </rcc>
  <rcc rId="2036" sId="1">
    <oc r="AK286" t="inlineStr">
      <is>
        <t>NDY</t>
      </is>
    </oc>
    <nc r="AK286">
      <v>0</v>
    </nc>
  </rcc>
  <rcc rId="2037" sId="1">
    <oc r="AL286" t="inlineStr">
      <is>
        <t>NDY</t>
      </is>
    </oc>
    <nc r="AL286">
      <v>0</v>
    </nc>
  </rcc>
  <rcc rId="2038" sId="1">
    <oc r="AN286" t="inlineStr">
      <is>
        <t>NDY</t>
      </is>
    </oc>
    <nc r="AN286">
      <v>1</v>
    </nc>
  </rcc>
  <rcc rId="2039" sId="1">
    <oc r="AO286" t="inlineStr">
      <is>
        <t>NDY</t>
      </is>
    </oc>
    <nc r="AO286">
      <v>1</v>
    </nc>
  </rcc>
  <rcc rId="2040" sId="1">
    <oc r="AP286" t="inlineStr">
      <is>
        <t>NDY</t>
      </is>
    </oc>
    <nc r="AP286">
      <v>0</v>
    </nc>
  </rcc>
  <rcc rId="2041" sId="1">
    <oc r="AR286" t="inlineStr">
      <is>
        <t>NDY</t>
      </is>
    </oc>
    <nc r="AR286">
      <v>0</v>
    </nc>
  </rcc>
  <rcc rId="2042" sId="1">
    <oc r="AQ286" t="inlineStr">
      <is>
        <t>NDY</t>
      </is>
    </oc>
    <nc r="AQ286">
      <v>0</v>
    </nc>
  </rcc>
  <rcc rId="2043" sId="1">
    <oc r="AM286" t="inlineStr">
      <is>
        <t>NDY</t>
      </is>
    </oc>
    <nc r="AM286">
      <v>0</v>
    </nc>
  </rcc>
  <rfmt sheetId="1" sqref="AK286:AR286">
    <dxf>
      <fill>
        <patternFill patternType="none">
          <bgColor auto="1"/>
        </patternFill>
      </fill>
    </dxf>
  </rfmt>
  <rcc rId="2044" sId="1">
    <oc r="AO241" t="inlineStr">
      <is>
        <t>NDY</t>
      </is>
    </oc>
    <nc r="AO241">
      <v>0</v>
    </nc>
  </rcc>
  <rcc rId="2045" sId="1">
    <oc r="AM241" t="inlineStr">
      <is>
        <t>NDY</t>
      </is>
    </oc>
    <nc r="AM241">
      <v>0</v>
    </nc>
  </rcc>
  <rcc rId="2046" sId="1">
    <oc r="AQ241" t="inlineStr">
      <is>
        <t>NDY</t>
      </is>
    </oc>
    <nc r="AQ241">
      <v>0</v>
    </nc>
  </rcc>
  <rfmt sheetId="1" sqref="AK241:AR241">
    <dxf>
      <fill>
        <patternFill patternType="none">
          <bgColor auto="1"/>
        </patternFill>
      </fill>
    </dxf>
  </rfmt>
  <rcc rId="2047" sId="1">
    <oc r="AL434" t="inlineStr">
      <is>
        <t>NDY</t>
      </is>
    </oc>
    <nc r="AL434">
      <v>0</v>
    </nc>
  </rcc>
  <rfmt sheetId="1" sqref="AL434">
    <dxf>
      <fill>
        <patternFill patternType="none">
          <bgColor auto="1"/>
        </patternFill>
      </fill>
    </dxf>
  </rfmt>
  <rcv guid="{FD9DBBDA-2B45-48BE-8027-864545314F67}" action="delete"/>
  <rdn rId="0" localSheetId="1" customView="1" name="Z_FD9DBBDA_2B45_48BE_8027_864545314F67_.wvu.FilterData" hidden="1" oldHidden="1">
    <formula>SpeciesDescriptors!$A$1:$BB$1139</formula>
    <oldFormula>SpeciesDescriptors!$A$1:$BB$1139</oldFormula>
  </rdn>
  <rcv guid="{FD9DBBDA-2B45-48BE-8027-864545314F67}" action="add"/>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49" sId="1" xfDxf="1" dxf="1">
    <oc r="AC134" t="inlineStr">
      <is>
        <t>NDY</t>
      </is>
    </oc>
    <nc r="AC134" t="inlineStr">
      <is>
        <t>10.1046/j.1523-1739.1995.9051189.x-i1</t>
      </is>
    </nc>
    <ndxf>
      <numFmt numFmtId="165" formatCode="m/d/yy;@"/>
      <alignment vertical="bottom" readingOrder="0"/>
    </ndxf>
  </rcc>
  <rcc rId="2050" sId="1">
    <oc r="AL134" t="inlineStr">
      <is>
        <t>NDY</t>
      </is>
    </oc>
    <nc r="AL134">
      <v>1</v>
    </nc>
  </rcc>
  <rcc rId="2051" sId="1">
    <oc r="AQ134" t="inlineStr">
      <is>
        <t>NDY</t>
      </is>
    </oc>
    <nc r="AQ134">
      <v>1</v>
    </nc>
  </rcc>
  <rcc rId="2052" sId="1">
    <oc r="AP134" t="inlineStr">
      <is>
        <t>NDY</t>
      </is>
    </oc>
    <nc r="AP134">
      <v>1</v>
    </nc>
  </rcc>
  <rcc rId="2053" sId="1">
    <oc r="AN134" t="inlineStr">
      <is>
        <t>NDY</t>
      </is>
    </oc>
    <nc r="AN134">
      <v>0</v>
    </nc>
  </rcc>
  <rcc rId="2054" sId="1">
    <oc r="AK134" t="inlineStr">
      <is>
        <t>NDY</t>
      </is>
    </oc>
    <nc r="AK134">
      <v>1</v>
    </nc>
  </rcc>
  <rcc rId="2055" sId="1">
    <oc r="AM134" t="inlineStr">
      <is>
        <t>NDY</t>
      </is>
    </oc>
    <nc r="AM134">
      <v>1</v>
    </nc>
  </rcc>
  <rcc rId="2056" sId="1">
    <oc r="AO134" t="inlineStr">
      <is>
        <t>NDY</t>
      </is>
    </oc>
    <nc r="AO134">
      <v>1</v>
    </nc>
  </rcc>
  <rcc rId="2057" sId="1">
    <oc r="AR134" t="inlineStr">
      <is>
        <t>NDY</t>
      </is>
    </oc>
    <nc r="AR134">
      <v>0</v>
    </nc>
  </rcc>
  <rfmt sheetId="1" sqref="AK134:AR134">
    <dxf>
      <fill>
        <patternFill patternType="none">
          <bgColor auto="1"/>
        </patternFill>
      </fill>
    </dxf>
  </rfmt>
  <rcc rId="2058" sId="1">
    <oc r="AT134" t="inlineStr">
      <is>
        <t>NDY</t>
      </is>
    </oc>
    <nc r="AT134" t="inlineStr">
      <is>
        <t>NA</t>
      </is>
    </nc>
  </rcc>
  <rcc rId="2059" sId="1" odxf="1" dxf="1">
    <oc r="AU134" t="inlineStr">
      <is>
        <t>NDY</t>
      </is>
    </oc>
    <nc r="AU134" t="inlineStr">
      <is>
        <t>NA</t>
      </is>
    </nc>
    <ndxf>
      <border outline="0">
        <right/>
        <top/>
        <bottom/>
      </border>
    </ndxf>
  </rcc>
  <rcc rId="2060" sId="1" odxf="1" dxf="1">
    <oc r="AV134" t="inlineStr">
      <is>
        <t>NDY</t>
      </is>
    </oc>
    <nc r="AV134" t="inlineStr">
      <is>
        <t>NA</t>
      </is>
    </nc>
    <ndxf>
      <border outline="0">
        <left/>
        <top/>
        <bottom/>
      </border>
    </ndxf>
  </rcc>
  <rcc rId="2061" sId="1" odxf="1" dxf="1">
    <oc r="AW134" t="inlineStr">
      <is>
        <t>NDY</t>
      </is>
    </oc>
    <nc r="AW134" t="inlineStr">
      <is>
        <t>NA</t>
      </is>
    </nc>
    <odxf/>
    <ndxf/>
  </rcc>
  <rcc rId="2062" sId="1" odxf="1" dxf="1">
    <oc r="AX134" t="inlineStr">
      <is>
        <t>NDY</t>
      </is>
    </oc>
    <nc r="AX134" t="inlineStr">
      <is>
        <t>NA</t>
      </is>
    </nc>
    <ndxf/>
  </rcc>
  <rcc rId="2063" sId="1" odxf="1" dxf="1">
    <oc r="AY134" t="inlineStr">
      <is>
        <t>NDY</t>
      </is>
    </oc>
    <nc r="AY134" t="inlineStr">
      <is>
        <t>NA</t>
      </is>
    </nc>
    <ndxf>
      <fill>
        <patternFill patternType="none">
          <bgColor indexed="65"/>
        </patternFill>
      </fill>
    </ndxf>
  </rcc>
  <rcc rId="2064" sId="1">
    <oc r="AK297" t="inlineStr">
      <is>
        <t>NDY</t>
      </is>
    </oc>
    <nc r="AK297">
      <v>1</v>
    </nc>
  </rcc>
  <rcc rId="2065" sId="1">
    <oc r="AQ297" t="inlineStr">
      <is>
        <t>NDY</t>
      </is>
    </oc>
    <nc r="AQ297">
      <v>1</v>
    </nc>
  </rcc>
  <rfmt sheetId="1" sqref="AQ297">
    <dxf>
      <fill>
        <patternFill patternType="none">
          <bgColor auto="1"/>
        </patternFill>
      </fill>
    </dxf>
  </rfmt>
  <rcc rId="2066" sId="1">
    <oc r="AU297" t="inlineStr">
      <is>
        <t>NDY</t>
      </is>
    </oc>
    <nc r="AU297">
      <v>2002</v>
    </nc>
  </rcc>
  <rcc rId="2067" sId="1">
    <oc r="AV297" t="inlineStr">
      <is>
        <t>NDY</t>
      </is>
    </oc>
    <nc r="AV297">
      <v>2004</v>
    </nc>
  </rcc>
  <rcc rId="2068" sId="1">
    <oc r="AT297" t="inlineStr">
      <is>
        <t>NDY</t>
      </is>
    </oc>
    <nc r="AT297">
      <v>3</v>
    </nc>
  </rcc>
  <rcc rId="2069" sId="1">
    <oc r="AO297" t="inlineStr">
      <is>
        <t>NDY</t>
      </is>
    </oc>
    <nc r="AO297">
      <v>1</v>
    </nc>
  </rcc>
  <rcc rId="2070" sId="1">
    <oc r="AR297" t="inlineStr">
      <is>
        <t>NDY</t>
      </is>
    </oc>
    <nc r="AR297">
      <v>0</v>
    </nc>
  </rcc>
  <rcc rId="2071" sId="1">
    <oc r="AN297" t="inlineStr">
      <is>
        <t>NDY</t>
      </is>
    </oc>
    <nc r="AN297">
      <v>0</v>
    </nc>
  </rcc>
  <rcc rId="2072" sId="1">
    <oc r="AP297" t="inlineStr">
      <is>
        <t>NDY</t>
      </is>
    </oc>
    <nc r="AP297">
      <v>0</v>
    </nc>
  </rcc>
  <rcc rId="2073" sId="1">
    <oc r="AM297" t="inlineStr">
      <is>
        <t>NDY</t>
      </is>
    </oc>
    <nc r="AM297">
      <v>0</v>
    </nc>
  </rcc>
  <rfmt sheetId="1" sqref="AM297:AR297">
    <dxf>
      <fill>
        <patternFill patternType="none">
          <bgColor auto="1"/>
        </patternFill>
      </fill>
    </dxf>
  </rfmt>
  <rcc rId="2074" sId="1">
    <oc r="AP314" t="inlineStr">
      <is>
        <t>NDY</t>
      </is>
    </oc>
    <nc r="AP314">
      <v>1</v>
    </nc>
  </rcc>
  <rcc rId="2075" sId="1">
    <oc r="AO314" t="inlineStr">
      <is>
        <t>NDY</t>
      </is>
    </oc>
    <nc r="AO314">
      <v>0</v>
    </nc>
  </rcc>
  <rcc rId="2076" sId="1">
    <oc r="AR314" t="inlineStr">
      <is>
        <t>NDY</t>
      </is>
    </oc>
    <nc r="AR314">
      <v>0</v>
    </nc>
  </rcc>
  <rcc rId="2077" sId="1">
    <oc r="AN314" t="inlineStr">
      <is>
        <t>NDY</t>
      </is>
    </oc>
    <nc r="AN314">
      <v>0</v>
    </nc>
  </rcc>
  <rcc rId="2078" sId="1">
    <oc r="AM314" t="inlineStr">
      <is>
        <t>NDY</t>
      </is>
    </oc>
    <nc r="AM314">
      <v>0</v>
    </nc>
  </rcc>
  <rcc rId="2079" sId="1">
    <oc r="AK314" t="inlineStr">
      <is>
        <t>NDY</t>
      </is>
    </oc>
    <nc r="AK314">
      <v>0</v>
    </nc>
  </rcc>
  <rcc rId="2080" sId="1">
    <oc r="AQ314" t="inlineStr">
      <is>
        <t>NDY</t>
      </is>
    </oc>
    <nc r="AQ314">
      <v>0</v>
    </nc>
  </rcc>
  <rfmt sheetId="1" sqref="AC575" start="0" length="0">
    <dxf>
      <alignment vertical="center" readingOrder="0"/>
    </dxf>
  </rfmt>
  <rcc rId="2081" sId="1" xfDxf="1" dxf="1">
    <oc r="AC575" t="inlineStr">
      <is>
        <t>None</t>
      </is>
    </oc>
    <nc r="AC575" t="inlineStr">
      <is>
        <t>978-90-393-5778-1</t>
      </is>
    </nc>
  </rcc>
  <rcc rId="2082" sId="1">
    <oc r="AQ575" t="inlineStr">
      <is>
        <t>NDY</t>
      </is>
    </oc>
    <nc r="AQ575">
      <v>1</v>
    </nc>
  </rcc>
  <rcc rId="2083" sId="1">
    <oc r="AM575" t="inlineStr">
      <is>
        <t>NDY</t>
      </is>
    </oc>
    <nc r="AM575">
      <v>1</v>
    </nc>
  </rcc>
  <rcc rId="2084" sId="1">
    <oc r="AN575" t="inlineStr">
      <is>
        <t>NDY</t>
      </is>
    </oc>
    <nc r="AN575">
      <v>0</v>
    </nc>
  </rcc>
  <rcc rId="2085" sId="1">
    <oc r="AO575" t="inlineStr">
      <is>
        <t>NDY</t>
      </is>
    </oc>
    <nc r="AO575">
      <v>1</v>
    </nc>
  </rcc>
  <rcc rId="2086" sId="1">
    <oc r="AP575" t="inlineStr">
      <is>
        <t>NDY</t>
      </is>
    </oc>
    <nc r="AP575">
      <v>1</v>
    </nc>
  </rcc>
  <rcc rId="2087" sId="1">
    <oc r="AL575" t="inlineStr">
      <is>
        <t>NDY</t>
      </is>
    </oc>
    <nc r="AL575">
      <v>1</v>
    </nc>
  </rcc>
  <rcc rId="2088" sId="1">
    <oc r="AK575" t="inlineStr">
      <is>
        <t>NDY</t>
      </is>
    </oc>
    <nc r="AK575">
      <v>0</v>
    </nc>
  </rcc>
  <rcc rId="2089" sId="1">
    <oc r="AR575" t="inlineStr">
      <is>
        <t>NDY</t>
      </is>
    </oc>
    <nc r="AR575">
      <v>0</v>
    </nc>
  </rcc>
  <rfmt sheetId="1" sqref="AK575:AR575">
    <dxf>
      <fill>
        <patternFill patternType="none">
          <bgColor auto="1"/>
        </patternFill>
      </fill>
    </dxf>
  </rfmt>
  <rcc rId="2090" sId="1">
    <oc r="AX575" t="inlineStr">
      <is>
        <t>NDY</t>
      </is>
    </oc>
    <nc r="AX575">
      <v>3</v>
    </nc>
  </rcc>
  <rcc rId="2091" sId="1">
    <oc r="AU575" t="inlineStr">
      <is>
        <t>NDY</t>
      </is>
    </oc>
    <nc r="AU575">
      <v>2007</v>
    </nc>
  </rcc>
  <rcc rId="2092" sId="1">
    <oc r="AV575" t="inlineStr">
      <is>
        <t>NDY</t>
      </is>
    </oc>
    <nc r="AV575">
      <v>2009</v>
    </nc>
  </rcc>
  <rcc rId="2093" sId="1">
    <oc r="AT575" t="inlineStr">
      <is>
        <t>NDY</t>
      </is>
    </oc>
    <nc r="AT575">
      <v>3</v>
    </nc>
  </rcc>
  <rcc rId="2094" sId="1">
    <oc r="AW575" t="inlineStr">
      <is>
        <t>NDY</t>
      </is>
    </oc>
    <nc r="AW575">
      <v>1</v>
    </nc>
  </rcc>
  <rfmt sheetId="1" sqref="BB575" start="0" length="0">
    <dxf>
      <border outline="0">
        <right style="thin">
          <color theme="0" tint="-0.34998626667073579"/>
        </right>
      </border>
    </dxf>
  </rfmt>
  <rcc rId="2095" sId="1">
    <oc r="AY575" t="inlineStr">
      <is>
        <t>NDY</t>
      </is>
    </oc>
    <nc r="AY575" t="inlineStr">
      <is>
        <t>4-5 (20 x 20 m)</t>
      </is>
    </nc>
  </rcc>
  <rcc rId="2096" sId="1">
    <oc r="AZ575" t="inlineStr">
      <is>
        <t>NDY</t>
      </is>
    </oc>
    <nc r="AZ575" t="inlineStr">
      <is>
        <t>DBH; main stem length; number of winter buds and brunches</t>
      </is>
    </nc>
  </rcc>
  <rcc rId="2097" sId="1">
    <oc r="AS575" t="inlineStr">
      <is>
        <t>NDY</t>
      </is>
    </oc>
    <nc r="AS575" t="inlineStr">
      <is>
        <t>Harvesting</t>
      </is>
    </nc>
  </rcc>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52" start="0" length="0">
    <dxf>
      <fill>
        <patternFill>
          <bgColor theme="9" tint="0.79998168889431442"/>
        </patternFill>
      </fill>
    </dxf>
  </rfmt>
  <rfmt sheetId="1" sqref="B52" start="0" length="0">
    <dxf>
      <font>
        <sz val="10"/>
        <color indexed="16"/>
        <name val="Arial"/>
        <scheme val="none"/>
      </font>
    </dxf>
  </rfmt>
  <rfmt sheetId="1" sqref="F52" start="0" length="0">
    <dxf>
      <fill>
        <patternFill patternType="none">
          <bgColor indexed="65"/>
        </patternFill>
      </fill>
    </dxf>
  </rfmt>
  <rfmt sheetId="1" sqref="H52" start="0" length="0">
    <dxf>
      <fill>
        <patternFill>
          <bgColor indexed="60"/>
        </patternFill>
      </fill>
    </dxf>
  </rfmt>
  <rfmt sheetId="1" sqref="Z52" start="0" length="0">
    <dxf>
      <numFmt numFmtId="167" formatCode="mm/dd/yy;@"/>
    </dxf>
  </rfmt>
  <rfmt sheetId="1" sqref="AB52" start="0" length="0">
    <dxf>
      <numFmt numFmtId="0" formatCode="General"/>
    </dxf>
  </rfmt>
  <rfmt sheetId="1" sqref="AI52" start="0" length="0">
    <dxf/>
  </rfmt>
  <rfmt sheetId="1" sqref="AK52" start="0" length="0">
    <dxf/>
  </rfmt>
  <rfmt sheetId="1" sqref="AM52" start="0" length="0">
    <dxf/>
  </rfmt>
  <rfmt sheetId="1" sqref="AN52" start="0" length="0">
    <dxf/>
  </rfmt>
  <rfmt sheetId="1" sqref="AO52" start="0" length="0">
    <dxf/>
  </rfmt>
  <rfmt sheetId="1" sqref="AP52" start="0" length="0">
    <dxf/>
  </rfmt>
  <rfmt sheetId="1" sqref="AQ52" start="0" length="0">
    <dxf/>
  </rfmt>
  <rfmt sheetId="1" sqref="AR52" start="0" length="0">
    <dxf/>
  </rfmt>
  <rfmt sheetId="1" sqref="AS52" start="0" length="0">
    <dxf>
      <fill>
        <patternFill>
          <bgColor theme="0" tint="-0.14999847407452621"/>
        </patternFill>
      </fill>
    </dxf>
  </rfmt>
  <rfmt sheetId="1" sqref="AU52" start="0" length="0">
    <dxf/>
  </rfmt>
  <rfmt sheetId="1" sqref="AV52" start="0" length="0">
    <dxf/>
  </rfmt>
  <rfmt sheetId="1" sqref="A53" start="0" length="0">
    <dxf>
      <fill>
        <patternFill>
          <bgColor theme="9" tint="0.79998168889431442"/>
        </patternFill>
      </fill>
    </dxf>
  </rfmt>
  <rfmt sheetId="1" s="1" sqref="C53" start="0" length="0">
    <dxf/>
  </rfmt>
  <rfmt sheetId="1" sqref="E53" start="0" length="0">
    <dxf/>
  </rfmt>
  <rfmt sheetId="1" sqref="F53" start="0" length="0">
    <dxf>
      <fill>
        <patternFill patternType="none">
          <bgColor indexed="65"/>
        </patternFill>
      </fill>
    </dxf>
  </rfmt>
  <rfmt sheetId="1" sqref="G53" start="0" length="0">
    <dxf/>
  </rfmt>
  <rfmt sheetId="1" sqref="H53" start="0" length="0">
    <dxf>
      <fill>
        <patternFill>
          <bgColor indexed="60"/>
        </patternFill>
      </fill>
    </dxf>
  </rfmt>
  <rfmt sheetId="1" sqref="J53" start="0" length="0">
    <dxf>
      <font>
        <color indexed="24"/>
      </font>
      <fill>
        <patternFill>
          <bgColor indexed="16"/>
        </patternFill>
      </fill>
    </dxf>
  </rfmt>
  <rfmt sheetId="1" s="1" sqref="K53" start="0" length="0">
    <dxf/>
  </rfmt>
  <rfmt sheetId="1" s="1" sqref="L53" start="0" length="0">
    <dxf/>
  </rfmt>
  <rfmt sheetId="1" s="1" sqref="M53" start="0" length="0">
    <dxf/>
  </rfmt>
  <rfmt sheetId="1" s="1" sqref="N53" start="0" length="0">
    <dxf/>
  </rfmt>
  <rfmt sheetId="1" s="1" sqref="S53" start="0" length="0">
    <dxf/>
  </rfmt>
  <rfmt sheetId="1" s="1" sqref="T53" start="0" length="0">
    <dxf/>
  </rfmt>
  <rfmt sheetId="1" sqref="X53" start="0" length="0">
    <dxf>
      <fill>
        <patternFill patternType="solid">
          <bgColor theme="7" tint="0.39997558519241921"/>
        </patternFill>
      </fill>
    </dxf>
  </rfmt>
  <rfmt sheetId="1" sqref="Y53" start="0" length="0">
    <dxf>
      <numFmt numFmtId="165" formatCode="m/d/yy;@"/>
    </dxf>
  </rfmt>
  <rfmt sheetId="1" sqref="AA53" start="0" length="0">
    <dxf>
      <numFmt numFmtId="165" formatCode="m/d/yy;@"/>
    </dxf>
  </rfmt>
  <rfmt sheetId="1" sqref="AF53" start="0" length="0">
    <dxf/>
  </rfmt>
  <rfmt sheetId="1" sqref="AG53" start="0" length="0">
    <dxf/>
  </rfmt>
  <rfmt sheetId="1" sqref="AH53" start="0" length="0">
    <dxf/>
  </rfmt>
  <rfmt sheetId="1" sqref="AI53" start="0" length="0">
    <dxf/>
  </rfmt>
  <rfmt sheetId="1" sqref="AJ53" start="0" length="0">
    <dxf>
      <fill>
        <patternFill patternType="none">
          <bgColor indexed="65"/>
        </patternFill>
      </fill>
    </dxf>
  </rfmt>
  <rfmt sheetId="1" sqref="AL53" start="0" length="0">
    <dxf/>
  </rfmt>
  <rfmt sheetId="1" sqref="AQ53" start="0" length="0">
    <dxf>
      <fill>
        <patternFill patternType="none">
          <bgColor indexed="65"/>
        </patternFill>
      </fill>
    </dxf>
  </rfmt>
  <rfmt sheetId="1" sqref="AS53" start="0" length="0">
    <dxf>
      <fill>
        <patternFill>
          <bgColor theme="0" tint="-0.14999847407452621"/>
        </patternFill>
      </fill>
    </dxf>
  </rfmt>
  <rfmt sheetId="1" sqref="AT53" start="0" length="0">
    <dxf/>
  </rfmt>
  <rfmt sheetId="1" sqref="AU53" start="0" length="0">
    <dxf/>
  </rfmt>
  <rfmt sheetId="1" sqref="AV53" start="0" length="0">
    <dxf/>
  </rfmt>
  <rfmt sheetId="1" sqref="AX53" start="0" length="0">
    <dxf/>
  </rfmt>
  <rfmt sheetId="1" sqref="AZ53" start="0" length="0">
    <dxf/>
  </rfmt>
  <rfmt sheetId="1" sqref="BA53" start="0" length="0">
    <dxf/>
  </rfmt>
  <rfmt sheetId="1" sqref="BB53" start="0" length="0">
    <dxf/>
  </rfmt>
  <rfmt sheetId="1" sqref="B54" start="0" length="0">
    <dxf>
      <font>
        <sz val="10"/>
        <color indexed="16"/>
        <name val="Arial"/>
        <scheme val="none"/>
      </font>
    </dxf>
  </rfmt>
  <rfmt sheetId="1" s="1" sqref="D54" start="0" length="0">
    <dxf>
      <numFmt numFmtId="30" formatCode="@"/>
    </dxf>
  </rfmt>
  <rfmt sheetId="1" sqref="E54" start="0" length="0">
    <dxf/>
  </rfmt>
  <rfmt sheetId="1" sqref="H54" start="0" length="0">
    <dxf>
      <fill>
        <patternFill>
          <bgColor indexed="60"/>
        </patternFill>
      </fill>
    </dxf>
  </rfmt>
  <rfmt sheetId="1" sqref="AA54" start="0" length="0">
    <dxf>
      <numFmt numFmtId="165" formatCode="m/d/yy;@"/>
    </dxf>
  </rfmt>
  <rfmt sheetId="1" sqref="AC54" start="0" length="0">
    <dxf>
      <numFmt numFmtId="165" formatCode="m/d/yy;@"/>
    </dxf>
  </rfmt>
  <rfmt sheetId="1" sqref="AI54" start="0" length="0">
    <dxf>
      <fill>
        <patternFill patternType="solid">
          <bgColor theme="0" tint="-0.499984740745262"/>
        </patternFill>
      </fill>
    </dxf>
  </rfmt>
  <rfmt sheetId="1" sqref="AJ54" start="0" length="0">
    <dxf>
      <fill>
        <patternFill patternType="solid">
          <bgColor theme="0" tint="-0.499984740745262"/>
        </patternFill>
      </fill>
    </dxf>
  </rfmt>
  <rfmt sheetId="1" sqref="AK54" start="0" length="0">
    <dxf/>
  </rfmt>
  <rfmt sheetId="1" sqref="AL54" start="0" length="0">
    <dxf/>
  </rfmt>
  <rfmt sheetId="1" sqref="AM54" start="0" length="0">
    <dxf/>
  </rfmt>
  <rfmt sheetId="1" sqref="AN54" start="0" length="0">
    <dxf/>
  </rfmt>
  <rfmt sheetId="1" sqref="AO54" start="0" length="0">
    <dxf/>
  </rfmt>
  <rfmt sheetId="1" sqref="AP54" start="0" length="0">
    <dxf/>
  </rfmt>
  <rfmt sheetId="1" sqref="AQ54" start="0" length="0">
    <dxf/>
  </rfmt>
  <rfmt sheetId="1" sqref="AR54" start="0" length="0">
    <dxf/>
  </rfmt>
  <rfmt sheetId="1" sqref="AT54" start="0" length="0">
    <dxf/>
  </rfmt>
  <rfmt sheetId="1" sqref="AU54" start="0" length="0">
    <dxf>
      <border outline="0">
        <right/>
        <top/>
        <bottom/>
      </border>
    </dxf>
  </rfmt>
  <rfmt sheetId="1" sqref="AV54" start="0" length="0">
    <dxf>
      <border outline="0">
        <left/>
        <top/>
        <bottom/>
      </border>
    </dxf>
  </rfmt>
  <rfmt sheetId="1" sqref="AW54" start="0" length="0">
    <dxf/>
  </rfmt>
  <rfmt sheetId="1" sqref="AX54" start="0" length="0">
    <dxf/>
  </rfmt>
  <rfmt sheetId="1" sqref="AY54" start="0" length="0">
    <dxf>
      <fill>
        <patternFill patternType="none">
          <bgColor indexed="65"/>
        </patternFill>
      </fill>
    </dxf>
  </rfmt>
  <rfmt sheetId="1" sqref="B55" start="0" length="0">
    <dxf>
      <font>
        <sz val="10"/>
        <color indexed="16"/>
        <name val="Arial"/>
        <scheme val="none"/>
      </font>
    </dxf>
  </rfmt>
  <rfmt sheetId="1" s="1" sqref="D55" start="0" length="0">
    <dxf>
      <numFmt numFmtId="30" formatCode="@"/>
    </dxf>
  </rfmt>
  <rfmt sheetId="1" sqref="E55" start="0" length="0">
    <dxf/>
  </rfmt>
  <rfmt sheetId="1" sqref="H55" start="0" length="0">
    <dxf>
      <fill>
        <patternFill>
          <bgColor indexed="60"/>
        </patternFill>
      </fill>
    </dxf>
  </rfmt>
  <rfmt sheetId="1" sqref="AA55" start="0" length="0">
    <dxf>
      <numFmt numFmtId="165" formatCode="m/d/yy;@"/>
    </dxf>
  </rfmt>
  <rfmt sheetId="1" sqref="AU55" start="0" length="0">
    <dxf>
      <border outline="0">
        <right style="thin">
          <color theme="0" tint="-0.34998626667073579"/>
        </right>
        <top style="thin">
          <color theme="0" tint="-0.34998626667073579"/>
        </top>
        <bottom style="thin">
          <color theme="0" tint="-0.34998626667073579"/>
        </bottom>
      </border>
    </dxf>
  </rfmt>
  <rfmt sheetId="1" sqref="AV55" start="0" length="0">
    <dxf>
      <border outline="0">
        <left style="thin">
          <color theme="0" tint="-0.34998626667073579"/>
        </left>
        <top style="thin">
          <color theme="0" tint="-0.34998626667073579"/>
        </top>
        <bottom style="thin">
          <color theme="0" tint="-0.34998626667073579"/>
        </bottom>
      </border>
    </dxf>
  </rfmt>
  <rfmt sheetId="1" sqref="AY55" start="0" length="0">
    <dxf>
      <fill>
        <patternFill patternType="none">
          <bgColor indexed="65"/>
        </patternFill>
      </fill>
    </dxf>
  </rfmt>
  <rfmt sheetId="1" sqref="AZ55" start="0" length="0">
    <dxf>
      <border outline="0">
        <left style="thin">
          <color theme="0" tint="-0.34998626667073579"/>
        </left>
        <right style="thin">
          <color theme="0" tint="-0.34998626667073579"/>
        </right>
        <top style="thin">
          <color theme="0" tint="-0.34998626667073579"/>
        </top>
        <bottom style="thin">
          <color theme="0" tint="-0.34998626667073579"/>
        </bottom>
      </border>
    </dxf>
  </rfmt>
  <rfmt sheetId="1" sqref="BA55" start="0" length="0">
    <dxf>
      <border outline="0">
        <left style="thin">
          <color theme="0" tint="-0.34998626667073579"/>
        </left>
        <right style="thin">
          <color theme="0" tint="-0.34998626667073579"/>
        </right>
        <bottom style="thin">
          <color theme="0" tint="-0.34998626667073579"/>
        </bottom>
      </border>
    </dxf>
  </rfmt>
  <rfmt sheetId="1" sqref="BB55" start="0" length="0">
    <dxf>
      <border outline="0">
        <left style="thin">
          <color theme="0" tint="-0.34998626667073579"/>
        </left>
        <top style="thin">
          <color theme="0" tint="-0.34998626667073579"/>
        </top>
        <bottom style="thin">
          <color theme="0" tint="-0.34998626667073579"/>
        </bottom>
      </border>
    </dxf>
  </rfmt>
  <rfmt sheetId="1" sqref="B56" start="0" length="0">
    <dxf>
      <fill>
        <patternFill patternType="solid">
          <bgColor rgb="FF00FFFF"/>
        </patternFill>
      </fill>
    </dxf>
  </rfmt>
  <rfmt sheetId="1" s="1" sqref="D56" start="0" length="0">
    <dxf>
      <numFmt numFmtId="30" formatCode="@"/>
    </dxf>
  </rfmt>
  <rfmt sheetId="1" sqref="E56" start="0" length="0">
    <dxf/>
  </rfmt>
  <rfmt sheetId="1" sqref="H56" start="0" length="0">
    <dxf>
      <fill>
        <patternFill>
          <bgColor indexed="60"/>
        </patternFill>
      </fill>
    </dxf>
  </rfmt>
  <rfmt sheetId="1" sqref="I56" start="0" length="0">
    <dxf/>
  </rfmt>
  <rfmt sheetId="1" sqref="J56" start="0" length="0">
    <dxf/>
  </rfmt>
  <rfmt sheetId="1" sqref="K56" start="0" length="0">
    <dxf/>
  </rfmt>
  <rfmt sheetId="1" sqref="L56" start="0" length="0">
    <dxf/>
  </rfmt>
  <rfmt sheetId="1" sqref="M56" start="0" length="0">
    <dxf/>
  </rfmt>
  <rfmt sheetId="1" sqref="N56" start="0" length="0">
    <dxf/>
  </rfmt>
  <rfmt sheetId="1" sqref="O56" start="0" length="0">
    <dxf/>
  </rfmt>
  <rfmt sheetId="1" sqref="P56" start="0" length="0">
    <dxf/>
  </rfmt>
  <rfmt sheetId="1" sqref="Q56" start="0" length="0">
    <dxf/>
  </rfmt>
  <rfmt sheetId="1" sqref="S56" start="0" length="0">
    <dxf/>
  </rfmt>
  <rfmt sheetId="1" sqref="T56" start="0" length="0">
    <dxf/>
  </rfmt>
  <rfmt sheetId="1" sqref="U56" start="0" length="0">
    <dxf/>
  </rfmt>
  <rfmt sheetId="1" sqref="V56" start="0" length="0">
    <dxf/>
  </rfmt>
  <rfmt sheetId="1" sqref="W56" start="0" length="0">
    <dxf/>
  </rfmt>
  <rfmt sheetId="1" sqref="X56" start="0" length="0">
    <dxf/>
  </rfmt>
  <rfmt sheetId="1" sqref="Y56" start="0" length="0">
    <dxf/>
  </rfmt>
  <rfmt sheetId="1" sqref="Z56" start="0" length="0">
    <dxf/>
  </rfmt>
  <rfmt sheetId="1" sqref="AA56" start="0" length="0">
    <dxf/>
  </rfmt>
  <rfmt sheetId="1" sqref="AB56" start="0" length="0">
    <dxf/>
  </rfmt>
  <rfmt sheetId="1" sqref="AC56" start="0" length="0">
    <dxf/>
  </rfmt>
  <rfmt sheetId="1" sqref="AD56" start="0" length="0">
    <dxf/>
  </rfmt>
  <rfmt sheetId="1" sqref="AE56" start="0" length="0">
    <dxf/>
  </rfmt>
  <rfmt sheetId="1" sqref="AJ56" start="0" length="0">
    <dxf>
      <fill>
        <patternFill patternType="solid">
          <bgColor theme="0" tint="-0.499984740745262"/>
        </patternFill>
      </fill>
    </dxf>
  </rfmt>
  <rfmt sheetId="1" sqref="AK56" start="0" length="0">
    <dxf>
      <fill>
        <patternFill patternType="none">
          <bgColor indexed="65"/>
        </patternFill>
      </fill>
    </dxf>
  </rfmt>
  <rfmt sheetId="1" sqref="AL56" start="0" length="0">
    <dxf/>
  </rfmt>
  <rfmt sheetId="1" sqref="AM56" start="0" length="0">
    <dxf/>
  </rfmt>
  <rfmt sheetId="1" sqref="AN56" start="0" length="0">
    <dxf/>
  </rfmt>
  <rfmt sheetId="1" sqref="AO56" start="0" length="0">
    <dxf/>
  </rfmt>
  <rfmt sheetId="1" sqref="AP56" start="0" length="0">
    <dxf/>
  </rfmt>
  <rfmt sheetId="1" sqref="AQ56" start="0" length="0">
    <dxf/>
  </rfmt>
  <rfmt sheetId="1" sqref="AR56" start="0" length="0">
    <dxf/>
  </rfmt>
  <rfmt sheetId="1" sqref="AT56" start="0" length="0">
    <dxf>
      <border outline="0">
        <right style="thin">
          <color theme="0" tint="-0.34998626667073579"/>
        </right>
        <top style="thin">
          <color theme="0" tint="-0.34998626667073579"/>
        </top>
        <bottom style="thin">
          <color theme="0" tint="-0.34998626667073579"/>
        </bottom>
      </border>
    </dxf>
  </rfmt>
  <rfmt sheetId="1" sqref="AW56" start="0" length="0">
    <dxf/>
  </rfmt>
  <rfmt sheetId="1" sqref="AX56" start="0" length="0">
    <dxf/>
  </rfmt>
  <rfmt sheetId="1" sqref="AY56" start="0" length="0">
    <dxf>
      <fill>
        <patternFill patternType="none">
          <bgColor indexed="65"/>
        </patternFill>
      </fill>
    </dxf>
  </rfmt>
  <rfmt sheetId="1" sqref="AZ56" start="0" length="0">
    <dxf>
      <numFmt numFmtId="166" formatCode="d\-mmm;@"/>
    </dxf>
  </rfmt>
  <rfmt sheetId="1" sqref="BA56" start="0" length="0">
    <dxf>
      <numFmt numFmtId="166" formatCode="d\-mmm;@"/>
      <border outline="0">
        <top style="thin">
          <color theme="0" tint="-0.34998626667073579"/>
        </top>
      </border>
    </dxf>
  </rfmt>
  <rfmt sheetId="1" sqref="BB56" start="0" length="0">
    <dxf>
      <numFmt numFmtId="166" formatCode="d\-mmm;@"/>
    </dxf>
  </rfmt>
  <rfmt sheetId="1" sqref="B57" start="0" length="0">
    <dxf>
      <font>
        <sz val="10"/>
        <color indexed="16"/>
        <name val="Arial"/>
        <scheme val="none"/>
      </font>
    </dxf>
  </rfmt>
  <rfmt sheetId="1" s="1" sqref="D57" start="0" length="0">
    <dxf>
      <numFmt numFmtId="30" formatCode="@"/>
    </dxf>
  </rfmt>
  <rfmt sheetId="1" sqref="E57" start="0" length="0">
    <dxf/>
  </rfmt>
  <rfmt sheetId="1" sqref="H57" start="0" length="0">
    <dxf>
      <fill>
        <patternFill>
          <bgColor indexed="60"/>
        </patternFill>
      </fill>
    </dxf>
  </rfmt>
  <rfmt sheetId="1" sqref="AA57" start="0" length="0">
    <dxf>
      <numFmt numFmtId="165" formatCode="m/d/yy;@"/>
    </dxf>
  </rfmt>
  <rfmt sheetId="1" sqref="AJ57" start="0" length="0">
    <dxf>
      <fill>
        <patternFill patternType="solid">
          <bgColor theme="0" tint="-0.499984740745262"/>
        </patternFill>
      </fill>
    </dxf>
  </rfmt>
  <rfmt sheetId="1" sqref="AK57" start="0" length="0">
    <dxf/>
  </rfmt>
  <rfmt sheetId="1" sqref="AL57" start="0" length="0">
    <dxf>
      <fill>
        <patternFill patternType="solid">
          <bgColor theme="0" tint="-0.499984740745262"/>
        </patternFill>
      </fill>
    </dxf>
  </rfmt>
  <rfmt sheetId="1" sqref="AM57" start="0" length="0">
    <dxf/>
  </rfmt>
  <rfmt sheetId="1" sqref="AN57" start="0" length="0">
    <dxf/>
  </rfmt>
  <rfmt sheetId="1" sqref="AT57" start="0" length="0">
    <dxf>
      <border outline="0">
        <right style="thin">
          <color theme="0" tint="-0.34998626667073579"/>
        </right>
        <top style="thin">
          <color theme="0" tint="-0.34998626667073579"/>
        </top>
        <bottom style="thin">
          <color theme="0" tint="-0.34998626667073579"/>
        </bottom>
      </border>
    </dxf>
  </rfmt>
  <rfmt sheetId="1" sqref="AW57" start="0" length="0">
    <dxf/>
  </rfmt>
  <rfmt sheetId="1" sqref="AX57" start="0" length="0">
    <dxf/>
  </rfmt>
  <rfmt sheetId="1" sqref="AY57" start="0" length="0">
    <dxf/>
  </rfmt>
  <rfmt sheetId="1" sqref="B58" start="0" length="0">
    <dxf>
      <font>
        <sz val="10"/>
        <color indexed="16"/>
        <name val="Arial"/>
        <scheme val="none"/>
      </font>
    </dxf>
  </rfmt>
  <rfmt sheetId="1" s="1" sqref="C58" start="0" length="0">
    <dxf/>
  </rfmt>
  <rfmt sheetId="1" s="1" sqref="D58" start="0" length="0">
    <dxf>
      <numFmt numFmtId="30" formatCode="@"/>
    </dxf>
  </rfmt>
  <rfmt sheetId="1" sqref="E58" start="0" length="0">
    <dxf/>
  </rfmt>
  <rfmt sheetId="1" sqref="G58" start="0" length="0">
    <dxf/>
  </rfmt>
  <rfmt sheetId="1" sqref="H58" start="0" length="0">
    <dxf>
      <fill>
        <patternFill>
          <bgColor indexed="60"/>
        </patternFill>
      </fill>
    </dxf>
  </rfmt>
  <rfmt sheetId="1" sqref="J58" start="0" length="0">
    <dxf>
      <font>
        <color indexed="24"/>
      </font>
      <fill>
        <patternFill>
          <bgColor indexed="16"/>
        </patternFill>
      </fill>
    </dxf>
  </rfmt>
  <rfmt sheetId="1" s="1" sqref="K58" start="0" length="0">
    <dxf/>
  </rfmt>
  <rfmt sheetId="1" s="1" sqref="L58" start="0" length="0">
    <dxf/>
  </rfmt>
  <rfmt sheetId="1" s="1" sqref="O58" start="0" length="0">
    <dxf/>
  </rfmt>
  <rfmt sheetId="1" s="1" sqref="P58" start="0" length="0">
    <dxf/>
  </rfmt>
  <rfmt sheetId="1" s="1" sqref="Q58" start="0" length="0">
    <dxf/>
  </rfmt>
  <rfmt sheetId="1" s="1" sqref="S58" start="0" length="0">
    <dxf/>
  </rfmt>
  <rfmt sheetId="1" sqref="Y58" start="0" length="0">
    <dxf>
      <numFmt numFmtId="165" formatCode="m/d/yy;@"/>
    </dxf>
  </rfmt>
  <rfmt sheetId="1" sqref="AA58" start="0" length="0">
    <dxf>
      <numFmt numFmtId="165" formatCode="m/d/yy;@"/>
    </dxf>
  </rfmt>
  <rfmt sheetId="1" sqref="AF58" start="0" length="0">
    <dxf/>
  </rfmt>
  <rfmt sheetId="1" sqref="AG58" start="0" length="0">
    <dxf/>
  </rfmt>
  <rfmt sheetId="1" sqref="AH58" start="0" length="0">
    <dxf/>
  </rfmt>
  <rfmt sheetId="1" sqref="AI58" start="0" length="0">
    <dxf/>
  </rfmt>
  <rfmt sheetId="1" sqref="AK58" start="0" length="0">
    <dxf/>
  </rfmt>
  <rfmt sheetId="1" sqref="AS58" start="0" length="0">
    <dxf/>
  </rfmt>
  <rfmt sheetId="1" sqref="AT58" start="0" length="0">
    <dxf>
      <border outline="0">
        <right/>
        <top/>
        <bottom/>
      </border>
    </dxf>
  </rfmt>
  <rfmt sheetId="1" sqref="AU58" start="0" length="0">
    <dxf/>
  </rfmt>
  <rfmt sheetId="1" sqref="AV58" start="0" length="0">
    <dxf/>
  </rfmt>
  <rfmt sheetId="1" sqref="AW58" start="0" length="0">
    <dxf/>
  </rfmt>
  <rfmt sheetId="1" sqref="AX58" start="0" length="0">
    <dxf/>
  </rfmt>
  <rfmt sheetId="1" sqref="AY58" start="0" length="0">
    <dxf>
      <fill>
        <patternFill>
          <bgColor theme="0" tint="-0.14999847407452621"/>
        </patternFill>
      </fill>
    </dxf>
  </rfmt>
  <rfmt sheetId="1" sqref="AZ58" start="0" length="0">
    <dxf/>
  </rfmt>
  <rfmt sheetId="1" sqref="BA58" start="0" length="0">
    <dxf/>
  </rfmt>
  <rfmt sheetId="1" sqref="BB58" start="0" length="0">
    <dxf/>
  </rfmt>
  <rfmt sheetId="1" sqref="B59" start="0" length="0">
    <dxf>
      <font>
        <sz val="10"/>
        <color indexed="16"/>
        <name val="Arial"/>
        <scheme val="none"/>
      </font>
    </dxf>
  </rfmt>
  <rfmt sheetId="1" s="1" sqref="D59" start="0" length="0">
    <dxf>
      <numFmt numFmtId="30" formatCode="@"/>
    </dxf>
  </rfmt>
  <rfmt sheetId="1" sqref="E59" start="0" length="0">
    <dxf/>
  </rfmt>
  <rfmt sheetId="1" sqref="H59" start="0" length="0">
    <dxf>
      <fill>
        <patternFill>
          <bgColor indexed="60"/>
        </patternFill>
      </fill>
    </dxf>
  </rfmt>
  <rfmt sheetId="1" sqref="AF59" start="0" length="0">
    <dxf>
      <border outline="0">
        <right/>
        <top/>
        <bottom/>
      </border>
    </dxf>
  </rfmt>
  <rfmt sheetId="1" sqref="AK59" start="0" length="0">
    <dxf/>
  </rfmt>
  <rfmt sheetId="1" sqref="AL59" start="0" length="0">
    <dxf/>
  </rfmt>
  <rfmt sheetId="1" sqref="AM59" start="0" length="0">
    <dxf/>
  </rfmt>
  <rfmt sheetId="1" sqref="AN59" start="0" length="0">
    <dxf/>
  </rfmt>
  <rfmt sheetId="1" sqref="AO59" start="0" length="0">
    <dxf/>
  </rfmt>
  <rfmt sheetId="1" sqref="AP59" start="0" length="0">
    <dxf/>
  </rfmt>
  <rfmt sheetId="1" sqref="AQ59" start="0" length="0">
    <dxf/>
  </rfmt>
  <rfmt sheetId="1" sqref="AR59" start="0" length="0">
    <dxf/>
  </rfmt>
  <rfmt sheetId="1" sqref="AX59" start="0" length="0">
    <dxf/>
  </rfmt>
  <rfmt sheetId="1" sqref="A60" start="0" length="0">
    <dxf>
      <fill>
        <patternFill patternType="none">
          <bgColor indexed="65"/>
        </patternFill>
      </fill>
    </dxf>
  </rfmt>
  <rfmt sheetId="1" sqref="B60" start="0" length="0">
    <dxf>
      <font>
        <sz val="10"/>
        <color theme="1"/>
        <name val="Arial"/>
        <scheme val="none"/>
      </font>
    </dxf>
  </rfmt>
  <rfmt sheetId="1" s="1" sqref="D60" start="0" length="0">
    <dxf>
      <numFmt numFmtId="30" formatCode="@"/>
    </dxf>
  </rfmt>
  <rfmt sheetId="1" sqref="E60" start="0" length="0">
    <dxf/>
  </rfmt>
  <rfmt sheetId="1" sqref="H60" start="0" length="0">
    <dxf>
      <fill>
        <patternFill>
          <bgColor indexed="60"/>
        </patternFill>
      </fill>
    </dxf>
  </rfmt>
  <rfmt sheetId="1" sqref="L60" start="0" length="0">
    <dxf/>
  </rfmt>
  <rfmt sheetId="1" sqref="N60" start="0" length="0">
    <dxf/>
  </rfmt>
  <rfmt sheetId="1" sqref="AA60" start="0" length="0">
    <dxf>
      <numFmt numFmtId="165" formatCode="m/d/yy;@"/>
    </dxf>
  </rfmt>
  <rfmt sheetId="1" sqref="AT60" start="0" length="0">
    <dxf>
      <border outline="0">
        <right style="thin">
          <color theme="0" tint="-0.34998626667073579"/>
        </right>
        <top style="thin">
          <color theme="0" tint="-0.34998626667073579"/>
        </top>
        <bottom style="thin">
          <color theme="0" tint="-0.34998626667073579"/>
        </bottom>
      </border>
    </dxf>
  </rfmt>
  <rfmt sheetId="1" sqref="AW60" start="0" length="0">
    <dxf/>
  </rfmt>
  <rfmt sheetId="1" sqref="AX60" start="0" length="0">
    <dxf/>
  </rfmt>
  <rfmt sheetId="1" sqref="A61" start="0" length="0">
    <dxf>
      <fill>
        <patternFill patternType="none">
          <bgColor indexed="65"/>
        </patternFill>
      </fill>
    </dxf>
  </rfmt>
  <rfmt sheetId="1" sqref="B61" start="0" length="0">
    <dxf>
      <font>
        <sz val="10"/>
        <color indexed="16"/>
        <name val="Arial"/>
        <scheme val="none"/>
      </font>
    </dxf>
  </rfmt>
  <rfmt sheetId="1" s="1" sqref="D61" start="0" length="0">
    <dxf>
      <numFmt numFmtId="30" formatCode="@"/>
    </dxf>
  </rfmt>
  <rfmt sheetId="1" sqref="E61" start="0" length="0">
    <dxf/>
  </rfmt>
  <rfmt sheetId="1" sqref="G61" start="0" length="0">
    <dxf>
      <font>
        <sz val="10"/>
        <color auto="1"/>
        <name val="Arial"/>
        <scheme val="none"/>
      </font>
    </dxf>
  </rfmt>
  <rfmt sheetId="1" sqref="H61" start="0" length="0">
    <dxf>
      <font>
        <color indexed="16"/>
      </font>
      <fill>
        <patternFill>
          <bgColor indexed="60"/>
        </patternFill>
      </fill>
    </dxf>
  </rfmt>
  <rfmt sheetId="1" sqref="AC61" start="0" length="0">
    <dxf>
      <alignment vertical="top" readingOrder="0"/>
    </dxf>
  </rfmt>
  <rfmt sheetId="1" sqref="AI61" start="0" length="0">
    <dxf>
      <fill>
        <patternFill patternType="none">
          <bgColor indexed="65"/>
        </patternFill>
      </fill>
    </dxf>
  </rfmt>
  <rfmt sheetId="1" sqref="AK61" start="0" length="0">
    <dxf/>
  </rfmt>
  <rfmt sheetId="1" sqref="AL61" start="0" length="0">
    <dxf/>
  </rfmt>
  <rfmt sheetId="1" sqref="AM61" start="0" length="0">
    <dxf/>
  </rfmt>
  <rfmt sheetId="1" sqref="AT61" start="0" length="0">
    <dxf>
      <border outline="0">
        <right style="thin">
          <color theme="0" tint="-0.34998626667073579"/>
        </right>
        <top style="thin">
          <color theme="0" tint="-0.34998626667073579"/>
        </top>
        <bottom style="thin">
          <color theme="0" tint="-0.34998626667073579"/>
        </bottom>
      </border>
    </dxf>
  </rfmt>
  <rfmt sheetId="1" sqref="AX61" start="0" length="0">
    <dxf/>
  </rfmt>
  <rfmt sheetId="1" sqref="AY61" start="0" length="0">
    <dxf>
      <fill>
        <patternFill patternType="solid">
          <bgColor theme="0" tint="-0.14999847407452621"/>
        </patternFill>
      </fill>
    </dxf>
  </rfmt>
  <rfmt sheetId="1" sqref="BB61" start="0" length="0">
    <dxf>
      <border outline="0">
        <right style="thin">
          <color theme="0" tint="-0.34998626667073579"/>
        </right>
      </border>
    </dxf>
  </rfmt>
  <rfmt sheetId="1" sqref="A62" start="0" length="0">
    <dxf/>
  </rfmt>
  <rfmt sheetId="1" sqref="B62" start="0" length="0">
    <dxf/>
  </rfmt>
  <rfmt sheetId="1" s="1" sqref="D62" start="0" length="0">
    <dxf>
      <numFmt numFmtId="30" formatCode="@"/>
    </dxf>
  </rfmt>
  <rfmt sheetId="1" sqref="E62" start="0" length="0">
    <dxf/>
  </rfmt>
  <rfmt sheetId="1" sqref="F62" start="0" length="0">
    <dxf/>
  </rfmt>
  <rfmt sheetId="1" sqref="H62" start="0" length="0">
    <dxf>
      <fill>
        <patternFill>
          <bgColor indexed="60"/>
        </patternFill>
      </fill>
    </dxf>
  </rfmt>
  <rfmt sheetId="1" sqref="I62" start="0" length="0">
    <dxf/>
  </rfmt>
  <rfmt sheetId="1" sqref="J62" start="0" length="0">
    <dxf/>
  </rfmt>
  <rfmt sheetId="1" sqref="K62" start="0" length="0">
    <dxf/>
  </rfmt>
  <rfmt sheetId="1" sqref="L62" start="0" length="0">
    <dxf/>
  </rfmt>
  <rfmt sheetId="1" sqref="M62" start="0" length="0">
    <dxf/>
  </rfmt>
  <rfmt sheetId="1" sqref="N62" start="0" length="0">
    <dxf/>
  </rfmt>
  <rfmt sheetId="1" sqref="S62" start="0" length="0">
    <dxf/>
  </rfmt>
  <rfmt sheetId="1" sqref="T62" start="0" length="0">
    <dxf/>
  </rfmt>
  <rfmt sheetId="1" sqref="U62" start="0" length="0">
    <dxf/>
  </rfmt>
  <rfmt sheetId="1" sqref="V62" start="0" length="0">
    <dxf/>
  </rfmt>
  <rfmt sheetId="1" sqref="W62" start="0" length="0">
    <dxf/>
  </rfmt>
  <rfmt sheetId="1" sqref="Z62" start="0" length="0">
    <dxf>
      <numFmt numFmtId="165" formatCode="m/d/yy;@"/>
    </dxf>
  </rfmt>
  <rfmt sheetId="1" sqref="AA62" start="0" length="0">
    <dxf>
      <numFmt numFmtId="165" formatCode="m/d/yy;@"/>
    </dxf>
  </rfmt>
  <rfmt sheetId="1" sqref="AB62" start="0" length="0">
    <dxf/>
  </rfmt>
  <rfmt sheetId="1" sqref="AI62" start="0" length="0">
    <dxf>
      <fill>
        <patternFill patternType="solid">
          <bgColor theme="0" tint="-0.499984740745262"/>
        </patternFill>
      </fill>
    </dxf>
  </rfmt>
  <rfmt sheetId="1" sqref="AJ62" start="0" length="0">
    <dxf/>
  </rfmt>
  <rfmt sheetId="1" sqref="AL62" start="0" length="0">
    <dxf/>
  </rfmt>
  <rfmt sheetId="1" sqref="AM62" start="0" length="0">
    <dxf/>
  </rfmt>
  <rfmt sheetId="1" sqref="AN62" start="0" length="0">
    <dxf/>
  </rfmt>
  <rfmt sheetId="1" sqref="AO62" start="0" length="0">
    <dxf/>
  </rfmt>
  <rfmt sheetId="1" sqref="AP62" start="0" length="0">
    <dxf/>
  </rfmt>
  <rfmt sheetId="1" sqref="AQ62" start="0" length="0">
    <dxf/>
  </rfmt>
  <rfmt sheetId="1" sqref="AR62" start="0" length="0">
    <dxf/>
  </rfmt>
  <rfmt sheetId="1" sqref="AW62" start="0" length="0">
    <dxf/>
  </rfmt>
  <rfmt sheetId="1" sqref="AX62" start="0" length="0">
    <dxf/>
  </rfmt>
  <rfmt sheetId="1" sqref="AY62" start="0" length="0">
    <dxf/>
  </rfmt>
  <rfmt sheetId="1" sqref="AZ62" start="0" length="0">
    <dxf>
      <fill>
        <patternFill patternType="none">
          <bgColor indexed="65"/>
        </patternFill>
      </fill>
    </dxf>
  </rfmt>
  <rfmt sheetId="1" sqref="BA62" start="0" length="0">
    <dxf>
      <fill>
        <patternFill patternType="none">
          <bgColor indexed="65"/>
        </patternFill>
      </fill>
    </dxf>
  </rfmt>
  <rfmt sheetId="1" sqref="BB62" start="0" length="0">
    <dxf>
      <fill>
        <patternFill patternType="none">
          <bgColor indexed="65"/>
        </patternFill>
      </fill>
    </dxf>
  </rfmt>
  <rfmt sheetId="1" sqref="B63" start="0" length="0">
    <dxf>
      <font>
        <sz val="10"/>
        <color auto="1"/>
        <name val="Arial"/>
        <scheme val="none"/>
      </font>
    </dxf>
  </rfmt>
  <rfmt sheetId="1" s="1" sqref="D63" start="0" length="0">
    <dxf>
      <numFmt numFmtId="30" formatCode="@"/>
    </dxf>
  </rfmt>
  <rfmt sheetId="1" sqref="E63" start="0" length="0">
    <dxf/>
  </rfmt>
  <rfmt sheetId="1" sqref="Z63" start="0" length="0">
    <dxf>
      <numFmt numFmtId="165" formatCode="m/d/yy;@"/>
    </dxf>
  </rfmt>
  <rfmt sheetId="1" sqref="AA63" start="0" length="0">
    <dxf>
      <numFmt numFmtId="165" formatCode="m/d/yy;@"/>
    </dxf>
  </rfmt>
  <rfmt sheetId="1" sqref="AI63" start="0" length="0">
    <dxf>
      <fill>
        <patternFill patternType="solid">
          <bgColor theme="0" tint="-0.499984740745262"/>
        </patternFill>
      </fill>
    </dxf>
  </rfmt>
  <rfmt sheetId="1" sqref="AK63" start="0" length="0">
    <dxf>
      <fill>
        <patternFill patternType="solid">
          <bgColor theme="0" tint="-0.499984740745262"/>
        </patternFill>
      </fill>
    </dxf>
  </rfmt>
  <rfmt sheetId="1" sqref="AL63" start="0" length="0">
    <dxf/>
  </rfmt>
  <rfmt sheetId="1" sqref="AW63" start="0" length="0">
    <dxf/>
  </rfmt>
  <rfmt sheetId="1" sqref="BA63" start="0" length="0">
    <dxf>
      <border outline="0">
        <top style="thin">
          <color theme="0" tint="-0.34998626667073579"/>
        </top>
      </border>
    </dxf>
  </rfmt>
  <rfmt sheetId="1" sqref="A64" start="0" length="0">
    <dxf>
      <fill>
        <patternFill>
          <bgColor theme="9" tint="0.79998168889431442"/>
        </patternFill>
      </fill>
    </dxf>
  </rfmt>
  <rfmt sheetId="1" sqref="B64" start="0" length="0">
    <dxf/>
  </rfmt>
  <rfmt sheetId="1" s="1" sqref="D64" start="0" length="0">
    <dxf>
      <numFmt numFmtId="30" formatCode="@"/>
    </dxf>
  </rfmt>
  <rfmt sheetId="1" sqref="E64" start="0" length="0">
    <dxf/>
  </rfmt>
  <rfmt sheetId="1" sqref="H64" start="0" length="0">
    <dxf>
      <fill>
        <patternFill>
          <bgColor indexed="60"/>
        </patternFill>
      </fill>
    </dxf>
  </rfmt>
  <rfmt sheetId="1" sqref="U64" start="0" length="0">
    <dxf/>
  </rfmt>
  <rfmt sheetId="1" sqref="AI64" start="0" length="0">
    <dxf>
      <fill>
        <patternFill patternType="solid">
          <bgColor theme="0" tint="-0.499984740745262"/>
        </patternFill>
      </fill>
    </dxf>
  </rfmt>
  <rfmt sheetId="1" sqref="AK64" start="0" length="0">
    <dxf>
      <fill>
        <patternFill patternType="solid">
          <bgColor theme="0" tint="-0.499984740745262"/>
        </patternFill>
      </fill>
    </dxf>
  </rfmt>
  <rfmt sheetId="1" sqref="AW64" start="0" length="0">
    <dxf/>
  </rfmt>
  <rfmt sheetId="1" sqref="BA64" start="0" length="0">
    <dxf>
      <border outline="0">
        <top style="thin">
          <color theme="0" tint="-0.34998626667073579"/>
        </top>
      </border>
    </dxf>
  </rfmt>
  <rfmt sheetId="1" sqref="A65" start="0" length="0">
    <dxf>
      <fill>
        <patternFill patternType="none">
          <bgColor indexed="65"/>
        </patternFill>
      </fill>
    </dxf>
  </rfmt>
  <rfmt sheetId="1" s="1" sqref="D65" start="0" length="0">
    <dxf>
      <numFmt numFmtId="30" formatCode="@"/>
    </dxf>
  </rfmt>
  <rfmt sheetId="1" sqref="E65" start="0" length="0">
    <dxf/>
  </rfmt>
  <rfmt sheetId="1" sqref="H65" start="0" length="0">
    <dxf>
      <fill>
        <patternFill>
          <bgColor indexed="60"/>
        </patternFill>
      </fill>
    </dxf>
  </rfmt>
  <rfmt sheetId="1" sqref="AF65" start="0" length="0">
    <dxf>
      <border outline="0">
        <right/>
        <top/>
        <bottom/>
      </border>
    </dxf>
  </rfmt>
  <rfmt sheetId="1" sqref="AG65" start="0" length="0">
    <dxf>
      <border outline="0">
        <left/>
        <right/>
        <top/>
        <bottom/>
      </border>
    </dxf>
  </rfmt>
  <rfmt sheetId="1" sqref="AH65" start="0" length="0">
    <dxf>
      <border outline="0">
        <left/>
        <top/>
        <bottom/>
      </border>
    </dxf>
  </rfmt>
  <rfmt sheetId="1" sqref="AI65" start="0" length="0">
    <dxf>
      <fill>
        <patternFill patternType="solid">
          <bgColor theme="0" tint="-0.499984740745262"/>
        </patternFill>
      </fill>
    </dxf>
  </rfmt>
  <rfmt sheetId="1" sqref="AJ65" start="0" length="0">
    <dxf>
      <fill>
        <patternFill patternType="solid">
          <bgColor theme="0" tint="-0.499984740745262"/>
        </patternFill>
      </fill>
    </dxf>
  </rfmt>
  <rfmt sheetId="1" sqref="AK65" start="0" length="0">
    <dxf>
      <fill>
        <patternFill patternType="solid">
          <bgColor theme="0" tint="-0.499984740745262"/>
        </patternFill>
      </fill>
    </dxf>
  </rfmt>
  <rfmt sheetId="1" sqref="AL65" start="0" length="0">
    <dxf>
      <fill>
        <patternFill patternType="solid">
          <bgColor theme="0" tint="-0.499984740745262"/>
        </patternFill>
      </fill>
    </dxf>
  </rfmt>
  <rfmt sheetId="1" sqref="AM65" start="0" length="0">
    <dxf>
      <fill>
        <patternFill patternType="solid">
          <bgColor theme="0" tint="-0.499984740745262"/>
        </patternFill>
      </fill>
    </dxf>
  </rfmt>
  <rfmt sheetId="1" sqref="AN65" start="0" length="0">
    <dxf>
      <fill>
        <patternFill patternType="solid">
          <bgColor theme="0" tint="-0.499984740745262"/>
        </patternFill>
      </fill>
    </dxf>
  </rfmt>
  <rfmt sheetId="1" sqref="AO65" start="0" length="0">
    <dxf>
      <fill>
        <patternFill patternType="solid">
          <bgColor theme="0" tint="-0.499984740745262"/>
        </patternFill>
      </fill>
    </dxf>
  </rfmt>
  <rfmt sheetId="1" sqref="AP65" start="0" length="0">
    <dxf>
      <fill>
        <patternFill patternType="solid">
          <bgColor theme="0" tint="-0.499984740745262"/>
        </patternFill>
      </fill>
    </dxf>
  </rfmt>
  <rfmt sheetId="1" sqref="AQ65" start="0" length="0">
    <dxf>
      <fill>
        <patternFill patternType="solid">
          <bgColor theme="0" tint="-0.499984740745262"/>
        </patternFill>
      </fill>
    </dxf>
  </rfmt>
  <rfmt sheetId="1" sqref="AR65" start="0" length="0">
    <dxf>
      <fill>
        <patternFill patternType="solid">
          <bgColor theme="0" tint="-0.499984740745262"/>
        </patternFill>
      </fill>
    </dxf>
  </rfmt>
  <rfmt sheetId="1" sqref="AS65" start="0" length="0">
    <dxf>
      <border outline="0">
        <top/>
        <bottom/>
      </border>
    </dxf>
  </rfmt>
  <rfmt sheetId="1" sqref="AT65" start="0" length="0">
    <dxf>
      <border outline="0">
        <right/>
        <top/>
        <bottom/>
      </border>
    </dxf>
  </rfmt>
  <rfmt sheetId="1" sqref="AU65" start="0" length="0">
    <dxf>
      <fill>
        <patternFill patternType="solid">
          <bgColor theme="0" tint="-0.499984740745262"/>
        </patternFill>
      </fill>
      <border outline="0">
        <right/>
        <top/>
        <bottom/>
      </border>
    </dxf>
  </rfmt>
  <rfmt sheetId="1" sqref="AV65" start="0" length="0">
    <dxf>
      <fill>
        <patternFill patternType="solid">
          <bgColor theme="0" tint="-0.499984740745262"/>
        </patternFill>
      </fill>
      <border outline="0">
        <left/>
        <top/>
        <bottom/>
      </border>
    </dxf>
  </rfmt>
  <rfmt sheetId="1" sqref="AW65" start="0" length="0">
    <dxf>
      <fill>
        <patternFill patternType="solid">
          <bgColor theme="0" tint="-0.499984740745262"/>
        </patternFill>
      </fill>
    </dxf>
  </rfmt>
  <rfmt sheetId="1" sqref="AX65" start="0" length="0">
    <dxf>
      <fill>
        <patternFill patternType="solid">
          <bgColor theme="0" tint="-0.499984740745262"/>
        </patternFill>
      </fill>
    </dxf>
  </rfmt>
  <rfmt sheetId="1" sqref="AZ65" start="0" length="0">
    <dxf>
      <fill>
        <patternFill patternType="solid">
          <bgColor theme="0" tint="-0.499984740745262"/>
        </patternFill>
      </fill>
      <border outline="0">
        <left/>
        <right/>
        <top/>
        <bottom/>
      </border>
    </dxf>
  </rfmt>
  <rfmt sheetId="1" sqref="BA65" start="0" length="0">
    <dxf>
      <border outline="0">
        <left/>
        <right/>
        <top/>
        <bottom/>
      </border>
    </dxf>
  </rfmt>
  <rfmt sheetId="1" sqref="BB65" start="0" length="0">
    <dxf>
      <border outline="0">
        <left/>
        <top/>
        <bottom/>
      </border>
    </dxf>
  </rfmt>
  <rfmt sheetId="1" sqref="B66" start="0" length="0">
    <dxf>
      <fill>
        <patternFill patternType="solid">
          <bgColor rgb="FFFF0000"/>
        </patternFill>
      </fill>
    </dxf>
  </rfmt>
  <rfmt sheetId="1" s="1" sqref="D66" start="0" length="0">
    <dxf>
      <numFmt numFmtId="30" formatCode="@"/>
    </dxf>
  </rfmt>
  <rfmt sheetId="1" sqref="E66" start="0" length="0">
    <dxf/>
  </rfmt>
  <rfmt sheetId="1" sqref="H66" start="0" length="0">
    <dxf>
      <fill>
        <patternFill>
          <bgColor indexed="60"/>
        </patternFill>
      </fill>
    </dxf>
  </rfmt>
  <rfmt sheetId="1" sqref="X66" start="0" length="0">
    <dxf>
      <fill>
        <patternFill patternType="solid">
          <bgColor theme="7" tint="0.39997558519241921"/>
        </patternFill>
      </fill>
    </dxf>
  </rfmt>
  <rfmt sheetId="1" sqref="AA66" start="0" length="0">
    <dxf>
      <numFmt numFmtId="165" formatCode="m/d/yy;@"/>
    </dxf>
  </rfmt>
  <rfmt sheetId="1" sqref="AI66" start="0" length="0">
    <dxf>
      <fill>
        <patternFill patternType="solid">
          <bgColor theme="0" tint="-0.499984740745262"/>
        </patternFill>
      </fill>
    </dxf>
  </rfmt>
  <rfmt sheetId="1" sqref="AK66" start="0" length="0">
    <dxf>
      <fill>
        <patternFill patternType="solid">
          <bgColor theme="0" tint="-0.499984740745262"/>
        </patternFill>
      </fill>
    </dxf>
  </rfmt>
  <rfmt sheetId="1" sqref="AL66" start="0" length="0">
    <dxf>
      <fill>
        <patternFill patternType="solid">
          <bgColor theme="0" tint="-0.499984740745262"/>
        </patternFill>
      </fill>
    </dxf>
  </rfmt>
  <rfmt sheetId="1" sqref="AM66" start="0" length="0">
    <dxf>
      <fill>
        <patternFill patternType="solid">
          <bgColor theme="0" tint="-0.499984740745262"/>
        </patternFill>
      </fill>
    </dxf>
  </rfmt>
  <rfmt sheetId="1" sqref="AN66" start="0" length="0">
    <dxf>
      <fill>
        <patternFill patternType="solid">
          <bgColor theme="0" tint="-0.499984740745262"/>
        </patternFill>
      </fill>
    </dxf>
  </rfmt>
  <rfmt sheetId="1" sqref="AO66" start="0" length="0">
    <dxf>
      <fill>
        <patternFill patternType="solid">
          <bgColor theme="0" tint="-0.499984740745262"/>
        </patternFill>
      </fill>
    </dxf>
  </rfmt>
  <rfmt sheetId="1" sqref="AP66" start="0" length="0">
    <dxf>
      <fill>
        <patternFill patternType="solid">
          <bgColor theme="0" tint="-0.499984740745262"/>
        </patternFill>
      </fill>
    </dxf>
  </rfmt>
  <rfmt sheetId="1" sqref="AQ66" start="0" length="0">
    <dxf>
      <fill>
        <patternFill patternType="solid">
          <bgColor theme="0" tint="-0.499984740745262"/>
        </patternFill>
      </fill>
    </dxf>
  </rfmt>
  <rfmt sheetId="1" sqref="AR66" start="0" length="0">
    <dxf>
      <fill>
        <patternFill patternType="solid">
          <bgColor theme="0" tint="-0.499984740745262"/>
        </patternFill>
      </fill>
    </dxf>
  </rfmt>
  <rfmt sheetId="1" sqref="AT66" start="0" length="0">
    <dxf>
      <border outline="0">
        <right/>
        <top/>
        <bottom/>
      </border>
    </dxf>
  </rfmt>
  <rfmt sheetId="1" sqref="A67" start="0" length="0">
    <dxf>
      <fill>
        <patternFill>
          <bgColor theme="9" tint="0.79998168889431442"/>
        </patternFill>
      </fill>
    </dxf>
  </rfmt>
  <rfmt sheetId="1" s="1" sqref="B67" start="0" length="0">
    <dxf>
      <font>
        <sz val="10"/>
        <color indexed="62"/>
        <name val="Arial"/>
        <scheme val="none"/>
      </font>
      <fill>
        <patternFill patternType="none">
          <bgColor indexed="65"/>
        </patternFill>
      </fill>
    </dxf>
  </rfmt>
  <rfmt sheetId="1" s="1" sqref="C67" start="0" length="0">
    <dxf/>
  </rfmt>
  <rfmt sheetId="1" sqref="D67" start="0" length="0">
    <dxf>
      <numFmt numFmtId="0" formatCode="General"/>
    </dxf>
  </rfmt>
  <rfmt sheetId="1" sqref="E67" start="0" length="0">
    <dxf/>
  </rfmt>
  <rfmt sheetId="1" s="1" sqref="F67" start="0" length="0">
    <dxf>
      <fill>
        <patternFill patternType="none">
          <bgColor indexed="65"/>
        </patternFill>
      </fill>
    </dxf>
  </rfmt>
  <rfmt sheetId="1" sqref="G67" start="0" length="0">
    <dxf/>
  </rfmt>
  <rfmt sheetId="1" sqref="H67" start="0" length="0">
    <dxf>
      <fill>
        <patternFill>
          <bgColor indexed="60"/>
        </patternFill>
      </fill>
    </dxf>
  </rfmt>
  <rfmt sheetId="1" sqref="I67" start="0" length="0">
    <dxf>
      <fill>
        <patternFill>
          <bgColor indexed="16"/>
        </patternFill>
      </fill>
    </dxf>
  </rfmt>
  <rfmt sheetId="1" sqref="J67" start="0" length="0">
    <dxf>
      <font>
        <color indexed="24"/>
      </font>
      <fill>
        <patternFill>
          <bgColor indexed="16"/>
        </patternFill>
      </fill>
    </dxf>
  </rfmt>
  <rfmt sheetId="1" s="1" sqref="K67" start="0" length="0">
    <dxf/>
  </rfmt>
  <rfmt sheetId="1" s="1" sqref="L67" start="0" length="0">
    <dxf/>
  </rfmt>
  <rfmt sheetId="1" s="1" sqref="M67" start="0" length="0">
    <dxf/>
  </rfmt>
  <rfmt sheetId="1" s="1" sqref="N67" start="0" length="0">
    <dxf/>
  </rfmt>
  <rfmt sheetId="1" s="1" sqref="S67" start="0" length="0">
    <dxf/>
  </rfmt>
  <rfmt sheetId="1" s="1" sqref="T67" start="0" length="0">
    <dxf/>
  </rfmt>
  <rfmt sheetId="1" sqref="U67" start="0" length="0">
    <dxf/>
  </rfmt>
  <rfmt sheetId="1" sqref="V67" start="0" length="0">
    <dxf/>
  </rfmt>
  <rfmt sheetId="1" sqref="W67" start="0" length="0">
    <dxf/>
  </rfmt>
  <rfmt sheetId="1" sqref="Y67" start="0" length="0">
    <dxf>
      <numFmt numFmtId="165" formatCode="m/d/yy;@"/>
    </dxf>
  </rfmt>
  <rfmt sheetId="1" sqref="AA67" start="0" length="0">
    <dxf>
      <numFmt numFmtId="165" formatCode="m/d/yy;@"/>
    </dxf>
  </rfmt>
  <rfmt sheetId="1" sqref="AC67" start="0" length="0">
    <dxf/>
  </rfmt>
  <rfmt sheetId="1" sqref="AF67" start="0" length="0">
    <dxf>
      <border outline="0">
        <bottom/>
      </border>
    </dxf>
  </rfmt>
  <rfmt sheetId="1" sqref="AG67" start="0" length="0">
    <dxf>
      <border outline="0">
        <bottom/>
      </border>
    </dxf>
  </rfmt>
  <rfmt sheetId="1" sqref="AH67" start="0" length="0">
    <dxf>
      <border outline="0">
        <bottom/>
      </border>
    </dxf>
  </rfmt>
  <rfmt sheetId="1" sqref="AJ67" start="0" length="0">
    <dxf>
      <fill>
        <patternFill patternType="none">
          <bgColor indexed="65"/>
        </patternFill>
      </fill>
    </dxf>
  </rfmt>
  <rfmt sheetId="1" sqref="AQ67" start="0" length="0">
    <dxf>
      <fill>
        <patternFill patternType="none">
          <bgColor indexed="65"/>
        </patternFill>
      </fill>
    </dxf>
  </rfmt>
  <rfmt sheetId="1" sqref="AS67" start="0" length="0">
    <dxf>
      <fill>
        <patternFill>
          <bgColor theme="0" tint="-0.14999847407452621"/>
        </patternFill>
      </fill>
      <border outline="0">
        <bottom/>
      </border>
    </dxf>
  </rfmt>
  <rfmt sheetId="1" sqref="AT67" start="0" length="0">
    <dxf/>
  </rfmt>
  <rfmt sheetId="1" sqref="AU67" start="0" length="0">
    <dxf>
      <border outline="0">
        <bottom/>
      </border>
    </dxf>
  </rfmt>
  <rfmt sheetId="1" sqref="AV67" start="0" length="0">
    <dxf>
      <border outline="0">
        <bottom/>
      </border>
    </dxf>
  </rfmt>
  <rfmt sheetId="1" sqref="AW67" start="0" length="0">
    <dxf/>
  </rfmt>
  <rfmt sheetId="1" sqref="AX67" start="0" length="0">
    <dxf/>
  </rfmt>
  <rfmt sheetId="1" sqref="AY67" start="0" length="0">
    <dxf>
      <fill>
        <patternFill patternType="solid">
          <bgColor theme="0" tint="-0.14999847407452621"/>
        </patternFill>
      </fill>
    </dxf>
  </rfmt>
  <rfmt sheetId="1" sqref="AZ67" start="0" length="0">
    <dxf>
      <border outline="0">
        <bottom/>
      </border>
    </dxf>
  </rfmt>
  <rfmt sheetId="1" sqref="BA67" start="0" length="0">
    <dxf>
      <border outline="0">
        <bottom/>
      </border>
    </dxf>
  </rfmt>
  <rfmt sheetId="1" sqref="BB67" start="0" length="0">
    <dxf>
      <border outline="0">
        <bottom/>
      </border>
    </dxf>
  </rfmt>
  <rfmt sheetId="1" sqref="A68" start="0" length="0">
    <dxf>
      <fill>
        <patternFill patternType="none">
          <bgColor indexed="65"/>
        </patternFill>
      </fill>
    </dxf>
  </rfmt>
  <rfmt sheetId="1" sqref="B68" start="0" length="0">
    <dxf>
      <fill>
        <patternFill patternType="none">
          <bgColor indexed="65"/>
        </patternFill>
      </fill>
    </dxf>
  </rfmt>
  <rfmt sheetId="1" s="1" sqref="C68" start="0" length="0">
    <dxf/>
  </rfmt>
  <rfmt sheetId="1" sqref="E68" start="0" length="0">
    <dxf/>
  </rfmt>
  <rfmt sheetId="1" sqref="F68" start="0" length="0">
    <dxf>
      <fill>
        <patternFill patternType="none">
          <bgColor indexed="65"/>
        </patternFill>
      </fill>
    </dxf>
  </rfmt>
  <rfmt sheetId="1" sqref="H68" start="0" length="0">
    <dxf>
      <fill>
        <patternFill>
          <bgColor indexed="60"/>
        </patternFill>
      </fill>
    </dxf>
  </rfmt>
  <rfmt sheetId="1" sqref="I68" start="0" length="0">
    <dxf/>
  </rfmt>
  <rfmt sheetId="1" sqref="J68" start="0" length="0">
    <dxf>
      <font>
        <color indexed="24"/>
      </font>
      <fill>
        <patternFill>
          <bgColor indexed="16"/>
        </patternFill>
      </fill>
    </dxf>
  </rfmt>
  <rfmt sheetId="1" s="1" sqref="K68" start="0" length="0">
    <dxf/>
  </rfmt>
  <rfmt sheetId="1" s="1" sqref="L68" start="0" length="0">
    <dxf/>
  </rfmt>
  <rfmt sheetId="1" s="1" sqref="M68" start="0" length="0">
    <dxf/>
  </rfmt>
  <rfmt sheetId="1" s="1" sqref="N68" start="0" length="0">
    <dxf/>
  </rfmt>
  <rfmt sheetId="1" s="1" sqref="O68" start="0" length="0">
    <dxf/>
  </rfmt>
  <rfmt sheetId="1" s="1" sqref="P68" start="0" length="0">
    <dxf/>
  </rfmt>
  <rfmt sheetId="1" s="1" sqref="Q68" start="0" length="0">
    <dxf/>
  </rfmt>
  <rfmt sheetId="1" s="1" sqref="R68" start="0" length="0">
    <dxf/>
  </rfmt>
  <rfmt sheetId="1" s="1" sqref="S68" start="0" length="0">
    <dxf/>
  </rfmt>
  <rfmt sheetId="1" s="1" sqref="T68" start="0" length="0">
    <dxf/>
  </rfmt>
  <rfmt sheetId="1" s="1" sqref="U68" start="0" length="0">
    <dxf/>
  </rfmt>
  <rfmt sheetId="1" s="1" sqref="V68" start="0" length="0">
    <dxf/>
  </rfmt>
  <rfmt sheetId="1" sqref="W68" start="0" length="0">
    <dxf/>
  </rfmt>
  <rfmt sheetId="1" sqref="X68" start="0" length="0">
    <dxf/>
  </rfmt>
  <rfmt sheetId="1" sqref="Y68" start="0" length="0">
    <dxf>
      <alignment vertical="top" readingOrder="0"/>
    </dxf>
  </rfmt>
  <rfmt sheetId="1" sqref="Z68" start="0" length="0">
    <dxf/>
  </rfmt>
  <rfmt sheetId="1" sqref="AA68" start="0" length="0">
    <dxf>
      <numFmt numFmtId="165" formatCode="m/d/yy;@"/>
    </dxf>
  </rfmt>
  <rfmt sheetId="1" sqref="AB68" start="0" length="0">
    <dxf>
      <numFmt numFmtId="165" formatCode="m/d/yy;@"/>
    </dxf>
  </rfmt>
  <rfmt sheetId="1" sqref="AC68" start="0" length="0">
    <dxf>
      <numFmt numFmtId="165" formatCode="m/d/yy;@"/>
    </dxf>
  </rfmt>
  <rfmt sheetId="1" sqref="AD68" start="0" length="0">
    <dxf>
      <numFmt numFmtId="165" formatCode="m/d/yy;@"/>
    </dxf>
  </rfmt>
  <rfmt sheetId="1" sqref="AE68" start="0" length="0">
    <dxf>
      <numFmt numFmtId="165" formatCode="m/d/yy;@"/>
    </dxf>
  </rfmt>
  <rfmt sheetId="1" sqref="AF68" start="0" length="0">
    <dxf>
      <numFmt numFmtId="165" formatCode="m/d/yy;@"/>
      <fill>
        <patternFill patternType="none">
          <bgColor indexed="65"/>
        </patternFill>
      </fill>
    </dxf>
  </rfmt>
  <rfmt sheetId="1" sqref="AG68" start="0" length="0">
    <dxf>
      <numFmt numFmtId="165" formatCode="m/d/yy;@"/>
      <fill>
        <patternFill patternType="none">
          <bgColor indexed="65"/>
        </patternFill>
      </fill>
    </dxf>
  </rfmt>
  <rfmt sheetId="1" sqref="AH68" start="0" length="0">
    <dxf>
      <numFmt numFmtId="165" formatCode="m/d/yy;@"/>
      <fill>
        <patternFill patternType="none">
          <bgColor indexed="65"/>
        </patternFill>
      </fill>
    </dxf>
  </rfmt>
  <rfmt sheetId="1" sqref="AI68" start="0" length="0">
    <dxf>
      <numFmt numFmtId="165" formatCode="m/d/yy;@"/>
    </dxf>
  </rfmt>
  <rfmt sheetId="1" sqref="AJ68" start="0" length="0">
    <dxf>
      <numFmt numFmtId="165" formatCode="m/d/yy;@"/>
      <fill>
        <patternFill patternType="none">
          <bgColor indexed="65"/>
        </patternFill>
      </fill>
    </dxf>
  </rfmt>
  <rfmt sheetId="1" sqref="AS68" start="0" length="0">
    <dxf>
      <numFmt numFmtId="165" formatCode="m/d/yy;@"/>
      <fill>
        <patternFill patternType="none">
          <bgColor indexed="65"/>
        </patternFill>
      </fill>
    </dxf>
  </rfmt>
  <rfmt sheetId="1" sqref="AT68" start="0" length="0">
    <dxf>
      <numFmt numFmtId="165" formatCode="m/d/yy;@"/>
    </dxf>
  </rfmt>
  <rfmt sheetId="1" sqref="AU68" start="0" length="0">
    <dxf>
      <numFmt numFmtId="165" formatCode="m/d/yy;@"/>
    </dxf>
  </rfmt>
  <rfmt sheetId="1" sqref="AV68" start="0" length="0">
    <dxf>
      <numFmt numFmtId="165" formatCode="m/d/yy;@"/>
    </dxf>
  </rfmt>
  <rfmt sheetId="1" sqref="AW68" start="0" length="0">
    <dxf>
      <numFmt numFmtId="165" formatCode="m/d/yy;@"/>
    </dxf>
  </rfmt>
  <rfmt sheetId="1" sqref="AX68" start="0" length="0">
    <dxf>
      <numFmt numFmtId="165" formatCode="m/d/yy;@"/>
    </dxf>
  </rfmt>
  <rfmt sheetId="1" sqref="AY68" start="0" length="0">
    <dxf>
      <numFmt numFmtId="165" formatCode="m/d/yy;@"/>
    </dxf>
  </rfmt>
  <rfmt sheetId="1" sqref="AZ68" start="0" length="0">
    <dxf>
      <numFmt numFmtId="165" formatCode="m/d/yy;@"/>
    </dxf>
  </rfmt>
  <rfmt sheetId="1" sqref="BA68" start="0" length="0">
    <dxf>
      <numFmt numFmtId="165" formatCode="m/d/yy;@"/>
      <fill>
        <patternFill patternType="none">
          <bgColor indexed="65"/>
        </patternFill>
      </fill>
    </dxf>
  </rfmt>
  <rfmt sheetId="1" sqref="BB68" start="0" length="0">
    <dxf>
      <numFmt numFmtId="165" formatCode="m/d/yy;@"/>
    </dxf>
  </rfmt>
  <rfmt sheetId="1" sqref="A69" start="0" length="0">
    <dxf>
      <fill>
        <patternFill>
          <bgColor theme="9" tint="0.79998168889431442"/>
        </patternFill>
      </fill>
    </dxf>
  </rfmt>
  <rfmt sheetId="1" sqref="B69" start="0" length="0">
    <dxf>
      <fill>
        <patternFill patternType="none">
          <bgColor indexed="65"/>
        </patternFill>
      </fill>
    </dxf>
  </rfmt>
  <rfmt sheetId="1" s="1" sqref="C69" start="0" length="0">
    <dxf/>
  </rfmt>
  <rfmt sheetId="1" sqref="E69" start="0" length="0">
    <dxf/>
  </rfmt>
  <rfmt sheetId="1" sqref="F69" start="0" length="0">
    <dxf>
      <fill>
        <patternFill patternType="none">
          <bgColor indexed="65"/>
        </patternFill>
      </fill>
    </dxf>
  </rfmt>
  <rfmt sheetId="1" sqref="G69" start="0" length="0">
    <dxf/>
  </rfmt>
  <rfmt sheetId="1" sqref="H69" start="0" length="0">
    <dxf>
      <fill>
        <patternFill>
          <bgColor indexed="60"/>
        </patternFill>
      </fill>
    </dxf>
  </rfmt>
  <rfmt sheetId="1" sqref="I69" start="0" length="0">
    <dxf/>
  </rfmt>
  <rfmt sheetId="1" sqref="J69" start="0" length="0">
    <dxf>
      <font>
        <color indexed="24"/>
      </font>
      <fill>
        <patternFill>
          <bgColor indexed="16"/>
        </patternFill>
      </fill>
    </dxf>
  </rfmt>
  <rfmt sheetId="1" sqref="K69" start="0" length="0">
    <dxf/>
  </rfmt>
  <rfmt sheetId="1" sqref="L69" start="0" length="0">
    <dxf/>
  </rfmt>
  <rfmt sheetId="1" sqref="M69" start="0" length="0">
    <dxf/>
  </rfmt>
  <rfmt sheetId="1" sqref="N69" start="0" length="0">
    <dxf/>
  </rfmt>
  <rfmt sheetId="1" sqref="O69" start="0" length="0">
    <dxf/>
  </rfmt>
  <rfmt sheetId="1" sqref="P69" start="0" length="0">
    <dxf/>
  </rfmt>
  <rfmt sheetId="1" sqref="Q69" start="0" length="0">
    <dxf/>
  </rfmt>
  <rfmt sheetId="1" sqref="S69" start="0" length="0">
    <dxf/>
  </rfmt>
  <rfmt sheetId="1" sqref="T69" start="0" length="0">
    <dxf/>
  </rfmt>
  <rfmt sheetId="1" sqref="U69" start="0" length="0">
    <dxf/>
  </rfmt>
  <rfmt sheetId="1" sqref="V69" start="0" length="0">
    <dxf/>
  </rfmt>
  <rfmt sheetId="1" sqref="W69" start="0" length="0">
    <dxf/>
  </rfmt>
  <rfmt sheetId="1" sqref="X69" start="0" length="0">
    <dxf/>
  </rfmt>
  <rfmt sheetId="1" sqref="Y69" start="0" length="0">
    <dxf>
      <numFmt numFmtId="165" formatCode="m/d/yy;@"/>
    </dxf>
  </rfmt>
  <rfmt sheetId="1" sqref="Z69" start="0" length="0">
    <dxf/>
  </rfmt>
  <rfmt sheetId="1" sqref="AA69" start="0" length="0">
    <dxf>
      <numFmt numFmtId="165" formatCode="m/d/yy;@"/>
    </dxf>
  </rfmt>
  <rfmt sheetId="1" sqref="AB69" start="0" length="0">
    <dxf/>
  </rfmt>
  <rfmt sheetId="1" sqref="AC69" start="0" length="0">
    <dxf/>
  </rfmt>
  <rfmt sheetId="1" sqref="AD69" start="0" length="0">
    <dxf/>
  </rfmt>
  <rfmt sheetId="1" sqref="AE69" start="0" length="0">
    <dxf/>
  </rfmt>
  <rfmt sheetId="1" sqref="AF69" start="0" length="0">
    <dxf/>
  </rfmt>
  <rfmt sheetId="1" sqref="AG69" start="0" length="0">
    <dxf/>
  </rfmt>
  <rfmt sheetId="1" sqref="AH69" start="0" length="0">
    <dxf/>
  </rfmt>
  <rfmt sheetId="1" sqref="AI69" start="0" length="0">
    <dxf>
      <alignment vertical="top" readingOrder="0"/>
    </dxf>
  </rfmt>
  <rfmt sheetId="1" sqref="AJ69" start="0" length="0">
    <dxf>
      <fill>
        <patternFill patternType="none">
          <bgColor indexed="65"/>
        </patternFill>
      </fill>
    </dxf>
  </rfmt>
  <rfmt sheetId="1" sqref="AK69" start="0" length="0">
    <dxf>
      <alignment vertical="top" readingOrder="0"/>
    </dxf>
  </rfmt>
  <rfmt sheetId="1" sqref="AL69" start="0" length="0">
    <dxf>
      <alignment vertical="top" readingOrder="0"/>
    </dxf>
  </rfmt>
  <rfmt sheetId="1" sqref="AM69" start="0" length="0">
    <dxf>
      <alignment vertical="top" readingOrder="0"/>
    </dxf>
  </rfmt>
  <rfmt sheetId="1" sqref="AN69" start="0" length="0">
    <dxf>
      <alignment vertical="top" readingOrder="0"/>
    </dxf>
  </rfmt>
  <rfmt sheetId="1" sqref="AO69" start="0" length="0">
    <dxf>
      <alignment vertical="top" readingOrder="0"/>
    </dxf>
  </rfmt>
  <rfmt sheetId="1" sqref="AP69" start="0" length="0">
    <dxf>
      <alignment vertical="top" readingOrder="0"/>
    </dxf>
  </rfmt>
  <rfmt sheetId="1" sqref="AQ69" start="0" length="0">
    <dxf>
      <alignment vertical="top" readingOrder="0"/>
    </dxf>
  </rfmt>
  <rfmt sheetId="1" sqref="AR69" start="0" length="0">
    <dxf>
      <alignment vertical="top" readingOrder="0"/>
    </dxf>
  </rfmt>
  <rfmt sheetId="1" sqref="AS69" start="0" length="0">
    <dxf>
      <fill>
        <patternFill patternType="none">
          <bgColor indexed="65"/>
        </patternFill>
      </fill>
      <alignment vertical="top" readingOrder="0"/>
      <border outline="0">
        <top/>
        <bottom/>
      </border>
    </dxf>
  </rfmt>
  <rfmt sheetId="1" sqref="AT69" start="0" length="0">
    <dxf>
      <alignment vertical="top" readingOrder="0"/>
    </dxf>
  </rfmt>
  <rfmt sheetId="1" sqref="AU69" start="0" length="0">
    <dxf>
      <alignment vertical="top" readingOrder="0"/>
      <border outline="0">
        <right/>
        <top/>
        <bottom/>
      </border>
    </dxf>
  </rfmt>
  <rfmt sheetId="1" sqref="AV69" start="0" length="0">
    <dxf>
      <alignment vertical="top" readingOrder="0"/>
      <border outline="0">
        <left/>
        <top/>
        <bottom/>
      </border>
    </dxf>
  </rfmt>
  <rfmt sheetId="1" sqref="AW69" start="0" length="0">
    <dxf>
      <alignment vertical="top" readingOrder="0"/>
    </dxf>
  </rfmt>
  <rfmt sheetId="1" sqref="AX69" start="0" length="0">
    <dxf>
      <alignment vertical="top" readingOrder="0"/>
    </dxf>
  </rfmt>
  <rfmt sheetId="1" sqref="AY69" start="0" length="0">
    <dxf>
      <alignment vertical="top" readingOrder="0"/>
    </dxf>
  </rfmt>
  <rfmt sheetId="1" sqref="AZ69" start="0" length="0">
    <dxf>
      <alignment vertical="top" readingOrder="0"/>
      <border outline="0">
        <left/>
        <right/>
        <top/>
        <bottom/>
      </border>
    </dxf>
  </rfmt>
  <rfmt sheetId="1" sqref="BA69" start="0" length="0">
    <dxf>
      <alignment vertical="top" readingOrder="0"/>
      <border outline="0">
        <left/>
        <right/>
        <top/>
        <bottom/>
      </border>
    </dxf>
  </rfmt>
  <rfmt sheetId="1" sqref="BB69" start="0" length="0">
    <dxf>
      <alignment vertical="top" readingOrder="0"/>
      <border outline="0">
        <left/>
        <top/>
        <bottom/>
      </border>
    </dxf>
  </rfmt>
  <rfmt sheetId="1" s="1" sqref="A70" start="0" length="0">
    <dxf/>
  </rfmt>
  <rfmt sheetId="1" sqref="B70" start="0" length="0">
    <dxf>
      <font>
        <color indexed="16"/>
      </font>
    </dxf>
  </rfmt>
  <rfmt sheetId="1" s="1" sqref="D70" start="0" length="0">
    <dxf/>
  </rfmt>
  <rfmt sheetId="1" s="1" sqref="E70" start="0" length="0">
    <dxf/>
  </rfmt>
  <rfmt sheetId="1" sqref="G70" start="0" length="0">
    <dxf/>
  </rfmt>
  <rfmt sheetId="1" sqref="I70" start="0" length="0">
    <dxf>
      <font>
        <color theme="0"/>
      </font>
      <fill>
        <patternFill>
          <bgColor theme="1"/>
        </patternFill>
      </fill>
    </dxf>
  </rfmt>
  <rfmt sheetId="1" sqref="J70" start="0" length="0">
    <dxf>
      <font>
        <sz val="10"/>
        <color indexed="24"/>
        <name val="Arial"/>
        <scheme val="none"/>
      </font>
      <fill>
        <patternFill patternType="solid">
          <bgColor indexed="16"/>
        </patternFill>
      </fill>
    </dxf>
  </rfmt>
  <rfmt sheetId="1" s="1" sqref="O70" start="0" length="0">
    <dxf/>
  </rfmt>
  <rfmt sheetId="1" s="1" sqref="P70" start="0" length="0">
    <dxf/>
  </rfmt>
  <rfmt sheetId="1" s="1" sqref="Q70" start="0" length="0">
    <dxf/>
  </rfmt>
  <rfmt sheetId="1" s="1" sqref="S70" start="0" length="0">
    <dxf/>
  </rfmt>
  <rfmt sheetId="1" sqref="Y70" start="0" length="0">
    <dxf>
      <font>
        <u val="none"/>
        <sz val="10"/>
        <color auto="1"/>
        <name val="Arial"/>
        <scheme val="none"/>
      </font>
      <numFmt numFmtId="165" formatCode="m/d/yy;@"/>
    </dxf>
  </rfmt>
  <rfmt sheetId="1" sqref="AA70" start="0" length="0">
    <dxf>
      <numFmt numFmtId="165" formatCode="m/d/yy;@"/>
    </dxf>
  </rfmt>
  <rfmt sheetId="1" sqref="AF70" start="0" length="0">
    <dxf/>
  </rfmt>
  <rfmt sheetId="1" sqref="AG70" start="0" length="0">
    <dxf/>
  </rfmt>
  <rfmt sheetId="1" sqref="AH70" start="0" length="0">
    <dxf/>
  </rfmt>
  <rfmt sheetId="1" sqref="AI70" start="0" length="0">
    <dxf/>
  </rfmt>
  <rfmt sheetId="1" sqref="AJ70" start="0" length="0">
    <dxf/>
  </rfmt>
  <rfmt sheetId="1" sqref="AK70" start="0" length="0">
    <dxf/>
  </rfmt>
  <rfmt sheetId="1" sqref="AL70" start="0" length="0">
    <dxf/>
  </rfmt>
  <rfmt sheetId="1" sqref="AM70" start="0" length="0">
    <dxf/>
  </rfmt>
  <rfmt sheetId="1" sqref="AN70" start="0" length="0">
    <dxf/>
  </rfmt>
  <rfmt sheetId="1" sqref="AO70" start="0" length="0">
    <dxf/>
  </rfmt>
  <rfmt sheetId="1" sqref="AP70" start="0" length="0">
    <dxf/>
  </rfmt>
  <rfmt sheetId="1" sqref="AQ70" start="0" length="0">
    <dxf/>
  </rfmt>
  <rfmt sheetId="1" sqref="AR70" start="0" length="0">
    <dxf/>
  </rfmt>
  <rfmt sheetId="1" sqref="AS70" start="0" length="0">
    <dxf>
      <fill>
        <patternFill patternType="none">
          <bgColor indexed="65"/>
        </patternFill>
      </fill>
      <border outline="0">
        <top/>
        <bottom/>
      </border>
    </dxf>
  </rfmt>
  <rfmt sheetId="1" sqref="AU70" start="0" length="0">
    <dxf>
      <border outline="0">
        <right/>
        <top/>
        <bottom/>
      </border>
    </dxf>
  </rfmt>
  <rfmt sheetId="1" sqref="AV70" start="0" length="0">
    <dxf>
      <border outline="0">
        <left/>
        <top/>
        <bottom/>
      </border>
    </dxf>
  </rfmt>
  <rfmt sheetId="1" sqref="AY70" start="0" length="0">
    <dxf>
      <fill>
        <patternFill patternType="none">
          <bgColor indexed="65"/>
        </patternFill>
      </fill>
    </dxf>
  </rfmt>
  <rfmt sheetId="1" sqref="AZ70" start="0" length="0">
    <dxf/>
  </rfmt>
  <rfmt sheetId="1" sqref="B71" start="0" length="0">
    <dxf>
      <font>
        <sz val="10"/>
        <color indexed="60"/>
        <name val="Arial"/>
        <scheme val="none"/>
      </font>
    </dxf>
  </rfmt>
  <rfmt sheetId="1" sqref="E71" start="0" length="0">
    <dxf/>
  </rfmt>
  <rfmt sheetId="1" sqref="H71" start="0" length="0">
    <dxf>
      <fill>
        <patternFill>
          <bgColor indexed="60"/>
        </patternFill>
      </fill>
    </dxf>
  </rfmt>
  <rfmt sheetId="1" sqref="I71" start="0" length="0">
    <dxf>
      <fill>
        <patternFill>
          <bgColor indexed="16"/>
        </patternFill>
      </fill>
      <alignment wrapText="1" readingOrder="0"/>
    </dxf>
  </rfmt>
  <rfmt sheetId="1" sqref="J71" start="0" length="0">
    <dxf/>
  </rfmt>
  <rfmt sheetId="1" sqref="K71" start="0" length="0">
    <dxf/>
  </rfmt>
  <rfmt sheetId="1" sqref="L71" start="0" length="0">
    <dxf/>
  </rfmt>
  <rfmt sheetId="1" sqref="M71" start="0" length="0">
    <dxf/>
  </rfmt>
  <rfmt sheetId="1" sqref="N71" start="0" length="0">
    <dxf/>
  </rfmt>
  <rfmt sheetId="1" sqref="S71" start="0" length="0">
    <dxf/>
  </rfmt>
  <rfmt sheetId="1" sqref="T71" start="0" length="0">
    <dxf/>
  </rfmt>
  <rfmt sheetId="1" sqref="U71" start="0" length="0">
    <dxf/>
  </rfmt>
  <rfmt sheetId="1" sqref="V71" start="0" length="0">
    <dxf/>
  </rfmt>
  <rfmt sheetId="1" sqref="W71" start="0" length="0">
    <dxf/>
  </rfmt>
  <rfmt sheetId="1" sqref="Z71" start="0" length="0">
    <dxf/>
  </rfmt>
  <rfmt sheetId="1" sqref="AA71" start="0" length="0">
    <dxf/>
  </rfmt>
  <rfmt sheetId="1" sqref="AB71" start="0" length="0">
    <dxf>
      <numFmt numFmtId="165" formatCode="m/d/yy;@"/>
    </dxf>
  </rfmt>
  <rfmt sheetId="1" sqref="AF71" start="0" length="0">
    <dxf>
      <border outline="0">
        <right/>
        <top/>
        <bottom/>
      </border>
    </dxf>
  </rfmt>
  <rfmt sheetId="1" sqref="AG71" start="0" length="0">
    <dxf>
      <border outline="0">
        <left/>
        <right/>
        <top/>
        <bottom/>
      </border>
    </dxf>
  </rfmt>
  <rfmt sheetId="1" sqref="AH71" start="0" length="0">
    <dxf>
      <border outline="0">
        <left/>
        <top/>
        <bottom/>
      </border>
    </dxf>
  </rfmt>
  <rfmt sheetId="1" sqref="AJ71" start="0" length="0">
    <dxf/>
  </rfmt>
  <rfmt sheetId="1" sqref="AK71" start="0" length="0">
    <dxf/>
  </rfmt>
  <rfmt sheetId="1" sqref="AL71" start="0" length="0">
    <dxf/>
  </rfmt>
  <rfmt sheetId="1" sqref="AM71" start="0" length="0">
    <dxf/>
  </rfmt>
  <rfmt sheetId="1" sqref="AN71" start="0" length="0">
    <dxf/>
  </rfmt>
  <rfmt sheetId="1" sqref="AO71" start="0" length="0">
    <dxf/>
  </rfmt>
  <rfmt sheetId="1" sqref="AP71" start="0" length="0">
    <dxf/>
  </rfmt>
  <rfmt sheetId="1" sqref="AQ71" start="0" length="0">
    <dxf/>
  </rfmt>
  <rfmt sheetId="1" sqref="AR71" start="0" length="0">
    <dxf/>
  </rfmt>
  <rfmt sheetId="1" sqref="AS71" start="0" length="0">
    <dxf>
      <border outline="0">
        <top/>
        <bottom/>
      </border>
    </dxf>
  </rfmt>
  <rfmt sheetId="1" sqref="AU71" start="0" length="0">
    <dxf>
      <border outline="0">
        <right/>
        <top/>
        <bottom/>
      </border>
    </dxf>
  </rfmt>
  <rfmt sheetId="1" sqref="AV71" start="0" length="0">
    <dxf>
      <border outline="0">
        <left/>
        <top/>
        <bottom/>
      </border>
    </dxf>
  </rfmt>
  <rfmt sheetId="1" sqref="AW71" start="0" length="0">
    <dxf/>
  </rfmt>
  <rfmt sheetId="1" sqref="AX71" start="0" length="0">
    <dxf/>
  </rfmt>
  <rfmt sheetId="1" sqref="AY71" start="0" length="0">
    <dxf/>
  </rfmt>
  <rfmt sheetId="1" sqref="AZ71" start="0" length="0">
    <dxf>
      <border outline="0">
        <left/>
        <right/>
        <top/>
        <bottom/>
      </border>
    </dxf>
  </rfmt>
  <rfmt sheetId="1" sqref="BA71" start="0" length="0">
    <dxf>
      <border outline="0">
        <left/>
        <right/>
        <top/>
        <bottom/>
      </border>
    </dxf>
  </rfmt>
  <rfmt sheetId="1" sqref="BB71" start="0" length="0">
    <dxf>
      <border outline="0">
        <left/>
        <top/>
        <bottom/>
      </border>
    </dxf>
  </rfmt>
  <rcc rId="2098" sId="1">
    <oc r="A54" t="inlineStr">
      <is>
        <t>Stefan</t>
      </is>
    </oc>
    <nc r="A54" t="inlineStr">
      <is>
        <t>NDY</t>
      </is>
    </nc>
  </rcc>
  <rcc rId="2099" sId="1">
    <oc r="A55" t="inlineStr">
      <is>
        <t>Stefan</t>
      </is>
    </oc>
    <nc r="A55" t="inlineStr">
      <is>
        <t>NDY</t>
      </is>
    </nc>
  </rcc>
  <rcc rId="2100" sId="1">
    <oc r="A56" t="inlineStr">
      <is>
        <t>Gesa</t>
      </is>
    </oc>
    <nc r="A56" t="inlineStr">
      <is>
        <t>NDY</t>
      </is>
    </nc>
  </rcc>
  <rcc rId="2101" sId="1">
    <oc r="A57" t="inlineStr">
      <is>
        <t>Gesa</t>
      </is>
    </oc>
    <nc r="A57" t="inlineStr">
      <is>
        <t>NDY</t>
      </is>
    </nc>
  </rcc>
  <rcc rId="2102" sId="1">
    <oc r="A58" t="inlineStr">
      <is>
        <t>Fränce</t>
      </is>
    </oc>
    <nc r="A58" t="inlineStr">
      <is>
        <t>NDY</t>
      </is>
    </nc>
  </rcc>
  <rcc rId="2103" sId="1">
    <oc r="A59" t="inlineStr">
      <is>
        <t>Gesa</t>
      </is>
    </oc>
    <nc r="A59" t="inlineStr">
      <is>
        <t>NDY</t>
      </is>
    </nc>
  </rcc>
  <rcc rId="2104" sId="1">
    <oc r="A60" t="inlineStr">
      <is>
        <t>Stefan</t>
      </is>
    </oc>
    <nc r="A60" t="inlineStr">
      <is>
        <t>NDY</t>
      </is>
    </nc>
  </rcc>
  <rcc rId="2105" sId="1">
    <oc r="A61" t="inlineStr">
      <is>
        <t>Fränce</t>
      </is>
    </oc>
    <nc r="A61" t="inlineStr">
      <is>
        <t>NDY</t>
      </is>
    </nc>
  </rcc>
  <rcc rId="2106" sId="1">
    <oc r="A62" t="inlineStr">
      <is>
        <t>Stefan</t>
      </is>
    </oc>
    <nc r="A62" t="inlineStr">
      <is>
        <t>NDY</t>
      </is>
    </nc>
  </rcc>
  <rfmt sheetId="1" sqref="AI62" start="0" length="0">
    <dxf>
      <fill>
        <patternFill patternType="none">
          <bgColor indexed="65"/>
        </patternFill>
      </fill>
    </dxf>
  </rfmt>
  <rcc rId="2107" sId="1">
    <oc r="A63" t="inlineStr">
      <is>
        <t>Stefan</t>
      </is>
    </oc>
    <nc r="A63" t="inlineStr">
      <is>
        <t>NDY</t>
      </is>
    </nc>
  </rcc>
  <rfmt sheetId="1" sqref="AK63" start="0" length="0">
    <dxf>
      <fill>
        <patternFill patternType="none">
          <bgColor indexed="65"/>
        </patternFill>
      </fill>
    </dxf>
  </rfmt>
  <rcc rId="2108" sId="1">
    <oc r="A64" t="inlineStr">
      <is>
        <t>Anne</t>
      </is>
    </oc>
    <nc r="A64" t="inlineStr">
      <is>
        <t>NDY</t>
      </is>
    </nc>
  </rcc>
  <rcc rId="2109" sId="1">
    <oc r="A65" t="inlineStr">
      <is>
        <t>Stefan</t>
      </is>
    </oc>
    <nc r="A65" t="inlineStr">
      <is>
        <t>NDY</t>
      </is>
    </nc>
  </rcc>
  <rcc rId="2110" sId="1">
    <oc r="A66" t="inlineStr">
      <is>
        <t>Stefan</t>
      </is>
    </oc>
    <nc r="A66" t="inlineStr">
      <is>
        <t>NDY</t>
      </is>
    </nc>
  </rcc>
  <rcc rId="2111" sId="1">
    <oc r="A70" t="inlineStr">
      <is>
        <t>Tara</t>
      </is>
    </oc>
    <nc r="A70" t="inlineStr">
      <is>
        <t>NDY</t>
      </is>
    </nc>
  </rcc>
  <rcc rId="2112" sId="1">
    <oc r="A71" t="inlineStr">
      <is>
        <t>Stefan</t>
      </is>
    </oc>
    <nc r="A71" t="inlineStr">
      <is>
        <t>NDY</t>
      </is>
    </nc>
  </rcc>
  <rcc rId="2113" sId="1">
    <oc r="H52" t="inlineStr">
      <is>
        <t>Shrub</t>
      </is>
    </oc>
    <nc r="H52" t="inlineStr">
      <is>
        <t>Tree</t>
      </is>
    </nc>
  </rcc>
  <rcc rId="2114" sId="1">
    <oc r="I52" t="inlineStr">
      <is>
        <t>Dodonaea_angustifolia</t>
      </is>
    </oc>
    <nc r="I52" t="inlineStr">
      <is>
        <t>Vochysia_ferruginea</t>
      </is>
    </nc>
  </rcc>
  <rcc rId="2115" sId="1">
    <oc r="N52" t="inlineStr">
      <is>
        <t>Sapindales</t>
      </is>
    </oc>
    <nc r="N52" t="inlineStr">
      <is>
        <t>Myrtales</t>
      </is>
    </nc>
  </rcc>
  <rcc rId="2116" sId="1">
    <oc r="O52" t="inlineStr">
      <is>
        <t>Sapindaceae</t>
      </is>
    </oc>
    <nc r="O52" t="inlineStr">
      <is>
        <t>Vochysiaceae</t>
      </is>
    </nc>
  </rcc>
  <rcc rId="2117" sId="1">
    <oc r="P52" t="inlineStr">
      <is>
        <t>Dodonaea</t>
      </is>
    </oc>
    <nc r="P52" t="inlineStr">
      <is>
        <t>Vochysia</t>
      </is>
    </nc>
  </rcc>
  <rcc rId="2118" sId="1">
    <oc r="Q52" t="inlineStr">
      <is>
        <t>Dodonaea viscosa angustifolia</t>
      </is>
    </oc>
    <nc r="Q52" t="inlineStr">
      <is>
        <t>Vochysia ferruginea</t>
      </is>
    </nc>
  </rcc>
  <rcc rId="2119" sId="1">
    <oc r="U52" t="inlineStr">
      <is>
        <t>Bekele</t>
      </is>
    </oc>
    <nc r="U52" t="inlineStr">
      <is>
        <t>Boucher; Mallono</t>
      </is>
    </nc>
  </rcc>
  <rcc rId="2120" sId="1">
    <oc r="V52" t="inlineStr">
      <is>
        <t>PhD thesis</t>
      </is>
    </oc>
    <nc r="V52" t="inlineStr">
      <is>
        <t>Forest Ecol Manag</t>
      </is>
    </nc>
  </rcc>
  <rcc rId="2121" sId="1">
    <oc r="W52">
      <v>2000</v>
    </oc>
    <nc r="W52">
      <v>1997</v>
    </nc>
  </rcc>
  <rcc rId="2122" sId="1">
    <oc r="X52" t="inlineStr">
      <is>
        <t>Bekele</t>
      </is>
    </oc>
    <nc r="X52" t="inlineStr">
      <is>
        <t>Boucher</t>
      </is>
    </nc>
  </rcc>
  <rcc rId="2123" sId="1">
    <oc r="Y52" t="inlineStr">
      <is>
        <t>NA</t>
      </is>
    </oc>
    <nc r="Y52" t="inlineStr">
      <is>
        <t>dboucher@hood.edu (dead)</t>
      </is>
    </nc>
  </rcc>
  <rcc rId="2124" sId="1">
    <oc r="Z52" t="inlineStr">
      <is>
        <t>.</t>
      </is>
    </oc>
    <nc r="Z52" t="inlineStr">
      <is>
        <t>10.16.2008</t>
      </is>
    </nc>
  </rcc>
  <rcc rId="2125" sId="1">
    <oc r="AA52" t="inlineStr">
      <is>
        <t>.</t>
      </is>
    </oc>
    <nc r="AA52" t="inlineStr">
      <is>
        <t>NDY</t>
      </is>
    </nc>
  </rcc>
  <rcc rId="2126" sId="1">
    <oc r="AB52" t="inlineStr">
      <is>
        <t>.</t>
      </is>
    </oc>
    <nc r="AB52" t="inlineStr">
      <is>
        <t>Yes</t>
      </is>
    </nc>
  </rcc>
  <rcc rId="2127" sId="1">
    <oc r="AC52" t="inlineStr">
      <is>
        <t>91-554-4781-3</t>
      </is>
    </oc>
    <nc r="AC52" t="inlineStr">
      <is>
        <t>10.1016/S0378-1127(96)03890-X</t>
      </is>
    </nc>
  </rcc>
  <rcc rId="2128" sId="1">
    <oc r="AE52" t="inlineStr">
      <is>
        <t>NA</t>
      </is>
    </oc>
    <nc r="AE52" t="inlineStr">
      <is>
        <t>COMPADRE I; Zuidema; NCEAS; Exeter</t>
      </is>
    </nc>
  </rcc>
  <rcc rId="2129" sId="1">
    <oc r="AI52" t="inlineStr">
      <is>
        <t>TMB; TGV; MON</t>
      </is>
    </oc>
    <nc r="AI52" t="inlineStr">
      <is>
        <t>TMB</t>
      </is>
    </nc>
  </rcc>
  <rcc rId="2130" sId="1">
    <oc r="AJ52" t="inlineStr">
      <is>
        <t>Nanophanerophyte</t>
      </is>
    </oc>
    <nc r="AJ52" t="inlineStr">
      <is>
        <t>Megaphanerophyte</t>
      </is>
    </nc>
  </rcc>
  <rcc rId="2131" sId="1">
    <oc r="AK52">
      <v>1</v>
    </oc>
    <nc r="AK52">
      <v>0</v>
    </nc>
  </rcc>
  <rcc rId="2132" sId="1">
    <oc r="AO52">
      <v>1</v>
    </oc>
    <nc r="AO52">
      <v>0</v>
    </nc>
  </rcc>
  <rcc rId="2133" sId="1">
    <oc r="AP52">
      <v>1</v>
    </oc>
    <nc r="AP52">
      <v>0</v>
    </nc>
  </rcc>
  <rcc rId="2134" sId="1">
    <oc r="AQ52">
      <v>1</v>
    </oc>
    <nc r="AQ52">
      <v>0</v>
    </nc>
  </rcc>
  <rcc rId="2135" sId="1">
    <oc r="AS52" t="inlineStr">
      <is>
        <t>NDY</t>
      </is>
    </oc>
    <nc r="AS52" t="inlineStr">
      <is>
        <t>No</t>
      </is>
    </nc>
  </rcc>
  <rcc rId="2136" sId="1">
    <oc r="AT52">
      <v>3</v>
    </oc>
    <nc r="AT52">
      <v>6</v>
    </nc>
  </rcc>
  <rcc rId="2137" sId="1">
    <oc r="AU52">
      <v>1994</v>
    </oc>
    <nc r="AU52">
      <v>1989</v>
    </nc>
  </rcc>
  <rcc rId="2138" sId="1">
    <oc r="AV52">
      <v>1996</v>
    </oc>
    <nc r="AV52">
      <v>1994</v>
    </nc>
  </rcc>
  <rcc rId="2139" sId="1">
    <oc r="AW52" t="inlineStr">
      <is>
        <t>NDY</t>
      </is>
    </oc>
    <nc r="AW52">
      <v>1</v>
    </nc>
  </rcc>
  <rcc rId="2140" sId="1">
    <oc r="AX52">
      <v>4</v>
    </oc>
    <nc r="AX52">
      <v>2</v>
    </nc>
  </rcc>
  <rcc rId="2141" sId="1">
    <oc r="AY52" t="inlineStr">
      <is>
        <t>38 plots (5 x 20 m) pooled over 11 sites</t>
      </is>
    </oc>
    <nc r="AY52" t="inlineStr">
      <is>
        <t>3 (10 x 100 m²)</t>
      </is>
    </nc>
  </rcc>
  <rcc rId="2142" sId="1">
    <oc r="AZ52" t="inlineStr">
      <is>
        <t>Plant height</t>
      </is>
    </oc>
    <nc r="AZ52" t="inlineStr">
      <is>
        <t>DBH</t>
      </is>
    </nc>
  </rcc>
  <rcc rId="2143" sId="1">
    <oc r="BA52" t="inlineStr">
      <is>
        <t>Yes</t>
      </is>
    </oc>
    <nc r="BA52" t="inlineStr">
      <is>
        <t>No</t>
      </is>
    </nc>
  </rcc>
  <rcc rId="2144" sId="1">
    <oc r="B53" t="inlineStr">
      <is>
        <t>Need to contact author; matrices missing</t>
      </is>
    </oc>
    <nc r="B53" t="inlineStr">
      <is>
        <t>Coordinates not given; author needs contacting</t>
      </is>
    </nc>
  </rcc>
  <rcc rId="2145" sId="1">
    <oc r="E53" t="inlineStr">
      <is>
        <t>M</t>
      </is>
    </oc>
    <nc r="E53" t="inlineStr">
      <is>
        <t>M;I;L;S;O</t>
      </is>
    </nc>
  </rcc>
  <rcc rId="2146" sId="1">
    <oc r="H53" t="inlineStr">
      <is>
        <t>Shrub</t>
      </is>
    </oc>
    <nc r="H53" t="inlineStr">
      <is>
        <t>Tree</t>
      </is>
    </nc>
  </rcc>
  <rcc rId="2147" sId="1">
    <oc r="I53" t="inlineStr">
      <is>
        <t>Cyrtandra_dentata</t>
      </is>
    </oc>
    <nc r="I53" t="inlineStr">
      <is>
        <t>Avicennia_marina</t>
      </is>
    </nc>
  </rcc>
  <rcc rId="2148" sId="1">
    <oc r="O53" t="inlineStr">
      <is>
        <t>Gesneriaceae</t>
      </is>
    </oc>
    <nc r="O53" t="inlineStr">
      <is>
        <t>Acanthaceae</t>
      </is>
    </nc>
  </rcc>
  <rcc rId="2149" sId="1">
    <oc r="P53" t="inlineStr">
      <is>
        <t>Cyrtandra</t>
      </is>
    </oc>
    <nc r="P53" t="inlineStr">
      <is>
        <t>Avicennia</t>
      </is>
    </nc>
  </rcc>
  <rcc rId="2150" sId="1">
    <oc r="Q53" t="inlineStr">
      <is>
        <t>Cyrtandra dentata</t>
      </is>
    </oc>
    <nc r="Q53" t="inlineStr">
      <is>
        <t>Avicennia marina</t>
      </is>
    </nc>
  </rcc>
  <rcc rId="2151" sId="1">
    <oc r="U53" t="inlineStr">
      <is>
        <t>Bialic-Murphy</t>
      </is>
    </oc>
    <nc r="U53" t="inlineStr">
      <is>
        <t>Burns; Ogden</t>
      </is>
    </nc>
  </rcc>
  <rcc rId="2152" sId="1">
    <oc r="V53" t="inlineStr">
      <is>
        <t>PhD thesis</t>
      </is>
    </oc>
    <nc r="V53" t="inlineStr">
      <is>
        <t>Aust J Ecol</t>
      </is>
    </nc>
  </rcc>
  <rcc rId="2153" sId="1">
    <oc r="W53">
      <v>2014</v>
    </oc>
    <nc r="W53">
      <v>1985</v>
    </nc>
  </rcc>
  <rcc rId="2154" sId="1">
    <oc r="X53" t="inlineStr">
      <is>
        <t>Bialic-Murphy</t>
      </is>
    </oc>
    <nc r="X53" t="inlineStr">
      <is>
        <t>Burns</t>
      </is>
    </nc>
  </rcc>
  <rcc rId="2155" sId="1">
    <oc r="Y53" t="inlineStr">
      <is>
        <t>bialic@hawaii.edu</t>
      </is>
    </oc>
    <nc r="Y53" t="inlineStr">
      <is>
        <t>burns@ucdavis.edu; jbm122@case.edu (2013); burns@biology2.wustl.edu (dead) (2008)</t>
      </is>
    </nc>
  </rcc>
  <rcc rId="2156" sId="1">
    <oc r="Z53" t="inlineStr">
      <is>
        <t>06.06.2016</t>
      </is>
    </oc>
    <nc r="Z53" t="inlineStr">
      <is>
        <t>.</t>
      </is>
    </nc>
  </rcc>
  <rcc rId="2157" sId="1">
    <oc r="AA53" t="inlineStr">
      <is>
        <t>M</t>
      </is>
    </oc>
    <nc r="AA53" t="inlineStr">
      <is>
        <t>.</t>
      </is>
    </nc>
  </rcc>
  <rcc rId="2158" sId="1">
    <oc r="AB53" t="inlineStr">
      <is>
        <t>No</t>
      </is>
    </oc>
    <nc r="AB53" t="inlineStr">
      <is>
        <t>.</t>
      </is>
    </nc>
  </rcc>
  <rcc rId="2159" sId="1">
    <oc r="AC53" t="inlineStr">
      <is>
        <t>None</t>
      </is>
    </oc>
    <nc r="AC53" t="inlineStr">
      <is>
        <t>10.1111/j.1442-9993.1985.tb00874.x</t>
      </is>
    </nc>
  </rcc>
  <rcc rId="2160" sId="1">
    <oc r="AE53" t="inlineStr">
      <is>
        <t>NA</t>
      </is>
    </oc>
    <nc r="AE53" t="inlineStr">
      <is>
        <t>COMPADRE I; Ramula; Zuidema; NCEAS; Exeter</t>
      </is>
    </nc>
  </rcc>
  <rcc rId="2161" sId="1">
    <oc r="AF53" t="inlineStr">
      <is>
        <t>NDY</t>
      </is>
    </oc>
    <nc r="AF53" t="inlineStr">
      <is>
        <t>LC</t>
      </is>
    </nc>
  </rcc>
  <rcc rId="2162" sId="1">
    <oc r="AG53" t="inlineStr">
      <is>
        <t>NDY</t>
      </is>
    </oc>
    <nc r="AG53" t="inlineStr">
      <is>
        <t>Not in GISD</t>
      </is>
    </nc>
  </rcc>
  <rcc rId="2163" sId="1">
    <oc r="AI53" t="inlineStr">
      <is>
        <t>TMB; TGV</t>
      </is>
    </oc>
    <nc r="AI53" t="inlineStr">
      <is>
        <t>MAN</t>
      </is>
    </nc>
  </rcc>
  <rcc rId="2164" sId="1">
    <oc r="AJ53" t="inlineStr">
      <is>
        <t>Nanophanerophyte</t>
      </is>
    </oc>
    <nc r="AJ53" t="inlineStr">
      <is>
        <t>Mesophanerophyte</t>
      </is>
    </nc>
  </rcc>
  <rcc rId="2165" sId="1">
    <oc r="AK53">
      <v>1</v>
    </oc>
    <nc r="AK53">
      <v>0</v>
    </nc>
  </rcc>
  <rcc rId="2166" sId="1">
    <oc r="AM53">
      <v>1</v>
    </oc>
    <nc r="AM53">
      <v>0</v>
    </nc>
  </rcc>
  <rcc rId="2167" sId="1">
    <oc r="AP53">
      <v>1</v>
    </oc>
    <nc r="AP53">
      <v>0</v>
    </nc>
  </rcc>
  <rcc rId="2168" sId="1">
    <oc r="AS53" t="inlineStr">
      <is>
        <t>fenced from predation; weed control</t>
      </is>
    </oc>
    <nc r="AS53" t="inlineStr">
      <is>
        <t>No</t>
      </is>
    </nc>
  </rcc>
  <rcc rId="2169" sId="1">
    <oc r="AT53">
      <v>6</v>
    </oc>
    <nc r="AT53">
      <v>2</v>
    </nc>
  </rcc>
  <rcc rId="2170" sId="1">
    <oc r="AU53">
      <v>2010</v>
    </oc>
    <nc r="AU53">
      <v>1980</v>
    </nc>
  </rcc>
  <rcc rId="2171" sId="1">
    <oc r="AV53">
      <v>2015</v>
    </oc>
    <nc r="AV53">
      <v>1981</v>
    </nc>
  </rcc>
  <rcc rId="2172" sId="1">
    <oc r="AY53" t="inlineStr">
      <is>
        <t>NDY</t>
      </is>
    </oc>
    <nc r="AY53" t="inlineStr">
      <is>
        <t>20 (2 x 2 m)</t>
      </is>
    </nc>
  </rcc>
  <rcc rId="2173" sId="1">
    <oc r="AZ53" t="inlineStr">
      <is>
        <t>Plant height</t>
      </is>
    </oc>
    <nc r="AZ53" t="inlineStr">
      <is>
        <t>Canopy volume</t>
      </is>
    </nc>
  </rcc>
  <rcc rId="2174" sId="1">
    <oc r="BA53" t="inlineStr">
      <is>
        <t>Yes</t>
      </is>
    </oc>
    <nc r="BA53" t="inlineStr">
      <is>
        <t>No</t>
      </is>
    </nc>
  </rcc>
  <rcc rId="2175" sId="1">
    <oc r="C54" t="inlineStr">
      <is>
        <t>3.2.1</t>
      </is>
    </oc>
    <nc r="C54" t="inlineStr">
      <is>
        <t>X</t>
      </is>
    </nc>
  </rcc>
  <rcc rId="2176" sId="1">
    <oc r="D54" t="inlineStr">
      <is>
        <t>Yes</t>
      </is>
    </oc>
    <nc r="D54" t="inlineStr">
      <is>
        <t>No</t>
      </is>
    </nc>
  </rcc>
  <rcc rId="2177" sId="1">
    <oc r="E54" t="inlineStr">
      <is>
        <t>I</t>
      </is>
    </oc>
    <nc r="E54" t="inlineStr">
      <is>
        <t>M;I;L;S;O</t>
      </is>
    </nc>
  </rcc>
  <rcc rId="2178" sId="1">
    <oc r="F54" t="inlineStr">
      <is>
        <t>02.07.2013</t>
      </is>
    </oc>
    <nc r="F54" t="inlineStr">
      <is>
        <t>NDY</t>
      </is>
    </nc>
  </rcc>
  <rcc rId="2179" sId="1">
    <oc r="H54" t="inlineStr">
      <is>
        <t>Herbaceous perennial</t>
      </is>
    </oc>
    <nc r="H54" t="inlineStr">
      <is>
        <t>Tree</t>
      </is>
    </nc>
  </rcc>
  <rcc rId="2180" sId="1">
    <oc r="I54" t="inlineStr">
      <is>
        <t>Cirsium_pitcheri_2</t>
      </is>
    </oc>
    <nc r="I54" t="inlineStr">
      <is>
        <t>Taxus_brevifolia_2</t>
      </is>
    </nc>
  </rcc>
  <rcc rId="2181" sId="1">
    <oc r="J54" t="inlineStr">
      <is>
        <t>Pitcher's thistle</t>
      </is>
    </oc>
    <nc r="J54" t="inlineStr">
      <is>
        <t>Pacific yew</t>
      </is>
    </nc>
  </rcc>
  <rcc rId="2182" sId="1">
    <oc r="L54" t="inlineStr">
      <is>
        <t>Magnoliophyta</t>
      </is>
    </oc>
    <nc r="L54" t="inlineStr">
      <is>
        <t>Pinophyta</t>
      </is>
    </nc>
  </rcc>
  <rcc rId="2183" sId="1">
    <oc r="M54" t="inlineStr">
      <is>
        <t>Magnoliopsida</t>
      </is>
    </oc>
    <nc r="M54" t="inlineStr">
      <is>
        <t>Pinopsida</t>
      </is>
    </nc>
  </rcc>
  <rcc rId="2184" sId="1">
    <oc r="N54" t="inlineStr">
      <is>
        <t>Asterales</t>
      </is>
    </oc>
    <nc r="N54" t="inlineStr">
      <is>
        <t>Pinales</t>
      </is>
    </nc>
  </rcc>
  <rcc rId="2185" sId="1">
    <oc r="O54" t="inlineStr">
      <is>
        <t>Compositae</t>
      </is>
    </oc>
    <nc r="O54" t="inlineStr">
      <is>
        <t>Taxaceae</t>
      </is>
    </nc>
  </rcc>
  <rcc rId="2186" sId="1">
    <oc r="P54" t="inlineStr">
      <is>
        <t>Cirsium</t>
      </is>
    </oc>
    <nc r="P54" t="inlineStr">
      <is>
        <t>Taxus</t>
      </is>
    </nc>
  </rcc>
  <rcc rId="2187" sId="1">
    <oc r="Q54" t="inlineStr">
      <is>
        <t>Cirsium pitcheri</t>
      </is>
    </oc>
    <nc r="Q54" t="inlineStr">
      <is>
        <t>Taxus brevifolia</t>
      </is>
    </nc>
  </rcc>
  <rcc rId="2188" sId="1">
    <oc r="S54" t="inlineStr">
      <is>
        <t>Angiosperm</t>
      </is>
    </oc>
    <nc r="S54" t="inlineStr">
      <is>
        <t>Gymnosperm</t>
      </is>
    </nc>
  </rcc>
  <rcc rId="2189" sId="1">
    <oc r="T54" t="inlineStr">
      <is>
        <t>Eudicot</t>
      </is>
    </oc>
    <nc r="T54" t="inlineStr">
      <is>
        <t>NA</t>
      </is>
    </nc>
  </rcc>
  <rcc rId="2190" sId="1">
    <oc r="U54" t="inlineStr">
      <is>
        <t>Bell; Bowles; McEachern</t>
      </is>
    </oc>
    <nc r="U54" t="inlineStr">
      <is>
        <t>Busing, Halpern, Spies</t>
      </is>
    </nc>
  </rcc>
  <rcc rId="2191" sId="1">
    <oc r="V54" t="inlineStr">
      <is>
        <t>Book</t>
      </is>
    </oc>
    <nc r="V54" t="inlineStr">
      <is>
        <t>Cons Biol</t>
      </is>
    </nc>
  </rcc>
  <rcc rId="2192" sId="1">
    <oc r="W54">
      <v>2003</v>
    </oc>
    <nc r="W54">
      <v>1995</v>
    </nc>
  </rcc>
  <rcc rId="2193" sId="1">
    <oc r="X54" t="inlineStr">
      <is>
        <t>Bell</t>
      </is>
    </oc>
    <nc r="X54" t="inlineStr">
      <is>
        <t>Busing</t>
      </is>
    </nc>
  </rcc>
  <rcc rId="2194" sId="1">
    <oc r="Y54" t="inlineStr">
      <is>
        <t>tbell22@csu.edu (2013)</t>
      </is>
    </oc>
    <nc r="Y54" t="inlineStr">
      <is>
        <t>rtbusing@aol.com</t>
      </is>
    </nc>
  </rcc>
  <rcc rId="2195" sId="1">
    <oc r="AC54" t="inlineStr">
      <is>
        <t>978-3-642-07869-9</t>
      </is>
    </oc>
    <nc r="AC54" t="inlineStr">
      <is>
        <t>10.1046/j.1523-1739.1995.9051189.x-i1</t>
      </is>
    </nc>
  </rcc>
  <rcc rId="2196" sId="1">
    <oc r="AD54" t="inlineStr">
      <is>
        <t>Ellis Ecol 2012</t>
      </is>
    </oc>
    <nc r="AD54" t="inlineStr">
      <is>
        <t>NA</t>
      </is>
    </nc>
  </rcc>
  <rcc rId="2197" sId="1">
    <oc r="AF54" t="inlineStr">
      <is>
        <t>NE</t>
      </is>
    </oc>
    <nc r="AF54" t="inlineStr">
      <is>
        <t>NDY</t>
      </is>
    </nc>
  </rcc>
  <rcc rId="2198" sId="1">
    <oc r="AG54" t="inlineStr">
      <is>
        <t>Not in GISD</t>
      </is>
    </oc>
    <nc r="AG54" t="inlineStr">
      <is>
        <t>NDY</t>
      </is>
    </nc>
  </rcc>
  <rcc rId="2199" sId="1">
    <oc r="AH54" t="inlineStr">
      <is>
        <t>TH</t>
      </is>
    </oc>
    <nc r="AH54" t="inlineStr">
      <is>
        <t>NDY</t>
      </is>
    </nc>
  </rcc>
  <rcc rId="2200" sId="1">
    <oc r="AI54" t="inlineStr">
      <is>
        <t>TGS</t>
      </is>
    </oc>
    <nc r="AI54" t="inlineStr">
      <is>
        <t>NDY</t>
      </is>
    </nc>
  </rcc>
  <rcc rId="2201" sId="1">
    <oc r="AJ54" t="inlineStr">
      <is>
        <t>Hemicryptophyte</t>
      </is>
    </oc>
    <nc r="AJ54" t="inlineStr">
      <is>
        <t>NDY</t>
      </is>
    </nc>
  </rcc>
  <rcc rId="2202" sId="1">
    <oc r="AK54">
      <v>0</v>
    </oc>
    <nc r="AK54">
      <v>1</v>
    </nc>
  </rcc>
  <rcc rId="2203" sId="1">
    <oc r="AL54">
      <v>0</v>
    </oc>
    <nc r="AL54">
      <v>1</v>
    </nc>
  </rcc>
  <rcc rId="2204" sId="1">
    <oc r="AM54">
      <v>0</v>
    </oc>
    <nc r="AM54">
      <v>1</v>
    </nc>
  </rcc>
  <rcc rId="2205" sId="1">
    <oc r="AN54">
      <v>1</v>
    </oc>
    <nc r="AN54">
      <v>0</v>
    </nc>
  </rcc>
  <rcc rId="2206" sId="1">
    <oc r="AO54">
      <v>0</v>
    </oc>
    <nc r="AO54">
      <v>1</v>
    </nc>
  </rcc>
  <rcc rId="2207" sId="1">
    <oc r="AP54">
      <v>0</v>
    </oc>
    <nc r="AP54">
      <v>1</v>
    </nc>
  </rcc>
  <rcc rId="2208" sId="1">
    <oc r="AQ54">
      <v>0</v>
    </oc>
    <nc r="AQ54">
      <v>1</v>
    </nc>
  </rcc>
  <rcc rId="2209" sId="1">
    <oc r="AS54" t="inlineStr">
      <is>
        <t>Transplanting plants</t>
      </is>
    </oc>
    <nc r="AS54" t="inlineStr">
      <is>
        <t>NDY</t>
      </is>
    </nc>
  </rcc>
  <rcc rId="2210" sId="1">
    <oc r="AT54">
      <v>3</v>
    </oc>
    <nc r="AT54" t="inlineStr">
      <is>
        <t>NA</t>
      </is>
    </nc>
  </rcc>
  <rcc rId="2211" sId="1">
    <oc r="AU54">
      <v>1998</v>
    </oc>
    <nc r="AU54" t="inlineStr">
      <is>
        <t>NA</t>
      </is>
    </nc>
  </rcc>
  <rcc rId="2212" sId="1">
    <oc r="AV54">
      <v>2000</v>
    </oc>
    <nc r="AV54" t="inlineStr">
      <is>
        <t>NA</t>
      </is>
    </nc>
  </rcc>
  <rcc rId="2213" sId="1">
    <oc r="AW54">
      <v>1</v>
    </oc>
    <nc r="AW54" t="inlineStr">
      <is>
        <t>NA</t>
      </is>
    </nc>
  </rcc>
  <rcc rId="2214" sId="1">
    <oc r="AX54">
      <v>1</v>
    </oc>
    <nc r="AX54" t="inlineStr">
      <is>
        <t>NA</t>
      </is>
    </nc>
  </rcc>
  <rcc rId="2215" sId="1">
    <oc r="AZ54" t="inlineStr">
      <is>
        <t>No</t>
      </is>
    </oc>
    <nc r="AZ54" t="inlineStr">
      <is>
        <t>DBH</t>
      </is>
    </nc>
  </rcc>
  <rcc rId="2216" sId="1">
    <oc r="BA54" t="inlineStr">
      <is>
        <t>Yes</t>
      </is>
    </oc>
    <nc r="BA54" t="inlineStr">
      <is>
        <t>NDY</t>
      </is>
    </nc>
  </rcc>
  <rcc rId="2217" sId="1">
    <oc r="BB54" t="inlineStr">
      <is>
        <t>No</t>
      </is>
    </oc>
    <nc r="BB54" t="inlineStr">
      <is>
        <t>NDY</t>
      </is>
    </nc>
  </rcc>
  <rcc rId="2218" sId="1">
    <oc r="C55" t="inlineStr">
      <is>
        <t>3.2.1</t>
      </is>
    </oc>
    <nc r="C55" t="inlineStr">
      <is>
        <t>X</t>
      </is>
    </nc>
  </rcc>
  <rcc rId="2219" sId="1">
    <oc r="D55" t="inlineStr">
      <is>
        <t>Yes</t>
      </is>
    </oc>
    <nc r="D55" t="inlineStr">
      <is>
        <t>No</t>
      </is>
    </nc>
  </rcc>
  <rcc rId="2220" sId="1">
    <oc r="E55" t="inlineStr">
      <is>
        <t>I</t>
      </is>
    </oc>
    <nc r="E55" t="inlineStr">
      <is>
        <t>M;I;L;S;O</t>
      </is>
    </nc>
  </rcc>
  <rcc rId="2221" sId="1">
    <oc r="F55" t="inlineStr">
      <is>
        <t>02.07.2013</t>
      </is>
    </oc>
    <nc r="F55" t="inlineStr">
      <is>
        <t>NDY</t>
      </is>
    </nc>
  </rcc>
  <rcc rId="2222" sId="1">
    <oc r="H55" t="inlineStr">
      <is>
        <t>Herbaceous perennial</t>
      </is>
    </oc>
    <nc r="H55" t="inlineStr">
      <is>
        <t>Tree</t>
      </is>
    </nc>
  </rcc>
  <rcc rId="2223" sId="1">
    <oc r="I55" t="inlineStr">
      <is>
        <t>Cirsium_pitcheri_3</t>
      </is>
    </oc>
    <nc r="I55" t="inlineStr">
      <is>
        <t>Pinus_nigra_subsp._laricio</t>
      </is>
    </nc>
  </rcc>
  <rcc rId="2224" sId="1">
    <oc r="J55" t="inlineStr">
      <is>
        <t>Pitcher's thistle</t>
      </is>
    </oc>
    <nc r="J55" t="inlineStr">
      <is>
        <t>Corsican pine</t>
      </is>
    </nc>
  </rcc>
  <rcc rId="2225" sId="1">
    <oc r="L55" t="inlineStr">
      <is>
        <t>Magnoliophyta</t>
      </is>
    </oc>
    <nc r="L55" t="inlineStr">
      <is>
        <t>Pinophyta</t>
      </is>
    </nc>
  </rcc>
  <rcc rId="2226" sId="1">
    <oc r="M55" t="inlineStr">
      <is>
        <t>Magnoliopsida</t>
      </is>
    </oc>
    <nc r="M55" t="inlineStr">
      <is>
        <t>Pinopsida</t>
      </is>
    </nc>
  </rcc>
  <rcc rId="2227" sId="1">
    <oc r="N55" t="inlineStr">
      <is>
        <t>Asterales</t>
      </is>
    </oc>
    <nc r="N55" t="inlineStr">
      <is>
        <t>Pinales</t>
      </is>
    </nc>
  </rcc>
  <rcc rId="2228" sId="1">
    <oc r="O55" t="inlineStr">
      <is>
        <t>Compositae</t>
      </is>
    </oc>
    <nc r="O55" t="inlineStr">
      <is>
        <t>Pinaceae</t>
      </is>
    </nc>
  </rcc>
  <rcc rId="2229" sId="1">
    <oc r="P55" t="inlineStr">
      <is>
        <t>Cirsium</t>
      </is>
    </oc>
    <nc r="P55" t="inlineStr">
      <is>
        <t>Pinus</t>
      </is>
    </nc>
  </rcc>
  <rcc rId="2230" sId="1">
    <oc r="Q55" t="inlineStr">
      <is>
        <t>Cirsium pitcheri</t>
      </is>
    </oc>
    <nc r="Q55" t="inlineStr">
      <is>
        <t>Pinus nigra laricio</t>
      </is>
    </nc>
  </rcc>
  <rcc rId="2231" sId="1">
    <oc r="S55" t="inlineStr">
      <is>
        <t>Angiosperm</t>
      </is>
    </oc>
    <nc r="S55" t="inlineStr">
      <is>
        <t>Gymnosperm</t>
      </is>
    </nc>
  </rcc>
  <rcc rId="2232" sId="1">
    <oc r="T55" t="inlineStr">
      <is>
        <t>Eudicot</t>
      </is>
    </oc>
    <nc r="T55" t="inlineStr">
      <is>
        <t>NA</t>
      </is>
    </nc>
  </rcc>
  <rcc rId="2233" sId="1">
    <oc r="U55" t="inlineStr">
      <is>
        <t>Bell; Bowles; McEachern</t>
      </is>
    </oc>
    <nc r="U55" t="inlineStr">
      <is>
        <t>Caplat; Nothan; Buckley</t>
      </is>
    </nc>
  </rcc>
  <rcc rId="2234" sId="1">
    <oc r="V55" t="inlineStr">
      <is>
        <t>Book</t>
      </is>
    </oc>
    <nc r="V55" t="inlineStr">
      <is>
        <t>Ecology</t>
      </is>
    </nc>
  </rcc>
  <rcc rId="2235" sId="1">
    <oc r="W55">
      <v>2003</v>
    </oc>
    <nc r="W55">
      <v>2012</v>
    </nc>
  </rcc>
  <rcc rId="2236" sId="1">
    <oc r="X55" t="inlineStr">
      <is>
        <t>Bell</t>
      </is>
    </oc>
    <nc r="X55" t="inlineStr">
      <is>
        <t>Caplat</t>
      </is>
    </nc>
  </rcc>
  <rcc rId="2237" sId="1">
    <oc r="Y55" t="inlineStr">
      <is>
        <t>tbell22@csu.edu (2013)</t>
      </is>
    </oc>
    <nc r="Y55" t="inlineStr">
      <is>
        <t>paul.caplat@gmail.com; rnothan@cc.huji.ac.il; y.buckley@uq.edu.au</t>
      </is>
    </nc>
  </rcc>
  <rcc rId="2238" sId="1">
    <oc r="AC55" t="inlineStr">
      <is>
        <t>978-3-642-07869-9</t>
      </is>
    </oc>
    <nc r="AC55" t="inlineStr">
      <is>
        <t>10.1890/0012-9623-93.2.173</t>
      </is>
    </nc>
  </rcc>
  <rcc rId="2239" sId="1">
    <oc r="AD55" t="inlineStr">
      <is>
        <t>Ellis Ecol 2012</t>
      </is>
    </oc>
    <nc r="AD55" t="inlineStr">
      <is>
        <t>NA</t>
      </is>
    </nc>
  </rcc>
  <rcc rId="2240" sId="1">
    <oc r="AF55" t="inlineStr">
      <is>
        <t>NE</t>
      </is>
    </oc>
    <nc r="AF55" t="inlineStr">
      <is>
        <t>NDY</t>
      </is>
    </nc>
  </rcc>
  <rcc rId="2241" sId="1">
    <oc r="AG55" t="inlineStr">
      <is>
        <t>Not in GISD</t>
      </is>
    </oc>
    <nc r="AG55" t="inlineStr">
      <is>
        <t>NDY</t>
      </is>
    </nc>
  </rcc>
  <rcc rId="2242" sId="1">
    <oc r="AH55" t="inlineStr">
      <is>
        <t>TH</t>
      </is>
    </oc>
    <nc r="AH55" t="inlineStr">
      <is>
        <t>NDY</t>
      </is>
    </nc>
  </rcc>
  <rcc rId="2243" sId="1">
    <oc r="AI55" t="inlineStr">
      <is>
        <t>TGS</t>
      </is>
    </oc>
    <nc r="AI55" t="inlineStr">
      <is>
        <t>MON</t>
      </is>
    </nc>
  </rcc>
  <rcc rId="2244" sId="1">
    <oc r="AJ55" t="inlineStr">
      <is>
        <t>Hemicryptophyte</t>
      </is>
    </oc>
    <nc r="AJ55" t="inlineStr">
      <is>
        <t>Mesophanerophyte</t>
      </is>
    </nc>
  </rcc>
  <rcc rId="2245" sId="1">
    <oc r="AL55">
      <v>0</v>
    </oc>
    <nc r="AL55">
      <v>1</v>
    </nc>
  </rcc>
  <rcc rId="2246" sId="1">
    <oc r="AN55">
      <v>1</v>
    </oc>
    <nc r="AN55">
      <v>0</v>
    </nc>
  </rcc>
  <rcc rId="2247" sId="1">
    <oc r="AQ55">
      <v>0</v>
    </oc>
    <nc r="AQ55">
      <v>1</v>
    </nc>
  </rcc>
  <rcc rId="2248" sId="1">
    <oc r="AR55">
      <v>0</v>
    </oc>
    <nc r="AR55">
      <v>1</v>
    </nc>
  </rcc>
  <rcc rId="2249" sId="1">
    <oc r="AS55" t="inlineStr">
      <is>
        <t>No</t>
      </is>
    </oc>
    <nc r="AS55" t="inlineStr">
      <is>
        <t>NDY</t>
      </is>
    </nc>
  </rcc>
  <rcc rId="2250" sId="1">
    <oc r="AT55">
      <v>6</v>
    </oc>
    <nc r="AT55">
      <v>2</v>
    </nc>
  </rcc>
  <rcc rId="2251" sId="1">
    <oc r="AU55">
      <v>1988</v>
    </oc>
    <nc r="AU55">
      <v>2008</v>
    </nc>
  </rcc>
  <rcc rId="2252" sId="1">
    <oc r="AV55">
      <v>1993</v>
    </oc>
    <nc r="AV55">
      <v>2009</v>
    </nc>
  </rcc>
  <rcc rId="2253" sId="1">
    <oc r="AX55">
      <v>1</v>
    </oc>
    <nc r="AX55">
      <v>2</v>
    </nc>
  </rcc>
  <rcc rId="2254" sId="1">
    <oc r="AY55" t="inlineStr">
      <is>
        <t>NA</t>
      </is>
    </oc>
    <nc r="AY55" t="inlineStr">
      <is>
        <t>6 (30 x 30 m)</t>
      </is>
    </nc>
  </rcc>
  <rcc rId="2255" sId="1">
    <oc r="BA55" t="inlineStr">
      <is>
        <t>Yes</t>
      </is>
    </oc>
    <nc r="BA55" t="inlineStr">
      <is>
        <t>No</t>
      </is>
    </nc>
  </rcc>
  <rcc rId="2256" sId="1">
    <oc r="BB55" t="inlineStr">
      <is>
        <t>No</t>
      </is>
    </oc>
    <nc r="BB55" t="inlineStr">
      <is>
        <t>Yes</t>
      </is>
    </nc>
  </rcc>
  <rcc rId="2257" sId="1">
    <nc r="B56" t="inlineStr">
      <is>
        <t>Matrices missing; contact author</t>
      </is>
    </nc>
  </rcc>
  <rcc rId="2258" sId="1">
    <oc r="C56" t="inlineStr">
      <is>
        <t>3.2.1</t>
      </is>
    </oc>
    <nc r="C56" t="inlineStr">
      <is>
        <t>X</t>
      </is>
    </nc>
  </rcc>
  <rcc rId="2259" sId="1">
    <oc r="D56" t="inlineStr">
      <is>
        <t>Partly</t>
      </is>
    </oc>
    <nc r="D56" t="inlineStr">
      <is>
        <t>No</t>
      </is>
    </nc>
  </rcc>
  <rcc rId="2260" sId="1">
    <oc r="E56" t="inlineStr">
      <is>
        <t>I</t>
      </is>
    </oc>
    <nc r="E56" t="inlineStr">
      <is>
        <t>M;I;L;S;O</t>
      </is>
    </nc>
  </rcc>
  <rcc rId="2261" sId="1">
    <oc r="F56" t="inlineStr">
      <is>
        <t>01.10.2014</t>
      </is>
    </oc>
    <nc r="F56" t="inlineStr">
      <is>
        <t>NDY</t>
      </is>
    </nc>
  </rcc>
  <rcc rId="2262" sId="1">
    <oc r="H56" t="inlineStr">
      <is>
        <t>Herbaceous perennial</t>
      </is>
    </oc>
    <nc r="H56" t="inlineStr">
      <is>
        <t>Tree</t>
      </is>
    </nc>
  </rcc>
  <rcc rId="2263" sId="1">
    <oc r="I56" t="inlineStr">
      <is>
        <t>Asclepias_meadii</t>
      </is>
    </oc>
    <nc r="I56" t="inlineStr">
      <is>
        <t>Caryocar_brasiliense</t>
      </is>
    </nc>
  </rcc>
  <rcc rId="2264" sId="1">
    <oc r="J56" t="inlineStr">
      <is>
        <t>Mead's milkweed</t>
      </is>
    </oc>
    <nc r="J56" t="inlineStr">
      <is>
        <t>NA</t>
      </is>
    </nc>
  </rcc>
  <rcc rId="2265" sId="1">
    <oc r="N56" t="inlineStr">
      <is>
        <t>Gentianales</t>
      </is>
    </oc>
    <nc r="N56" t="inlineStr">
      <is>
        <t>Malpighiales</t>
      </is>
    </nc>
  </rcc>
  <rcc rId="2266" sId="1">
    <oc r="O56" t="inlineStr">
      <is>
        <t>Apocynaceae</t>
      </is>
    </oc>
    <nc r="O56" t="inlineStr">
      <is>
        <t>Caryocaraceae</t>
      </is>
    </nc>
  </rcc>
  <rcc rId="2267" sId="1">
    <oc r="P56" t="inlineStr">
      <is>
        <t>Asclepias</t>
      </is>
    </oc>
    <nc r="P56" t="inlineStr">
      <is>
        <t>Caryocar</t>
      </is>
    </nc>
  </rcc>
  <rcc rId="2268" sId="1">
    <oc r="Q56" t="inlineStr">
      <is>
        <t>Asclepias meadii</t>
      </is>
    </oc>
    <nc r="Q56" t="inlineStr">
      <is>
        <t>Caryocar brasiliense</t>
      </is>
    </nc>
  </rcc>
  <rcc rId="2269" sId="1">
    <oc r="U56" t="inlineStr">
      <is>
        <t>Bell; Bowles; McEachern</t>
      </is>
    </oc>
    <nc r="U56" t="inlineStr">
      <is>
        <t>Collevatti; Hay</t>
      </is>
    </nc>
  </rcc>
  <rcc rId="2270" sId="1">
    <oc r="V56" t="inlineStr">
      <is>
        <t>Book</t>
      </is>
    </oc>
    <nc r="V56" t="inlineStr">
      <is>
        <t>J Ecol</t>
      </is>
    </nc>
  </rcc>
  <rcc rId="2271" sId="1">
    <oc r="W56">
      <v>2003</v>
    </oc>
    <nc r="W56">
      <v>2011</v>
    </nc>
  </rcc>
  <rcc rId="2272" sId="1">
    <oc r="X56" t="inlineStr">
      <is>
        <t>Bell</t>
      </is>
    </oc>
    <nc r="X56" t="inlineStr">
      <is>
        <t>Collevatti</t>
      </is>
    </nc>
  </rcc>
  <rcc rId="2273" sId="1">
    <oc r="Y56" t="inlineStr">
      <is>
        <t>tbell22@csu.edu (2013)</t>
      </is>
    </oc>
    <nc r="Y56" t="inlineStr">
      <is>
        <t>rosanegc68@hotmail.com</t>
      </is>
    </nc>
  </rcc>
  <rcc rId="2274" sId="1">
    <oc r="Z56" t="inlineStr">
      <is>
        <t>01.10.2014</t>
      </is>
    </oc>
    <nc r="Z56" t="inlineStr">
      <is>
        <t>06.06.2016</t>
      </is>
    </nc>
  </rcc>
  <rcc rId="2275" sId="1">
    <oc r="AA56" t="inlineStr">
      <is>
        <t>I</t>
      </is>
    </oc>
    <nc r="AA56" t="inlineStr">
      <is>
        <t>Matrices / reminder</t>
      </is>
    </nc>
  </rcc>
  <rcc rId="2276" sId="1">
    <oc r="AC56" t="inlineStr">
      <is>
        <t>978-3-642-07869-9</t>
      </is>
    </oc>
    <nc r="AC56" t="inlineStr">
      <is>
        <t>10.1111/j.1365-2745.2011.01796.x</t>
      </is>
    </nc>
  </rcc>
  <rcc rId="2277" sId="1">
    <oc r="AE56" t="inlineStr">
      <is>
        <t>NCEAS</t>
      </is>
    </oc>
    <nc r="AE56" t="inlineStr">
      <is>
        <t>NA</t>
      </is>
    </nc>
  </rcc>
  <rcc rId="2278" sId="1">
    <oc r="AI56" t="inlineStr">
      <is>
        <t>TGS</t>
      </is>
    </oc>
    <nc r="AI56" t="inlineStr">
      <is>
        <t>TGV</t>
      </is>
    </nc>
  </rcc>
  <rcc rId="2279" sId="1">
    <oc r="AJ56" t="inlineStr">
      <is>
        <t>Geophyte</t>
      </is>
    </oc>
    <nc r="AJ56" t="inlineStr">
      <is>
        <t>NDY</t>
      </is>
    </nc>
  </rcc>
  <rcc rId="2280" sId="1">
    <oc r="AK56" t="inlineStr">
      <is>
        <t>NDY</t>
      </is>
    </oc>
    <nc r="AK56">
      <v>0</v>
    </nc>
  </rcc>
  <rcc rId="2281" sId="1">
    <oc r="AL56" t="inlineStr">
      <is>
        <t>NDY</t>
      </is>
    </oc>
    <nc r="AL56">
      <v>0</v>
    </nc>
  </rcc>
  <rcc rId="2282" sId="1">
    <oc r="AM56" t="inlineStr">
      <is>
        <t>NDY</t>
      </is>
    </oc>
    <nc r="AM56">
      <v>0</v>
    </nc>
  </rcc>
  <rcc rId="2283" sId="1">
    <oc r="AN56" t="inlineStr">
      <is>
        <t>NDY</t>
      </is>
    </oc>
    <nc r="AN56">
      <v>0</v>
    </nc>
  </rcc>
  <rcc rId="2284" sId="1">
    <oc r="AO56" t="inlineStr">
      <is>
        <t>NDY</t>
      </is>
    </oc>
    <nc r="AO56">
      <v>1</v>
    </nc>
  </rcc>
  <rcc rId="2285" sId="1">
    <oc r="AP56" t="inlineStr">
      <is>
        <t>NDY</t>
      </is>
    </oc>
    <nc r="AP56">
      <v>1</v>
    </nc>
  </rcc>
  <rcc rId="2286" sId="1">
    <oc r="AQ56" t="inlineStr">
      <is>
        <t>NDY</t>
      </is>
    </oc>
    <nc r="AQ56">
      <v>0</v>
    </nc>
  </rcc>
  <rcc rId="2287" sId="1">
    <oc r="AR56" t="inlineStr">
      <is>
        <t>NDY</t>
      </is>
    </oc>
    <nc r="AR56">
      <v>0</v>
    </nc>
  </rcc>
  <rcc rId="2288" sId="1">
    <oc r="AT56">
      <v>6</v>
    </oc>
    <nc r="AT56">
      <v>24</v>
    </nc>
  </rcc>
  <rcc rId="2289" sId="1">
    <oc r="AU56">
      <v>1995</v>
    </oc>
    <nc r="AU56">
      <v>1984</v>
    </nc>
  </rcc>
  <rcc rId="2290" sId="1">
    <oc r="AV56">
      <v>2000</v>
    </oc>
    <nc r="AV56">
      <v>2007</v>
    </nc>
  </rcc>
  <rcc rId="2291" sId="1">
    <oc r="AX56">
      <v>2</v>
    </oc>
    <nc r="AX56">
      <v>1</v>
    </nc>
  </rcc>
  <rcc rId="2292" sId="1">
    <oc r="AY56" t="inlineStr">
      <is>
        <t>NDY</t>
      </is>
    </oc>
    <nc r="AY56" t="inlineStr">
      <is>
        <t>2 (50 x 50 m)</t>
      </is>
    </nc>
  </rcc>
  <rcc rId="2293" sId="1">
    <oc r="AZ56" t="inlineStr">
      <is>
        <t>No</t>
      </is>
    </oc>
    <nc r="AZ56" t="inlineStr">
      <is>
        <t>Plant height</t>
      </is>
    </nc>
  </rcc>
  <rcc rId="2294" sId="1">
    <nc r="B57" t="inlineStr">
      <is>
        <t>Matrices missing; contact author</t>
      </is>
    </nc>
  </rcc>
  <rcc rId="2295" sId="1">
    <oc r="D57" t="inlineStr">
      <is>
        <t>Yes</t>
      </is>
    </oc>
    <nc r="D57" t="inlineStr">
      <is>
        <t>No</t>
      </is>
    </nc>
  </rcc>
  <rcc rId="2296" sId="1">
    <oc r="E57" t="inlineStr">
      <is>
        <t>No</t>
      </is>
    </oc>
    <nc r="E57" t="inlineStr">
      <is>
        <t>M;I;L;S;O</t>
      </is>
    </nc>
  </rcc>
  <rcc rId="2297" sId="1">
    <oc r="F57" t="inlineStr">
      <is>
        <t>01.10.2014</t>
      </is>
    </oc>
    <nc r="F57" t="inlineStr">
      <is>
        <t>NDY</t>
      </is>
    </nc>
  </rcc>
  <rcc rId="2298" sId="1">
    <oc r="H57" t="inlineStr">
      <is>
        <t>Herbaceous perennial</t>
      </is>
    </oc>
    <nc r="H57" t="inlineStr">
      <is>
        <t>Tree</t>
      </is>
    </nc>
  </rcc>
  <rcc rId="2299" sId="1">
    <oc r="I57" t="inlineStr">
      <is>
        <t>Cirsium_pitcheri_6</t>
      </is>
    </oc>
    <nc r="I57" t="inlineStr">
      <is>
        <t>Pinus_pinaster</t>
      </is>
    </nc>
  </rcc>
  <rcc rId="2300" sId="1">
    <oc r="J57" t="inlineStr">
      <is>
        <t>Pitcher's thistle</t>
      </is>
    </oc>
    <nc r="J57" t="inlineStr">
      <is>
        <t>Maritime pine</t>
      </is>
    </nc>
  </rcc>
  <rcc rId="2301" sId="1">
    <oc r="L57" t="inlineStr">
      <is>
        <t>Magnoliophyta</t>
      </is>
    </oc>
    <nc r="L57" t="inlineStr">
      <is>
        <t>Pinophyta</t>
      </is>
    </nc>
  </rcc>
  <rcc rId="2302" sId="1">
    <oc r="M57" t="inlineStr">
      <is>
        <t>Magnoliopsida</t>
      </is>
    </oc>
    <nc r="M57" t="inlineStr">
      <is>
        <t>Pinopsida</t>
      </is>
    </nc>
  </rcc>
  <rcc rId="2303" sId="1">
    <oc r="N57" t="inlineStr">
      <is>
        <t>Asterales</t>
      </is>
    </oc>
    <nc r="N57" t="inlineStr">
      <is>
        <t>Pinales</t>
      </is>
    </nc>
  </rcc>
  <rcc rId="2304" sId="1">
    <oc r="O57" t="inlineStr">
      <is>
        <t>Compositae</t>
      </is>
    </oc>
    <nc r="O57" t="inlineStr">
      <is>
        <t>Pinaceae</t>
      </is>
    </nc>
  </rcc>
  <rcc rId="2305" sId="1">
    <oc r="P57" t="inlineStr">
      <is>
        <t>Cirsium</t>
      </is>
    </oc>
    <nc r="P57" t="inlineStr">
      <is>
        <t>Pinus</t>
      </is>
    </nc>
  </rcc>
  <rcc rId="2306" sId="1">
    <oc r="Q57" t="inlineStr">
      <is>
        <t>Cirsium pitcheri</t>
      </is>
    </oc>
    <nc r="Q57" t="inlineStr">
      <is>
        <t>Pinus pinaster</t>
      </is>
    </nc>
  </rcc>
  <rcc rId="2307" sId="1">
    <oc r="S57" t="inlineStr">
      <is>
        <t>Angiosperm</t>
      </is>
    </oc>
    <nc r="S57" t="inlineStr">
      <is>
        <t>Gymnosperm</t>
      </is>
    </nc>
  </rcc>
  <rcc rId="2308" sId="1">
    <oc r="T57" t="inlineStr">
      <is>
        <t>Eudicot</t>
      </is>
    </oc>
    <nc r="T57" t="inlineStr">
      <is>
        <t>NA</t>
      </is>
    </nc>
  </rcc>
  <rcc rId="2309" sId="1">
    <oc r="U57" t="inlineStr">
      <is>
        <t>Bell; Powell; Bowles</t>
      </is>
    </oc>
    <nc r="U57" t="inlineStr">
      <is>
        <t>Escalante; Pando; Ordonez; Bravo</t>
      </is>
    </nc>
  </rcc>
  <rcc rId="2310" sId="1">
    <oc r="V57" t="inlineStr">
      <is>
        <t>J Wild Manag</t>
      </is>
    </oc>
    <nc r="V57" t="inlineStr">
      <is>
        <t>Ann For Sci</t>
      </is>
    </nc>
  </rcc>
  <rcc rId="2311" sId="1">
    <oc r="W57">
      <v>2013</v>
    </oc>
    <nc r="W57">
      <v>2011</v>
    </nc>
  </rcc>
  <rcc rId="2312" sId="1">
    <oc r="X57" t="inlineStr">
      <is>
        <t>Bell</t>
      </is>
    </oc>
    <nc r="X57" t="inlineStr">
      <is>
        <t>Escalante</t>
      </is>
    </nc>
  </rcc>
  <rcc rId="2313" sId="1">
    <oc r="Y57" t="inlineStr">
      <is>
        <t>tbell22@csu.edu (2013)</t>
      </is>
    </oc>
    <nc r="Y57" t="inlineStr">
      <is>
        <t>escalante@gmail.com</t>
      </is>
    </nc>
  </rcc>
  <rcc rId="2314" sId="1">
    <oc r="AC57" t="inlineStr">
      <is>
        <t>10.1002/jwmg.525</t>
      </is>
    </oc>
    <nc r="AC57" t="inlineStr">
      <is>
        <t>10.1007/s13595-011-0088-9</t>
      </is>
    </nc>
  </rcc>
  <rcc rId="2315" sId="1">
    <oc r="AF57" t="inlineStr">
      <is>
        <t>NE</t>
      </is>
    </oc>
    <nc r="AF57" t="inlineStr">
      <is>
        <t>LR/lc</t>
      </is>
    </nc>
  </rcc>
  <rcc rId="2316" sId="1">
    <oc r="AG57" t="inlineStr">
      <is>
        <t>Not in GISD</t>
      </is>
    </oc>
    <nc r="AG57" t="inlineStr">
      <is>
        <t>Invasive</t>
      </is>
    </nc>
  </rcc>
  <rcc rId="2317" sId="1">
    <oc r="AH57" t="inlineStr">
      <is>
        <t>TH</t>
      </is>
    </oc>
    <nc r="AH57" t="inlineStr">
      <is>
        <t>NA</t>
      </is>
    </nc>
  </rcc>
  <rcc rId="2318" sId="1">
    <oc r="AI57" t="inlineStr">
      <is>
        <t>TGS</t>
      </is>
    </oc>
    <nc r="AI57" t="inlineStr">
      <is>
        <t>MED; TBM</t>
      </is>
    </nc>
  </rcc>
  <rcc rId="2319" sId="1">
    <oc r="AJ57" t="inlineStr">
      <is>
        <t>Hemicryptophyte</t>
      </is>
    </oc>
    <nc r="AJ57" t="inlineStr">
      <is>
        <t>NDY</t>
      </is>
    </nc>
  </rcc>
  <rcc rId="2320" sId="1">
    <oc r="AK57">
      <v>0</v>
    </oc>
    <nc r="AK57">
      <v>1</v>
    </nc>
  </rcc>
  <rcc rId="2321" sId="1">
    <oc r="AL57">
      <v>0</v>
    </oc>
    <nc r="AL57" t="inlineStr">
      <is>
        <t>NDY</t>
      </is>
    </nc>
  </rcc>
  <rcc rId="2322" sId="1">
    <oc r="AN57">
      <v>1</v>
    </oc>
    <nc r="AN57">
      <v>0</v>
    </nc>
  </rcc>
  <rcc rId="2323" sId="1">
    <oc r="AO57">
      <v>0</v>
    </oc>
    <nc r="AO57">
      <v>1</v>
    </nc>
  </rcc>
  <rcc rId="2324" sId="1">
    <oc r="AQ57">
      <v>0</v>
    </oc>
    <nc r="AQ57">
      <v>1</v>
    </nc>
  </rcc>
  <rcc rId="2325" sId="1">
    <oc r="AR57">
      <v>1</v>
    </oc>
    <nc r="AR57">
      <v>0</v>
    </nc>
  </rcc>
  <rcc rId="2326" sId="1">
    <oc r="AS57" t="inlineStr">
      <is>
        <t>No</t>
      </is>
    </oc>
    <nc r="AS57" t="inlineStr">
      <is>
        <t>NDY</t>
      </is>
    </nc>
  </rcc>
  <rcc rId="2327" sId="1">
    <oc r="AT57">
      <v>13</v>
    </oc>
    <nc r="AT57">
      <v>3</v>
    </nc>
  </rcc>
  <rcc rId="2328" sId="1">
    <oc r="AU57">
      <v>1997</v>
    </oc>
    <nc r="AU57">
      <v>2002</v>
    </nc>
  </rcc>
  <rcc rId="2329" sId="1">
    <oc r="AV57">
      <v>2009</v>
    </oc>
    <nc r="AV57">
      <v>2004</v>
    </nc>
  </rcc>
  <rcc rId="2330" sId="1">
    <oc r="AW57">
      <v>1</v>
    </oc>
    <nc r="AW57" t="inlineStr">
      <is>
        <t>NDY</t>
      </is>
    </nc>
  </rcc>
  <rcc rId="2331" sId="1">
    <oc r="AX57">
      <v>1</v>
    </oc>
    <nc r="AX57" t="inlineStr">
      <is>
        <t>NDY</t>
      </is>
    </nc>
  </rcc>
  <rcc rId="2332" sId="1">
    <oc r="AY57" t="inlineStr">
      <is>
        <t>NA</t>
      </is>
    </oc>
    <nc r="AY57" t="inlineStr">
      <is>
        <t>NDY</t>
      </is>
    </nc>
  </rcc>
  <rcc rId="2333" sId="1">
    <oc r="AZ57" t="inlineStr">
      <is>
        <t>Root crown diameter, leaf length, leaf number</t>
      </is>
    </oc>
    <nc r="AZ57" t="inlineStr">
      <is>
        <t>NDY</t>
      </is>
    </nc>
  </rcc>
  <rcc rId="2334" sId="1">
    <oc r="BA57" t="inlineStr">
      <is>
        <t>No</t>
      </is>
    </oc>
    <nc r="BA57" t="inlineStr">
      <is>
        <t>NDY</t>
      </is>
    </nc>
  </rcc>
  <rcc rId="2335" sId="1">
    <oc r="BB57" t="inlineStr">
      <is>
        <t>No</t>
      </is>
    </oc>
    <nc r="BB57" t="inlineStr">
      <is>
        <t>NDY</t>
      </is>
    </nc>
  </rcc>
  <rcc rId="2336" sId="1">
    <oc r="E58" t="inlineStr">
      <is>
        <t>M, I</t>
      </is>
    </oc>
    <nc r="E58" t="inlineStr">
      <is>
        <t>M;I;L;S;O</t>
      </is>
    </nc>
  </rcc>
  <rcc rId="2337" sId="1">
    <oc r="F58" t="inlineStr">
      <is>
        <t>08.20.2015</t>
      </is>
    </oc>
    <nc r="F58" t="inlineStr">
      <is>
        <t>NDY</t>
      </is>
    </nc>
  </rcc>
  <rcc rId="2338" sId="1">
    <oc r="H58" t="inlineStr">
      <is>
        <t>Herbaceous perennial</t>
      </is>
    </oc>
    <nc r="H58" t="inlineStr">
      <is>
        <t>Tree</t>
      </is>
    </nc>
  </rcc>
  <rcc rId="2339" sId="1">
    <oc r="I58" t="inlineStr">
      <is>
        <t>Asclepias_meadii_2</t>
      </is>
    </oc>
    <nc r="I58" t="inlineStr">
      <is>
        <t>Colubrina_spinosa</t>
      </is>
    </nc>
  </rcc>
  <rcc rId="2340" sId="1">
    <oc r="J58" t="inlineStr">
      <is>
        <t>Mead's milkweed</t>
      </is>
    </oc>
    <nc r="J58" t="inlineStr">
      <is>
        <t>NA</t>
      </is>
    </nc>
  </rcc>
  <rcc rId="2341" sId="1">
    <oc r="N58" t="inlineStr">
      <is>
        <t>Gentianales</t>
      </is>
    </oc>
    <nc r="N58" t="inlineStr">
      <is>
        <t>Rosales</t>
      </is>
    </nc>
  </rcc>
  <rcc rId="2342" sId="1">
    <oc r="O58" t="inlineStr">
      <is>
        <t>Apocynaceae</t>
      </is>
    </oc>
    <nc r="O58" t="inlineStr">
      <is>
        <t>Rhamnaceae</t>
      </is>
    </nc>
  </rcc>
  <rcc rId="2343" sId="1">
    <oc r="P58" t="inlineStr">
      <is>
        <t>Asclepias</t>
      </is>
    </oc>
    <nc r="P58" t="inlineStr">
      <is>
        <t>Colubrina</t>
      </is>
    </nc>
  </rcc>
  <rcc rId="2344" sId="1">
    <oc r="Q58" t="inlineStr">
      <is>
        <t>Asclepias meadii</t>
      </is>
    </oc>
    <nc r="Q58" t="inlineStr">
      <is>
        <t>Colubrina spinosa</t>
      </is>
    </nc>
  </rcc>
  <rcc rId="2345" sId="1">
    <oc r="U58" t="inlineStr">
      <is>
        <t>Bowles; McBride; Bell</t>
      </is>
    </oc>
    <nc r="U58" t="inlineStr">
      <is>
        <t>Fleming-Davies</t>
      </is>
    </nc>
  </rcc>
  <rcc rId="2346" sId="1">
    <oc r="V58" t="inlineStr">
      <is>
        <t>Ecosphere</t>
      </is>
    </oc>
    <nc r="V58" t="inlineStr">
      <is>
        <t>PhD thesis</t>
      </is>
    </nc>
  </rcc>
  <rcc rId="2347" sId="1">
    <oc r="W58">
      <v>2015</v>
    </oc>
    <nc r="W58">
      <v>2010</v>
    </nc>
  </rcc>
  <rcc rId="2348" sId="1">
    <oc r="X58" t="inlineStr">
      <is>
        <t>Bell</t>
      </is>
    </oc>
    <nc r="X58" t="inlineStr">
      <is>
        <t>Fleming-Davies</t>
      </is>
    </nc>
  </rcc>
  <rcc rId="2349" sId="1">
    <oc r="Y58" t="inlineStr">
      <is>
        <t>tbell22@csu.edu</t>
      </is>
    </oc>
    <nc r="Y58" t="inlineStr">
      <is>
        <t>NA</t>
      </is>
    </nc>
  </rcc>
  <rcc rId="2350" sId="1">
    <oc r="AC58" t="inlineStr">
      <is>
        <t>10.1890/ES14-00240.1</t>
      </is>
    </oc>
    <nc r="AC58" t="inlineStr">
      <is>
        <t>None</t>
      </is>
    </nc>
  </rcc>
  <rcc rId="2351" sId="1">
    <oc r="AI58" t="inlineStr">
      <is>
        <t>TGS</t>
      </is>
    </oc>
    <nc r="AI58" t="inlineStr">
      <is>
        <t>TMB</t>
      </is>
    </nc>
  </rcc>
  <rcc rId="2352" sId="1">
    <oc r="AJ58" t="inlineStr">
      <is>
        <t>Geophyte</t>
      </is>
    </oc>
    <nc r="AJ58" t="inlineStr">
      <is>
        <t>Nanophanerophyte</t>
      </is>
    </nc>
  </rcc>
  <rcc rId="2353" sId="1">
    <oc r="AL58">
      <v>1</v>
    </oc>
    <nc r="AL58" t="inlineStr">
      <is>
        <t>NDY</t>
      </is>
    </nc>
  </rcc>
  <rcc rId="2354" sId="1">
    <oc r="AP58">
      <v>0</v>
    </oc>
    <nc r="AP58">
      <v>1</v>
    </nc>
  </rcc>
  <rcc rId="2355" sId="1">
    <oc r="AS58" t="inlineStr">
      <is>
        <t>No</t>
      </is>
    </oc>
    <nc r="AS58" t="inlineStr">
      <is>
        <t>NDY</t>
      </is>
    </nc>
  </rcc>
  <rcc rId="2356" sId="1">
    <oc r="AT58">
      <v>11</v>
    </oc>
    <nc r="AT58" t="inlineStr">
      <is>
        <t>NDY</t>
      </is>
    </nc>
  </rcc>
  <rcc rId="2357" sId="1">
    <oc r="AU58">
      <v>1994</v>
    </oc>
    <nc r="AU58" t="inlineStr">
      <is>
        <t>NDY</t>
      </is>
    </nc>
  </rcc>
  <rcc rId="2358" sId="1">
    <oc r="AV58">
      <v>2004</v>
    </oc>
    <nc r="AV58" t="inlineStr">
      <is>
        <t>NDY</t>
      </is>
    </nc>
  </rcc>
  <rcc rId="2359" sId="1">
    <oc r="AW58">
      <v>1</v>
    </oc>
    <nc r="AW58" t="inlineStr">
      <is>
        <t>NDY</t>
      </is>
    </nc>
  </rcc>
  <rcc rId="2360" sId="1">
    <oc r="AX58">
      <v>7</v>
    </oc>
    <nc r="AX58" t="inlineStr">
      <is>
        <t>NDY</t>
      </is>
    </nc>
  </rcc>
  <rcc rId="2361" sId="1">
    <oc r="AY58" t="inlineStr">
      <is>
        <t>x (1 m²)</t>
      </is>
    </oc>
    <nc r="AY58" t="inlineStr">
      <is>
        <t>NDY</t>
      </is>
    </nc>
  </rcc>
  <rcc rId="2362" sId="1">
    <oc r="B59" t="inlineStr">
      <is>
        <t>only pooled matrices for each year</t>
      </is>
    </oc>
    <nc r="B59" t="inlineStr">
      <is>
        <t>Matrices missing; contact author</t>
      </is>
    </nc>
  </rcc>
  <rcc rId="2363" sId="1">
    <oc r="C59" t="inlineStr">
      <is>
        <t>3.2.1</t>
      </is>
    </oc>
    <nc r="C59" t="inlineStr">
      <is>
        <t>X</t>
      </is>
    </nc>
  </rcc>
  <rcc rId="2364" sId="1">
    <oc r="D59" t="inlineStr">
      <is>
        <t>Partly</t>
      </is>
    </oc>
    <nc r="D59" t="inlineStr">
      <is>
        <t>No</t>
      </is>
    </nc>
  </rcc>
  <rcc rId="2365" sId="1">
    <oc r="E59" t="inlineStr">
      <is>
        <t>M</t>
      </is>
    </oc>
    <nc r="E59" t="inlineStr">
      <is>
        <t>M;I;L;S;O</t>
      </is>
    </nc>
  </rcc>
  <rcc rId="2366" sId="1">
    <oc r="F59" t="inlineStr">
      <is>
        <t>01.10.2014</t>
      </is>
    </oc>
    <nc r="F59" t="inlineStr">
      <is>
        <t>NDY</t>
      </is>
    </nc>
  </rcc>
  <rcc rId="2367" sId="1">
    <oc r="H59" t="inlineStr">
      <is>
        <t>Shrub</t>
      </is>
    </oc>
    <nc r="H59" t="inlineStr">
      <is>
        <t>Tree</t>
      </is>
    </nc>
  </rcc>
  <rcc rId="2368" sId="1">
    <oc r="I59" t="inlineStr">
      <is>
        <t>Fumana_procumbens</t>
      </is>
    </oc>
    <nc r="I59" t="inlineStr">
      <is>
        <t>Swietenia_macrophylla_2</t>
      </is>
    </nc>
  </rcc>
  <rcc rId="2369" sId="1">
    <oc r="J59" t="inlineStr">
      <is>
        <t>NA</t>
      </is>
    </oc>
    <nc r="J59" t="inlineStr">
      <is>
        <t>Big-leaf mahogany</t>
      </is>
    </nc>
  </rcc>
  <rcc rId="2370" sId="1">
    <oc r="N59" t="inlineStr">
      <is>
        <t>Malvales</t>
      </is>
    </oc>
    <nc r="N59" t="inlineStr">
      <is>
        <t>Sapindales</t>
      </is>
    </nc>
  </rcc>
  <rcc rId="2371" sId="1">
    <oc r="O59" t="inlineStr">
      <is>
        <t>Cistaceae</t>
      </is>
    </oc>
    <nc r="O59" t="inlineStr">
      <is>
        <t>Meliaceae</t>
      </is>
    </nc>
  </rcc>
  <rcc rId="2372" sId="1">
    <oc r="P59" t="inlineStr">
      <is>
        <t>Fumana</t>
      </is>
    </oc>
    <nc r="P59" t="inlineStr">
      <is>
        <t>Swietenia</t>
      </is>
    </nc>
  </rcc>
  <rcc rId="2373" sId="1">
    <oc r="Q59" t="inlineStr">
      <is>
        <t>Fumana procumbens</t>
      </is>
    </oc>
    <nc r="Q59" t="inlineStr">
      <is>
        <t>Swietenia macrophylla</t>
      </is>
    </nc>
  </rcc>
  <rcc rId="2374" sId="1">
    <oc r="U59" t="inlineStr">
      <is>
        <t>Bengtsson</t>
      </is>
    </oc>
    <nc r="U59" t="inlineStr">
      <is>
        <t>Grogan; Landis; Free; Schulze; Lentini; Ashton</t>
      </is>
    </nc>
  </rcc>
  <rcc rId="2375" sId="1">
    <oc r="V59" t="inlineStr">
      <is>
        <t>J Ecol</t>
      </is>
    </oc>
    <nc r="V59" t="inlineStr">
      <is>
        <t>J Appl Ecol</t>
      </is>
    </nc>
  </rcc>
  <rcc rId="2376" sId="1">
    <oc r="W59">
      <v>1993</v>
    </oc>
    <nc r="W59">
      <v>2014</v>
    </nc>
  </rcc>
  <rcc rId="2377" sId="1">
    <oc r="X59" t="inlineStr">
      <is>
        <t>Bengtsson</t>
      </is>
    </oc>
    <nc r="X59" t="inlineStr">
      <is>
        <t>Grogan</t>
      </is>
    </nc>
  </rcc>
  <rcc rId="2378" sId="1">
    <oc r="Y59" t="inlineStr">
      <is>
        <t>karin.bengtsson@ebc.uu.se</t>
      </is>
    </oc>
    <nc r="Y59" t="inlineStr">
      <is>
        <t>jegrogan@mtholyoke.edu; jgrogan@swietking.org</t>
      </is>
    </nc>
  </rcc>
  <rcc rId="2379" sId="1">
    <oc r="Z59" t="inlineStr">
      <is>
        <t>01.10.2014</t>
      </is>
    </oc>
    <nc r="Z59" t="inlineStr">
      <is>
        <t>.</t>
      </is>
    </nc>
  </rcc>
  <rcc rId="2380" sId="1">
    <oc r="AA59" t="inlineStr">
      <is>
        <t>NDY</t>
      </is>
    </oc>
    <nc r="AA59" t="inlineStr">
      <is>
        <t>.</t>
      </is>
    </nc>
  </rcc>
  <rcc rId="2381" sId="1">
    <oc r="AB59" t="inlineStr">
      <is>
        <t>No</t>
      </is>
    </oc>
    <nc r="AB59" t="inlineStr">
      <is>
        <t>.</t>
      </is>
    </nc>
  </rcc>
  <rcc rId="2382" sId="1">
    <oc r="AC59" t="inlineStr">
      <is>
        <t>10.2307/2261672</t>
      </is>
    </oc>
    <nc r="AC59" t="inlineStr">
      <is>
        <t>10.1111/1365-2664.12210</t>
      </is>
    </nc>
  </rcc>
  <rcc rId="2383" sId="1">
    <oc r="AD59" t="inlineStr">
      <is>
        <t>Gross Cons Biol 1998</t>
      </is>
    </oc>
    <nc r="AD59" t="inlineStr">
      <is>
        <t>NA</t>
      </is>
    </nc>
  </rcc>
  <rcc rId="2384" sId="1">
    <oc r="AE59" t="inlineStr">
      <is>
        <t>COMPADRE I; Ramula; Zuidema; NCEAS; Exeter</t>
      </is>
    </oc>
    <nc r="AE59" t="inlineStr">
      <is>
        <t>NA</t>
      </is>
    </nc>
  </rcc>
  <rcc rId="2385" sId="1">
    <oc r="AF59" t="inlineStr">
      <is>
        <t>NE</t>
      </is>
    </oc>
    <nc r="AF59" t="inlineStr">
      <is>
        <t>NDY</t>
      </is>
    </nc>
  </rcc>
  <rcc rId="2386" sId="1">
    <oc r="AG59" t="inlineStr">
      <is>
        <t>Not in GISD</t>
      </is>
    </oc>
    <nc r="AG59" t="inlineStr">
      <is>
        <t>NDY</t>
      </is>
    </nc>
  </rcc>
  <rcc rId="2387" sId="1">
    <oc r="AI59" t="inlineStr">
      <is>
        <t>MED</t>
      </is>
    </oc>
    <nc r="AI59" t="inlineStr">
      <is>
        <t>TMB</t>
      </is>
    </nc>
  </rcc>
  <rcc rId="2388" sId="1">
    <oc r="AJ59" t="inlineStr">
      <is>
        <t>Nanophanerophyte</t>
      </is>
    </oc>
    <nc r="AJ59" t="inlineStr">
      <is>
        <t>Mesophanerophyte</t>
      </is>
    </nc>
  </rcc>
  <rcc rId="2389" sId="1">
    <oc r="AL59">
      <v>1</v>
    </oc>
    <nc r="AL59">
      <v>0</v>
    </nc>
  </rcc>
  <rcc rId="2390" sId="1">
    <oc r="AO59">
      <v>0</v>
    </oc>
    <nc r="AO59">
      <v>1</v>
    </nc>
  </rcc>
  <rcc rId="2391" sId="1">
    <oc r="AQ59">
      <v>0</v>
    </oc>
    <nc r="AQ59">
      <v>1</v>
    </nc>
  </rcc>
  <rcc rId="2392" sId="1">
    <oc r="AS59" t="inlineStr">
      <is>
        <t>Herbivory</t>
      </is>
    </oc>
    <nc r="AS59" t="inlineStr">
      <is>
        <t>NDY</t>
      </is>
    </nc>
  </rcc>
  <rcc rId="2393" sId="1">
    <oc r="AT59">
      <v>7</v>
    </oc>
    <nc r="AT59">
      <v>5</v>
    </nc>
  </rcc>
  <rcc rId="2394" sId="1">
    <oc r="AU59">
      <v>1985</v>
    </oc>
    <nc r="AU59">
      <v>1996</v>
    </nc>
  </rcc>
  <rcc rId="2395" sId="1">
    <oc r="AV59">
      <v>1991</v>
    </oc>
    <nc r="AV59">
      <v>2000</v>
    </nc>
  </rcc>
  <rcc rId="2396" sId="1">
    <oc r="AW59" t="inlineStr">
      <is>
        <t>4-5; 2</t>
      </is>
    </oc>
    <nc r="AW59">
      <v>1</v>
    </nc>
  </rcc>
  <rcc rId="2397" sId="1">
    <oc r="AX59">
      <v>3</v>
    </oc>
    <nc r="AX59">
      <v>1</v>
    </nc>
  </rcc>
  <rcc rId="2398" sId="1">
    <oc r="AY59" t="inlineStr">
      <is>
        <t>33 (0.25 m²)</t>
      </is>
    </oc>
    <nc r="AY59" t="inlineStr">
      <is>
        <t>NDY</t>
      </is>
    </nc>
  </rcc>
  <rcc rId="2399" sId="1">
    <oc r="AZ59" t="inlineStr">
      <is>
        <t>Number of branches</t>
      </is>
    </oc>
    <nc r="AZ59" t="inlineStr">
      <is>
        <t>NDY</t>
      </is>
    </nc>
  </rcc>
  <rcc rId="2400" sId="1">
    <oc r="BA59" t="inlineStr">
      <is>
        <t>No</t>
      </is>
    </oc>
    <nc r="BA59" t="inlineStr">
      <is>
        <t>NDY</t>
      </is>
    </nc>
  </rcc>
  <rcc rId="2401" sId="1">
    <oc r="BB59" t="inlineStr">
      <is>
        <t>No</t>
      </is>
    </oc>
    <nc r="BB59" t="inlineStr">
      <is>
        <t>NDY</t>
      </is>
    </nc>
  </rcc>
  <rcc rId="2402" sId="1">
    <nc r="B60" t="inlineStr">
      <is>
        <t>Study dates missing; contact author</t>
      </is>
    </nc>
  </rcc>
  <rcc rId="2403" sId="1">
    <oc r="C60" t="inlineStr">
      <is>
        <t>3.2.1</t>
      </is>
    </oc>
    <nc r="C60" t="inlineStr">
      <is>
        <t>X</t>
      </is>
    </nc>
  </rcc>
  <rcc rId="2404" sId="1">
    <oc r="D60" t="inlineStr">
      <is>
        <t>Yes</t>
      </is>
    </oc>
    <nc r="D60" t="inlineStr">
      <is>
        <t>No</t>
      </is>
    </nc>
  </rcc>
  <rcc rId="2405" sId="1">
    <oc r="E60" t="inlineStr">
      <is>
        <t>No</t>
      </is>
    </oc>
    <nc r="E60" t="inlineStr">
      <is>
        <t>M;I;L;S;O</t>
      </is>
    </nc>
  </rcc>
  <rcc rId="2406" sId="1">
    <oc r="F60" t="inlineStr">
      <is>
        <t>08.21.2013</t>
      </is>
    </oc>
    <nc r="F60" t="inlineStr">
      <is>
        <t>NDY</t>
      </is>
    </nc>
  </rcc>
  <rcc rId="2407" sId="1">
    <oc r="H60" t="inlineStr">
      <is>
        <t>Herbaceous perennial</t>
      </is>
    </oc>
    <nc r="H60" t="inlineStr">
      <is>
        <t>Tree</t>
      </is>
    </nc>
  </rcc>
  <rcc rId="2408" sId="1">
    <oc r="I60" t="inlineStr">
      <is>
        <t>Oxalis_acetosella</t>
      </is>
    </oc>
    <nc r="I60" t="inlineStr">
      <is>
        <t>Euptelea_pleiospermum</t>
      </is>
    </nc>
  </rcc>
  <rcc rId="2409" sId="1">
    <oc r="N60" t="inlineStr">
      <is>
        <t>Oxalidales</t>
      </is>
    </oc>
    <nc r="N60" t="inlineStr">
      <is>
        <t>Ranunculales</t>
      </is>
    </nc>
  </rcc>
  <rcc rId="2410" sId="1">
    <oc r="O60" t="inlineStr">
      <is>
        <t>Oxalidaceae</t>
      </is>
    </oc>
    <nc r="O60" t="inlineStr">
      <is>
        <t>Eupteleaceae</t>
      </is>
    </nc>
  </rcc>
  <rcc rId="2411" sId="1">
    <oc r="P60" t="inlineStr">
      <is>
        <t>Oxalis</t>
      </is>
    </oc>
    <nc r="P60" t="inlineStr">
      <is>
        <t>Euptelea</t>
      </is>
    </nc>
  </rcc>
  <rcc rId="2412" sId="1">
    <oc r="Q60" t="inlineStr">
      <is>
        <t>Oxalis acetosella</t>
      </is>
    </oc>
    <nc r="Q60" t="inlineStr">
      <is>
        <t>Euptelea pleiospermum</t>
      </is>
    </nc>
  </rcc>
  <rcc rId="2413" sId="1">
    <oc r="U60" t="inlineStr">
      <is>
        <t>Berg</t>
      </is>
    </oc>
    <nc r="U60" t="inlineStr">
      <is>
        <t>He; Wang; Franklin; Jiang</t>
      </is>
    </nc>
  </rcc>
  <rcc rId="2414" sId="1">
    <oc r="V60" t="inlineStr">
      <is>
        <t>Ecography</t>
      </is>
    </oc>
    <nc r="V60" t="inlineStr">
      <is>
        <t>Biol Cons</t>
      </is>
    </nc>
  </rcc>
  <rcc rId="2415" sId="1">
    <oc r="W60">
      <v>2002</v>
    </oc>
    <nc r="W60">
      <v>2013</v>
    </nc>
  </rcc>
  <rcc rId="2416" sId="1">
    <oc r="X60" t="inlineStr">
      <is>
        <t>Berg</t>
      </is>
    </oc>
    <nc r="X60" t="inlineStr">
      <is>
        <t>Jiang</t>
      </is>
    </nc>
  </rcc>
  <rcc rId="2417" sId="1">
    <oc r="Y60" t="inlineStr">
      <is>
        <t>bergh@mailer.uni-marburg.de (dead)</t>
      </is>
    </oc>
    <nc r="Y60" t="inlineStr">
      <is>
        <t>mxjiang@wbgcas.cn</t>
      </is>
    </nc>
  </rcc>
  <rcc rId="2418" sId="1">
    <oc r="AC60" t="inlineStr">
      <is>
        <t>10.1034/j.1600-0587.2002.250211.x</t>
      </is>
    </oc>
    <nc r="AC60" t="inlineStr">
      <is>
        <t>10.1016/j.biocon.2013.03.011</t>
      </is>
    </nc>
  </rcc>
  <rcc rId="2419" sId="1">
    <oc r="AE60" t="inlineStr">
      <is>
        <t>NCEAS; Exeter</t>
      </is>
    </oc>
    <nc r="AE60" t="inlineStr">
      <is>
        <t>NA</t>
      </is>
    </nc>
  </rcc>
  <rcc rId="2420" sId="1">
    <oc r="AF60" t="inlineStr">
      <is>
        <t>NE</t>
      </is>
    </oc>
    <nc r="AF60" t="inlineStr">
      <is>
        <t>NDY</t>
      </is>
    </nc>
  </rcc>
  <rcc rId="2421" sId="1">
    <oc r="AG60" t="inlineStr">
      <is>
        <t>Not in GISD</t>
      </is>
    </oc>
    <nc r="AG60" t="inlineStr">
      <is>
        <t>NDY</t>
      </is>
    </nc>
  </rcc>
  <rcc rId="2422" sId="1">
    <oc r="AH60" t="inlineStr">
      <is>
        <t>CO</t>
      </is>
    </oc>
    <nc r="AH60" t="inlineStr">
      <is>
        <t>NDY</t>
      </is>
    </nc>
  </rcc>
  <rcc rId="2423" sId="1">
    <oc r="AI60" t="inlineStr">
      <is>
        <t>TBM</t>
      </is>
    </oc>
    <nc r="AI60" t="inlineStr">
      <is>
        <t>TMB; TSC</t>
      </is>
    </nc>
  </rcc>
  <rcc rId="2424" sId="1">
    <oc r="AJ60" t="inlineStr">
      <is>
        <t>Geophyte</t>
      </is>
    </oc>
    <nc r="AJ60" t="inlineStr">
      <is>
        <t>Mesophanerophyte</t>
      </is>
    </nc>
  </rcc>
  <rcc rId="2425" sId="1">
    <oc r="AL60">
      <v>0</v>
    </oc>
    <nc r="AL60">
      <v>1</v>
    </nc>
  </rcc>
  <rcc rId="2426" sId="1">
    <oc r="AO60">
      <v>1</v>
    </oc>
    <nc r="AO60">
      <v>0</v>
    </nc>
  </rcc>
  <rcc rId="2427" sId="1">
    <oc r="AR60">
      <v>0</v>
    </oc>
    <nc r="AR60">
      <v>1</v>
    </nc>
  </rcc>
  <rcc rId="2428" sId="1">
    <oc r="AT60">
      <v>3</v>
    </oc>
    <nc r="AT60" t="inlineStr">
      <is>
        <t>NDY</t>
      </is>
    </nc>
  </rcc>
  <rcc rId="2429" sId="1">
    <oc r="AU60">
      <v>1995</v>
    </oc>
    <nc r="AU60" t="inlineStr">
      <is>
        <t>NDY</t>
      </is>
    </nc>
  </rcc>
  <rcc rId="2430" sId="1">
    <oc r="AV60">
      <v>1997</v>
    </oc>
    <nc r="AV60" t="inlineStr">
      <is>
        <t>NDY</t>
      </is>
    </nc>
  </rcc>
  <rcc rId="2431" sId="1">
    <oc r="AW60">
      <v>1</v>
    </oc>
    <nc r="AW60" t="inlineStr">
      <is>
        <t>NDY</t>
      </is>
    </nc>
  </rcc>
  <rcc rId="2432" sId="1">
    <oc r="AX60">
      <v>3</v>
    </oc>
    <nc r="AX60" t="inlineStr">
      <is>
        <t>NDY</t>
      </is>
    </nc>
  </rcc>
  <rcc rId="2433" sId="1">
    <oc r="AY60" t="inlineStr">
      <is>
        <t>10 (25 x 25 cm²)</t>
      </is>
    </oc>
    <nc r="AY60" t="inlineStr">
      <is>
        <t>(10 x 20 m²; 50 x 50 m²)</t>
      </is>
    </nc>
  </rcc>
  <rcc rId="2434" sId="1">
    <oc r="AZ60" t="inlineStr">
      <is>
        <t>No</t>
      </is>
    </oc>
    <nc r="AZ60" t="inlineStr">
      <is>
        <t>DBH</t>
      </is>
    </nc>
  </rcc>
  <rcc rId="2435" sId="1">
    <oc r="BA60" t="inlineStr">
      <is>
        <t>Yes</t>
      </is>
    </oc>
    <nc r="BA60" t="inlineStr">
      <is>
        <t>No</t>
      </is>
    </nc>
  </rcc>
  <rcc rId="2436" sId="1">
    <oc r="B61" t="inlineStr">
      <is>
        <t>Simulation</t>
      </is>
    </oc>
    <nc r="B61"/>
  </rcc>
  <rcc rId="2437" sId="1">
    <oc r="D61" t="inlineStr">
      <is>
        <t>Yes</t>
      </is>
    </oc>
    <nc r="D61" t="inlineStr">
      <is>
        <t>No</t>
      </is>
    </nc>
  </rcc>
  <rcc rId="2438" sId="1">
    <oc r="E61" t="inlineStr">
      <is>
        <t>No</t>
      </is>
    </oc>
    <nc r="E61" t="inlineStr">
      <is>
        <t>M;I;L;S;O</t>
      </is>
    </nc>
  </rcc>
  <rcc rId="2439" sId="1">
    <oc r="F61" t="inlineStr">
      <is>
        <t>03.13.2014</t>
      </is>
    </oc>
    <nc r="F61" t="inlineStr">
      <is>
        <t>NDY</t>
      </is>
    </nc>
  </rcc>
  <rcc rId="2440" sId="1">
    <oc r="H61" t="inlineStr">
      <is>
        <t>Fern</t>
      </is>
    </oc>
    <nc r="H61" t="inlineStr">
      <is>
        <t>Tree</t>
      </is>
    </nc>
  </rcc>
  <rcc rId="2441" sId="1">
    <oc r="I61" t="inlineStr">
      <is>
        <t>Botrychium_mormo</t>
      </is>
    </oc>
    <nc r="I61" t="inlineStr">
      <is>
        <t>Scaphium_macropodum</t>
      </is>
    </nc>
  </rcc>
  <rcc rId="2442" sId="1">
    <oc r="J61" t="inlineStr">
      <is>
        <t>Little goblin moonwart</t>
      </is>
    </oc>
    <nc r="J61" t="inlineStr">
      <is>
        <t>NA</t>
      </is>
    </nc>
  </rcc>
  <rcc rId="2443" sId="1">
    <oc r="L61" t="inlineStr">
      <is>
        <t>Pteridophyta</t>
      </is>
    </oc>
    <nc r="L61" t="inlineStr">
      <is>
        <t>Magnoliophyta</t>
      </is>
    </nc>
  </rcc>
  <rcc rId="2444" sId="1">
    <oc r="M61" t="inlineStr">
      <is>
        <t>Psilotopsida</t>
      </is>
    </oc>
    <nc r="M61" t="inlineStr">
      <is>
        <t>Magnoliopsida</t>
      </is>
    </nc>
  </rcc>
  <rcc rId="2445" sId="1">
    <oc r="N61" t="inlineStr">
      <is>
        <t>Ophioglossales</t>
      </is>
    </oc>
    <nc r="N61" t="inlineStr">
      <is>
        <t>Malvales</t>
      </is>
    </nc>
  </rcc>
  <rcc rId="2446" sId="1">
    <oc r="O61" t="inlineStr">
      <is>
        <t>Ophioglossaceae</t>
      </is>
    </oc>
    <nc r="O61" t="inlineStr">
      <is>
        <t>Malvaceae</t>
      </is>
    </nc>
  </rcc>
  <rcc rId="2447" sId="1">
    <oc r="P61" t="inlineStr">
      <is>
        <t>Botrychium</t>
      </is>
    </oc>
    <nc r="P61" t="inlineStr">
      <is>
        <t>Scaphium</t>
      </is>
    </nc>
  </rcc>
  <rcc rId="2448" sId="1">
    <oc r="Q61" t="inlineStr">
      <is>
        <t>Botrychium mormo</t>
      </is>
    </oc>
    <nc r="Q61" t="inlineStr">
      <is>
        <t>Scaphium macropodum</t>
      </is>
    </nc>
  </rcc>
  <rcc rId="2449" sId="1">
    <oc r="S61" t="inlineStr">
      <is>
        <t>NA</t>
      </is>
    </oc>
    <nc r="S61" t="inlineStr">
      <is>
        <t>Angiosperm</t>
      </is>
    </nc>
  </rcc>
  <rcc rId="2450" sId="1">
    <oc r="T61" t="inlineStr">
      <is>
        <t>NA</t>
      </is>
    </oc>
    <nc r="T61" t="inlineStr">
      <is>
        <t>Eudicot</t>
      </is>
    </nc>
  </rcc>
  <rcc rId="2451" sId="1">
    <oc r="U61" t="inlineStr">
      <is>
        <t>Berlin, Miller, Borovansky, Seal, and Byers</t>
      </is>
    </oc>
    <nc r="U61" t="inlineStr">
      <is>
        <t>Le</t>
      </is>
    </nc>
  </rcc>
  <rcc rId="2452" sId="1">
    <oc r="V61" t="inlineStr">
      <is>
        <t>Report</t>
      </is>
    </oc>
    <nc r="V61" t="inlineStr">
      <is>
        <t>NDY</t>
      </is>
    </nc>
  </rcc>
  <rcc rId="2453" sId="1">
    <oc r="W61">
      <v>1998</v>
    </oc>
    <nc r="W61">
      <v>2012</v>
    </nc>
  </rcc>
  <rcc rId="2454" sId="1">
    <oc r="X61" t="inlineStr">
      <is>
        <t>Berlin</t>
      </is>
    </oc>
    <nc r="X61" t="inlineStr">
      <is>
        <t>Le</t>
      </is>
    </nc>
  </rcc>
  <rcc rId="2455" sId="1">
    <oc r="Y61" t="inlineStr">
      <is>
        <t>nberlin/19-chippewa@ fs.fed.vs</t>
      </is>
    </oc>
    <nc r="Y61" t="inlineStr">
      <is>
        <t>NA</t>
      </is>
    </nc>
  </rcc>
  <rcc rId="2456" sId="1">
    <oc r="AC61" t="inlineStr">
      <is>
        <t>None</t>
      </is>
    </oc>
    <nc r="AC61" t="inlineStr">
      <is>
        <t>978-90-393-5778-1</t>
      </is>
    </nc>
  </rcc>
  <rcc rId="2457" sId="1">
    <oc r="AD61" t="inlineStr">
      <is>
        <t>http://www.cbsg.org/sites/cbsg.org/files/documents/Goblin%20Fern%20PHVA%20Final%20Report%201998.PDF</t>
      </is>
    </oc>
    <nc r="AD61" t="inlineStr">
      <is>
        <t>NA</t>
      </is>
    </nc>
  </rcc>
  <rcc rId="2458" sId="1">
    <oc r="AI61" t="inlineStr">
      <is>
        <t>NDY</t>
      </is>
    </oc>
    <nc r="AI61" t="inlineStr">
      <is>
        <t>TMB; TDB</t>
      </is>
    </nc>
  </rcc>
  <rcc rId="2459" sId="1">
    <oc r="AM61">
      <v>0</v>
    </oc>
    <nc r="AM61">
      <v>1</v>
    </nc>
  </rcc>
  <rcc rId="2460" sId="1">
    <oc r="AN61">
      <v>1</v>
    </oc>
    <nc r="AN61">
      <v>0</v>
    </nc>
  </rcc>
  <rcc rId="2461" sId="1">
    <oc r="AO61">
      <v>0</v>
    </oc>
    <nc r="AO61">
      <v>1</v>
    </nc>
  </rcc>
  <rcc rId="2462" sId="1">
    <oc r="AP61">
      <v>0</v>
    </oc>
    <nc r="AP61">
      <v>1</v>
    </nc>
  </rcc>
  <rcc rId="2463" sId="1">
    <oc r="AQ61">
      <v>0</v>
    </oc>
    <nc r="AQ61">
      <v>1</v>
    </nc>
  </rcc>
  <rcc rId="2464" sId="1">
    <oc r="AS61" t="inlineStr">
      <is>
        <t>No</t>
      </is>
    </oc>
    <nc r="AS61" t="inlineStr">
      <is>
        <t>Harvesting</t>
      </is>
    </nc>
  </rcc>
  <rcc rId="2465" sId="1">
    <oc r="AT61" t="inlineStr">
      <is>
        <t>NDY</t>
      </is>
    </oc>
    <nc r="AT61">
      <v>3</v>
    </nc>
  </rcc>
  <rcc rId="2466" sId="1">
    <oc r="AU61" t="inlineStr">
      <is>
        <t>Simulation</t>
      </is>
    </oc>
    <nc r="AU61">
      <v>2007</v>
    </nc>
  </rcc>
  <rcc rId="2467" sId="1">
    <oc r="AV61" t="inlineStr">
      <is>
        <t>Simulation</t>
      </is>
    </oc>
    <nc r="AV61">
      <v>2009</v>
    </nc>
  </rcc>
  <rcc rId="2468" sId="1">
    <oc r="AW61" t="inlineStr">
      <is>
        <t>Simulation</t>
      </is>
    </oc>
    <nc r="AW61">
      <v>1</v>
    </nc>
  </rcc>
  <rcc rId="2469" sId="1">
    <oc r="AX61" t="inlineStr">
      <is>
        <t>Simulation</t>
      </is>
    </oc>
    <nc r="AX61">
      <v>3</v>
    </nc>
  </rcc>
  <rcc rId="2470" sId="1">
    <oc r="AY61" t="inlineStr">
      <is>
        <t>Simulation</t>
      </is>
    </oc>
    <nc r="AY61" t="inlineStr">
      <is>
        <t>4-5 (20 x 20 m)</t>
      </is>
    </nc>
  </rcc>
  <rcc rId="2471" sId="1">
    <oc r="AZ61" t="inlineStr">
      <is>
        <t>NDY</t>
      </is>
    </oc>
    <nc r="AZ61" t="inlineStr">
      <is>
        <t>DBH; plant height</t>
      </is>
    </nc>
  </rcc>
  <rcc rId="2472" sId="1">
    <oc r="BA61" t="inlineStr">
      <is>
        <t>NDY</t>
      </is>
    </oc>
    <nc r="BA61" t="inlineStr">
      <is>
        <t>Based on size</t>
      </is>
    </nc>
  </rcc>
  <rcc rId="2473" sId="1">
    <oc r="BB61" t="inlineStr">
      <is>
        <t>NDY</t>
      </is>
    </oc>
    <nc r="BB61" t="inlineStr">
      <is>
        <t>No</t>
      </is>
    </nc>
  </rcc>
  <rcc rId="2474" sId="1">
    <nc r="B62" t="inlineStr">
      <is>
        <t>Matrices missing</t>
      </is>
    </nc>
  </rcc>
  <rcc rId="2475" sId="1">
    <oc r="C62" t="inlineStr">
      <is>
        <t>3.2.1</t>
      </is>
    </oc>
    <nc r="C62" t="inlineStr">
      <is>
        <t>X</t>
      </is>
    </nc>
  </rcc>
  <rcc rId="2476" sId="1">
    <oc r="D62" t="inlineStr">
      <is>
        <t>Yes</t>
      </is>
    </oc>
    <nc r="D62" t="inlineStr">
      <is>
        <t>No</t>
      </is>
    </nc>
  </rcc>
  <rcc rId="2477" sId="1">
    <oc r="E62" t="inlineStr">
      <is>
        <t>No</t>
      </is>
    </oc>
    <nc r="E62" t="inlineStr">
      <is>
        <t>M</t>
      </is>
    </nc>
  </rcc>
  <rcc rId="2478" sId="1">
    <oc r="F62" t="inlineStr">
      <is>
        <t>01.15.2012</t>
      </is>
    </oc>
    <nc r="F62" t="inlineStr">
      <is>
        <t>NDY</t>
      </is>
    </nc>
  </rcc>
  <rcc rId="2479" sId="1">
    <oc r="H62" t="inlineStr">
      <is>
        <t>Herbaceous perennial</t>
      </is>
    </oc>
    <nc r="H62" t="inlineStr">
      <is>
        <t>Tree</t>
      </is>
    </nc>
  </rcc>
  <rcc rId="2480" sId="1">
    <oc r="I62" t="inlineStr">
      <is>
        <t>Polemonium_van-bruntiae</t>
      </is>
    </oc>
    <nc r="I62" t="inlineStr">
      <is>
        <t>Betula_pendula</t>
      </is>
    </nc>
  </rcc>
  <rcc rId="2481" sId="1">
    <oc r="J62" t="inlineStr">
      <is>
        <t>Jacob's ladder</t>
      </is>
    </oc>
    <nc r="J62" t="inlineStr">
      <is>
        <t>Silver Birch</t>
      </is>
    </nc>
  </rcc>
  <rcc rId="2482" sId="1">
    <oc r="N62" t="inlineStr">
      <is>
        <t>Ericales</t>
      </is>
    </oc>
    <nc r="N62" t="inlineStr">
      <is>
        <t>Fagales</t>
      </is>
    </nc>
  </rcc>
  <rcc rId="2483" sId="1">
    <oc r="O62" t="inlineStr">
      <is>
        <t>Polemoniaceae</t>
      </is>
    </oc>
    <nc r="O62" t="inlineStr">
      <is>
        <t>Betulaceae</t>
      </is>
    </nc>
  </rcc>
  <rcc rId="2484" sId="1">
    <oc r="P62" t="inlineStr">
      <is>
        <t>Polemonium</t>
      </is>
    </oc>
    <nc r="P62" t="inlineStr">
      <is>
        <t>Betula</t>
      </is>
    </nc>
  </rcc>
  <rcc rId="2485" sId="1">
    <oc r="Q62" t="inlineStr">
      <is>
        <t>Polemonium van-bruntiae</t>
      </is>
    </oc>
    <nc r="Q62" t="inlineStr">
      <is>
        <t>Betula pendula</t>
      </is>
    </nc>
  </rcc>
  <rcc rId="2486" sId="1">
    <oc r="U62" t="inlineStr">
      <is>
        <t>Bermingham</t>
      </is>
    </oc>
    <nc r="U62" t="inlineStr">
      <is>
        <t>Maillette</t>
      </is>
    </nc>
  </rcc>
  <rcc rId="2487" sId="1">
    <oc r="V62" t="inlineStr">
      <is>
        <t>Plant Ecol</t>
      </is>
    </oc>
    <nc r="V62" t="inlineStr">
      <is>
        <t>J Appl Ecol</t>
      </is>
    </nc>
  </rcc>
  <rcc rId="2488" sId="1">
    <oc r="W62">
      <v>2010</v>
    </oc>
    <nc r="W62">
      <v>1982</v>
    </nc>
  </rcc>
  <rcc rId="2489" sId="1">
    <oc r="X62" t="inlineStr">
      <is>
        <t>Bermingham</t>
      </is>
    </oc>
    <nc r="X62" t="inlineStr">
      <is>
        <t>Maillette</t>
      </is>
    </nc>
  </rcc>
  <rcc rId="2490" sId="1">
    <oc r="Y62" t="inlineStr">
      <is>
        <t>Laura.Bermingham@uvm.edu; lhill@uvm.edu (2014, she married, new name: Laura Hill)</t>
      </is>
    </oc>
    <nc r="Y62" t="inlineStr">
      <is>
        <t>maillette@bus.msu.edu</t>
      </is>
    </nc>
  </rcc>
  <rcc rId="2491" sId="1">
    <oc r="Z62" t="inlineStr">
      <is>
        <t>11.26.2012; 12.04.2013; 10.01.2014</t>
      </is>
    </oc>
    <nc r="Z62" t="inlineStr">
      <is>
        <t>.</t>
      </is>
    </nc>
  </rcc>
  <rcc rId="2492" sId="1">
    <oc r="AA62" t="inlineStr">
      <is>
        <t>S</t>
      </is>
    </oc>
    <nc r="AA62" t="inlineStr">
      <is>
        <t>.</t>
      </is>
    </nc>
  </rcc>
  <rcc rId="2493" sId="1">
    <oc r="AB62" t="inlineStr">
      <is>
        <t>No</t>
      </is>
    </oc>
    <nc r="AB62" t="inlineStr">
      <is>
        <t>.</t>
      </is>
    </nc>
  </rcc>
  <rcc rId="2494" sId="1">
    <oc r="AC62" t="inlineStr">
      <is>
        <t>10.1007/s11258-010-9762-5</t>
      </is>
    </oc>
    <nc r="AC62" t="inlineStr">
      <is>
        <t>10.2307/2403005</t>
      </is>
    </nc>
  </rcc>
  <rcc rId="2495" sId="1">
    <oc r="AE62" t="inlineStr">
      <is>
        <t>NA</t>
      </is>
    </oc>
    <nc r="AE62" t="inlineStr">
      <is>
        <t>NCEAS</t>
      </is>
    </nc>
  </rcc>
  <rcc rId="2496" sId="1">
    <oc r="AF62" t="inlineStr">
      <is>
        <t>NE</t>
      </is>
    </oc>
    <nc r="AF62" t="inlineStr">
      <is>
        <t>EN</t>
      </is>
    </nc>
  </rcc>
  <rcc rId="2497" sId="1">
    <oc r="AH62" t="inlineStr">
      <is>
        <t>NA</t>
      </is>
    </oc>
    <nc r="AH62" t="inlineStr">
      <is>
        <t>NDY</t>
      </is>
    </nc>
  </rcc>
  <rcc rId="2498" sId="1">
    <oc r="AJ62" t="inlineStr">
      <is>
        <t>Helophyte</t>
      </is>
    </oc>
    <nc r="AJ62" t="inlineStr">
      <is>
        <t>Mesophanerophyte</t>
      </is>
    </nc>
  </rcc>
  <rcc rId="2499" sId="1">
    <oc r="AN62">
      <v>1</v>
    </oc>
    <nc r="AN62">
      <v>0</v>
    </nc>
  </rcc>
  <rcc rId="2500" sId="1">
    <oc r="AS62" t="inlineStr">
      <is>
        <t>Herbivory</t>
      </is>
    </oc>
    <nc r="AS62" t="inlineStr">
      <is>
        <t>NDY</t>
      </is>
    </nc>
  </rcc>
  <rcc rId="2501" sId="1">
    <oc r="AU62">
      <v>2004</v>
    </oc>
    <nc r="AU62">
      <v>1980</v>
    </nc>
  </rcc>
  <rcc rId="2502" sId="1">
    <oc r="AV62">
      <v>2007</v>
    </oc>
    <nc r="AV62">
      <v>1983</v>
    </nc>
  </rcc>
  <rcc rId="2503" sId="1">
    <oc r="AX62">
      <v>9</v>
    </oc>
    <nc r="AX62">
      <v>1</v>
    </nc>
  </rcc>
  <rcc rId="2504" sId="1">
    <oc r="AY62" t="inlineStr">
      <is>
        <t>AFI</t>
      </is>
    </oc>
    <nc r="AY62" t="inlineStr">
      <is>
        <t>10 x 10 cm</t>
      </is>
    </nc>
  </rcc>
  <rcc rId="2505" sId="1">
    <oc r="AZ62" t="inlineStr">
      <is>
        <t>No</t>
      </is>
    </oc>
    <nc r="AZ62" t="inlineStr">
      <is>
        <t>Rosette length</t>
      </is>
    </nc>
  </rcc>
  <rcc rId="2506" sId="1">
    <oc r="BA62" t="inlineStr">
      <is>
        <t>Yes</t>
      </is>
    </oc>
    <nc r="BA62" t="inlineStr">
      <is>
        <t>NDY</t>
      </is>
    </nc>
  </rcc>
  <rcc rId="2507" sId="1">
    <oc r="BB62" t="inlineStr">
      <is>
        <t>No</t>
      </is>
    </oc>
    <nc r="BB62" t="inlineStr">
      <is>
        <t>NDY</t>
      </is>
    </nc>
  </rcc>
  <rcc rId="2508" sId="1">
    <oc r="C63" t="inlineStr">
      <is>
        <t>3.2.1</t>
      </is>
    </oc>
    <nc r="C63" t="inlineStr">
      <is>
        <t>X</t>
      </is>
    </nc>
  </rcc>
  <rcc rId="2509" sId="1">
    <oc r="D63" t="inlineStr">
      <is>
        <t>Yes</t>
      </is>
    </oc>
    <nc r="D63" t="inlineStr">
      <is>
        <t>No</t>
      </is>
    </nc>
  </rcc>
  <rcc rId="2510" sId="1">
    <oc r="E63" t="inlineStr">
      <is>
        <t>No</t>
      </is>
    </oc>
    <nc r="E63" t="inlineStr">
      <is>
        <t>M;I;L;S;O</t>
      </is>
    </nc>
  </rcc>
  <rcc rId="2511" sId="1">
    <oc r="F63" t="inlineStr">
      <is>
        <t>02.27.2013</t>
      </is>
    </oc>
    <nc r="F63" t="inlineStr">
      <is>
        <t>NDY</t>
      </is>
    </nc>
  </rcc>
  <rcc rId="2512" sId="1">
    <oc r="I63" t="inlineStr">
      <is>
        <t>Prosopis_laevigata</t>
      </is>
    </oc>
    <nc r="I63" t="inlineStr">
      <is>
        <t>Distylium_racemosum</t>
      </is>
    </nc>
  </rcc>
  <rcc rId="2513" sId="1">
    <oc r="J63" t="inlineStr">
      <is>
        <t>Smooth Mesquite</t>
      </is>
    </oc>
    <nc r="J63" t="inlineStr">
      <is>
        <t>NA</t>
      </is>
    </nc>
  </rcc>
  <rcc rId="2514" sId="1">
    <oc r="N63" t="inlineStr">
      <is>
        <t>Fabales</t>
      </is>
    </oc>
    <nc r="N63" t="inlineStr">
      <is>
        <t>Saxifragales</t>
      </is>
    </nc>
  </rcc>
  <rcc rId="2515" sId="1">
    <oc r="O63" t="inlineStr">
      <is>
        <t>Leguminosae</t>
      </is>
    </oc>
    <nc r="O63" t="inlineStr">
      <is>
        <t>Hamamelidaceae</t>
      </is>
    </nc>
  </rcc>
  <rcc rId="2516" sId="1">
    <oc r="P63" t="inlineStr">
      <is>
        <t>Prosopis</t>
      </is>
    </oc>
    <nc r="P63" t="inlineStr">
      <is>
        <t>Distylium</t>
      </is>
    </nc>
  </rcc>
  <rcc rId="2517" sId="1">
    <oc r="Q63" t="inlineStr">
      <is>
        <t>Prosopis laevigata</t>
      </is>
    </oc>
    <nc r="Q63" t="inlineStr">
      <is>
        <t>Distylium racemosum</t>
      </is>
    </nc>
  </rcc>
  <rcc rId="2518" sId="1">
    <oc r="U63" t="inlineStr">
      <is>
        <t>Bernal</t>
      </is>
    </oc>
    <nc r="U63" t="inlineStr">
      <is>
        <t>Manabe</t>
      </is>
    </nc>
  </rcc>
  <rcc rId="2519" sId="1">
    <oc r="V63" t="inlineStr">
      <is>
        <t>PhD thesis</t>
      </is>
    </oc>
    <nc r="V63" t="inlineStr">
      <is>
        <t>Plant Ecol</t>
      </is>
    </nc>
  </rcc>
  <rcc rId="2520" sId="1">
    <oc r="W63">
      <v>2004</v>
    </oc>
    <nc r="W63">
      <v>2000</v>
    </nc>
  </rcc>
  <rcc rId="2521" sId="1">
    <oc r="X63" t="inlineStr">
      <is>
        <t>Bernal</t>
      </is>
    </oc>
    <nc r="X63" t="inlineStr">
      <is>
        <t>Manabe</t>
      </is>
    </nc>
  </rcc>
  <rcc rId="2522" sId="1">
    <oc r="Y63" t="inlineStr">
      <is>
        <t>NA</t>
      </is>
    </oc>
    <nc r="Y63" t="inlineStr">
      <is>
        <t>manobe@city.kitakyushu.jp</t>
      </is>
    </nc>
  </rcc>
  <rcc rId="2523" sId="1">
    <oc r="Z63" t="inlineStr">
      <is>
        <t>03.10.2010</t>
      </is>
    </oc>
    <nc r="Z63" t="inlineStr">
      <is>
        <t>07.11.2012</t>
      </is>
    </nc>
  </rcc>
  <rcc rId="2524" sId="1">
    <oc r="AA63" t="inlineStr">
      <is>
        <t>NDY</t>
      </is>
    </oc>
    <nc r="AA63" t="inlineStr">
      <is>
        <t>Matrices, Pop Vector, contacted by Stefan</t>
      </is>
    </nc>
  </rcc>
  <rcc rId="2525" sId="1">
    <oc r="AB63" t="inlineStr">
      <is>
        <t>Yes</t>
      </is>
    </oc>
    <nc r="AB63" t="inlineStr">
      <is>
        <t>No</t>
      </is>
    </nc>
  </rcc>
  <rcc rId="2526" sId="1">
    <oc r="AC63" t="inlineStr">
      <is>
        <t>None</t>
      </is>
    </oc>
    <nc r="AC63" t="inlineStr">
      <is>
        <t>10.1023/A:1026512404110</t>
      </is>
    </nc>
  </rcc>
  <rcc rId="2527" sId="1">
    <oc r="AF63" t="inlineStr">
      <is>
        <t>LR/lc</t>
      </is>
    </oc>
    <nc r="AF63" t="inlineStr">
      <is>
        <t>NE</t>
      </is>
    </nc>
  </rcc>
  <rcc rId="2528" sId="1">
    <oc r="AI63" t="inlineStr">
      <is>
        <t>TSC</t>
      </is>
    </oc>
    <nc r="AI63" t="inlineStr">
      <is>
        <t>NDY</t>
      </is>
    </nc>
  </rcc>
  <rcc rId="2529" sId="1">
    <oc r="AL63">
      <v>0</v>
    </oc>
    <nc r="AL63">
      <v>1</v>
    </nc>
  </rcc>
  <rcc rId="2530" sId="1">
    <oc r="AM63">
      <v>0</v>
    </oc>
    <nc r="AM63">
      <v>1</v>
    </nc>
  </rcc>
  <rcc rId="2531" sId="1">
    <oc r="AP63">
      <v>0</v>
    </oc>
    <nc r="AP63">
      <v>1</v>
    </nc>
  </rcc>
  <rcc rId="2532" sId="1">
    <oc r="AS63" t="inlineStr">
      <is>
        <t>No</t>
      </is>
    </oc>
    <nc r="AS63" t="inlineStr">
      <is>
        <t>NDY</t>
      </is>
    </nc>
  </rcc>
  <rcc rId="2533" sId="1">
    <oc r="AT63">
      <v>3</v>
    </oc>
    <nc r="AT63" t="inlineStr">
      <is>
        <t>NDY</t>
      </is>
    </nc>
  </rcc>
  <rcc rId="2534" sId="1">
    <oc r="AU63">
      <v>2001</v>
    </oc>
    <nc r="AU63" t="inlineStr">
      <is>
        <t>NDY</t>
      </is>
    </nc>
  </rcc>
  <rcc rId="2535" sId="1">
    <oc r="AV63">
      <v>2003</v>
    </oc>
    <nc r="AV63" t="inlineStr">
      <is>
        <t>NDY</t>
      </is>
    </nc>
  </rcc>
  <rcc rId="2536" sId="1">
    <oc r="AW63">
      <v>1</v>
    </oc>
    <nc r="AW63" t="inlineStr">
      <is>
        <t>NDY</t>
      </is>
    </nc>
  </rcc>
  <rcc rId="2537" sId="1">
    <oc r="AY63" t="inlineStr">
      <is>
        <t>NA</t>
      </is>
    </oc>
    <nc r="AY63" t="inlineStr">
      <is>
        <t>4 ha</t>
      </is>
    </nc>
  </rcc>
  <rcc rId="2538" sId="1">
    <oc r="AZ63" t="inlineStr">
      <is>
        <t>Crown volume</t>
      </is>
    </oc>
    <nc r="AZ63" t="inlineStr">
      <is>
        <t>NDY</t>
      </is>
    </nc>
  </rcc>
  <rcc rId="2539" sId="1">
    <oc r="BA63" t="inlineStr">
      <is>
        <t>No</t>
      </is>
    </oc>
    <nc r="BA63" t="inlineStr">
      <is>
        <t>NDY</t>
      </is>
    </nc>
  </rcc>
  <rcc rId="2540" sId="1">
    <oc r="BB63" t="inlineStr">
      <is>
        <t>No</t>
      </is>
    </oc>
    <nc r="BB63" t="inlineStr">
      <is>
        <t>NDY</t>
      </is>
    </nc>
  </rcc>
  <rcc rId="2541" sId="1">
    <oc r="B64" t="inlineStr">
      <is>
        <t>no Email adress</t>
      </is>
    </oc>
    <nc r="B64"/>
  </rcc>
  <rcc rId="2542" sId="1">
    <oc r="C64" t="inlineStr">
      <is>
        <t>3.2.1</t>
      </is>
    </oc>
    <nc r="C64" t="inlineStr">
      <is>
        <t>X</t>
      </is>
    </nc>
  </rcc>
  <rcc rId="2543" sId="1">
    <oc r="D64" t="inlineStr">
      <is>
        <t>Partly</t>
      </is>
    </oc>
    <nc r="D64" t="inlineStr">
      <is>
        <t>No</t>
      </is>
    </nc>
  </rcc>
  <rcc rId="2544" sId="1">
    <oc r="E64" t="inlineStr">
      <is>
        <t>I; S</t>
      </is>
    </oc>
    <nc r="E64" t="inlineStr">
      <is>
        <t>M;I;L;S;O</t>
      </is>
    </nc>
  </rcc>
  <rcc rId="2545" sId="1">
    <oc r="F64" t="inlineStr">
      <is>
        <t>03.13.2012</t>
      </is>
    </oc>
    <nc r="F64" t="inlineStr">
      <is>
        <t>NDY</t>
      </is>
    </nc>
  </rcc>
  <rcc rId="2546" sId="1">
    <oc r="H64" t="inlineStr">
      <is>
        <t>Palm</t>
      </is>
    </oc>
    <nc r="H64" t="inlineStr">
      <is>
        <t>Tree</t>
      </is>
    </nc>
  </rcc>
  <rcc rId="2547" sId="1">
    <oc r="I64" t="inlineStr">
      <is>
        <t>Phytelephas_seemannii</t>
      </is>
    </oc>
    <nc r="I64" t="inlineStr">
      <is>
        <t>Gleditsia_triacanthos</t>
      </is>
    </nc>
  </rcc>
  <rcc rId="2548" sId="1">
    <oc r="M64" t="inlineStr">
      <is>
        <t>Liliopsida</t>
      </is>
    </oc>
    <nc r="M64" t="inlineStr">
      <is>
        <t>Magnoliopsida</t>
      </is>
    </nc>
  </rcc>
  <rcc rId="2549" sId="1">
    <oc r="N64" t="inlineStr">
      <is>
        <t>Arecales</t>
      </is>
    </oc>
    <nc r="N64" t="inlineStr">
      <is>
        <t>Fabales</t>
      </is>
    </nc>
  </rcc>
  <rcc rId="2550" sId="1">
    <oc r="O64" t="inlineStr">
      <is>
        <t>Arecaceae</t>
      </is>
    </oc>
    <nc r="O64" t="inlineStr">
      <is>
        <t>Leguminosae</t>
      </is>
    </nc>
  </rcc>
  <rcc rId="2551" sId="1">
    <oc r="P64" t="inlineStr">
      <is>
        <t>Phytelephas</t>
      </is>
    </oc>
    <nc r="P64" t="inlineStr">
      <is>
        <t>Gleditsia</t>
      </is>
    </nc>
  </rcc>
  <rcc rId="2552" sId="1">
    <oc r="Q64" t="inlineStr">
      <is>
        <t>Phytelephas seemannii</t>
      </is>
    </oc>
    <nc r="Q64" t="inlineStr">
      <is>
        <t>Gleditsia triacanthos</t>
      </is>
    </nc>
  </rcc>
  <rcc rId="2553" sId="1">
    <oc r="T64" t="inlineStr">
      <is>
        <t>Monocot</t>
      </is>
    </oc>
    <nc r="T64" t="inlineStr">
      <is>
        <t>Eudicot</t>
      </is>
    </nc>
  </rcc>
  <rcc rId="2554" sId="1">
    <oc r="U64" t="inlineStr">
      <is>
        <t>Bernal</t>
      </is>
    </oc>
    <nc r="U64" t="inlineStr">
      <is>
        <t>Marco; Paez</t>
      </is>
    </nc>
  </rcc>
  <rcc rId="2555" sId="1">
    <oc r="V64" t="inlineStr">
      <is>
        <t>J Appl Ecol</t>
      </is>
    </oc>
    <nc r="V64" t="inlineStr">
      <is>
        <t>Env Manag</t>
      </is>
    </nc>
  </rcc>
  <rcc rId="2556" sId="1">
    <oc r="W64">
      <v>1998</v>
    </oc>
    <nc r="W64">
      <v>2000</v>
    </nc>
  </rcc>
  <rcc rId="2557" sId="1">
    <oc r="X64" t="inlineStr">
      <is>
        <t>Bernal</t>
      </is>
    </oc>
    <nc r="X64" t="inlineStr">
      <is>
        <t>Marco</t>
      </is>
    </nc>
  </rcc>
  <rcc rId="2558" sId="1">
    <oc r="Z64" t="inlineStr">
      <is>
        <t>01.10.2014</t>
      </is>
    </oc>
    <nc r="Z64" t="inlineStr">
      <is>
        <t>.</t>
      </is>
    </nc>
  </rcc>
  <rcc rId="2559" sId="1">
    <oc r="AA64" t="inlineStr">
      <is>
        <t>I;S</t>
      </is>
    </oc>
    <nc r="AA64" t="inlineStr">
      <is>
        <t>.</t>
      </is>
    </nc>
  </rcc>
  <rcc rId="2560" sId="1">
    <oc r="AB64" t="inlineStr">
      <is>
        <t>No</t>
      </is>
    </oc>
    <nc r="AB64" t="inlineStr">
      <is>
        <t>.</t>
      </is>
    </nc>
  </rcc>
  <rcc rId="2561" sId="1">
    <oc r="AC64" t="inlineStr">
      <is>
        <t>10.1046/j.1365-2664.1998.00280.x</t>
      </is>
    </oc>
    <nc r="AC64" t="inlineStr">
      <is>
        <t>10.1007/s002670010098</t>
      </is>
    </nc>
  </rcc>
  <rcc rId="2562" sId="1">
    <oc r="AE64" t="inlineStr">
      <is>
        <t>COMPADRE I; Ramula; Zuidema; NCEAS</t>
      </is>
    </oc>
    <nc r="AE64" t="inlineStr">
      <is>
        <t>NCEAS</t>
      </is>
    </nc>
  </rcc>
  <rcc rId="2563" sId="1">
    <oc r="AF64" t="inlineStr">
      <is>
        <t>LR/cd</t>
      </is>
    </oc>
    <nc r="AF64" t="inlineStr">
      <is>
        <t>NE</t>
      </is>
    </nc>
  </rcc>
  <rcc rId="2564" sId="1">
    <oc r="AH64" t="inlineStr">
      <is>
        <t>NA</t>
      </is>
    </oc>
    <nc r="AH64" t="inlineStr">
      <is>
        <t>NDY</t>
      </is>
    </nc>
  </rcc>
  <rcc rId="2565" sId="1">
    <oc r="AI64" t="inlineStr">
      <is>
        <t>TMB</t>
      </is>
    </oc>
    <nc r="AI64" t="inlineStr">
      <is>
        <t>NDY</t>
      </is>
    </nc>
  </rcc>
  <rcc rId="2566" sId="1">
    <oc r="AJ64" t="inlineStr">
      <is>
        <t>Nanophanerophyte</t>
      </is>
    </oc>
    <nc r="AJ64" t="inlineStr">
      <is>
        <t>Mesophanerophyte</t>
      </is>
    </nc>
  </rcc>
  <rcc rId="2567" sId="1">
    <oc r="AK64">
      <v>0</v>
    </oc>
    <nc r="AK64" t="inlineStr">
      <is>
        <t>NDY</t>
      </is>
    </nc>
  </rcc>
  <rcc rId="2568" sId="1">
    <oc r="AL64">
      <v>0</v>
    </oc>
    <nc r="AL64" t="inlineStr">
      <is>
        <t>NDY</t>
      </is>
    </nc>
  </rcc>
  <rcc rId="2569" sId="1">
    <oc r="AM64">
      <v>0</v>
    </oc>
    <nc r="AM64" t="inlineStr">
      <is>
        <t>NDY</t>
      </is>
    </nc>
  </rcc>
  <rcc rId="2570" sId="1">
    <oc r="AN64">
      <v>0</v>
    </oc>
    <nc r="AN64" t="inlineStr">
      <is>
        <t>NDY</t>
      </is>
    </nc>
  </rcc>
  <rcc rId="2571" sId="1">
    <oc r="AO64">
      <v>1</v>
    </oc>
    <nc r="AO64" t="inlineStr">
      <is>
        <t>NDY</t>
      </is>
    </nc>
  </rcc>
  <rcc rId="2572" sId="1">
    <oc r="AP64">
      <v>0</v>
    </oc>
    <nc r="AP64" t="inlineStr">
      <is>
        <t>NDY</t>
      </is>
    </nc>
  </rcc>
  <rcc rId="2573" sId="1">
    <oc r="AQ64">
      <v>0</v>
    </oc>
    <nc r="AQ64" t="inlineStr">
      <is>
        <t>NDY</t>
      </is>
    </nc>
  </rcc>
  <rcc rId="2574" sId="1">
    <oc r="AR64">
      <v>0</v>
    </oc>
    <nc r="AR64" t="inlineStr">
      <is>
        <t>NDY</t>
      </is>
    </nc>
  </rcc>
  <rcc rId="2575" sId="1">
    <oc r="AS64" t="inlineStr">
      <is>
        <t>No</t>
      </is>
    </oc>
    <nc r="AS64" t="inlineStr">
      <is>
        <t>NDY</t>
      </is>
    </nc>
  </rcc>
  <rcc rId="2576" sId="1">
    <oc r="AU64">
      <v>1994</v>
    </oc>
    <nc r="AU64">
      <v>1996</v>
    </nc>
  </rcc>
  <rcc rId="2577" sId="1">
    <oc r="AV64">
      <v>1995</v>
    </oc>
    <nc r="AV64">
      <v>1997</v>
    </nc>
  </rcc>
  <rcc rId="2578" sId="1">
    <oc r="AW64">
      <v>1</v>
    </oc>
    <nc r="AW64" t="inlineStr">
      <is>
        <t>NDY</t>
      </is>
    </nc>
  </rcc>
  <rcc rId="2579" sId="1">
    <oc r="AX64">
      <v>2</v>
    </oc>
    <nc r="AX64">
      <v>1</v>
    </nc>
  </rcc>
  <rcc rId="2580" sId="1">
    <oc r="AY64" t="inlineStr">
      <is>
        <t>2-3 (20 x 50 m²)</t>
      </is>
    </oc>
    <nc r="AY64" t="inlineStr">
      <is>
        <t>6 x 10 (1 x 1 m²)</t>
      </is>
    </nc>
  </rcc>
  <rcc rId="2581" sId="1">
    <oc r="AZ64" t="inlineStr">
      <is>
        <t>Number of PinNoe; stem length</t>
      </is>
    </oc>
    <nc r="AZ64" t="inlineStr">
      <is>
        <t>No</t>
      </is>
    </nc>
  </rcc>
  <rcc rId="2582" sId="1">
    <oc r="BA64" t="inlineStr">
      <is>
        <t>No</t>
      </is>
    </oc>
    <nc r="BA64" t="inlineStr">
      <is>
        <t>Yes</t>
      </is>
    </nc>
  </rcc>
  <rcc rId="2583" sId="1">
    <oc r="C65" t="inlineStr">
      <is>
        <t>3.2.1</t>
      </is>
    </oc>
    <nc r="C65" t="inlineStr">
      <is>
        <t>X</t>
      </is>
    </nc>
  </rcc>
  <rcc rId="2584" sId="1">
    <oc r="D65" t="inlineStr">
      <is>
        <t>Yes</t>
      </is>
    </oc>
    <nc r="D65" t="inlineStr">
      <is>
        <t>No</t>
      </is>
    </nc>
  </rcc>
  <rcc rId="2585" sId="1">
    <oc r="E65" t="inlineStr">
      <is>
        <t>No</t>
      </is>
    </oc>
    <nc r="E65" t="inlineStr">
      <is>
        <t>M;I;L;S;O</t>
      </is>
    </nc>
  </rcc>
  <rcc rId="2586" sId="1">
    <oc r="F65" t="inlineStr">
      <is>
        <t>08.20.2013</t>
      </is>
    </oc>
    <nc r="F65" t="inlineStr">
      <is>
        <t>NDY</t>
      </is>
    </nc>
  </rcc>
  <rcc rId="2587" sId="1">
    <oc r="H65" t="inlineStr">
      <is>
        <t>Herbaceous perennial</t>
      </is>
    </oc>
    <nc r="H65" t="inlineStr">
      <is>
        <t>Tree</t>
      </is>
    </nc>
  </rcc>
  <rcc rId="2588" sId="1">
    <oc r="I65" t="inlineStr">
      <is>
        <t>Lepidium_davisii</t>
      </is>
    </oc>
    <nc r="I65" t="inlineStr">
      <is>
        <t>Crossopteryx_febrifuga</t>
      </is>
    </nc>
  </rcc>
  <rcc rId="2589" sId="1">
    <oc r="J65" t="inlineStr">
      <is>
        <t>Davis' peppergrass</t>
      </is>
    </oc>
    <nc r="J65" t="inlineStr">
      <is>
        <t>NA</t>
      </is>
    </nc>
  </rcc>
  <rcc rId="2590" sId="1">
    <oc r="N65" t="inlineStr">
      <is>
        <t>Brassicales</t>
      </is>
    </oc>
    <nc r="N65" t="inlineStr">
      <is>
        <t>Asparagales</t>
      </is>
    </nc>
  </rcc>
  <rcc rId="2591" sId="1">
    <oc r="O65" t="inlineStr">
      <is>
        <t>Brassicaceae</t>
      </is>
    </oc>
    <nc r="O65" t="inlineStr">
      <is>
        <t>Rubiaceae</t>
      </is>
    </nc>
  </rcc>
  <rcc rId="2592" sId="1">
    <oc r="P65" t="inlineStr">
      <is>
        <t>Lepidium</t>
      </is>
    </oc>
    <nc r="P65" t="inlineStr">
      <is>
        <t>Crossopteryx</t>
      </is>
    </nc>
  </rcc>
  <rcc rId="2593" sId="1">
    <oc r="Q65" t="inlineStr">
      <is>
        <t>Lepidium davisii</t>
      </is>
    </oc>
    <nc r="Q65" t="inlineStr">
      <is>
        <t>Crossopteryx febrifuga</t>
      </is>
    </nc>
  </rcc>
  <rcc rId="2594" sId="1">
    <oc r="T65" t="inlineStr">
      <is>
        <t>Eudicot</t>
      </is>
    </oc>
    <nc r="T65" t="inlineStr">
      <is>
        <t>Monocot</t>
      </is>
    </nc>
  </rcc>
  <rcc rId="2595" sId="1">
    <oc r="U65" t="inlineStr">
      <is>
        <t>Bernatus</t>
      </is>
    </oc>
    <nc r="U65" t="inlineStr">
      <is>
        <t>N'dri; Barot; Dembele; Gignoux; Konate; Werner</t>
      </is>
    </nc>
  </rcc>
  <rcc rId="2596" sId="1">
    <oc r="V65" t="inlineStr">
      <is>
        <t>Report</t>
      </is>
    </oc>
    <nc r="V65" t="inlineStr">
      <is>
        <t>Plant Ecol</t>
      </is>
    </nc>
  </rcc>
  <rcc rId="2597" sId="1">
    <oc r="W65">
      <v>1995</v>
    </oc>
    <nc r="W65">
      <v>2014</v>
    </nc>
  </rcc>
  <rcc rId="2598" sId="1">
    <oc r="X65" t="inlineStr">
      <is>
        <t>Bernatus</t>
      </is>
    </oc>
    <nc r="X65" t="inlineStr">
      <is>
        <t>Ndri</t>
      </is>
    </nc>
  </rcc>
  <rcc rId="2599" sId="1">
    <oc r="Y65" t="inlineStr">
      <is>
        <t>bobmoseley@tnc.org.cn (dead); bobmoseley@hotmail.com; wildlife@visionoirresearch.com (dead)</t>
      </is>
    </oc>
    <nc r="Y65" t="inlineStr">
      <is>
        <t>ndri.brigitte@yahoo.fr; brigitte.aya@gmail.com</t>
      </is>
    </nc>
  </rcc>
  <rcc rId="2600" sId="1">
    <oc r="Z65" t="inlineStr">
      <is>
        <t>06.27.2012</t>
      </is>
    </oc>
    <nc r="Z65" t="inlineStr">
      <is>
        <t>.</t>
      </is>
    </nc>
  </rcc>
  <rcc rId="2601" sId="1">
    <oc r="AA65" t="inlineStr">
      <is>
        <t>ask fo appendix two</t>
      </is>
    </oc>
    <nc r="AA65" t="inlineStr">
      <is>
        <t>.</t>
      </is>
    </nc>
  </rcc>
  <rcc rId="2602" sId="1">
    <oc r="AB65" t="inlineStr">
      <is>
        <t>Yes, gave appendix</t>
      </is>
    </oc>
    <nc r="AB65" t="inlineStr">
      <is>
        <t>.</t>
      </is>
    </nc>
  </rcc>
  <rcc rId="2603" sId="1">
    <oc r="AC65" t="inlineStr">
      <is>
        <t>None</t>
      </is>
    </oc>
    <nc r="AC65" t="inlineStr">
      <is>
        <t>10.1007/s11258-013-0276-9</t>
      </is>
    </nc>
  </rcc>
  <rcc rId="2604" sId="1">
    <oc r="AD65" t="inlineStr">
      <is>
        <t>Bernatus Report 1995 appendix 2.pdf</t>
      </is>
    </oc>
    <nc r="AD65" t="inlineStr">
      <is>
        <t>NA</t>
      </is>
    </nc>
  </rcc>
  <rcc rId="2605" sId="1">
    <oc r="AF65" t="inlineStr">
      <is>
        <t>NE</t>
      </is>
    </oc>
    <nc r="AF65" t="inlineStr">
      <is>
        <t>NDY</t>
      </is>
    </nc>
  </rcc>
  <rcc rId="2606" sId="1">
    <oc r="AG65" t="inlineStr">
      <is>
        <t>Not in GISD</t>
      </is>
    </oc>
    <nc r="AG65" t="inlineStr">
      <is>
        <t>NDY</t>
      </is>
    </nc>
  </rcc>
  <rcc rId="2607" sId="1">
    <oc r="AI65" t="inlineStr">
      <is>
        <t>TCF</t>
      </is>
    </oc>
    <nc r="AI65" t="inlineStr">
      <is>
        <t>NDY</t>
      </is>
    </nc>
  </rcc>
  <rcc rId="2608" sId="1">
    <oc r="AJ65" t="inlineStr">
      <is>
        <t>Hemicryptophyte</t>
      </is>
    </oc>
    <nc r="AJ65" t="inlineStr">
      <is>
        <t>NDY</t>
      </is>
    </nc>
  </rcc>
  <rcc rId="2609" sId="1">
    <oc r="AK65">
      <v>0</v>
    </oc>
    <nc r="AK65" t="inlineStr">
      <is>
        <t>NDY</t>
      </is>
    </nc>
  </rcc>
  <rcc rId="2610" sId="1">
    <oc r="AL65">
      <v>1</v>
    </oc>
    <nc r="AL65" t="inlineStr">
      <is>
        <t>NDY</t>
      </is>
    </nc>
  </rcc>
  <rcc rId="2611" sId="1">
    <oc r="AM65">
      <v>0</v>
    </oc>
    <nc r="AM65" t="inlineStr">
      <is>
        <t>NDY</t>
      </is>
    </nc>
  </rcc>
  <rcc rId="2612" sId="1">
    <oc r="AN65">
      <v>0</v>
    </oc>
    <nc r="AN65" t="inlineStr">
      <is>
        <t>NDY</t>
      </is>
    </nc>
  </rcc>
  <rcc rId="2613" sId="1">
    <oc r="AO65">
      <v>0</v>
    </oc>
    <nc r="AO65" t="inlineStr">
      <is>
        <t>NDY</t>
      </is>
    </nc>
  </rcc>
  <rcc rId="2614" sId="1">
    <oc r="AP65">
      <v>0</v>
    </oc>
    <nc r="AP65" t="inlineStr">
      <is>
        <t>NDY</t>
      </is>
    </nc>
  </rcc>
  <rcc rId="2615" sId="1">
    <oc r="AQ65">
      <v>0</v>
    </oc>
    <nc r="AQ65" t="inlineStr">
      <is>
        <t>NDY</t>
      </is>
    </nc>
  </rcc>
  <rcc rId="2616" sId="1">
    <oc r="AR65">
      <v>0</v>
    </oc>
    <nc r="AR65" t="inlineStr">
      <is>
        <t>NDY</t>
      </is>
    </nc>
  </rcc>
  <rcc rId="2617" sId="1">
    <oc r="AS65" t="inlineStr">
      <is>
        <t>Weeding</t>
      </is>
    </oc>
    <nc r="AS65" t="inlineStr">
      <is>
        <t>NDY</t>
      </is>
    </nc>
  </rcc>
  <rcc rId="2618" sId="1">
    <oc r="AT65">
      <v>5</v>
    </oc>
    <nc r="AT65" t="inlineStr">
      <is>
        <t>NDY</t>
      </is>
    </nc>
  </rcc>
  <rcc rId="2619" sId="1">
    <oc r="AU65">
      <v>1991</v>
    </oc>
    <nc r="AU65" t="inlineStr">
      <is>
        <t>NDY</t>
      </is>
    </nc>
  </rcc>
  <rcc rId="2620" sId="1">
    <oc r="AV65">
      <v>1995</v>
    </oc>
    <nc r="AV65" t="inlineStr">
      <is>
        <t>NDY</t>
      </is>
    </nc>
  </rcc>
  <rcc rId="2621" sId="1">
    <oc r="AW65">
      <v>1</v>
    </oc>
    <nc r="AW65" t="inlineStr">
      <is>
        <t>NDY</t>
      </is>
    </nc>
  </rcc>
  <rcc rId="2622" sId="1">
    <oc r="AX65">
      <v>3</v>
    </oc>
    <nc r="AX65" t="inlineStr">
      <is>
        <t>NDY</t>
      </is>
    </nc>
  </rcc>
  <rcc rId="2623" sId="1">
    <oc r="AY65" t="inlineStr">
      <is>
        <t>2204 m²; 430 m²; 530 m²</t>
      </is>
    </oc>
    <nc r="AY65" t="inlineStr">
      <is>
        <t>NDY</t>
      </is>
    </nc>
  </rcc>
  <rcc rId="2624" sId="1">
    <oc r="AZ65" t="inlineStr">
      <is>
        <t>No</t>
      </is>
    </oc>
    <nc r="AZ65" t="inlineStr">
      <is>
        <t>NDY</t>
      </is>
    </nc>
  </rcc>
  <rcc rId="2625" sId="1">
    <oc r="BA65" t="inlineStr">
      <is>
        <t>Yes</t>
      </is>
    </oc>
    <nc r="BA65" t="inlineStr">
      <is>
        <t>NDY</t>
      </is>
    </nc>
  </rcc>
  <rcc rId="2626" sId="1">
    <oc r="BB65" t="inlineStr">
      <is>
        <t>No</t>
      </is>
    </oc>
    <nc r="BB65" t="inlineStr">
      <is>
        <t>NDY</t>
      </is>
    </nc>
  </rcc>
  <rcc rId="2627" sId="1">
    <oc r="B66" t="inlineStr">
      <is>
        <t>Combined habitat matrix model (migration matrices)</t>
      </is>
    </oc>
    <nc r="B66" t="inlineStr">
      <is>
        <t>No paper</t>
      </is>
    </nc>
  </rcc>
  <rcc rId="2628" sId="1">
    <oc r="C66" t="inlineStr">
      <is>
        <t>3.2.1</t>
      </is>
    </oc>
    <nc r="C66" t="inlineStr">
      <is>
        <t>X</t>
      </is>
    </nc>
  </rcc>
  <rcc rId="2629" sId="1">
    <oc r="D66" t="inlineStr">
      <is>
        <t>Yes</t>
      </is>
    </oc>
    <nc r="D66" t="inlineStr">
      <is>
        <t>No</t>
      </is>
    </nc>
  </rcc>
  <rcc rId="2630" sId="1">
    <oc r="E66" t="inlineStr">
      <is>
        <t>No</t>
      </is>
    </oc>
    <nc r="E66" t="inlineStr">
      <is>
        <t>M;I;L;S;O</t>
      </is>
    </nc>
  </rcc>
  <rcc rId="2631" sId="1">
    <oc r="F66" t="inlineStr">
      <is>
        <t>01.10.2013</t>
      </is>
    </oc>
    <nc r="F66" t="inlineStr">
      <is>
        <t>NDY</t>
      </is>
    </nc>
  </rcc>
  <rcc rId="2632" sId="1">
    <oc r="H66" t="inlineStr">
      <is>
        <t>Palm</t>
      </is>
    </oc>
    <nc r="H66" t="inlineStr">
      <is>
        <t>Tree</t>
      </is>
    </nc>
  </rcc>
  <rcc rId="2633" sId="1">
    <oc r="I66" t="inlineStr">
      <is>
        <t>Chamaedorea_radicalis_2</t>
      </is>
    </oc>
    <nc r="I66" t="inlineStr">
      <is>
        <t>Lithraea_ternifolia</t>
      </is>
    </nc>
  </rcc>
  <rcc rId="2634" sId="1">
    <oc r="J66" t="inlineStr">
      <is>
        <t>NA</t>
      </is>
    </oc>
    <nc r="J66" t="inlineStr">
      <is>
        <t>NDY</t>
      </is>
    </nc>
  </rcc>
  <rcc rId="2635" sId="1">
    <oc r="M66" t="inlineStr">
      <is>
        <t>Liliopsida</t>
      </is>
    </oc>
    <nc r="M66" t="inlineStr">
      <is>
        <t>Magnoliopsida</t>
      </is>
    </nc>
  </rcc>
  <rcc rId="2636" sId="1">
    <oc r="N66" t="inlineStr">
      <is>
        <t>Arecales</t>
      </is>
    </oc>
    <nc r="N66" t="inlineStr">
      <is>
        <t>Sapindales</t>
      </is>
    </nc>
  </rcc>
  <rcc rId="2637" sId="1">
    <oc r="O66" t="inlineStr">
      <is>
        <t>Arecaceae</t>
      </is>
    </oc>
    <nc r="O66" t="inlineStr">
      <is>
        <t>Anacardiaceae</t>
      </is>
    </nc>
  </rcc>
  <rcc rId="2638" sId="1">
    <oc r="P66" t="inlineStr">
      <is>
        <t>Chamaedorea</t>
      </is>
    </oc>
    <nc r="P66" t="inlineStr">
      <is>
        <t>Lithraea</t>
      </is>
    </nc>
  </rcc>
  <rcc rId="2639" sId="1">
    <oc r="Q66" t="inlineStr">
      <is>
        <t>Chamaedorea radicalis</t>
      </is>
    </oc>
    <nc r="Q66" t="inlineStr">
      <is>
        <t>Lithraea molleoides</t>
      </is>
    </nc>
  </rcc>
  <rcc rId="2640" sId="1">
    <oc r="T66" t="inlineStr">
      <is>
        <t>Monocot</t>
      </is>
    </oc>
    <nc r="T66" t="inlineStr">
      <is>
        <t>Eudicot</t>
      </is>
    </nc>
  </rcc>
  <rcc rId="2641" sId="1">
    <oc r="U66" t="inlineStr">
      <is>
        <t>Berry; Gorchov; Endress; Stevens</t>
      </is>
    </oc>
    <nc r="U66" t="inlineStr">
      <is>
        <t>NDY</t>
      </is>
    </nc>
  </rcc>
  <rcc rId="2642" sId="1">
    <oc r="V66" t="inlineStr">
      <is>
        <t>Ecology</t>
      </is>
    </oc>
    <nc r="V66" t="inlineStr">
      <is>
        <t>NDY</t>
      </is>
    </nc>
  </rcc>
  <rcc rId="2643" sId="1">
    <oc r="W66">
      <v>2008</v>
    </oc>
    <nc r="W66" t="inlineStr">
      <is>
        <t>NDY</t>
      </is>
    </nc>
  </rcc>
  <rcc rId="2644" sId="1">
    <oc r="X66" t="inlineStr">
      <is>
        <t>Berry</t>
      </is>
    </oc>
    <nc r="X66" t="inlineStr">
      <is>
        <t>NDY</t>
      </is>
    </nc>
  </rcc>
  <rcc rId="2645" sId="1">
    <oc r="Y66" t="inlineStr">
      <is>
        <t>eberry@anselm.edu</t>
      </is>
    </oc>
    <nc r="Y66" t="inlineStr">
      <is>
        <t>NDY</t>
      </is>
    </nc>
  </rcc>
  <rcc rId="2646" sId="1">
    <oc r="AC66" t="inlineStr">
      <is>
        <t>10.1007/s10144-007-0067-z</t>
      </is>
    </oc>
    <nc r="AC66" t="inlineStr">
      <is>
        <t>None</t>
      </is>
    </nc>
  </rcc>
  <rcc rId="2647" sId="1">
    <oc r="AE66" t="inlineStr">
      <is>
        <t>NCEAS</t>
      </is>
    </oc>
    <nc r="AE66" t="inlineStr">
      <is>
        <t>NA</t>
      </is>
    </nc>
  </rcc>
  <rcc rId="2648" sId="1">
    <oc r="AI66" t="inlineStr">
      <is>
        <t>TSC; TGV</t>
      </is>
    </oc>
    <nc r="AI66" t="inlineStr">
      <is>
        <t>NDY</t>
      </is>
    </nc>
  </rcc>
  <rcc rId="2649" sId="1">
    <oc r="AJ66" t="inlineStr">
      <is>
        <t>Nanophanerophyte</t>
      </is>
    </oc>
    <nc r="AJ66" t="inlineStr">
      <is>
        <t>Mesophanerophyte</t>
      </is>
    </nc>
  </rcc>
  <rcc rId="2650" sId="1">
    <oc r="AK66">
      <v>0</v>
    </oc>
    <nc r="AK66" t="inlineStr">
      <is>
        <t>NDY</t>
      </is>
    </nc>
  </rcc>
  <rcc rId="2651" sId="1">
    <oc r="AL66">
      <v>1</v>
    </oc>
    <nc r="AL66" t="inlineStr">
      <is>
        <t>NDY</t>
      </is>
    </nc>
  </rcc>
  <rcc rId="2652" sId="1">
    <oc r="AM66">
      <v>1</v>
    </oc>
    <nc r="AM66" t="inlineStr">
      <is>
        <t>NDY</t>
      </is>
    </nc>
  </rcc>
  <rcc rId="2653" sId="1">
    <oc r="AN66">
      <v>0</v>
    </oc>
    <nc r="AN66" t="inlineStr">
      <is>
        <t>NDY</t>
      </is>
    </nc>
  </rcc>
  <rcc rId="2654" sId="1">
    <oc r="AO66">
      <v>0</v>
    </oc>
    <nc r="AO66" t="inlineStr">
      <is>
        <t>NDY</t>
      </is>
    </nc>
  </rcc>
  <rcc rId="2655" sId="1">
    <oc r="AP66">
      <v>0</v>
    </oc>
    <nc r="AP66" t="inlineStr">
      <is>
        <t>NDY</t>
      </is>
    </nc>
  </rcc>
  <rcc rId="2656" sId="1">
    <oc r="AQ66">
      <v>0</v>
    </oc>
    <nc r="AQ66" t="inlineStr">
      <is>
        <t>NDY</t>
      </is>
    </nc>
  </rcc>
  <rcc rId="2657" sId="1">
    <oc r="AR66">
      <v>0</v>
    </oc>
    <nc r="AR66" t="inlineStr">
      <is>
        <t>NDY</t>
      </is>
    </nc>
  </rcc>
  <rcc rId="2658" sId="1">
    <oc r="AS66" t="inlineStr">
      <is>
        <t>Herbivory</t>
      </is>
    </oc>
    <nc r="AS66" t="inlineStr">
      <is>
        <t>NDY</t>
      </is>
    </nc>
  </rcc>
  <rcc rId="2659" sId="1">
    <oc r="AT66">
      <v>3</v>
    </oc>
    <nc r="AT66">
      <v>2</v>
    </nc>
  </rcc>
  <rcc rId="2660" sId="1">
    <oc r="AU66">
      <v>2003</v>
    </oc>
    <nc r="AU66">
      <v>1996</v>
    </nc>
  </rcc>
  <rcc rId="2661" sId="1">
    <oc r="AV66">
      <v>2005</v>
    </oc>
    <nc r="AV66">
      <v>1997</v>
    </nc>
  </rcc>
  <rcc rId="2662" sId="1">
    <oc r="AW66">
      <v>1</v>
    </oc>
    <nc r="AW66" t="inlineStr">
      <is>
        <t>NDY</t>
      </is>
    </nc>
  </rcc>
  <rcc rId="2663" sId="1">
    <oc r="AY66" t="inlineStr">
      <is>
        <t>NA</t>
      </is>
    </oc>
    <nc r="AY66" t="inlineStr">
      <is>
        <t>6 (10 m²)</t>
      </is>
    </nc>
  </rcc>
  <rcc rId="2664" sId="1">
    <oc r="AZ66" t="inlineStr">
      <is>
        <t>Number of leaves</t>
      </is>
    </oc>
    <nc r="AZ66" t="inlineStr">
      <is>
        <t>No</t>
      </is>
    </nc>
  </rcc>
  <rcc rId="2665" sId="1">
    <oc r="BA66" t="inlineStr">
      <is>
        <t>No</t>
      </is>
    </oc>
    <nc r="BA66" t="inlineStr">
      <is>
        <t>Yes</t>
      </is>
    </nc>
  </rcc>
  <rcc rId="2666" sId="1">
    <oc r="B67" t="inlineStr">
      <is>
        <t>Need to contact author; matrices missing</t>
      </is>
    </oc>
    <nc r="B67"/>
  </rcc>
  <rcc rId="2667" sId="1">
    <oc r="E67" t="inlineStr">
      <is>
        <t>M</t>
      </is>
    </oc>
    <nc r="E67" t="inlineStr">
      <is>
        <t>M;S;L</t>
      </is>
    </nc>
  </rcc>
  <rcc rId="2668" sId="1">
    <oc r="H67" t="inlineStr">
      <is>
        <t>Shrub</t>
      </is>
    </oc>
    <nc r="H67" t="inlineStr">
      <is>
        <t>Tree</t>
      </is>
    </nc>
  </rcc>
  <rcc rId="2669" sId="1">
    <oc r="I67" t="inlineStr">
      <is>
        <t>Cyrtandra_dentata</t>
      </is>
    </oc>
    <nc r="I67" t="inlineStr">
      <is>
        <t>Acacia_peuce</t>
      </is>
    </nc>
  </rcc>
  <rcc rId="2670" sId="1">
    <oc r="N67" t="inlineStr">
      <is>
        <t>Lamiales</t>
      </is>
    </oc>
    <nc r="N67" t="inlineStr">
      <is>
        <t>Fabales</t>
      </is>
    </nc>
  </rcc>
  <rcc rId="2671" sId="1">
    <oc r="O67" t="inlineStr">
      <is>
        <t>Gesneriaceae</t>
      </is>
    </oc>
    <nc r="O67" t="inlineStr">
      <is>
        <t>Leguminosae</t>
      </is>
    </nc>
  </rcc>
  <rcc rId="2672" sId="1">
    <oc r="P67" t="inlineStr">
      <is>
        <t>Cyrtandra</t>
      </is>
    </oc>
    <nc r="P67" t="inlineStr">
      <is>
        <t>Acacia</t>
      </is>
    </nc>
  </rcc>
  <rcc rId="2673" sId="1">
    <oc r="Q67" t="inlineStr">
      <is>
        <t>Cyrtandra dentata</t>
      </is>
    </oc>
    <nc r="Q67" t="inlineStr">
      <is>
        <t>Acacia peuce</t>
      </is>
    </nc>
  </rcc>
  <rcc rId="2674" sId="1">
    <oc r="U67" t="inlineStr">
      <is>
        <t>Bialic-Murphy</t>
      </is>
    </oc>
    <nc r="U67" t="inlineStr">
      <is>
        <t>Raghu; Nano; Pavay</t>
      </is>
    </nc>
  </rcc>
  <rcc rId="2675" sId="1">
    <oc r="V67" t="inlineStr">
      <is>
        <t>PhD thesis</t>
      </is>
    </oc>
    <nc r="V67" t="inlineStr">
      <is>
        <t>Aust J Bot</t>
      </is>
    </nc>
  </rcc>
  <rcc rId="2676" sId="1">
    <oc r="W67">
      <v>2014</v>
    </oc>
    <nc r="W67">
      <v>2013</v>
    </nc>
  </rcc>
  <rcc rId="2677" sId="1">
    <oc r="X67" t="inlineStr">
      <is>
        <t>Bialic-Murphy</t>
      </is>
    </oc>
    <nc r="X67" t="inlineStr">
      <is>
        <t>Raghu</t>
      </is>
    </nc>
  </rcc>
  <rcc rId="2678" sId="1">
    <oc r="Y67" t="inlineStr">
      <is>
        <t>bialic@hawaii.edu</t>
      </is>
    </oc>
    <nc r="Y67" t="inlineStr">
      <is>
        <t>raghu@uark.edu (dead) (doesn't work anymore); raghu@uiuc.edu (2006); Raghu.Sathyamurthy@csiro.au (2015)</t>
      </is>
    </nc>
  </rcc>
  <rcc rId="2679" sId="1">
    <oc r="Z67" t="inlineStr">
      <is>
        <t>06.06.2016</t>
      </is>
    </oc>
    <nc r="Z67" t="inlineStr">
      <is>
        <t>05.15.15</t>
      </is>
    </nc>
  </rcc>
  <rcc rId="2680" sId="1">
    <oc r="AA67" t="inlineStr">
      <is>
        <t>M</t>
      </is>
    </oc>
    <nc r="AA67" t="inlineStr">
      <is>
        <t>I</t>
      </is>
    </nc>
  </rcc>
  <rcc rId="2681" sId="1">
    <oc r="AB67" t="inlineStr">
      <is>
        <t>No</t>
      </is>
    </oc>
    <nc r="AB67" t="inlineStr">
      <is>
        <t>NA</t>
      </is>
    </nc>
  </rcc>
  <rcc rId="2682" sId="1">
    <oc r="AC67" t="inlineStr">
      <is>
        <t>None</t>
      </is>
    </oc>
    <nc r="AC67" t="inlineStr">
      <is>
        <t>10.1071/BT12221</t>
      </is>
    </nc>
  </rcc>
  <rcc rId="2683" sId="1">
    <oc r="AI67" t="inlineStr">
      <is>
        <t>TMB; TGV</t>
      </is>
    </oc>
    <nc r="AI67" t="inlineStr">
      <is>
        <t>DES</t>
      </is>
    </nc>
  </rcc>
  <rcc rId="2684" sId="1">
    <oc r="AJ67" t="inlineStr">
      <is>
        <t>Nanophanerophyte</t>
      </is>
    </oc>
    <nc r="AJ67" t="inlineStr">
      <is>
        <t>Mesophanerophyte</t>
      </is>
    </nc>
  </rcc>
  <rcc rId="2685" sId="1">
    <oc r="AK67">
      <v>1</v>
    </oc>
    <nc r="AK67">
      <v>0</v>
    </nc>
  </rcc>
  <rcc rId="2686" sId="1">
    <oc r="AL67">
      <v>0</v>
    </oc>
    <nc r="AL67">
      <v>1</v>
    </nc>
  </rcc>
  <rcc rId="2687" sId="1">
    <oc r="AM67">
      <v>1</v>
    </oc>
    <nc r="AM67">
      <v>0</v>
    </nc>
  </rcc>
  <rcc rId="2688" sId="1">
    <oc r="AO67">
      <v>1</v>
    </oc>
    <nc r="AO67">
      <v>0</v>
    </nc>
  </rcc>
  <rcc rId="2689" sId="1">
    <oc r="AP67">
      <v>1</v>
    </oc>
    <nc r="AP67">
      <v>0</v>
    </nc>
  </rcc>
  <rcc rId="2690" sId="1">
    <oc r="AS67" t="inlineStr">
      <is>
        <t>fenced from predation; weed control</t>
      </is>
    </oc>
    <nc r="AS67" t="inlineStr">
      <is>
        <t>No</t>
      </is>
    </nc>
  </rcc>
  <rcc rId="2691" sId="1">
    <oc r="AT67">
      <v>6</v>
    </oc>
    <nc r="AT67">
      <v>31</v>
    </nc>
  </rcc>
  <rcc rId="2692" sId="1">
    <oc r="AU67">
      <v>2010</v>
    </oc>
    <nc r="AU67">
      <v>1979</v>
    </nc>
  </rcc>
  <rcc rId="2693" sId="1">
    <oc r="AV67">
      <v>2015</v>
    </oc>
    <nc r="AV67">
      <v>2009</v>
    </nc>
  </rcc>
  <rcc rId="2694" sId="1">
    <oc r="AW67">
      <v>1</v>
    </oc>
    <nc r="AW67" t="inlineStr">
      <is>
        <t>between 1 and 0,25</t>
      </is>
    </nc>
  </rcc>
  <rcc rId="2695" sId="1">
    <oc r="AX67">
      <v>1</v>
    </oc>
    <nc r="AX67">
      <v>13</v>
    </nc>
  </rcc>
  <rcc rId="2696" sId="1">
    <oc r="AY67" t="inlineStr">
      <is>
        <t>NDY</t>
      </is>
    </oc>
    <nc r="AY67" t="inlineStr">
      <is>
        <t>13 (25 x 25 m)</t>
      </is>
    </nc>
  </rcc>
  <rcc rId="2697" sId="1">
    <oc r="AZ67" t="inlineStr">
      <is>
        <t>Plant height</t>
      </is>
    </oc>
    <nc r="AZ67" t="inlineStr">
      <is>
        <t>NDY</t>
      </is>
    </nc>
  </rcc>
  <rcc rId="2698" sId="1">
    <oc r="BA67" t="inlineStr">
      <is>
        <t>Yes</t>
      </is>
    </oc>
    <nc r="BA67" t="inlineStr">
      <is>
        <t>NDY</t>
      </is>
    </nc>
  </rcc>
  <rcc rId="2699" sId="1">
    <oc r="BB67" t="inlineStr">
      <is>
        <t>No</t>
      </is>
    </oc>
    <nc r="BB67" t="inlineStr">
      <is>
        <t>NDY</t>
      </is>
    </nc>
  </rcc>
  <rcc rId="2700" sId="1">
    <oc r="B68" t="inlineStr">
      <is>
        <t>Need to contact author; matrices missing</t>
      </is>
    </oc>
    <nc r="B68"/>
  </rcc>
  <rcc rId="2701" sId="1">
    <oc r="E68" t="inlineStr">
      <is>
        <t>M</t>
      </is>
    </oc>
    <nc r="E68" t="inlineStr">
      <is>
        <t>M;I;L;S;O</t>
      </is>
    </nc>
  </rcc>
  <rcc rId="2702" sId="1">
    <oc r="H68" t="inlineStr">
      <is>
        <t>Shrub</t>
      </is>
    </oc>
    <nc r="H68" t="inlineStr">
      <is>
        <t>Tree</t>
      </is>
    </nc>
  </rcc>
  <rcc rId="2703" sId="1">
    <oc r="I68" t="inlineStr">
      <is>
        <t>Delissea_waianaeensis</t>
      </is>
    </oc>
    <nc r="I68" t="inlineStr">
      <is>
        <t>Pinus_radiata</t>
      </is>
    </nc>
  </rcc>
  <rcc rId="2704" sId="1">
    <oc r="L68" t="inlineStr">
      <is>
        <t>Magnoliophyta</t>
      </is>
    </oc>
    <nc r="L68" t="inlineStr">
      <is>
        <t>Tracheophyta</t>
      </is>
    </nc>
  </rcc>
  <rcc rId="2705" sId="1">
    <oc r="M68" t="inlineStr">
      <is>
        <t>Magnoliopsida</t>
      </is>
    </oc>
    <nc r="M68" t="inlineStr">
      <is>
        <t>Pinopsida</t>
      </is>
    </nc>
  </rcc>
  <rcc rId="2706" sId="1">
    <oc r="N68" t="inlineStr">
      <is>
        <t>Asterales</t>
      </is>
    </oc>
    <nc r="N68" t="inlineStr">
      <is>
        <t>Pinales</t>
      </is>
    </nc>
  </rcc>
  <rcc rId="2707" sId="1">
    <oc r="O68" t="inlineStr">
      <is>
        <t>Campanulaceae</t>
      </is>
    </oc>
    <nc r="O68" t="inlineStr">
      <is>
        <t>Pinaceae</t>
      </is>
    </nc>
  </rcc>
  <rcc rId="2708" sId="1">
    <oc r="P68" t="inlineStr">
      <is>
        <t>Delissea</t>
      </is>
    </oc>
    <nc r="P68" t="inlineStr">
      <is>
        <t>Pinus</t>
      </is>
    </nc>
  </rcc>
  <rcc rId="2709" sId="1">
    <oc r="Q68" t="inlineStr">
      <is>
        <t>Delissea waianaeensis</t>
      </is>
    </oc>
    <nc r="Q68" t="inlineStr">
      <is>
        <t>Pinus radiata</t>
      </is>
    </nc>
  </rcc>
  <rcc rId="2710" sId="1">
    <oc r="R68" t="inlineStr">
      <is>
        <t>NA</t>
      </is>
    </oc>
    <nc r="R68" t="inlineStr">
      <is>
        <t>04.04.2016</t>
      </is>
    </nc>
  </rcc>
  <rcc rId="2711" sId="1">
    <oc r="S68" t="inlineStr">
      <is>
        <t>Angiosperm</t>
      </is>
    </oc>
    <nc r="S68" t="inlineStr">
      <is>
        <t>Gymnosperm</t>
      </is>
    </nc>
  </rcc>
  <rcc rId="2712" sId="1">
    <oc r="T68" t="inlineStr">
      <is>
        <t>Eudicot</t>
      </is>
    </oc>
    <nc r="T68" t="inlineStr">
      <is>
        <t>NA</t>
      </is>
    </nc>
  </rcc>
  <rcc rId="2713" sId="1">
    <oc r="U68" t="inlineStr">
      <is>
        <t>Bialic-Murphy</t>
      </is>
    </oc>
    <nc r="U68" t="inlineStr">
      <is>
        <t>Reynolds</t>
      </is>
    </nc>
  </rcc>
  <rcc rId="2714" sId="1">
    <oc r="W68">
      <v>2014</v>
    </oc>
    <nc r="W68">
      <v>2015</v>
    </nc>
  </rcc>
  <rcc rId="2715" sId="1">
    <oc r="X68" t="inlineStr">
      <is>
        <t>Bialic-Murphy</t>
      </is>
    </oc>
    <nc r="X68" t="inlineStr">
      <is>
        <t>Reynolds</t>
      </is>
    </nc>
  </rcc>
  <rcc rId="2716" sId="1">
    <oc r="Y68" t="inlineStr">
      <is>
        <t>bialic@hawaii.edu</t>
      </is>
    </oc>
    <nc r="Y68" t="inlineStr">
      <is>
        <t>greynolds@ucdavis.edu</t>
      </is>
    </nc>
  </rcc>
  <rcc rId="2717" sId="1">
    <oc r="Z68" t="inlineStr">
      <is>
        <t>06.06.2016</t>
      </is>
    </oc>
    <nc r="Z68" t="inlineStr">
      <is>
        <t>.</t>
      </is>
    </nc>
  </rcc>
  <rcc rId="2718" sId="1">
    <oc r="AA68" t="inlineStr">
      <is>
        <t>M</t>
      </is>
    </oc>
    <nc r="AA68" t="inlineStr">
      <is>
        <t>.</t>
      </is>
    </nc>
  </rcc>
  <rcc rId="2719" sId="1">
    <oc r="AB68" t="inlineStr">
      <is>
        <t>No</t>
      </is>
    </oc>
    <nc r="AB68" t="inlineStr">
      <is>
        <t>.</t>
      </is>
    </nc>
  </rcc>
  <rcc rId="2720" sId="1">
    <oc r="AC68" t="inlineStr">
      <is>
        <t>None</t>
      </is>
    </oc>
    <nc r="AC68" t="inlineStr">
      <is>
        <t>NA</t>
      </is>
    </nc>
  </rcc>
  <rcc rId="2721" sId="1">
    <oc r="AI68" t="inlineStr">
      <is>
        <t>TMB; TGV</t>
      </is>
    </oc>
    <nc r="AI68" t="inlineStr">
      <is>
        <t>NDY</t>
      </is>
    </nc>
  </rcc>
  <rcc rId="2722" sId="1">
    <oc r="AK68">
      <v>0</v>
    </oc>
    <nc r="AK68" t="inlineStr">
      <is>
        <t>NDY</t>
      </is>
    </nc>
  </rcc>
  <rcc rId="2723" sId="1">
    <oc r="AL68">
      <v>0</v>
    </oc>
    <nc r="AL68" t="inlineStr">
      <is>
        <t>NDY</t>
      </is>
    </nc>
  </rcc>
  <rcc rId="2724" sId="1">
    <oc r="AM68">
      <v>0</v>
    </oc>
    <nc r="AM68" t="inlineStr">
      <is>
        <t>NDY</t>
      </is>
    </nc>
  </rcc>
  <rcc rId="2725" sId="1">
    <oc r="AN68">
      <v>0</v>
    </oc>
    <nc r="AN68" t="inlineStr">
      <is>
        <t>NDY</t>
      </is>
    </nc>
  </rcc>
  <rcc rId="2726" sId="1">
    <oc r="AO68">
      <v>1</v>
    </oc>
    <nc r="AO68" t="inlineStr">
      <is>
        <t>NDY</t>
      </is>
    </nc>
  </rcc>
  <rcc rId="2727" sId="1">
    <oc r="AP68">
      <v>1</v>
    </oc>
    <nc r="AP68" t="inlineStr">
      <is>
        <t>NDY</t>
      </is>
    </nc>
  </rcc>
  <rcc rId="2728" sId="1">
    <oc r="AQ68">
      <v>0</v>
    </oc>
    <nc r="AQ68" t="inlineStr">
      <is>
        <t>NDY</t>
      </is>
    </nc>
  </rcc>
  <rcc rId="2729" sId="1">
    <oc r="AR68">
      <v>0</v>
    </oc>
    <nc r="AR68" t="inlineStr">
      <is>
        <t>NDY</t>
      </is>
    </nc>
  </rcc>
  <rcc rId="2730" sId="1">
    <oc r="AS68" t="inlineStr">
      <is>
        <t>fenced from predation; weed control; seeds grown in greenhouse prior to outplanting</t>
      </is>
    </oc>
    <nc r="AS68" t="inlineStr">
      <is>
        <t>NDY</t>
      </is>
    </nc>
  </rcc>
  <rcc rId="2731" sId="1">
    <oc r="AT68">
      <v>6</v>
    </oc>
    <nc r="AT68" t="inlineStr">
      <is>
        <t>NDY</t>
      </is>
    </nc>
  </rcc>
  <rcc rId="2732" sId="1">
    <oc r="AU68">
      <v>2010</v>
    </oc>
    <nc r="AU68" t="inlineStr">
      <is>
        <t>NDY</t>
      </is>
    </nc>
  </rcc>
  <rcc rId="2733" sId="1">
    <oc r="AV68">
      <v>2015</v>
    </oc>
    <nc r="AV68" t="inlineStr">
      <is>
        <t>NDY</t>
      </is>
    </nc>
  </rcc>
  <rcc rId="2734" sId="1">
    <oc r="AW68">
      <v>1</v>
    </oc>
    <nc r="AW68" t="inlineStr">
      <is>
        <t>NDY</t>
      </is>
    </nc>
  </rcc>
  <rcc rId="2735" sId="1">
    <oc r="AX68">
      <v>1</v>
    </oc>
    <nc r="AX68" t="inlineStr">
      <is>
        <t>NDY</t>
      </is>
    </nc>
  </rcc>
  <rcc rId="2736" sId="1">
    <oc r="AZ68" t="inlineStr">
      <is>
        <t>Plant height</t>
      </is>
    </oc>
    <nc r="AZ68" t="inlineStr">
      <is>
        <t>NDY</t>
      </is>
    </nc>
  </rcc>
  <rcc rId="2737" sId="1">
    <oc r="BA68" t="inlineStr">
      <is>
        <t>Yes</t>
      </is>
    </oc>
    <nc r="BA68" t="inlineStr">
      <is>
        <t>NDY</t>
      </is>
    </nc>
  </rcc>
  <rcc rId="2738" sId="1">
    <oc r="BB68" t="inlineStr">
      <is>
        <t>No</t>
      </is>
    </oc>
    <nc r="BB68" t="inlineStr">
      <is>
        <t>NDY</t>
      </is>
    </nc>
  </rcc>
  <rcc rId="2739" sId="1">
    <oc r="B69" t="inlineStr">
      <is>
        <t>Need to contact author; matrices missing</t>
      </is>
    </oc>
    <nc r="B69" t="inlineStr">
      <is>
        <t>Simon</t>
      </is>
    </nc>
  </rcc>
  <rcc rId="2740" sId="1">
    <oc r="E69" t="inlineStr">
      <is>
        <t>M</t>
      </is>
    </oc>
    <nc r="E69" t="inlineStr">
      <is>
        <t>M;I;L;S;O</t>
      </is>
    </nc>
  </rcc>
  <rcc rId="2741" sId="1">
    <oc r="H69" t="inlineStr">
      <is>
        <t>Shrub</t>
      </is>
    </oc>
    <nc r="H69" t="inlineStr">
      <is>
        <t>Tree</t>
      </is>
    </nc>
  </rcc>
  <rcc rId="2742" sId="1">
    <oc r="I69" t="inlineStr">
      <is>
        <t>Schiedea_obovata</t>
      </is>
    </oc>
    <nc r="I69" t="inlineStr">
      <is>
        <t>Callitropsis_forbesii</t>
      </is>
    </nc>
  </rcc>
  <rcc rId="2743" sId="1">
    <oc r="J69" t="inlineStr">
      <is>
        <t>NA</t>
      </is>
    </oc>
    <nc r="J69" t="inlineStr">
      <is>
        <t>Tecate cypress</t>
      </is>
    </nc>
  </rcc>
  <rcc rId="2744" sId="1">
    <oc r="L69" t="inlineStr">
      <is>
        <t>Magnoliophyta</t>
      </is>
    </oc>
    <nc r="L69" t="inlineStr">
      <is>
        <t>Pinophyta</t>
      </is>
    </nc>
  </rcc>
  <rcc rId="2745" sId="1">
    <oc r="M69" t="inlineStr">
      <is>
        <t>Magnoliopsida</t>
      </is>
    </oc>
    <nc r="M69" t="inlineStr">
      <is>
        <t>Pinopsida</t>
      </is>
    </nc>
  </rcc>
  <rcc rId="2746" sId="1">
    <oc r="N69" t="inlineStr">
      <is>
        <t>Caryophyllales</t>
      </is>
    </oc>
    <nc r="N69" t="inlineStr">
      <is>
        <t>Pinales</t>
      </is>
    </nc>
  </rcc>
  <rcc rId="2747" sId="1">
    <oc r="O69" t="inlineStr">
      <is>
        <t>Caryophyllaceae</t>
      </is>
    </oc>
    <nc r="O69" t="inlineStr">
      <is>
        <t>Cupressaceae</t>
      </is>
    </nc>
  </rcc>
  <rcc rId="2748" sId="1">
    <oc r="P69" t="inlineStr">
      <is>
        <t>Scaphium</t>
      </is>
    </oc>
    <nc r="P69" t="inlineStr">
      <is>
        <t>Cupressus</t>
      </is>
    </nc>
  </rcc>
  <rcc rId="2749" sId="1">
    <oc r="Q69" t="inlineStr">
      <is>
        <t>Alsinidendron obovatum</t>
      </is>
    </oc>
    <nc r="Q69" t="inlineStr">
      <is>
        <t>Cupressus guadalupensis forbesii</t>
      </is>
    </nc>
  </rcc>
  <rcc rId="2750" sId="1">
    <oc r="S69" t="inlineStr">
      <is>
        <t>Angiosperm</t>
      </is>
    </oc>
    <nc r="S69" t="inlineStr">
      <is>
        <t>Gymnosperm</t>
      </is>
    </nc>
  </rcc>
  <rcc rId="2751" sId="1">
    <oc r="T69" t="inlineStr">
      <is>
        <t>Eudicot</t>
      </is>
    </oc>
    <nc r="T69" t="inlineStr">
      <is>
        <t>NA</t>
      </is>
    </nc>
  </rcc>
  <rcc rId="2752" sId="1">
    <oc r="U69" t="inlineStr">
      <is>
        <t>Bialic-Murphy</t>
      </is>
    </oc>
    <nc r="U69" t="inlineStr">
      <is>
        <t>Rodriguez-Buritica; Suding</t>
      </is>
    </nc>
  </rcc>
  <rcc rId="2753" sId="1">
    <oc r="V69" t="inlineStr">
      <is>
        <t>PhD thesis</t>
      </is>
    </oc>
    <nc r="V69" t="inlineStr">
      <is>
        <t>J Appl Ecol</t>
      </is>
    </nc>
  </rcc>
  <rcc rId="2754" sId="1">
    <oc r="W69">
      <v>2014</v>
    </oc>
    <nc r="W69">
      <v>2013</v>
    </nc>
  </rcc>
  <rcc rId="2755" sId="1">
    <oc r="X69" t="inlineStr">
      <is>
        <t>Bialic-Murphy</t>
      </is>
    </oc>
    <nc r="X69" t="inlineStr">
      <is>
        <t>Rodriguez-Buritica</t>
      </is>
    </nc>
  </rcc>
  <rcc rId="2756" sId="1">
    <oc r="Y69" t="inlineStr">
      <is>
        <t>bialic@hawaii.edu</t>
      </is>
    </oc>
    <nc r="Y69" t="inlineStr">
      <is>
        <t>susanarburitica@email.arizona.edu</t>
      </is>
    </nc>
  </rcc>
  <rcc rId="2757" sId="1">
    <oc r="Z69" t="inlineStr">
      <is>
        <t>06.06.2016</t>
      </is>
    </oc>
    <nc r="Z69" t="inlineStr">
      <is>
        <t>.</t>
      </is>
    </nc>
  </rcc>
  <rcc rId="2758" sId="1">
    <oc r="AA69" t="inlineStr">
      <is>
        <t>M</t>
      </is>
    </oc>
    <nc r="AA69" t="inlineStr">
      <is>
        <t>.</t>
      </is>
    </nc>
  </rcc>
  <rcc rId="2759" sId="1">
    <oc r="AB69" t="inlineStr">
      <is>
        <t>No</t>
      </is>
    </oc>
    <nc r="AB69" t="inlineStr">
      <is>
        <t>.</t>
      </is>
    </nc>
  </rcc>
  <rcc rId="2760" sId="1">
    <oc r="AC69" t="inlineStr">
      <is>
        <t>None</t>
      </is>
    </oc>
    <nc r="AC69" t="inlineStr">
      <is>
        <t>10.1111/1365-2664.12109</t>
      </is>
    </nc>
  </rcc>
  <rcc rId="2761" sId="1">
    <oc r="AI69" t="inlineStr">
      <is>
        <t>TMB; TGV</t>
      </is>
    </oc>
    <nc r="AI69" t="inlineStr">
      <is>
        <t>MED</t>
      </is>
    </nc>
  </rcc>
  <rcc rId="2762" sId="1">
    <oc r="AJ69" t="inlineStr">
      <is>
        <t>NDY</t>
      </is>
    </oc>
    <nc r="AJ69" t="inlineStr">
      <is>
        <t>Mesophanerophyte</t>
      </is>
    </nc>
  </rcc>
  <rcc rId="2763" sId="1">
    <oc r="AK69">
      <v>1</v>
    </oc>
    <nc r="AK69">
      <v>0</v>
    </nc>
  </rcc>
  <rcc rId="2764" sId="1">
    <oc r="AP69">
      <v>1</v>
    </oc>
    <nc r="AP69">
      <v>0</v>
    </nc>
  </rcc>
  <rcc rId="2765" sId="1">
    <oc r="AS69" t="inlineStr">
      <is>
        <t>fenced from predation; rodent and invasive plant suppression; seeds grown in greenhouse prior to outplanting; slug suppression using molluscicide</t>
      </is>
    </oc>
    <nc r="AS69" t="inlineStr">
      <is>
        <t>NDY</t>
      </is>
    </nc>
  </rcc>
  <rcc rId="2766" sId="1">
    <oc r="AT69">
      <v>4</v>
    </oc>
    <nc r="AT69">
      <v>0.3</v>
    </nc>
  </rcc>
  <rcc rId="2767" sId="1">
    <oc r="AU69">
      <v>2014</v>
    </oc>
    <nc r="AU69">
      <v>2009</v>
    </nc>
  </rcc>
  <rcc rId="2768" sId="1">
    <oc r="AV69">
      <v>2017</v>
    </oc>
    <nc r="AV69">
      <v>2009</v>
    </nc>
  </rcc>
  <rcc rId="2769" sId="1">
    <oc r="AY69" t="inlineStr">
      <is>
        <t>14 (1 x 1 m)</t>
      </is>
    </oc>
    <nc r="AY69" t="inlineStr">
      <is>
        <t>38 (100 x 1 m2)</t>
      </is>
    </nc>
  </rcc>
  <rcc rId="2770" sId="1">
    <oc r="AZ69" t="inlineStr">
      <is>
        <t>Plant height</t>
      </is>
    </oc>
    <nc r="AZ69" t="inlineStr">
      <is>
        <t>Height; basal diameter</t>
      </is>
    </nc>
  </rcc>
  <rcc rId="2771" sId="1">
    <oc r="BA69" t="inlineStr">
      <is>
        <t>Yes</t>
      </is>
    </oc>
    <nc r="BA69" t="inlineStr">
      <is>
        <t>No</t>
      </is>
    </nc>
  </rcc>
  <rcc rId="2772" sId="1">
    <nc r="B70" t="inlineStr">
      <is>
        <t>Simon</t>
      </is>
    </nc>
  </rcc>
  <rcc rId="2773" sId="1">
    <oc r="D70" t="inlineStr">
      <is>
        <t>Yes</t>
      </is>
    </oc>
    <nc r="D70" t="inlineStr">
      <is>
        <t>No</t>
      </is>
    </nc>
  </rcc>
  <rcc rId="2774" sId="1">
    <oc r="E70" t="inlineStr">
      <is>
        <t>No</t>
      </is>
    </oc>
    <nc r="E70" t="inlineStr">
      <is>
        <t>M;S</t>
      </is>
    </nc>
  </rcc>
  <rcc rId="2775" sId="1">
    <oc r="F70" t="inlineStr">
      <is>
        <t>10.24.2013</t>
      </is>
    </oc>
    <nc r="F70" t="inlineStr">
      <is>
        <t>NDY</t>
      </is>
    </nc>
  </rcc>
  <rcc rId="2776" sId="1">
    <oc r="I70" t="inlineStr">
      <is>
        <t>Actinostemon_concolor</t>
      </is>
    </oc>
    <nc r="I70" t="inlineStr">
      <is>
        <t>Syzygium_rehderianum</t>
      </is>
    </nc>
  </rcc>
  <rcc rId="2777" sId="1">
    <oc r="N70" t="inlineStr">
      <is>
        <t>Malpighiales</t>
      </is>
    </oc>
    <nc r="N70" t="inlineStr">
      <is>
        <t>Myrtales</t>
      </is>
    </nc>
  </rcc>
  <rcc rId="2778" sId="1">
    <oc r="O70" t="inlineStr">
      <is>
        <t>Euphorbiaceae</t>
      </is>
    </oc>
    <nc r="O70" t="inlineStr">
      <is>
        <t>Myrtaceae</t>
      </is>
    </nc>
  </rcc>
  <rcc rId="2779" sId="1">
    <oc r="P70" t="inlineStr">
      <is>
        <t>Actinostemon</t>
      </is>
    </oc>
    <nc r="P70" t="inlineStr">
      <is>
        <t>Syzygium</t>
      </is>
    </nc>
  </rcc>
  <rcc rId="2780" sId="1">
    <oc r="Q70" t="inlineStr">
      <is>
        <t>Actinostemon concolor</t>
      </is>
    </oc>
    <nc r="Q70" t="inlineStr">
      <is>
        <t>Syzygium rehderianum</t>
      </is>
    </nc>
  </rcc>
  <rcc rId="2781" sId="1">
    <oc r="U70" t="inlineStr">
      <is>
        <t>Bianchini; de Araújo; Green; Pimenta</t>
      </is>
    </oc>
    <nc r="U70" t="inlineStr">
      <is>
        <t>Shen; Santiago; Ma; Lin; Lian; Cao; Ye</t>
      </is>
    </nc>
  </rcc>
  <rcc rId="2782" sId="1">
    <oc r="V70" t="inlineStr">
      <is>
        <t>Braz Arch Biol Technol</t>
      </is>
    </oc>
    <nc r="V70" t="inlineStr">
      <is>
        <t>J Trop Ecol</t>
      </is>
    </nc>
  </rcc>
  <rcc rId="2783" sId="1">
    <oc r="X70" t="inlineStr">
      <is>
        <t>Bianchini</t>
      </is>
    </oc>
    <nc r="X70" t="inlineStr">
      <is>
        <t>Shen</t>
      </is>
    </nc>
  </rcc>
  <rcc rId="2784" sId="1">
    <oc r="Y70" t="inlineStr">
      <is>
        <t>bianchi@uel.br</t>
      </is>
    </oc>
    <nc r="Y70" t="inlineStr">
      <is>
        <t>why@scbg.ac.cn</t>
      </is>
    </nc>
  </rcc>
  <rcc rId="2785" sId="1">
    <oc r="Z70" t="inlineStr">
      <is>
        <t>.</t>
      </is>
    </oc>
    <nc r="Z70" t="inlineStr">
      <is>
        <t>06.16.2015</t>
      </is>
    </nc>
  </rcc>
  <rcc rId="2786" sId="1">
    <oc r="AA70" t="inlineStr">
      <is>
        <t>.</t>
      </is>
    </oc>
    <nc r="AA70" t="inlineStr">
      <is>
        <t>M</t>
      </is>
    </nc>
  </rcc>
  <rcc rId="2787" sId="1">
    <oc r="AB70" t="inlineStr">
      <is>
        <t>.</t>
      </is>
    </oc>
    <nc r="AB70" t="inlineStr">
      <is>
        <t>No</t>
      </is>
    </nc>
  </rcc>
  <rcc rId="2788" sId="1">
    <oc r="AC70" t="inlineStr">
      <is>
        <t>10.1590/S1516-89132013000100009 </t>
      </is>
    </oc>
    <nc r="AC70" t="inlineStr">
      <is>
        <t>10.1017/S0266467413000059</t>
      </is>
    </nc>
  </rcc>
  <rcc rId="2789" sId="1">
    <oc r="AJ70" t="inlineStr">
      <is>
        <t>Mesophanerophyte</t>
      </is>
    </oc>
    <nc r="AJ70" t="inlineStr">
      <is>
        <t>Nanophanerophyte</t>
      </is>
    </nc>
  </rcc>
  <rcc rId="2790" sId="1">
    <oc r="AK70">
      <v>0</v>
    </oc>
    <nc r="AK70">
      <v>1</v>
    </nc>
  </rcc>
  <rcc rId="2791" sId="1">
    <oc r="AL70">
      <v>1</v>
    </oc>
    <nc r="AL70">
      <v>0</v>
    </nc>
  </rcc>
  <rcc rId="2792" sId="1">
    <oc r="AM70">
      <v>1</v>
    </oc>
    <nc r="AM70">
      <v>0</v>
    </nc>
  </rcc>
  <rcc rId="2793" sId="1">
    <oc r="AP70">
      <v>0</v>
    </oc>
    <nc r="AP70">
      <v>1</v>
    </nc>
  </rcc>
  <rcc rId="2794" sId="1">
    <oc r="AS70" t="inlineStr">
      <is>
        <t>flooded area</t>
      </is>
    </oc>
    <nc r="AS70" t="inlineStr">
      <is>
        <t>No</t>
      </is>
    </nc>
  </rcc>
  <rcc rId="2795" sId="1">
    <oc r="AT70">
      <v>5</v>
    </oc>
    <nc r="AT70">
      <v>6</v>
    </nc>
  </rcc>
  <rcc rId="2796" sId="1">
    <oc r="AU70">
      <v>2000</v>
    </oc>
    <nc r="AU70">
      <v>2005</v>
    </nc>
  </rcc>
  <rcc rId="2797" sId="1">
    <oc r="AV70">
      <v>2004</v>
    </oc>
    <nc r="AV70">
      <v>2010</v>
    </nc>
  </rcc>
  <rcc rId="2798" sId="1">
    <oc r="AW70" t="inlineStr">
      <is>
        <t>0.3; 1</t>
      </is>
    </oc>
    <nc r="AW70">
      <v>0.16</v>
    </nc>
  </rcc>
  <rcc rId="2799" sId="1">
    <oc r="AY70" t="inlineStr">
      <is>
        <t>50 (10 m x 10 m plots (100 m²))</t>
      </is>
    </oc>
    <nc r="AY70" t="inlineStr">
      <is>
        <t>total: 20 ha (400 m x 500 m)</t>
      </is>
    </nc>
  </rcc>
  <rcc rId="2800" sId="1">
    <oc r="AZ70" t="inlineStr">
      <is>
        <t>Plant height</t>
      </is>
    </oc>
    <nc r="AZ70" t="inlineStr">
      <is>
        <t>DBH</t>
      </is>
    </nc>
  </rcc>
  <rcc rId="2801" sId="1">
    <oc r="BB70" t="inlineStr">
      <is>
        <t>Yes</t>
      </is>
    </oc>
    <nc r="BB70" t="inlineStr">
      <is>
        <t>No</t>
      </is>
    </nc>
  </rcc>
  <rcc rId="2802" sId="1">
    <oc r="B71" t="inlineStr">
      <is>
        <t>Remind in March ; Vital rates for clonal reproduction are needed seperatly</t>
      </is>
    </oc>
    <nc r="B71" t="inlineStr">
      <is>
        <t>additional data</t>
      </is>
    </nc>
  </rcc>
  <rcc rId="2803" sId="1">
    <oc r="C71" t="inlineStr">
      <is>
        <t>3.2.1</t>
      </is>
    </oc>
    <nc r="C71" t="inlineStr">
      <is>
        <t>X</t>
      </is>
    </nc>
  </rcc>
  <rcc rId="2804" sId="1">
    <oc r="D71" t="inlineStr">
      <is>
        <t>Yes</t>
      </is>
    </oc>
    <nc r="D71" t="inlineStr">
      <is>
        <t>No</t>
      </is>
    </nc>
  </rcc>
  <rcc rId="2805" sId="1">
    <oc r="E71" t="inlineStr">
      <is>
        <t>O</t>
      </is>
    </oc>
    <nc r="E71" t="inlineStr">
      <is>
        <t>M;I;L;S;O</t>
      </is>
    </nc>
  </rcc>
  <rcc rId="2806" sId="1">
    <oc r="F71" t="inlineStr">
      <is>
        <t>06.25.2013</t>
      </is>
    </oc>
    <nc r="F71" t="inlineStr">
      <is>
        <t>04.22.2014</t>
      </is>
    </nc>
  </rcc>
  <rcc rId="2807" sId="1">
    <oc r="H71" t="inlineStr">
      <is>
        <t>Herbaceous perennial</t>
      </is>
    </oc>
    <nc r="H71" t="inlineStr">
      <is>
        <t>Tree</t>
      </is>
    </nc>
  </rcc>
  <rcc rId="2808" sId="1">
    <oc r="I71" t="inlineStr">
      <is>
        <t>Arisaema_triphyllum</t>
      </is>
    </oc>
    <nc r="I71" t="inlineStr">
      <is>
        <t>Adansonia_digitata</t>
      </is>
    </nc>
  </rcc>
  <rcc rId="2809" sId="1">
    <oc r="J71" t="inlineStr">
      <is>
        <t>Jack-in-the-Pulpit</t>
      </is>
    </oc>
    <nc r="J71" t="inlineStr">
      <is>
        <t>Baobab</t>
      </is>
    </nc>
  </rcc>
  <rcc rId="2810" sId="1">
    <oc r="M71" t="inlineStr">
      <is>
        <t>Liliopsida</t>
      </is>
    </oc>
    <nc r="M71" t="inlineStr">
      <is>
        <t>Magnoliopsida</t>
      </is>
    </nc>
  </rcc>
  <rcc rId="2811" sId="1">
    <oc r="N71" t="inlineStr">
      <is>
        <t>Alismatales</t>
      </is>
    </oc>
    <nc r="N71" t="inlineStr">
      <is>
        <t>Malvales</t>
      </is>
    </nc>
  </rcc>
  <rcc rId="2812" sId="1">
    <oc r="O71" t="inlineStr">
      <is>
        <t>Araceae</t>
      </is>
    </oc>
    <nc r="O71" t="inlineStr">
      <is>
        <t>Malvaceae</t>
      </is>
    </nc>
  </rcc>
  <rcc rId="2813" sId="1">
    <oc r="P71" t="inlineStr">
      <is>
        <t>Arisaema</t>
      </is>
    </oc>
    <nc r="P71" t="inlineStr">
      <is>
        <t>Adansonia</t>
      </is>
    </nc>
  </rcc>
  <rcc rId="2814" sId="1">
    <oc r="Q71" t="inlineStr">
      <is>
        <t>Arisaema triphyllum</t>
      </is>
    </oc>
    <nc r="Q71" t="inlineStr">
      <is>
        <t>Adansonia digitata</t>
      </is>
    </nc>
  </rcc>
  <rcc rId="2815" sId="1">
    <oc r="T71" t="inlineStr">
      <is>
        <t>Monocot</t>
      </is>
    </oc>
    <nc r="T71" t="inlineStr">
      <is>
        <t>Eudicot</t>
      </is>
    </nc>
  </rcc>
  <rcc rId="2816" sId="1">
    <oc r="U71" t="inlineStr">
      <is>
        <t>Bierzychudek</t>
      </is>
    </oc>
    <nc r="U71" t="inlineStr">
      <is>
        <t>Venter; Witkowski</t>
      </is>
    </nc>
  </rcc>
  <rcc rId="2817" sId="1">
    <oc r="V71" t="inlineStr">
      <is>
        <t>Ecol Monog</t>
      </is>
    </oc>
    <nc r="V71" t="inlineStr">
      <is>
        <t>Forest Ecol Manag</t>
      </is>
    </nc>
  </rcc>
  <rcc rId="2818" sId="1">
    <oc r="W71">
      <v>1982</v>
    </oc>
    <nc r="W71">
      <v>2013</v>
    </nc>
  </rcc>
  <rcc rId="2819" sId="1">
    <oc r="X71" t="inlineStr">
      <is>
        <t>Bierzychudek</t>
      </is>
    </oc>
    <nc r="X71" t="inlineStr">
      <is>
        <t>Venter</t>
      </is>
    </nc>
  </rcc>
  <rcc rId="2820" sId="1">
    <oc r="Y71" t="inlineStr">
      <is>
        <t>bierzych@lclark.edu</t>
      </is>
    </oc>
    <nc r="Y71" t="inlineStr">
      <is>
        <t>windwaai@mweb.co.za</t>
      </is>
    </nc>
  </rcc>
  <rcc rId="2821" sId="1">
    <oc r="Z71" t="inlineStr">
      <is>
        <t>06.24.2013</t>
      </is>
    </oc>
    <nc r="Z71" t="inlineStr">
      <is>
        <t>NDY</t>
      </is>
    </nc>
  </rcc>
  <rcc rId="2822" sId="1">
    <oc r="AA71" t="inlineStr">
      <is>
        <t>I</t>
      </is>
    </oc>
    <nc r="AA71" t="inlineStr">
      <is>
        <t>NDY</t>
      </is>
    </nc>
  </rcc>
  <rcc rId="2823" sId="1">
    <oc r="AB71" t="inlineStr">
      <is>
        <t>Yes; said she will look for it</t>
      </is>
    </oc>
    <nc r="AB71" t="inlineStr">
      <is>
        <t>NDY</t>
      </is>
    </nc>
  </rcc>
  <rcc rId="2824" sId="1">
    <oc r="AC71" t="inlineStr">
      <is>
        <t>10.2307/2937350</t>
      </is>
    </oc>
    <nc r="AC71" t="inlineStr">
      <is>
        <t>10.1016/j.foreco.2013.04.013</t>
      </is>
    </nc>
  </rcc>
  <rcc rId="2825" sId="1">
    <oc r="AD71" t="inlineStr">
      <is>
        <t>Bierzychudek 1982 New Phytologist</t>
      </is>
    </oc>
    <nc r="AD71" t="inlineStr">
      <is>
        <t>NA</t>
      </is>
    </nc>
  </rcc>
  <rcc rId="2826" sId="1">
    <oc r="AE71" t="inlineStr">
      <is>
        <t>COMPADRE I; Ramula; NCEAS; Exeter Database 2012</t>
      </is>
    </oc>
    <nc r="AE71" t="inlineStr">
      <is>
        <t>NA</t>
      </is>
    </nc>
  </rcc>
  <rcc rId="2827" sId="1">
    <oc r="AF71" t="inlineStr">
      <is>
        <t>NE</t>
      </is>
    </oc>
    <nc r="AF71" t="inlineStr">
      <is>
        <t>NDY</t>
      </is>
    </nc>
  </rcc>
  <rcc rId="2828" sId="1">
    <oc r="AG71" t="inlineStr">
      <is>
        <t>Not in GISD</t>
      </is>
    </oc>
    <nc r="AG71" t="inlineStr">
      <is>
        <t>NDY</t>
      </is>
    </nc>
  </rcc>
  <rcc rId="2829" sId="1">
    <oc r="AI71" t="inlineStr">
      <is>
        <t>TBM</t>
      </is>
    </oc>
    <nc r="AI71" t="inlineStr">
      <is>
        <t>TGV</t>
      </is>
    </nc>
  </rcc>
  <rcc rId="2830" sId="1">
    <oc r="AJ71" t="inlineStr">
      <is>
        <t>Helophyte</t>
      </is>
    </oc>
    <nc r="AJ71" t="inlineStr">
      <is>
        <t>Mesophanerophyte</t>
      </is>
    </nc>
  </rcc>
  <rcc rId="2831" sId="1">
    <oc r="AL71">
      <v>1</v>
    </oc>
    <nc r="AL71">
      <v>0</v>
    </nc>
  </rcc>
  <rcc rId="2832" sId="1">
    <oc r="AO71">
      <v>0</v>
    </oc>
    <nc r="AO71">
      <v>1</v>
    </nc>
  </rcc>
  <rcc rId="2833" sId="1">
    <oc r="AT71">
      <v>3</v>
    </oc>
    <nc r="AT71" t="inlineStr">
      <is>
        <t>NDY</t>
      </is>
    </nc>
  </rcc>
  <rcc rId="2834" sId="1">
    <oc r="AU71">
      <v>1977</v>
    </oc>
    <nc r="AU71" t="inlineStr">
      <is>
        <t>NDY</t>
      </is>
    </nc>
  </rcc>
  <rcc rId="2835" sId="1">
    <oc r="AV71">
      <v>1979</v>
    </oc>
    <nc r="AV71" t="inlineStr">
      <is>
        <t>NDY</t>
      </is>
    </nc>
  </rcc>
  <rcc rId="2836" sId="1">
    <oc r="AW71">
      <v>1</v>
    </oc>
    <nc r="AW71" t="inlineStr">
      <is>
        <t>NDY</t>
      </is>
    </nc>
  </rcc>
  <rcc rId="2837" sId="1">
    <oc r="AX71">
      <v>2</v>
    </oc>
    <nc r="AX71" t="inlineStr">
      <is>
        <t>NDY</t>
      </is>
    </nc>
  </rcc>
  <rcc rId="2838" sId="1">
    <oc r="AY71" t="inlineStr">
      <is>
        <t>40 x 14 m²; 30 x 30 m²</t>
      </is>
    </oc>
    <nc r="AY71" t="inlineStr">
      <is>
        <t>NDY</t>
      </is>
    </nc>
  </rcc>
  <rcc rId="2839" sId="1">
    <oc r="AZ71" t="inlineStr">
      <is>
        <t>Leaf area</t>
      </is>
    </oc>
    <nc r="AZ71" t="inlineStr">
      <is>
        <t>NDY</t>
      </is>
    </nc>
  </rcc>
  <rcc rId="2840" sId="1">
    <oc r="BA71" t="inlineStr">
      <is>
        <t>Yes</t>
      </is>
    </oc>
    <nc r="BA71" t="inlineStr">
      <is>
        <t>NDY</t>
      </is>
    </nc>
  </rcc>
  <rcc rId="2841" sId="1">
    <oc r="BB71" t="inlineStr">
      <is>
        <t>No</t>
      </is>
    </oc>
    <nc r="BB71" t="inlineStr">
      <is>
        <t>NDY</t>
      </is>
    </nc>
  </rcc>
  <rfmt sheetId="1" sqref="AK576" start="0" length="0">
    <dxf/>
  </rfmt>
  <rcc rId="2842" sId="1">
    <oc r="AO576">
      <v>0</v>
    </oc>
    <nc r="AO576">
      <v>1</v>
    </nc>
  </rcc>
  <rcc rId="2843" sId="1">
    <oc r="AP576">
      <v>1</v>
    </oc>
    <nc r="AP576">
      <v>0</v>
    </nc>
  </rcc>
  <rcc rId="2844" sId="1">
    <oc r="AR576">
      <v>1</v>
    </oc>
    <nc r="AR576">
      <v>0</v>
    </nc>
  </rcc>
  <rcc rId="2845" sId="1" odxf="1" dxf="1">
    <oc r="AK577" t="inlineStr">
      <is>
        <t>NDY</t>
      </is>
    </oc>
    <nc r="AK577">
      <v>0</v>
    </nc>
    <odxf>
      <fill>
        <patternFill patternType="solid">
          <bgColor theme="0" tint="-0.499984740745262"/>
        </patternFill>
      </fill>
    </odxf>
    <ndxf>
      <fill>
        <patternFill patternType="none">
          <bgColor indexed="65"/>
        </patternFill>
      </fill>
    </ndxf>
  </rcc>
  <rcc rId="2846" sId="1" odxf="1" dxf="1">
    <oc r="AL577" t="inlineStr">
      <is>
        <t>NDY</t>
      </is>
    </oc>
    <nc r="AL577">
      <v>1</v>
    </nc>
    <odxf/>
    <ndxf/>
  </rcc>
  <rcc rId="2847" sId="1">
    <oc r="AM577" t="inlineStr">
      <is>
        <t>NDY</t>
      </is>
    </oc>
    <nc r="AM577">
      <v>1</v>
    </nc>
  </rcc>
  <rcc rId="2848" sId="1">
    <oc r="AN577" t="inlineStr">
      <is>
        <t>NDY</t>
      </is>
    </oc>
    <nc r="AN577">
      <v>0</v>
    </nc>
  </rcc>
  <rcc rId="2849" sId="1">
    <oc r="AO577" t="inlineStr">
      <is>
        <t>NDY</t>
      </is>
    </oc>
    <nc r="AO577">
      <v>1</v>
    </nc>
  </rcc>
  <rcc rId="2850" sId="1">
    <oc r="AP577" t="inlineStr">
      <is>
        <t>NDY</t>
      </is>
    </oc>
    <nc r="AP577">
      <v>1</v>
    </nc>
  </rcc>
  <rcc rId="2851" sId="1">
    <oc r="AQ577" t="inlineStr">
      <is>
        <t>NDY</t>
      </is>
    </oc>
    <nc r="AQ577">
      <v>0</v>
    </nc>
  </rcc>
  <rcc rId="2852" sId="1">
    <oc r="AR577" t="inlineStr">
      <is>
        <t>NDY</t>
      </is>
    </oc>
    <nc r="AR577">
      <v>0</v>
    </nc>
  </rcc>
  <rcc rId="2853" sId="1" odxf="1" dxf="1">
    <oc r="AK615" t="inlineStr">
      <is>
        <t>NDY</t>
      </is>
    </oc>
    <nc r="AK615">
      <v>0</v>
    </nc>
    <odxf>
      <fill>
        <patternFill patternType="solid">
          <bgColor theme="0" tint="-0.499984740745262"/>
        </patternFill>
      </fill>
    </odxf>
    <ndxf>
      <fill>
        <patternFill patternType="none">
          <bgColor indexed="65"/>
        </patternFill>
      </fill>
    </ndxf>
  </rcc>
  <rcc rId="2854" sId="1">
    <oc r="AL615" t="inlineStr">
      <is>
        <t>NDY</t>
      </is>
    </oc>
    <nc r="AL615">
      <v>0</v>
    </nc>
  </rcc>
  <rcc rId="2855" sId="1">
    <oc r="AM615" t="inlineStr">
      <is>
        <t>NDY</t>
      </is>
    </oc>
    <nc r="AM615">
      <v>0</v>
    </nc>
  </rcc>
  <rcc rId="2856" sId="1">
    <oc r="AN615" t="inlineStr">
      <is>
        <t>NDY</t>
      </is>
    </oc>
    <nc r="AN615">
      <v>0</v>
    </nc>
  </rcc>
  <rcc rId="2857" sId="1">
    <oc r="AO615" t="inlineStr">
      <is>
        <t>NDY</t>
      </is>
    </oc>
    <nc r="AO615">
      <v>1</v>
    </nc>
  </rcc>
  <rcc rId="2858" sId="1">
    <oc r="AP615" t="inlineStr">
      <is>
        <t>NDY</t>
      </is>
    </oc>
    <nc r="AP615">
      <v>0</v>
    </nc>
  </rcc>
  <rcc rId="2859" sId="1">
    <oc r="AQ615" t="inlineStr">
      <is>
        <t>NDY</t>
      </is>
    </oc>
    <nc r="AQ615">
      <v>0</v>
    </nc>
  </rcc>
  <rcc rId="2860" sId="1">
    <oc r="AR615" t="inlineStr">
      <is>
        <t>NDY</t>
      </is>
    </oc>
    <nc r="AR615">
      <v>0</v>
    </nc>
  </rcc>
  <rcc rId="2861" sId="1" odxf="1" dxf="1">
    <oc r="AK622" t="inlineStr">
      <is>
        <t>NDY</t>
      </is>
    </oc>
    <nc r="AK622">
      <v>0</v>
    </nc>
    <odxf>
      <fill>
        <patternFill patternType="solid">
          <bgColor theme="0" tint="-0.499984740745262"/>
        </patternFill>
      </fill>
    </odxf>
    <ndxf>
      <fill>
        <patternFill patternType="none">
          <bgColor indexed="65"/>
        </patternFill>
      </fill>
    </ndxf>
  </rcc>
  <rcc rId="2862" sId="1" odxf="1" dxf="1">
    <oc r="AL622" t="inlineStr">
      <is>
        <t>NDY</t>
      </is>
    </oc>
    <nc r="AL622">
      <v>1</v>
    </nc>
    <odxf>
      <fill>
        <patternFill patternType="solid">
          <bgColor theme="0" tint="-0.499984740745262"/>
        </patternFill>
      </fill>
    </odxf>
    <ndxf>
      <fill>
        <patternFill patternType="none">
          <bgColor indexed="65"/>
        </patternFill>
      </fill>
    </ndxf>
  </rcc>
  <rcc rId="2863" sId="1">
    <oc r="AM622" t="inlineStr">
      <is>
        <t>NDY</t>
      </is>
    </oc>
    <nc r="AM622">
      <v>1</v>
    </nc>
  </rcc>
  <rcc rId="2864" sId="1">
    <oc r="AN622" t="inlineStr">
      <is>
        <t>NDY</t>
      </is>
    </oc>
    <nc r="AN622">
      <v>0</v>
    </nc>
  </rcc>
  <rcc rId="2865" sId="1">
    <oc r="AO622" t="inlineStr">
      <is>
        <t>NDY</t>
      </is>
    </oc>
    <nc r="AO622">
      <v>1</v>
    </nc>
  </rcc>
  <rcc rId="2866" sId="1">
    <oc r="AP622" t="inlineStr">
      <is>
        <t>NDY</t>
      </is>
    </oc>
    <nc r="AP622">
      <v>1</v>
    </nc>
  </rcc>
  <rcc rId="2867" sId="1">
    <oc r="AQ622" t="inlineStr">
      <is>
        <t>NDY</t>
      </is>
    </oc>
    <nc r="AQ622">
      <v>0</v>
    </nc>
  </rcc>
  <rcc rId="2868" sId="1">
    <oc r="AR622" t="inlineStr">
      <is>
        <t>NDY</t>
      </is>
    </oc>
    <nc r="AR622">
      <v>0</v>
    </nc>
  </rcc>
  <rcv guid="{FD9DBBDA-2B45-48BE-8027-864545314F67}" action="delete"/>
  <rdn rId="0" localSheetId="1" customView="1" name="Z_FD9DBBDA_2B45_48BE_8027_864545314F67_.wvu.FilterData" hidden="1" oldHidden="1">
    <formula>SpeciesDescriptors!$A$1:$BB$1139</formula>
    <oldFormula>SpeciesDescriptors!$A$1:$BB$1139</oldFormula>
  </rdn>
  <rcv guid="{FD9DBBDA-2B45-48BE-8027-864545314F67}" action="add"/>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70" sId="1">
    <oc r="A83" t="inlineStr">
      <is>
        <t>NDY</t>
      </is>
    </oc>
    <nc r="A83"/>
  </rcc>
  <rcc rId="2871" sId="1">
    <oc r="C83" t="inlineStr">
      <is>
        <t>3.2.1</t>
      </is>
    </oc>
    <nc r="C83"/>
  </rcc>
  <rcc rId="2872" sId="1">
    <oc r="D83" t="inlineStr">
      <is>
        <t>No</t>
      </is>
    </oc>
    <nc r="D83"/>
  </rcc>
  <rcc rId="2873" sId="1">
    <oc r="E83" t="inlineStr">
      <is>
        <t>M;I;L;S;O</t>
      </is>
    </oc>
    <nc r="E83"/>
  </rcc>
  <rcc rId="2874" sId="1">
    <oc r="F83" t="inlineStr">
      <is>
        <t>NDY</t>
      </is>
    </oc>
    <nc r="F83"/>
  </rcc>
  <rcc rId="2875" sId="1">
    <oc r="G83" t="inlineStr">
      <is>
        <t>NA</t>
      </is>
    </oc>
    <nc r="G83"/>
  </rcc>
  <rcc rId="2876" sId="1">
    <oc r="H83" t="inlineStr">
      <is>
        <t>Tree</t>
      </is>
    </oc>
    <nc r="H83"/>
  </rcc>
  <rcc rId="2877" sId="1">
    <oc r="I83" t="inlineStr">
      <is>
        <t>Vochysia_ferruginea</t>
      </is>
    </oc>
    <nc r="I83"/>
  </rcc>
  <rcc rId="2878" sId="1">
    <oc r="J83" t="inlineStr">
      <is>
        <t>NA</t>
      </is>
    </oc>
    <nc r="J83"/>
  </rcc>
  <rcc rId="2879" sId="1">
    <oc r="K83" t="inlineStr">
      <is>
        <t>Plantae</t>
      </is>
    </oc>
    <nc r="K83"/>
  </rcc>
  <rcc rId="2880" sId="1">
    <oc r="L83" t="inlineStr">
      <is>
        <t>Magnoliophyta</t>
      </is>
    </oc>
    <nc r="L83"/>
  </rcc>
  <rcc rId="2881" sId="1">
    <oc r="M83" t="inlineStr">
      <is>
        <t>Magnoliopsida</t>
      </is>
    </oc>
    <nc r="M83"/>
  </rcc>
  <rcc rId="2882" sId="1">
    <oc r="N83" t="inlineStr">
      <is>
        <t>Myrtales</t>
      </is>
    </oc>
    <nc r="N83"/>
  </rcc>
  <rcc rId="2883" sId="1">
    <oc r="O83" t="inlineStr">
      <is>
        <t>Vochysiaceae</t>
      </is>
    </oc>
    <nc r="O83"/>
  </rcc>
  <rcc rId="2884" sId="1">
    <oc r="P83" t="inlineStr">
      <is>
        <t>Vochysia</t>
      </is>
    </oc>
    <nc r="P83"/>
  </rcc>
  <rcc rId="2885" sId="1">
    <oc r="Q83" t="inlineStr">
      <is>
        <t>Vochysia ferruginea</t>
      </is>
    </oc>
    <nc r="Q83"/>
  </rcc>
  <rcc rId="2886" sId="1">
    <oc r="R83" t="inlineStr">
      <is>
        <t>NA</t>
      </is>
    </oc>
    <nc r="R83"/>
  </rcc>
  <rcc rId="2887" sId="1">
    <oc r="S83" t="inlineStr">
      <is>
        <t>Angiosperm</t>
      </is>
    </oc>
    <nc r="S83"/>
  </rcc>
  <rcc rId="2888" sId="1">
    <oc r="T83" t="inlineStr">
      <is>
        <t>Eudicot</t>
      </is>
    </oc>
    <nc r="T83"/>
  </rcc>
  <rcc rId="2889" sId="1">
    <oc r="U83" t="inlineStr">
      <is>
        <t>Boucher; Mallono</t>
      </is>
    </oc>
    <nc r="U83"/>
  </rcc>
  <rcc rId="2890" sId="1">
    <oc r="V83" t="inlineStr">
      <is>
        <t>Forest Ecol Manag</t>
      </is>
    </oc>
    <nc r="V83"/>
  </rcc>
  <rcc rId="2891" sId="1">
    <oc r="W83">
      <v>1997</v>
    </oc>
    <nc r="W83"/>
  </rcc>
  <rcc rId="2892" sId="1">
    <oc r="X83" t="inlineStr">
      <is>
        <t>Boucher</t>
      </is>
    </oc>
    <nc r="X83"/>
  </rcc>
  <rcc rId="2893" sId="1">
    <oc r="Y83" t="inlineStr">
      <is>
        <t>dboucher@hood.edu (dead)</t>
      </is>
    </oc>
    <nc r="Y83"/>
  </rcc>
  <rcc rId="2894" sId="1">
    <oc r="Z83" t="inlineStr">
      <is>
        <t>10.16.2008</t>
      </is>
    </oc>
    <nc r="Z83"/>
  </rcc>
  <rcc rId="2895" sId="1">
    <oc r="AA83" t="inlineStr">
      <is>
        <t>NDY</t>
      </is>
    </oc>
    <nc r="AA83"/>
  </rcc>
  <rcc rId="2896" sId="1">
    <oc r="AB83" t="inlineStr">
      <is>
        <t>Yes</t>
      </is>
    </oc>
    <nc r="AB83"/>
  </rcc>
  <rcc rId="2897" sId="1">
    <oc r="AC83" t="inlineStr">
      <is>
        <t>10.1016/S0378-1127(96)03890-X</t>
      </is>
    </oc>
    <nc r="AC83"/>
  </rcc>
  <rcc rId="2898" sId="1">
    <oc r="AD83" t="inlineStr">
      <is>
        <t>NA</t>
      </is>
    </oc>
    <nc r="AD83"/>
  </rcc>
  <rcc rId="2899" sId="1">
    <oc r="AE83" t="inlineStr">
      <is>
        <t>COMPADRE I; Zuidema; NCEAS; Exeter</t>
      </is>
    </oc>
    <nc r="AE83"/>
  </rcc>
  <rcc rId="2900" sId="1">
    <oc r="AF83" t="inlineStr">
      <is>
        <t>NE</t>
      </is>
    </oc>
    <nc r="AF83"/>
  </rcc>
  <rcc rId="2901" sId="1">
    <oc r="AG83" t="inlineStr">
      <is>
        <t>Not in GISD</t>
      </is>
    </oc>
    <nc r="AG83"/>
  </rcc>
  <rcc rId="2902" sId="1">
    <oc r="AH83" t="inlineStr">
      <is>
        <t>NDY</t>
      </is>
    </oc>
    <nc r="AH83"/>
  </rcc>
  <rcc rId="2903" sId="1">
    <oc r="AI83" t="inlineStr">
      <is>
        <t>TMB</t>
      </is>
    </oc>
    <nc r="AI83"/>
  </rcc>
  <rcc rId="2904" sId="1">
    <oc r="AJ83" t="inlineStr">
      <is>
        <t>Megaphanerophyte</t>
      </is>
    </oc>
    <nc r="AJ83"/>
  </rcc>
  <rcc rId="2905" sId="1">
    <oc r="AK83">
      <v>0</v>
    </oc>
    <nc r="AK83"/>
  </rcc>
  <rcc rId="2906" sId="1">
    <oc r="AL83">
      <v>1</v>
    </oc>
    <nc r="AL83"/>
  </rcc>
  <rcc rId="2907" sId="1">
    <oc r="AM83">
      <v>0</v>
    </oc>
    <nc r="AM83"/>
  </rcc>
  <rcc rId="2908" sId="1">
    <oc r="AN83">
      <v>0</v>
    </oc>
    <nc r="AN83"/>
  </rcc>
  <rcc rId="2909" sId="1">
    <oc r="AO83">
      <v>0</v>
    </oc>
    <nc r="AO83"/>
  </rcc>
  <rcc rId="2910" sId="1">
    <oc r="AP83">
      <v>0</v>
    </oc>
    <nc r="AP83"/>
  </rcc>
  <rcc rId="2911" sId="1">
    <oc r="AQ83">
      <v>0</v>
    </oc>
    <nc r="AQ83"/>
  </rcc>
  <rcc rId="2912" sId="1">
    <oc r="AR83">
      <v>0</v>
    </oc>
    <nc r="AR83"/>
  </rcc>
  <rcc rId="2913" sId="1">
    <oc r="AS83" t="inlineStr">
      <is>
        <t>No</t>
      </is>
    </oc>
    <nc r="AS83"/>
  </rcc>
  <rcc rId="2914" sId="1">
    <oc r="AT83">
      <v>6</v>
    </oc>
    <nc r="AT83"/>
  </rcc>
  <rcc rId="2915" sId="1">
    <oc r="AU83">
      <v>1989</v>
    </oc>
    <nc r="AU83"/>
  </rcc>
  <rcc rId="2916" sId="1">
    <oc r="AV83">
      <v>1994</v>
    </oc>
    <nc r="AV83"/>
  </rcc>
  <rcc rId="2917" sId="1">
    <oc r="AW83">
      <v>1</v>
    </oc>
    <nc r="AW83"/>
  </rcc>
  <rcc rId="2918" sId="1">
    <oc r="AX83">
      <v>2</v>
    </oc>
    <nc r="AX83"/>
  </rcc>
  <rcc rId="2919" sId="1">
    <oc r="AY83" t="inlineStr">
      <is>
        <t>3 (10 x 100 m²)</t>
      </is>
    </oc>
    <nc r="AY83"/>
  </rcc>
  <rcc rId="2920" sId="1">
    <oc r="AZ83" t="inlineStr">
      <is>
        <t>DBH</t>
      </is>
    </oc>
    <nc r="AZ83"/>
  </rcc>
  <rcc rId="2921" sId="1">
    <oc r="BA83" t="inlineStr">
      <is>
        <t>No</t>
      </is>
    </oc>
    <nc r="BA83"/>
  </rcc>
  <rcc rId="2922" sId="1">
    <oc r="BB83" t="inlineStr">
      <is>
        <t>No</t>
      </is>
    </oc>
    <nc r="BB83"/>
  </rcc>
  <rcc rId="2923" sId="1">
    <oc r="A117" t="inlineStr">
      <is>
        <t>NDY</t>
      </is>
    </oc>
    <nc r="A117"/>
  </rcc>
  <rcc rId="2924" sId="1">
    <oc r="B117" t="inlineStr">
      <is>
        <t>Coordinates not given; author needs contacting</t>
      </is>
    </oc>
    <nc r="B117"/>
  </rcc>
  <rcc rId="2925" sId="1">
    <oc r="C117" t="inlineStr">
      <is>
        <t>X</t>
      </is>
    </oc>
    <nc r="C117"/>
  </rcc>
  <rcc rId="2926" sId="1">
    <oc r="D117" t="inlineStr">
      <is>
        <t>No</t>
      </is>
    </oc>
    <nc r="D117"/>
  </rcc>
  <rcc rId="2927" sId="1">
    <oc r="E117" t="inlineStr">
      <is>
        <t>M;I;L;S;O</t>
      </is>
    </oc>
    <nc r="E117"/>
  </rcc>
  <rcc rId="2928" sId="1">
    <oc r="F117" t="inlineStr">
      <is>
        <t>NDY</t>
      </is>
    </oc>
    <nc r="F117"/>
  </rcc>
  <rcc rId="2929" sId="1">
    <oc r="G117" t="inlineStr">
      <is>
        <t>NA</t>
      </is>
    </oc>
    <nc r="G117"/>
  </rcc>
  <rcc rId="2930" sId="1">
    <oc r="H117" t="inlineStr">
      <is>
        <t>Tree</t>
      </is>
    </oc>
    <nc r="H117"/>
  </rcc>
  <rcc rId="2931" sId="1">
    <oc r="I117" t="inlineStr">
      <is>
        <t>Avicennia_marina</t>
      </is>
    </oc>
    <nc r="I117"/>
  </rcc>
  <rcc rId="2932" sId="1">
    <oc r="J117" t="inlineStr">
      <is>
        <t>NA</t>
      </is>
    </oc>
    <nc r="J117"/>
  </rcc>
  <rcc rId="2933" sId="1">
    <oc r="K117" t="inlineStr">
      <is>
        <t>Plantae</t>
      </is>
    </oc>
    <nc r="K117"/>
  </rcc>
  <rcc rId="2934" sId="1">
    <oc r="L117" t="inlineStr">
      <is>
        <t>Magnoliophyta</t>
      </is>
    </oc>
    <nc r="L117"/>
  </rcc>
  <rcc rId="2935" sId="1">
    <oc r="M117" t="inlineStr">
      <is>
        <t>Magnoliopsida</t>
      </is>
    </oc>
    <nc r="M117"/>
  </rcc>
  <rcc rId="2936" sId="1">
    <oc r="N117" t="inlineStr">
      <is>
        <t>Lamiales</t>
      </is>
    </oc>
    <nc r="N117"/>
  </rcc>
  <rcc rId="2937" sId="1">
    <oc r="O117" t="inlineStr">
      <is>
        <t>Acanthaceae</t>
      </is>
    </oc>
    <nc r="O117"/>
  </rcc>
  <rcc rId="2938" sId="1">
    <oc r="P117" t="inlineStr">
      <is>
        <t>Avicennia</t>
      </is>
    </oc>
    <nc r="P117"/>
  </rcc>
  <rcc rId="2939" sId="1">
    <oc r="Q117" t="inlineStr">
      <is>
        <t>Avicennia marina</t>
      </is>
    </oc>
    <nc r="Q117"/>
  </rcc>
  <rcc rId="2940" sId="1">
    <oc r="R117" t="inlineStr">
      <is>
        <t>NA</t>
      </is>
    </oc>
    <nc r="R117"/>
  </rcc>
  <rcc rId="2941" sId="1">
    <oc r="S117" t="inlineStr">
      <is>
        <t>Angiosperm</t>
      </is>
    </oc>
    <nc r="S117"/>
  </rcc>
  <rcc rId="2942" sId="1">
    <oc r="T117" t="inlineStr">
      <is>
        <t>Eudicot</t>
      </is>
    </oc>
    <nc r="T117"/>
  </rcc>
  <rcc rId="2943" sId="1">
    <oc r="U117" t="inlineStr">
      <is>
        <t>Burns; Ogden</t>
      </is>
    </oc>
    <nc r="U117"/>
  </rcc>
  <rcc rId="2944" sId="1">
    <oc r="V117" t="inlineStr">
      <is>
        <t>Aust J Ecol</t>
      </is>
    </oc>
    <nc r="V117"/>
  </rcc>
  <rcc rId="2945" sId="1">
    <oc r="W117">
      <v>1985</v>
    </oc>
    <nc r="W117"/>
  </rcc>
  <rcc rId="2946" sId="1">
    <oc r="X117" t="inlineStr">
      <is>
        <t>Burns</t>
      </is>
    </oc>
    <nc r="X117"/>
  </rcc>
  <rcc rId="2947" sId="1">
    <oc r="Y117" t="inlineStr">
      <is>
        <t>burns@ucdavis.edu; jbm122@case.edu (2013); burns@biology2.wustl.edu (dead) (2008)</t>
      </is>
    </oc>
    <nc r="Y117"/>
  </rcc>
  <rcc rId="2948" sId="1">
    <oc r="Z117" t="inlineStr">
      <is>
        <t>.</t>
      </is>
    </oc>
    <nc r="Z117"/>
  </rcc>
  <rcc rId="2949" sId="1">
    <oc r="AA117" t="inlineStr">
      <is>
        <t>.</t>
      </is>
    </oc>
    <nc r="AA117"/>
  </rcc>
  <rcc rId="2950" sId="1">
    <oc r="AB117" t="inlineStr">
      <is>
        <t>.</t>
      </is>
    </oc>
    <nc r="AB117"/>
  </rcc>
  <rcc rId="2951" sId="1">
    <oc r="AC117" t="inlineStr">
      <is>
        <t>10.1111/j.1442-9993.1985.tb00874.x</t>
      </is>
    </oc>
    <nc r="AC117"/>
  </rcc>
  <rcc rId="2952" sId="1">
    <oc r="AD117" t="inlineStr">
      <is>
        <t>NA</t>
      </is>
    </oc>
    <nc r="AD117"/>
  </rcc>
  <rcc rId="2953" sId="1">
    <oc r="AE117" t="inlineStr">
      <is>
        <t>COMPADRE I; Ramula; Zuidema; NCEAS; Exeter</t>
      </is>
    </oc>
    <nc r="AE117"/>
  </rcc>
  <rcc rId="2954" sId="1">
    <oc r="AF117" t="inlineStr">
      <is>
        <t>LC</t>
      </is>
    </oc>
    <nc r="AF117"/>
  </rcc>
  <rcc rId="2955" sId="1">
    <oc r="AG117" t="inlineStr">
      <is>
        <t>Not in GISD</t>
      </is>
    </oc>
    <nc r="AG117"/>
  </rcc>
  <rcc rId="2956" sId="1">
    <oc r="AH117" t="inlineStr">
      <is>
        <t>NDY</t>
      </is>
    </oc>
    <nc r="AH117"/>
  </rcc>
  <rcc rId="2957" sId="1">
    <oc r="AI117" t="inlineStr">
      <is>
        <t>MAN</t>
      </is>
    </oc>
    <nc r="AI117"/>
  </rcc>
  <rcc rId="2958" sId="1">
    <oc r="AJ117" t="inlineStr">
      <is>
        <t>Mesophanerophyte</t>
      </is>
    </oc>
    <nc r="AJ117"/>
  </rcc>
  <rcc rId="2959" sId="1">
    <oc r="AK117">
      <v>0</v>
    </oc>
    <nc r="AK117"/>
  </rcc>
  <rcc rId="2960" sId="1">
    <oc r="AL117">
      <v>0</v>
    </oc>
    <nc r="AL117"/>
  </rcc>
  <rcc rId="2961" sId="1">
    <oc r="AM117">
      <v>0</v>
    </oc>
    <nc r="AM117"/>
  </rcc>
  <rcc rId="2962" sId="1">
    <oc r="AN117">
      <v>0</v>
    </oc>
    <nc r="AN117"/>
  </rcc>
  <rcc rId="2963" sId="1">
    <oc r="AO117">
      <v>1</v>
    </oc>
    <nc r="AO117"/>
  </rcc>
  <rcc rId="2964" sId="1">
    <oc r="AP117">
      <v>0</v>
    </oc>
    <nc r="AP117"/>
  </rcc>
  <rcc rId="2965" sId="1">
    <oc r="AQ117">
      <v>0</v>
    </oc>
    <nc r="AQ117"/>
  </rcc>
  <rcc rId="2966" sId="1">
    <oc r="AR117">
      <v>0</v>
    </oc>
    <nc r="AR117"/>
  </rcc>
  <rcc rId="2967" sId="1">
    <oc r="AS117" t="inlineStr">
      <is>
        <t>No</t>
      </is>
    </oc>
    <nc r="AS117"/>
  </rcc>
  <rcc rId="2968" sId="1">
    <oc r="AT117">
      <v>2</v>
    </oc>
    <nc r="AT117"/>
  </rcc>
  <rcc rId="2969" sId="1">
    <oc r="AU117">
      <v>1980</v>
    </oc>
    <nc r="AU117"/>
  </rcc>
  <rcc rId="2970" sId="1">
    <oc r="AV117">
      <v>1981</v>
    </oc>
    <nc r="AV117"/>
  </rcc>
  <rcc rId="2971" sId="1">
    <oc r="AW117">
      <v>1</v>
    </oc>
    <nc r="AW117"/>
  </rcc>
  <rcc rId="2972" sId="1">
    <oc r="AX117">
      <v>1</v>
    </oc>
    <nc r="AX117"/>
  </rcc>
  <rcc rId="2973" sId="1">
    <oc r="AY117" t="inlineStr">
      <is>
        <t>20 (2 x 2 m)</t>
      </is>
    </oc>
    <nc r="AY117"/>
  </rcc>
  <rcc rId="2974" sId="1">
    <oc r="AZ117" t="inlineStr">
      <is>
        <t>Canopy volume</t>
      </is>
    </oc>
    <nc r="AZ117"/>
  </rcc>
  <rcc rId="2975" sId="1">
    <oc r="BA117" t="inlineStr">
      <is>
        <t>No</t>
      </is>
    </oc>
    <nc r="BA117"/>
  </rcc>
  <rcc rId="2976" sId="1">
    <oc r="BB117" t="inlineStr">
      <is>
        <t>No</t>
      </is>
    </oc>
    <nc r="BB117"/>
  </rcc>
  <rcc rId="2977" sId="1">
    <oc r="A134" t="inlineStr">
      <is>
        <t>NDY</t>
      </is>
    </oc>
    <nc r="A134"/>
  </rcc>
  <rcc rId="2978" sId="1">
    <oc r="C134" t="inlineStr">
      <is>
        <t>X</t>
      </is>
    </oc>
    <nc r="C134"/>
  </rcc>
  <rcc rId="2979" sId="1">
    <oc r="D134" t="inlineStr">
      <is>
        <t>No</t>
      </is>
    </oc>
    <nc r="D134"/>
  </rcc>
  <rcc rId="2980" sId="1">
    <oc r="E134" t="inlineStr">
      <is>
        <t>M;I;L;S;O</t>
      </is>
    </oc>
    <nc r="E134"/>
  </rcc>
  <rcc rId="2981" sId="1">
    <oc r="F134" t="inlineStr">
      <is>
        <t>NDY</t>
      </is>
    </oc>
    <nc r="F134"/>
  </rcc>
  <rcc rId="2982" sId="1">
    <oc r="G134" t="inlineStr">
      <is>
        <t>NA</t>
      </is>
    </oc>
    <nc r="G134"/>
  </rcc>
  <rcc rId="2983" sId="1">
    <oc r="H134" t="inlineStr">
      <is>
        <t>Tree</t>
      </is>
    </oc>
    <nc r="H134"/>
  </rcc>
  <rcc rId="2984" sId="1">
    <oc r="I134" t="inlineStr">
      <is>
        <t>Taxus_brevifolia_2</t>
      </is>
    </oc>
    <nc r="I134"/>
  </rcc>
  <rcc rId="2985" sId="1">
    <oc r="J134" t="inlineStr">
      <is>
        <t>Pacific yew</t>
      </is>
    </oc>
    <nc r="J134"/>
  </rcc>
  <rcc rId="2986" sId="1">
    <oc r="K134" t="inlineStr">
      <is>
        <t>Plantae</t>
      </is>
    </oc>
    <nc r="K134"/>
  </rcc>
  <rcc rId="2987" sId="1">
    <oc r="L134" t="inlineStr">
      <is>
        <t>Pinophyta</t>
      </is>
    </oc>
    <nc r="L134"/>
  </rcc>
  <rcc rId="2988" sId="1">
    <oc r="M134" t="inlineStr">
      <is>
        <t>Pinopsida</t>
      </is>
    </oc>
    <nc r="M134"/>
  </rcc>
  <rcc rId="2989" sId="1">
    <oc r="N134" t="inlineStr">
      <is>
        <t>Pinales</t>
      </is>
    </oc>
    <nc r="N134"/>
  </rcc>
  <rcc rId="2990" sId="1">
    <oc r="O134" t="inlineStr">
      <is>
        <t>Taxaceae</t>
      </is>
    </oc>
    <nc r="O134"/>
  </rcc>
  <rcc rId="2991" sId="1">
    <oc r="P134" t="inlineStr">
      <is>
        <t>Taxus</t>
      </is>
    </oc>
    <nc r="P134"/>
  </rcc>
  <rcc rId="2992" sId="1">
    <oc r="Q134" t="inlineStr">
      <is>
        <t>Taxus brevifolia</t>
      </is>
    </oc>
    <nc r="Q134"/>
  </rcc>
  <rcc rId="2993" sId="1">
    <oc r="R134" t="inlineStr">
      <is>
        <t>NA</t>
      </is>
    </oc>
    <nc r="R134"/>
  </rcc>
  <rcc rId="2994" sId="1">
    <oc r="S134" t="inlineStr">
      <is>
        <t>Gymnosperm</t>
      </is>
    </oc>
    <nc r="S134"/>
  </rcc>
  <rcc rId="2995" sId="1">
    <oc r="T134" t="inlineStr">
      <is>
        <t>NA</t>
      </is>
    </oc>
    <nc r="T134"/>
  </rcc>
  <rcc rId="2996" sId="1">
    <oc r="U134" t="inlineStr">
      <is>
        <t>Busing, Halpern, Spies</t>
      </is>
    </oc>
    <nc r="U134"/>
  </rcc>
  <rcc rId="2997" sId="1">
    <oc r="V134" t="inlineStr">
      <is>
        <t>Cons Biol</t>
      </is>
    </oc>
    <nc r="V134"/>
  </rcc>
  <rcc rId="2998" sId="1">
    <oc r="W134">
      <v>1995</v>
    </oc>
    <nc r="W134"/>
  </rcc>
  <rcc rId="2999" sId="1">
    <oc r="X134" t="inlineStr">
      <is>
        <t>Busing</t>
      </is>
    </oc>
    <nc r="X134"/>
  </rcc>
  <rcc rId="3000" sId="1">
    <oc r="Y134" t="inlineStr">
      <is>
        <t>rtbusing@aol.com</t>
      </is>
    </oc>
    <nc r="Y134"/>
  </rcc>
  <rcc rId="3001" sId="1">
    <oc r="Z134" t="inlineStr">
      <is>
        <t>.</t>
      </is>
    </oc>
    <nc r="Z134"/>
  </rcc>
  <rcc rId="3002" sId="1">
    <oc r="AA134" t="inlineStr">
      <is>
        <t>.</t>
      </is>
    </oc>
    <nc r="AA134"/>
  </rcc>
  <rcc rId="3003" sId="1">
    <oc r="AB134" t="inlineStr">
      <is>
        <t>.</t>
      </is>
    </oc>
    <nc r="AB134"/>
  </rcc>
  <rcc rId="3004" sId="1">
    <oc r="AC134" t="inlineStr">
      <is>
        <t>10.1046/j.1523-1739.1995.9051189.x-i1</t>
      </is>
    </oc>
    <nc r="AC134"/>
  </rcc>
  <rcc rId="3005" sId="1">
    <oc r="AD134" t="inlineStr">
      <is>
        <t>NA</t>
      </is>
    </oc>
    <nc r="AD134"/>
  </rcc>
  <rcc rId="3006" sId="1">
    <oc r="AE134" t="inlineStr">
      <is>
        <t>NA</t>
      </is>
    </oc>
    <nc r="AE134"/>
  </rcc>
  <rcc rId="3007" sId="1">
    <oc r="AF134" t="inlineStr">
      <is>
        <t>NDY</t>
      </is>
    </oc>
    <nc r="AF134"/>
  </rcc>
  <rcc rId="3008" sId="1">
    <oc r="AG134" t="inlineStr">
      <is>
        <t>NDY</t>
      </is>
    </oc>
    <nc r="AG134"/>
  </rcc>
  <rcc rId="3009" sId="1">
    <oc r="AH134" t="inlineStr">
      <is>
        <t>NDY</t>
      </is>
    </oc>
    <nc r="AH134"/>
  </rcc>
  <rcc rId="3010" sId="1">
    <oc r="AI134" t="inlineStr">
      <is>
        <t>NDY</t>
      </is>
    </oc>
    <nc r="AI134"/>
  </rcc>
  <rcc rId="3011" sId="1">
    <oc r="AJ134" t="inlineStr">
      <is>
        <t>NDY</t>
      </is>
    </oc>
    <nc r="AJ134"/>
  </rcc>
  <rcc rId="3012" sId="1">
    <oc r="AK134">
      <v>1</v>
    </oc>
    <nc r="AK134"/>
  </rcc>
  <rcc rId="3013" sId="1">
    <oc r="AL134">
      <v>1</v>
    </oc>
    <nc r="AL134"/>
  </rcc>
  <rcc rId="3014" sId="1">
    <oc r="AM134">
      <v>1</v>
    </oc>
    <nc r="AM134"/>
  </rcc>
  <rcc rId="3015" sId="1">
    <oc r="AN134">
      <v>0</v>
    </oc>
    <nc r="AN134"/>
  </rcc>
  <rcc rId="3016" sId="1">
    <oc r="AO134">
      <v>1</v>
    </oc>
    <nc r="AO134"/>
  </rcc>
  <rcc rId="3017" sId="1">
    <oc r="AP134">
      <v>1</v>
    </oc>
    <nc r="AP134"/>
  </rcc>
  <rcc rId="3018" sId="1">
    <oc r="AQ134">
      <v>1</v>
    </oc>
    <nc r="AQ134"/>
  </rcc>
  <rcc rId="3019" sId="1">
    <oc r="AR134">
      <v>0</v>
    </oc>
    <nc r="AR134"/>
  </rcc>
  <rcc rId="3020" sId="1">
    <oc r="AS134" t="inlineStr">
      <is>
        <t>NDY</t>
      </is>
    </oc>
    <nc r="AS134"/>
  </rcc>
  <rcc rId="3021" sId="1">
    <oc r="AT134" t="inlineStr">
      <is>
        <t>NA</t>
      </is>
    </oc>
    <nc r="AT134"/>
  </rcc>
  <rcc rId="3022" sId="1">
    <oc r="AU134" t="inlineStr">
      <is>
        <t>NA</t>
      </is>
    </oc>
    <nc r="AU134"/>
  </rcc>
  <rcc rId="3023" sId="1">
    <oc r="AV134" t="inlineStr">
      <is>
        <t>NA</t>
      </is>
    </oc>
    <nc r="AV134"/>
  </rcc>
  <rcc rId="3024" sId="1">
    <oc r="AW134" t="inlineStr">
      <is>
        <t>NA</t>
      </is>
    </oc>
    <nc r="AW134"/>
  </rcc>
  <rcc rId="3025" sId="1">
    <oc r="AX134" t="inlineStr">
      <is>
        <t>NA</t>
      </is>
    </oc>
    <nc r="AX134"/>
  </rcc>
  <rcc rId="3026" sId="1">
    <oc r="AY134" t="inlineStr">
      <is>
        <t>NA</t>
      </is>
    </oc>
    <nc r="AY134"/>
  </rcc>
  <rcc rId="3027" sId="1">
    <oc r="AZ134" t="inlineStr">
      <is>
        <t>DBH</t>
      </is>
    </oc>
    <nc r="AZ134"/>
  </rcc>
  <rcc rId="3028" sId="1">
    <oc r="BA134" t="inlineStr">
      <is>
        <t>NDY</t>
      </is>
    </oc>
    <nc r="BA134"/>
  </rcc>
  <rcc rId="3029" sId="1">
    <oc r="BB134" t="inlineStr">
      <is>
        <t>NDY</t>
      </is>
    </oc>
    <nc r="BB134"/>
  </rcc>
  <rcc rId="3030" sId="1">
    <oc r="A143" t="inlineStr">
      <is>
        <t>NDY</t>
      </is>
    </oc>
    <nc r="A143"/>
  </rcc>
  <rcc rId="3031" sId="1">
    <oc r="C143" t="inlineStr">
      <is>
        <t>X</t>
      </is>
    </oc>
    <nc r="C143"/>
  </rcc>
  <rcc rId="3032" sId="1">
    <oc r="D143" t="inlineStr">
      <is>
        <t>No</t>
      </is>
    </oc>
    <nc r="D143"/>
  </rcc>
  <rcc rId="3033" sId="1">
    <oc r="E143" t="inlineStr">
      <is>
        <t>M;I;L;S;O</t>
      </is>
    </oc>
    <nc r="E143"/>
  </rcc>
  <rcc rId="3034" sId="1">
    <oc r="F143" t="inlineStr">
      <is>
        <t>NDY</t>
      </is>
    </oc>
    <nc r="F143"/>
  </rcc>
  <rcc rId="3035" sId="1">
    <oc r="G143" t="inlineStr">
      <is>
        <t>NA</t>
      </is>
    </oc>
    <nc r="G143"/>
  </rcc>
  <rcc rId="3036" sId="1">
    <oc r="H143" t="inlineStr">
      <is>
        <t>Tree</t>
      </is>
    </oc>
    <nc r="H143"/>
  </rcc>
  <rcc rId="3037" sId="1">
    <oc r="I143" t="inlineStr">
      <is>
        <t>Pinus_nigra_subsp._laricio</t>
      </is>
    </oc>
    <nc r="I143"/>
  </rcc>
  <rcc rId="3038" sId="1">
    <oc r="J143" t="inlineStr">
      <is>
        <t>Corsican pine</t>
      </is>
    </oc>
    <nc r="J143"/>
  </rcc>
  <rcc rId="3039" sId="1">
    <oc r="K143" t="inlineStr">
      <is>
        <t>Plantae</t>
      </is>
    </oc>
    <nc r="K143"/>
  </rcc>
  <rcc rId="3040" sId="1">
    <oc r="L143" t="inlineStr">
      <is>
        <t>Pinophyta</t>
      </is>
    </oc>
    <nc r="L143"/>
  </rcc>
  <rcc rId="3041" sId="1">
    <oc r="M143" t="inlineStr">
      <is>
        <t>Pinopsida</t>
      </is>
    </oc>
    <nc r="M143"/>
  </rcc>
  <rcc rId="3042" sId="1">
    <oc r="N143" t="inlineStr">
      <is>
        <t>Pinales</t>
      </is>
    </oc>
    <nc r="N143"/>
  </rcc>
  <rcc rId="3043" sId="1">
    <oc r="O143" t="inlineStr">
      <is>
        <t>Pinaceae</t>
      </is>
    </oc>
    <nc r="O143"/>
  </rcc>
  <rcc rId="3044" sId="1">
    <oc r="P143" t="inlineStr">
      <is>
        <t>Pinus</t>
      </is>
    </oc>
    <nc r="P143"/>
  </rcc>
  <rcc rId="3045" sId="1">
    <oc r="Q143" t="inlineStr">
      <is>
        <t>Pinus nigra laricio</t>
      </is>
    </oc>
    <nc r="Q143"/>
  </rcc>
  <rcc rId="3046" sId="1">
    <oc r="R143" t="inlineStr">
      <is>
        <t>NA</t>
      </is>
    </oc>
    <nc r="R143"/>
  </rcc>
  <rcc rId="3047" sId="1">
    <oc r="S143" t="inlineStr">
      <is>
        <t>Gymnosperm</t>
      </is>
    </oc>
    <nc r="S143"/>
  </rcc>
  <rcc rId="3048" sId="1">
    <oc r="T143" t="inlineStr">
      <is>
        <t>NA</t>
      </is>
    </oc>
    <nc r="T143"/>
  </rcc>
  <rcc rId="3049" sId="1">
    <oc r="U143" t="inlineStr">
      <is>
        <t>Caplat; Nothan; Buckley</t>
      </is>
    </oc>
    <nc r="U143"/>
  </rcc>
  <rcc rId="3050" sId="1">
    <oc r="V143" t="inlineStr">
      <is>
        <t>Ecology</t>
      </is>
    </oc>
    <nc r="V143"/>
  </rcc>
  <rcc rId="3051" sId="1">
    <oc r="W143">
      <v>2012</v>
    </oc>
    <nc r="W143"/>
  </rcc>
  <rcc rId="3052" sId="1">
    <oc r="X143" t="inlineStr">
      <is>
        <t>Caplat</t>
      </is>
    </oc>
    <nc r="X143"/>
  </rcc>
  <rcc rId="3053" sId="1">
    <oc r="Y143" t="inlineStr">
      <is>
        <t>paul.caplat@gmail.com; rnothan@cc.huji.ac.il; y.buckley@uq.edu.au</t>
      </is>
    </oc>
    <nc r="Y143"/>
  </rcc>
  <rcc rId="3054" sId="1">
    <oc r="Z143" t="inlineStr">
      <is>
        <t>.</t>
      </is>
    </oc>
    <nc r="Z143"/>
  </rcc>
  <rcc rId="3055" sId="1">
    <oc r="AA143" t="inlineStr">
      <is>
        <t>.</t>
      </is>
    </oc>
    <nc r="AA143"/>
  </rcc>
  <rcc rId="3056" sId="1">
    <oc r="AB143" t="inlineStr">
      <is>
        <t>.</t>
      </is>
    </oc>
    <nc r="AB143"/>
  </rcc>
  <rcc rId="3057" sId="1">
    <oc r="AC143" t="inlineStr">
      <is>
        <t>10.1890/0012-9623-93.2.173</t>
      </is>
    </oc>
    <nc r="AC143"/>
  </rcc>
  <rcc rId="3058" sId="1">
    <oc r="AD143" t="inlineStr">
      <is>
        <t>NA</t>
      </is>
    </oc>
    <nc r="AD143"/>
  </rcc>
  <rcc rId="3059" sId="1">
    <oc r="AE143" t="inlineStr">
      <is>
        <t>NA</t>
      </is>
    </oc>
    <nc r="AE143"/>
  </rcc>
  <rcc rId="3060" sId="1">
    <oc r="AF143" t="inlineStr">
      <is>
        <t>NDY</t>
      </is>
    </oc>
    <nc r="AF143"/>
  </rcc>
  <rcc rId="3061" sId="1">
    <oc r="AG143" t="inlineStr">
      <is>
        <t>NDY</t>
      </is>
    </oc>
    <nc r="AG143"/>
  </rcc>
  <rcc rId="3062" sId="1">
    <oc r="AH143" t="inlineStr">
      <is>
        <t>NDY</t>
      </is>
    </oc>
    <nc r="AH143"/>
  </rcc>
  <rcc rId="3063" sId="1">
    <oc r="AI143" t="inlineStr">
      <is>
        <t>MON</t>
      </is>
    </oc>
    <nc r="AI143"/>
  </rcc>
  <rcc rId="3064" sId="1">
    <oc r="AJ143" t="inlineStr">
      <is>
        <t>Mesophanerophyte</t>
      </is>
    </oc>
    <nc r="AJ143"/>
  </rcc>
  <rcc rId="3065" sId="1">
    <oc r="AK143">
      <v>0</v>
    </oc>
    <nc r="AK143"/>
  </rcc>
  <rcc rId="3066" sId="1">
    <oc r="AL143">
      <v>1</v>
    </oc>
    <nc r="AL143"/>
  </rcc>
  <rcc rId="3067" sId="1">
    <oc r="AM143">
      <v>0</v>
    </oc>
    <nc r="AM143"/>
  </rcc>
  <rcc rId="3068" sId="1">
    <oc r="AN143">
      <v>0</v>
    </oc>
    <nc r="AN143"/>
  </rcc>
  <rcc rId="3069" sId="1">
    <oc r="AO143">
      <v>0</v>
    </oc>
    <nc r="AO143"/>
  </rcc>
  <rcc rId="3070" sId="1">
    <oc r="AP143">
      <v>0</v>
    </oc>
    <nc r="AP143"/>
  </rcc>
  <rcc rId="3071" sId="1">
    <oc r="AQ143">
      <v>1</v>
    </oc>
    <nc r="AQ143"/>
  </rcc>
  <rcc rId="3072" sId="1">
    <oc r="AR143">
      <v>1</v>
    </oc>
    <nc r="AR143"/>
  </rcc>
  <rcc rId="3073" sId="1">
    <oc r="AS143" t="inlineStr">
      <is>
        <t>NDY</t>
      </is>
    </oc>
    <nc r="AS143"/>
  </rcc>
  <rcc rId="3074" sId="1">
    <oc r="AT143">
      <v>2</v>
    </oc>
    <nc r="AT143"/>
  </rcc>
  <rcc rId="3075" sId="1">
    <oc r="AU143">
      <v>2008</v>
    </oc>
    <nc r="AU143"/>
  </rcc>
  <rcc rId="3076" sId="1">
    <oc r="AV143">
      <v>2009</v>
    </oc>
    <nc r="AV143"/>
  </rcc>
  <rcc rId="3077" sId="1">
    <oc r="AW143">
      <v>1</v>
    </oc>
    <nc r="AW143"/>
  </rcc>
  <rcc rId="3078" sId="1">
    <oc r="AX143">
      <v>2</v>
    </oc>
    <nc r="AX143"/>
  </rcc>
  <rcc rId="3079" sId="1">
    <oc r="AY143" t="inlineStr">
      <is>
        <t>6 (30 x 30 m)</t>
      </is>
    </oc>
    <nc r="AY143"/>
  </rcc>
  <rcc rId="3080" sId="1">
    <oc r="AZ143" t="inlineStr">
      <is>
        <t>No</t>
      </is>
    </oc>
    <nc r="AZ143"/>
  </rcc>
  <rcc rId="3081" sId="1">
    <oc r="BA143" t="inlineStr">
      <is>
        <t>No</t>
      </is>
    </oc>
    <nc r="BA143"/>
  </rcc>
  <rcc rId="3082" sId="1">
    <oc r="BB143" t="inlineStr">
      <is>
        <t>Yes</t>
      </is>
    </oc>
    <nc r="BB143"/>
  </rcc>
  <rcc rId="3083" sId="1">
    <oc r="A171" t="inlineStr">
      <is>
        <t>NDY</t>
      </is>
    </oc>
    <nc r="A171"/>
  </rcc>
  <rcc rId="3084" sId="1">
    <oc r="B171" t="inlineStr">
      <is>
        <t>Matrices missing; contact author</t>
      </is>
    </oc>
    <nc r="B171"/>
  </rcc>
  <rcc rId="3085" sId="1">
    <oc r="C171" t="inlineStr">
      <is>
        <t>X</t>
      </is>
    </oc>
    <nc r="C171"/>
  </rcc>
  <rcc rId="3086" sId="1">
    <oc r="D171" t="inlineStr">
      <is>
        <t>No</t>
      </is>
    </oc>
    <nc r="D171"/>
  </rcc>
  <rcc rId="3087" sId="1">
    <oc r="E171" t="inlineStr">
      <is>
        <t>M;I;L;S;O</t>
      </is>
    </oc>
    <nc r="E171"/>
  </rcc>
  <rcc rId="3088" sId="1">
    <oc r="F171" t="inlineStr">
      <is>
        <t>NDY</t>
      </is>
    </oc>
    <nc r="F171"/>
  </rcc>
  <rcc rId="3089" sId="1">
    <oc r="G171" t="inlineStr">
      <is>
        <t>NA</t>
      </is>
    </oc>
    <nc r="G171"/>
  </rcc>
  <rcc rId="3090" sId="1">
    <oc r="H171" t="inlineStr">
      <is>
        <t>Tree</t>
      </is>
    </oc>
    <nc r="H171"/>
  </rcc>
  <rcc rId="3091" sId="1">
    <oc r="I171" t="inlineStr">
      <is>
        <t>Caryocar_brasiliense</t>
      </is>
    </oc>
    <nc r="I171"/>
  </rcc>
  <rcc rId="3092" sId="1">
    <oc r="J171" t="inlineStr">
      <is>
        <t>NA</t>
      </is>
    </oc>
    <nc r="J171"/>
  </rcc>
  <rcc rId="3093" sId="1">
    <oc r="K171" t="inlineStr">
      <is>
        <t>Plantae</t>
      </is>
    </oc>
    <nc r="K171"/>
  </rcc>
  <rcc rId="3094" sId="1">
    <oc r="L171" t="inlineStr">
      <is>
        <t>Magnoliophyta</t>
      </is>
    </oc>
    <nc r="L171"/>
  </rcc>
  <rcc rId="3095" sId="1">
    <oc r="M171" t="inlineStr">
      <is>
        <t>Magnoliopsida</t>
      </is>
    </oc>
    <nc r="M171"/>
  </rcc>
  <rcc rId="3096" sId="1">
    <oc r="N171" t="inlineStr">
      <is>
        <t>Malpighiales</t>
      </is>
    </oc>
    <nc r="N171"/>
  </rcc>
  <rcc rId="3097" sId="1">
    <oc r="O171" t="inlineStr">
      <is>
        <t>Caryocaraceae</t>
      </is>
    </oc>
    <nc r="O171"/>
  </rcc>
  <rcc rId="3098" sId="1">
    <oc r="P171" t="inlineStr">
      <is>
        <t>Caryocar</t>
      </is>
    </oc>
    <nc r="P171"/>
  </rcc>
  <rcc rId="3099" sId="1">
    <oc r="Q171" t="inlineStr">
      <is>
        <t>Caryocar brasiliense</t>
      </is>
    </oc>
    <nc r="Q171"/>
  </rcc>
  <rcc rId="3100" sId="1">
    <oc r="R171" t="inlineStr">
      <is>
        <t>NA</t>
      </is>
    </oc>
    <nc r="R171"/>
  </rcc>
  <rcc rId="3101" sId="1">
    <oc r="S171" t="inlineStr">
      <is>
        <t>Angiosperm</t>
      </is>
    </oc>
    <nc r="S171"/>
  </rcc>
  <rcc rId="3102" sId="1">
    <oc r="T171" t="inlineStr">
      <is>
        <t>Eudicot</t>
      </is>
    </oc>
    <nc r="T171"/>
  </rcc>
  <rcc rId="3103" sId="1">
    <oc r="U171" t="inlineStr">
      <is>
        <t>Collevatti; Hay</t>
      </is>
    </oc>
    <nc r="U171"/>
  </rcc>
  <rcc rId="3104" sId="1">
    <oc r="V171" t="inlineStr">
      <is>
        <t>J Ecol</t>
      </is>
    </oc>
    <nc r="V171"/>
  </rcc>
  <rcc rId="3105" sId="1">
    <oc r="W171">
      <v>2011</v>
    </oc>
    <nc r="W171"/>
  </rcc>
  <rcc rId="3106" sId="1">
    <oc r="X171" t="inlineStr">
      <is>
        <t>Collevatti</t>
      </is>
    </oc>
    <nc r="X171"/>
  </rcc>
  <rcc rId="3107" sId="1">
    <oc r="Y171" t="inlineStr">
      <is>
        <t>rosanegc68@hotmail.com</t>
      </is>
    </oc>
    <nc r="Y171"/>
  </rcc>
  <rcc rId="3108" sId="1">
    <oc r="Z171" t="inlineStr">
      <is>
        <t>06.06.2016</t>
      </is>
    </oc>
    <nc r="Z171"/>
  </rcc>
  <rcc rId="3109" sId="1">
    <oc r="AA171" t="inlineStr">
      <is>
        <t>Matrices / reminder</t>
      </is>
    </oc>
    <nc r="AA171"/>
  </rcc>
  <rcc rId="3110" sId="1">
    <oc r="AB171" t="inlineStr">
      <is>
        <t>No</t>
      </is>
    </oc>
    <nc r="AB171"/>
  </rcc>
  <rcc rId="3111" sId="1">
    <oc r="AC171" t="inlineStr">
      <is>
        <t>10.1111/j.1365-2745.2011.01796.x</t>
      </is>
    </oc>
    <nc r="AC171"/>
  </rcc>
  <rcc rId="3112" sId="1">
    <oc r="AD171" t="inlineStr">
      <is>
        <t>NA</t>
      </is>
    </oc>
    <nc r="AD171"/>
  </rcc>
  <rcc rId="3113" sId="1">
    <oc r="AE171" t="inlineStr">
      <is>
        <t>NA</t>
      </is>
    </oc>
    <nc r="AE171"/>
  </rcc>
  <rcc rId="3114" sId="1">
    <oc r="AF171" t="inlineStr">
      <is>
        <t>NE</t>
      </is>
    </oc>
    <nc r="AF171"/>
  </rcc>
  <rcc rId="3115" sId="1">
    <oc r="AG171" t="inlineStr">
      <is>
        <t>Not in GISD</t>
      </is>
    </oc>
    <nc r="AG171"/>
  </rcc>
  <rcc rId="3116" sId="1">
    <oc r="AH171" t="inlineStr">
      <is>
        <t>NDY</t>
      </is>
    </oc>
    <nc r="AH171"/>
  </rcc>
  <rcc rId="3117" sId="1">
    <oc r="AI171" t="inlineStr">
      <is>
        <t>TGV</t>
      </is>
    </oc>
    <nc r="AI171"/>
  </rcc>
  <rcc rId="3118" sId="1">
    <oc r="AJ171" t="inlineStr">
      <is>
        <t>NDY</t>
      </is>
    </oc>
    <nc r="AJ171"/>
  </rcc>
  <rcc rId="3119" sId="1">
    <oc r="AK171">
      <v>0</v>
    </oc>
    <nc r="AK171"/>
  </rcc>
  <rcc rId="3120" sId="1">
    <oc r="AL171">
      <v>0</v>
    </oc>
    <nc r="AL171"/>
  </rcc>
  <rcc rId="3121" sId="1">
    <oc r="AM171">
      <v>0</v>
    </oc>
    <nc r="AM171"/>
  </rcc>
  <rcc rId="3122" sId="1">
    <oc r="AN171">
      <v>0</v>
    </oc>
    <nc r="AN171"/>
  </rcc>
  <rcc rId="3123" sId="1">
    <oc r="AO171">
      <v>1</v>
    </oc>
    <nc r="AO171"/>
  </rcc>
  <rcc rId="3124" sId="1">
    <oc r="AP171">
      <v>1</v>
    </oc>
    <nc r="AP171"/>
  </rcc>
  <rcc rId="3125" sId="1">
    <oc r="AQ171">
      <v>0</v>
    </oc>
    <nc r="AQ171"/>
  </rcc>
  <rcc rId="3126" sId="1">
    <oc r="AR171">
      <v>0</v>
    </oc>
    <nc r="AR171"/>
  </rcc>
  <rcc rId="3127" sId="1">
    <oc r="AS171" t="inlineStr">
      <is>
        <t>NDY</t>
      </is>
    </oc>
    <nc r="AS171"/>
  </rcc>
  <rcc rId="3128" sId="1">
    <oc r="AT171">
      <v>24</v>
    </oc>
    <nc r="AT171"/>
  </rcc>
  <rcc rId="3129" sId="1">
    <oc r="AU171">
      <v>1984</v>
    </oc>
    <nc r="AU171"/>
  </rcc>
  <rcc rId="3130" sId="1">
    <oc r="AV171">
      <v>2007</v>
    </oc>
    <nc r="AV171"/>
  </rcc>
  <rcc rId="3131" sId="1">
    <oc r="AW171" t="inlineStr">
      <is>
        <t>NDY</t>
      </is>
    </oc>
    <nc r="AW171"/>
  </rcc>
  <rcc rId="3132" sId="1">
    <oc r="AX171">
      <v>1</v>
    </oc>
    <nc r="AX171"/>
  </rcc>
  <rcc rId="3133" sId="1">
    <oc r="AY171" t="inlineStr">
      <is>
        <t>2 (50 x 50 m)</t>
      </is>
    </oc>
    <nc r="AY171"/>
  </rcc>
  <rcc rId="3134" sId="1">
    <oc r="AZ171" t="inlineStr">
      <is>
        <t>Plant height</t>
      </is>
    </oc>
    <nc r="AZ171"/>
  </rcc>
  <rcc rId="3135" sId="1">
    <oc r="BA171" t="inlineStr">
      <is>
        <t>Yes</t>
      </is>
    </oc>
    <nc r="BA171"/>
  </rcc>
  <rcc rId="3136" sId="1">
    <oc r="BB171" t="inlineStr">
      <is>
        <t>No</t>
      </is>
    </oc>
    <nc r="BB171"/>
  </rcc>
  <rcc rId="3137" sId="1">
    <oc r="A297" t="inlineStr">
      <is>
        <t>NDY</t>
      </is>
    </oc>
    <nc r="A297"/>
  </rcc>
  <rcc rId="3138" sId="1">
    <oc r="B297" t="inlineStr">
      <is>
        <t>Matrices missing; contact author</t>
      </is>
    </oc>
    <nc r="B297"/>
  </rcc>
  <rcc rId="3139" sId="1">
    <oc r="C297" t="inlineStr">
      <is>
        <t>X</t>
      </is>
    </oc>
    <nc r="C297"/>
  </rcc>
  <rcc rId="3140" sId="1">
    <oc r="D297" t="inlineStr">
      <is>
        <t>No</t>
      </is>
    </oc>
    <nc r="D297"/>
  </rcc>
  <rcc rId="3141" sId="1">
    <oc r="E297" t="inlineStr">
      <is>
        <t>M;I;L;S;O</t>
      </is>
    </oc>
    <nc r="E297"/>
  </rcc>
  <rcc rId="3142" sId="1">
    <oc r="F297" t="inlineStr">
      <is>
        <t>NDY</t>
      </is>
    </oc>
    <nc r="F297"/>
  </rcc>
  <rcc rId="3143" sId="1">
    <oc r="G297" t="inlineStr">
      <is>
        <t>NA</t>
      </is>
    </oc>
    <nc r="G297"/>
  </rcc>
  <rcc rId="3144" sId="1">
    <oc r="H297" t="inlineStr">
      <is>
        <t>Tree</t>
      </is>
    </oc>
    <nc r="H297"/>
  </rcc>
  <rcc rId="3145" sId="1">
    <oc r="I297" t="inlineStr">
      <is>
        <t>Pinus_pinaster</t>
      </is>
    </oc>
    <nc r="I297"/>
  </rcc>
  <rcc rId="3146" sId="1">
    <oc r="J297" t="inlineStr">
      <is>
        <t>Maritime pine</t>
      </is>
    </oc>
    <nc r="J297"/>
  </rcc>
  <rcc rId="3147" sId="1">
    <oc r="K297" t="inlineStr">
      <is>
        <t>Plantae</t>
      </is>
    </oc>
    <nc r="K297"/>
  </rcc>
  <rcc rId="3148" sId="1">
    <oc r="L297" t="inlineStr">
      <is>
        <t>Pinophyta</t>
      </is>
    </oc>
    <nc r="L297"/>
  </rcc>
  <rcc rId="3149" sId="1">
    <oc r="M297" t="inlineStr">
      <is>
        <t>Pinopsida</t>
      </is>
    </oc>
    <nc r="M297"/>
  </rcc>
  <rcc rId="3150" sId="1">
    <oc r="N297" t="inlineStr">
      <is>
        <t>Pinales</t>
      </is>
    </oc>
    <nc r="N297"/>
  </rcc>
  <rcc rId="3151" sId="1">
    <oc r="O297" t="inlineStr">
      <is>
        <t>Pinaceae</t>
      </is>
    </oc>
    <nc r="O297"/>
  </rcc>
  <rcc rId="3152" sId="1">
    <oc r="P297" t="inlineStr">
      <is>
        <t>Pinus</t>
      </is>
    </oc>
    <nc r="P297"/>
  </rcc>
  <rcc rId="3153" sId="1">
    <oc r="Q297" t="inlineStr">
      <is>
        <t>Pinus pinaster</t>
      </is>
    </oc>
    <nc r="Q297"/>
  </rcc>
  <rcc rId="3154" sId="1">
    <oc r="R297" t="inlineStr">
      <is>
        <t>NA</t>
      </is>
    </oc>
    <nc r="R297"/>
  </rcc>
  <rcc rId="3155" sId="1">
    <oc r="S297" t="inlineStr">
      <is>
        <t>Gymnosperm</t>
      </is>
    </oc>
    <nc r="S297"/>
  </rcc>
  <rcc rId="3156" sId="1">
    <oc r="T297" t="inlineStr">
      <is>
        <t>NA</t>
      </is>
    </oc>
    <nc r="T297"/>
  </rcc>
  <rcc rId="3157" sId="1">
    <oc r="U297" t="inlineStr">
      <is>
        <t>Escalante; Pando; Ordonez; Bravo</t>
      </is>
    </oc>
    <nc r="U297"/>
  </rcc>
  <rcc rId="3158" sId="1">
    <oc r="V297" t="inlineStr">
      <is>
        <t>Ann For Sci</t>
      </is>
    </oc>
    <nc r="V297"/>
  </rcc>
  <rcc rId="3159" sId="1">
    <oc r="W297">
      <v>2011</v>
    </oc>
    <nc r="W297"/>
  </rcc>
  <rcc rId="3160" sId="1">
    <oc r="X297" t="inlineStr">
      <is>
        <t>Escalante</t>
      </is>
    </oc>
    <nc r="X297"/>
  </rcc>
  <rcc rId="3161" sId="1">
    <oc r="Y297" t="inlineStr">
      <is>
        <t>escalante@gmail.com</t>
      </is>
    </oc>
    <nc r="Y297"/>
  </rcc>
  <rcc rId="3162" sId="1">
    <oc r="Z297" t="inlineStr">
      <is>
        <t>.</t>
      </is>
    </oc>
    <nc r="Z297"/>
  </rcc>
  <rcc rId="3163" sId="1">
    <oc r="AA297" t="inlineStr">
      <is>
        <t>.</t>
      </is>
    </oc>
    <nc r="AA297"/>
  </rcc>
  <rcc rId="3164" sId="1">
    <oc r="AB297" t="inlineStr">
      <is>
        <t>.</t>
      </is>
    </oc>
    <nc r="AB297"/>
  </rcc>
  <rcc rId="3165" sId="1">
    <oc r="AC297" t="inlineStr">
      <is>
        <t>10.1007/s13595-011-0088-9</t>
      </is>
    </oc>
    <nc r="AC297"/>
  </rcc>
  <rcc rId="3166" sId="1">
    <oc r="AD297" t="inlineStr">
      <is>
        <t>NA</t>
      </is>
    </oc>
    <nc r="AD297"/>
  </rcc>
  <rcc rId="3167" sId="1">
    <oc r="AE297" t="inlineStr">
      <is>
        <t>NA</t>
      </is>
    </oc>
    <nc r="AE297"/>
  </rcc>
  <rcc rId="3168" sId="1">
    <oc r="AF297" t="inlineStr">
      <is>
        <t>LR/lc</t>
      </is>
    </oc>
    <nc r="AF297"/>
  </rcc>
  <rcc rId="3169" sId="1">
    <oc r="AG297" t="inlineStr">
      <is>
        <t>Invasive</t>
      </is>
    </oc>
    <nc r="AG297"/>
  </rcc>
  <rcc rId="3170" sId="1">
    <oc r="AH297" t="inlineStr">
      <is>
        <t>NA</t>
      </is>
    </oc>
    <nc r="AH297"/>
  </rcc>
  <rcc rId="3171" sId="1">
    <oc r="AI297" t="inlineStr">
      <is>
        <t>MED; TBM</t>
      </is>
    </oc>
    <nc r="AI297"/>
  </rcc>
  <rcc rId="3172" sId="1">
    <oc r="AJ297" t="inlineStr">
      <is>
        <t>NDY</t>
      </is>
    </oc>
    <nc r="AJ297"/>
  </rcc>
  <rcc rId="3173" sId="1">
    <oc r="AK297">
      <v>1</v>
    </oc>
    <nc r="AK297"/>
  </rcc>
  <rcc rId="3174" sId="1">
    <oc r="AL297" t="inlineStr">
      <is>
        <t>NDY</t>
      </is>
    </oc>
    <nc r="AL297"/>
  </rcc>
  <rcc rId="3175" sId="1">
    <oc r="AM297">
      <v>0</v>
    </oc>
    <nc r="AM297"/>
  </rcc>
  <rcc rId="3176" sId="1">
    <oc r="AN297">
      <v>0</v>
    </oc>
    <nc r="AN297"/>
  </rcc>
  <rcc rId="3177" sId="1">
    <oc r="AO297">
      <v>1</v>
    </oc>
    <nc r="AO297"/>
  </rcc>
  <rcc rId="3178" sId="1">
    <oc r="AP297">
      <v>0</v>
    </oc>
    <nc r="AP297"/>
  </rcc>
  <rcc rId="3179" sId="1">
    <oc r="AQ297">
      <v>1</v>
    </oc>
    <nc r="AQ297"/>
  </rcc>
  <rcc rId="3180" sId="1">
    <oc r="AR297">
      <v>0</v>
    </oc>
    <nc r="AR297"/>
  </rcc>
  <rcc rId="3181" sId="1">
    <oc r="AS297" t="inlineStr">
      <is>
        <t>NDY</t>
      </is>
    </oc>
    <nc r="AS297"/>
  </rcc>
  <rcc rId="3182" sId="1">
    <oc r="AT297">
      <v>3</v>
    </oc>
    <nc r="AT297"/>
  </rcc>
  <rcc rId="3183" sId="1">
    <oc r="AU297">
      <v>2002</v>
    </oc>
    <nc r="AU297"/>
  </rcc>
  <rcc rId="3184" sId="1">
    <oc r="AV297">
      <v>2004</v>
    </oc>
    <nc r="AV297"/>
  </rcc>
  <rcc rId="3185" sId="1">
    <oc r="AW297" t="inlineStr">
      <is>
        <t>NDY</t>
      </is>
    </oc>
    <nc r="AW297"/>
  </rcc>
  <rcc rId="3186" sId="1">
    <oc r="AX297" t="inlineStr">
      <is>
        <t>NDY</t>
      </is>
    </oc>
    <nc r="AX297"/>
  </rcc>
  <rcc rId="3187" sId="1">
    <oc r="AY297" t="inlineStr">
      <is>
        <t>NDY</t>
      </is>
    </oc>
    <nc r="AY297"/>
  </rcc>
  <rcc rId="3188" sId="1">
    <oc r="AZ297" t="inlineStr">
      <is>
        <t>NDY</t>
      </is>
    </oc>
    <nc r="AZ297"/>
  </rcc>
  <rcc rId="3189" sId="1">
    <oc r="BA297" t="inlineStr">
      <is>
        <t>NDY</t>
      </is>
    </oc>
    <nc r="BA297"/>
  </rcc>
  <rcc rId="3190" sId="1">
    <oc r="BB297" t="inlineStr">
      <is>
        <t>NDY</t>
      </is>
    </oc>
    <nc r="BB297"/>
  </rcc>
  <rcc rId="3191" sId="1">
    <oc r="A314" t="inlineStr">
      <is>
        <t>NDY</t>
      </is>
    </oc>
    <nc r="A314"/>
  </rcc>
  <rcc rId="3192" sId="1">
    <oc r="C314" t="inlineStr">
      <is>
        <t>X</t>
      </is>
    </oc>
    <nc r="C314"/>
  </rcc>
  <rcc rId="3193" sId="1">
    <oc r="D314" t="inlineStr">
      <is>
        <t>No</t>
      </is>
    </oc>
    <nc r="D314"/>
  </rcc>
  <rcc rId="3194" sId="1">
    <oc r="E314" t="inlineStr">
      <is>
        <t>M;I;L;S;O</t>
      </is>
    </oc>
    <nc r="E314"/>
  </rcc>
  <rcc rId="3195" sId="1">
    <oc r="F314" t="inlineStr">
      <is>
        <t>NDY</t>
      </is>
    </oc>
    <nc r="F314"/>
  </rcc>
  <rcc rId="3196" sId="1">
    <oc r="G314" t="inlineStr">
      <is>
        <t>NA</t>
      </is>
    </oc>
    <nc r="G314"/>
  </rcc>
  <rcc rId="3197" sId="1">
    <oc r="H314" t="inlineStr">
      <is>
        <t>Tree</t>
      </is>
    </oc>
    <nc r="H314"/>
  </rcc>
  <rcc rId="3198" sId="1">
    <oc r="I314" t="inlineStr">
      <is>
        <t>Colubrina_spinosa</t>
      </is>
    </oc>
    <nc r="I314"/>
  </rcc>
  <rcc rId="3199" sId="1">
    <oc r="J314" t="inlineStr">
      <is>
        <t>NA</t>
      </is>
    </oc>
    <nc r="J314"/>
  </rcc>
  <rcc rId="3200" sId="1">
    <oc r="K314" t="inlineStr">
      <is>
        <t>Plantae</t>
      </is>
    </oc>
    <nc r="K314"/>
  </rcc>
  <rcc rId="3201" sId="1">
    <oc r="L314" t="inlineStr">
      <is>
        <t>Magnoliophyta</t>
      </is>
    </oc>
    <nc r="L314"/>
  </rcc>
  <rcc rId="3202" sId="1">
    <oc r="M314" t="inlineStr">
      <is>
        <t>Magnoliopsida</t>
      </is>
    </oc>
    <nc r="M314"/>
  </rcc>
  <rcc rId="3203" sId="1">
    <oc r="N314" t="inlineStr">
      <is>
        <t>Rosales</t>
      </is>
    </oc>
    <nc r="N314"/>
  </rcc>
  <rcc rId="3204" sId="1">
    <oc r="O314" t="inlineStr">
      <is>
        <t>Rhamnaceae</t>
      </is>
    </oc>
    <nc r="O314"/>
  </rcc>
  <rcc rId="3205" sId="1">
    <oc r="P314" t="inlineStr">
      <is>
        <t>Colubrina</t>
      </is>
    </oc>
    <nc r="P314"/>
  </rcc>
  <rcc rId="3206" sId="1">
    <oc r="Q314" t="inlineStr">
      <is>
        <t>Colubrina spinosa</t>
      </is>
    </oc>
    <nc r="Q314"/>
  </rcc>
  <rcc rId="3207" sId="1">
    <oc r="R314" t="inlineStr">
      <is>
        <t>NA</t>
      </is>
    </oc>
    <nc r="R314"/>
  </rcc>
  <rcc rId="3208" sId="1">
    <oc r="S314" t="inlineStr">
      <is>
        <t>Angiosperm</t>
      </is>
    </oc>
    <nc r="S314"/>
  </rcc>
  <rcc rId="3209" sId="1">
    <oc r="T314" t="inlineStr">
      <is>
        <t>Eudicot</t>
      </is>
    </oc>
    <nc r="T314"/>
  </rcc>
  <rcc rId="3210" sId="1">
    <oc r="U314" t="inlineStr">
      <is>
        <t>Fleming-Davies</t>
      </is>
    </oc>
    <nc r="U314"/>
  </rcc>
  <rcc rId="3211" sId="1">
    <oc r="V314" t="inlineStr">
      <is>
        <t>PhD thesis</t>
      </is>
    </oc>
    <nc r="V314"/>
  </rcc>
  <rcc rId="3212" sId="1">
    <oc r="W314">
      <v>2010</v>
    </oc>
    <nc r="W314"/>
  </rcc>
  <rcc rId="3213" sId="1">
    <oc r="X314" t="inlineStr">
      <is>
        <t>Fleming-Davies</t>
      </is>
    </oc>
    <nc r="X314"/>
  </rcc>
  <rcc rId="3214" sId="1">
    <oc r="Y314" t="inlineStr">
      <is>
        <t>NA</t>
      </is>
    </oc>
    <nc r="Y314"/>
  </rcc>
  <rcc rId="3215" sId="1">
    <oc r="Z314" t="inlineStr">
      <is>
        <t>.</t>
      </is>
    </oc>
    <nc r="Z314"/>
  </rcc>
  <rcc rId="3216" sId="1">
    <oc r="AA314" t="inlineStr">
      <is>
        <t>.</t>
      </is>
    </oc>
    <nc r="AA314"/>
  </rcc>
  <rcc rId="3217" sId="1">
    <oc r="AB314" t="inlineStr">
      <is>
        <t>.</t>
      </is>
    </oc>
    <nc r="AB314"/>
  </rcc>
  <rcc rId="3218" sId="1">
    <oc r="AC314" t="inlineStr">
      <is>
        <t>None</t>
      </is>
    </oc>
    <nc r="AC314"/>
  </rcc>
  <rcc rId="3219" sId="1">
    <oc r="AD314" t="inlineStr">
      <is>
        <t>NA</t>
      </is>
    </oc>
    <nc r="AD314"/>
  </rcc>
  <rcc rId="3220" sId="1">
    <oc r="AE314" t="inlineStr">
      <is>
        <t>NA</t>
      </is>
    </oc>
    <nc r="AE314"/>
  </rcc>
  <rcc rId="3221" sId="1">
    <oc r="AF314" t="inlineStr">
      <is>
        <t>NDY</t>
      </is>
    </oc>
    <nc r="AF314"/>
  </rcc>
  <rcc rId="3222" sId="1">
    <oc r="AG314" t="inlineStr">
      <is>
        <t>NDY</t>
      </is>
    </oc>
    <nc r="AG314"/>
  </rcc>
  <rcc rId="3223" sId="1">
    <oc r="AH314" t="inlineStr">
      <is>
        <t>NDY</t>
      </is>
    </oc>
    <nc r="AH314"/>
  </rcc>
  <rcc rId="3224" sId="1">
    <oc r="AI314" t="inlineStr">
      <is>
        <t>TMB</t>
      </is>
    </oc>
    <nc r="AI314"/>
  </rcc>
  <rcc rId="3225" sId="1">
    <oc r="AJ314" t="inlineStr">
      <is>
        <t>Nanophanerophyte</t>
      </is>
    </oc>
    <nc r="AJ314"/>
  </rcc>
  <rcc rId="3226" sId="1">
    <oc r="AK314">
      <v>0</v>
    </oc>
    <nc r="AK314"/>
  </rcc>
  <rcc rId="3227" sId="1">
    <oc r="AL314" t="inlineStr">
      <is>
        <t>NDY</t>
      </is>
    </oc>
    <nc r="AL314"/>
  </rcc>
  <rcc rId="3228" sId="1">
    <oc r="AM314">
      <v>0</v>
    </oc>
    <nc r="AM314"/>
  </rcc>
  <rcc rId="3229" sId="1">
    <oc r="AN314">
      <v>0</v>
    </oc>
    <nc r="AN314"/>
  </rcc>
  <rcc rId="3230" sId="1">
    <oc r="AO314">
      <v>0</v>
    </oc>
    <nc r="AO314"/>
  </rcc>
  <rcc rId="3231" sId="1">
    <oc r="AP314">
      <v>1</v>
    </oc>
    <nc r="AP314"/>
  </rcc>
  <rcc rId="3232" sId="1">
    <oc r="AQ314">
      <v>0</v>
    </oc>
    <nc r="AQ314"/>
  </rcc>
  <rcc rId="3233" sId="1">
    <oc r="AR314">
      <v>0</v>
    </oc>
    <nc r="AR314"/>
  </rcc>
  <rcc rId="3234" sId="1">
    <oc r="AS314" t="inlineStr">
      <is>
        <t>NDY</t>
      </is>
    </oc>
    <nc r="AS314"/>
  </rcc>
  <rcc rId="3235" sId="1">
    <oc r="AT314" t="inlineStr">
      <is>
        <t>NDY</t>
      </is>
    </oc>
    <nc r="AT314"/>
  </rcc>
  <rcc rId="3236" sId="1">
    <oc r="AU314" t="inlineStr">
      <is>
        <t>NDY</t>
      </is>
    </oc>
    <nc r="AU314"/>
  </rcc>
  <rcc rId="3237" sId="1">
    <oc r="AV314" t="inlineStr">
      <is>
        <t>NDY</t>
      </is>
    </oc>
    <nc r="AV314"/>
  </rcc>
  <rcc rId="3238" sId="1">
    <oc r="AW314" t="inlineStr">
      <is>
        <t>NDY</t>
      </is>
    </oc>
    <nc r="AW314"/>
  </rcc>
  <rcc rId="3239" sId="1">
    <oc r="AX314" t="inlineStr">
      <is>
        <t>NDY</t>
      </is>
    </oc>
    <nc r="AX314"/>
  </rcc>
  <rcc rId="3240" sId="1">
    <oc r="AY314" t="inlineStr">
      <is>
        <t>NDY</t>
      </is>
    </oc>
    <nc r="AY314"/>
  </rcc>
  <rcc rId="3241" sId="1">
    <oc r="AZ314" t="inlineStr">
      <is>
        <t>NDY</t>
      </is>
    </oc>
    <nc r="AZ314"/>
  </rcc>
  <rcc rId="3242" sId="1">
    <oc r="BA314" t="inlineStr">
      <is>
        <t>NDY</t>
      </is>
    </oc>
    <nc r="BA314"/>
  </rcc>
  <rcc rId="3243" sId="1">
    <oc r="BB314" t="inlineStr">
      <is>
        <t>NDY</t>
      </is>
    </oc>
    <nc r="BB314"/>
  </rcc>
  <rcc rId="3244" sId="1">
    <oc r="A393" t="inlineStr">
      <is>
        <t>NDY</t>
      </is>
    </oc>
    <nc r="A393"/>
  </rcc>
  <rcc rId="3245" sId="1">
    <oc r="B393" t="inlineStr">
      <is>
        <t>Matrices missing; contact author</t>
      </is>
    </oc>
    <nc r="B393"/>
  </rcc>
  <rcc rId="3246" sId="1">
    <oc r="C393" t="inlineStr">
      <is>
        <t>X</t>
      </is>
    </oc>
    <nc r="C393"/>
  </rcc>
  <rcc rId="3247" sId="1">
    <oc r="D393" t="inlineStr">
      <is>
        <t>No</t>
      </is>
    </oc>
    <nc r="D393"/>
  </rcc>
  <rcc rId="3248" sId="1">
    <oc r="E393" t="inlineStr">
      <is>
        <t>M;I;L;S;O</t>
      </is>
    </oc>
    <nc r="E393"/>
  </rcc>
  <rcc rId="3249" sId="1">
    <oc r="F393" t="inlineStr">
      <is>
        <t>NDY</t>
      </is>
    </oc>
    <nc r="F393"/>
  </rcc>
  <rcc rId="3250" sId="1">
    <oc r="G393" t="inlineStr">
      <is>
        <t>NA</t>
      </is>
    </oc>
    <nc r="G393"/>
  </rcc>
  <rcc rId="3251" sId="1">
    <oc r="H393" t="inlineStr">
      <is>
        <t>Tree</t>
      </is>
    </oc>
    <nc r="H393"/>
  </rcc>
  <rcc rId="3252" sId="1">
    <oc r="I393" t="inlineStr">
      <is>
        <t>Swietenia_macrophylla_2</t>
      </is>
    </oc>
    <nc r="I393"/>
  </rcc>
  <rcc rId="3253" sId="1">
    <oc r="J393" t="inlineStr">
      <is>
        <t>Big-leaf mahogany</t>
      </is>
    </oc>
    <nc r="J393"/>
  </rcc>
  <rcc rId="3254" sId="1">
    <oc r="K393" t="inlineStr">
      <is>
        <t>Plantae</t>
      </is>
    </oc>
    <nc r="K393"/>
  </rcc>
  <rcc rId="3255" sId="1">
    <oc r="L393" t="inlineStr">
      <is>
        <t>Magnoliophyta</t>
      </is>
    </oc>
    <nc r="L393"/>
  </rcc>
  <rcc rId="3256" sId="1">
    <oc r="M393" t="inlineStr">
      <is>
        <t>Magnoliopsida</t>
      </is>
    </oc>
    <nc r="M393"/>
  </rcc>
  <rcc rId="3257" sId="1">
    <oc r="N393" t="inlineStr">
      <is>
        <t>Sapindales</t>
      </is>
    </oc>
    <nc r="N393"/>
  </rcc>
  <rcc rId="3258" sId="1">
    <oc r="O393" t="inlineStr">
      <is>
        <t>Meliaceae</t>
      </is>
    </oc>
    <nc r="O393"/>
  </rcc>
  <rcc rId="3259" sId="1">
    <oc r="P393" t="inlineStr">
      <is>
        <t>Swietenia</t>
      </is>
    </oc>
    <nc r="P393"/>
  </rcc>
  <rcc rId="3260" sId="1">
    <oc r="Q393" t="inlineStr">
      <is>
        <t>Swietenia macrophylla</t>
      </is>
    </oc>
    <nc r="Q393"/>
  </rcc>
  <rcc rId="3261" sId="1">
    <oc r="R393" t="inlineStr">
      <is>
        <t>NA</t>
      </is>
    </oc>
    <nc r="R393"/>
  </rcc>
  <rcc rId="3262" sId="1">
    <oc r="S393" t="inlineStr">
      <is>
        <t>Angiosperm</t>
      </is>
    </oc>
    <nc r="S393"/>
  </rcc>
  <rcc rId="3263" sId="1">
    <oc r="T393" t="inlineStr">
      <is>
        <t>Eudicot</t>
      </is>
    </oc>
    <nc r="T393"/>
  </rcc>
  <rcc rId="3264" sId="1">
    <oc r="U393" t="inlineStr">
      <is>
        <t>Grogan; Landis; Free; Schulze; Lentini; Ashton</t>
      </is>
    </oc>
    <nc r="U393"/>
  </rcc>
  <rcc rId="3265" sId="1">
    <oc r="V393" t="inlineStr">
      <is>
        <t>J Appl Ecol</t>
      </is>
    </oc>
    <nc r="V393"/>
  </rcc>
  <rcc rId="3266" sId="1">
    <oc r="W393">
      <v>2014</v>
    </oc>
    <nc r="W393"/>
  </rcc>
  <rcc rId="3267" sId="1">
    <oc r="X393" t="inlineStr">
      <is>
        <t>Grogan</t>
      </is>
    </oc>
    <nc r="X393"/>
  </rcc>
  <rcc rId="3268" sId="1">
    <oc r="Y393" t="inlineStr">
      <is>
        <t>jegrogan@mtholyoke.edu; jgrogan@swietking.org</t>
      </is>
    </oc>
    <nc r="Y393"/>
  </rcc>
  <rcc rId="3269" sId="1">
    <oc r="Z393" t="inlineStr">
      <is>
        <t>.</t>
      </is>
    </oc>
    <nc r="Z393"/>
  </rcc>
  <rcc rId="3270" sId="1">
    <oc r="AA393" t="inlineStr">
      <is>
        <t>.</t>
      </is>
    </oc>
    <nc r="AA393"/>
  </rcc>
  <rcc rId="3271" sId="1">
    <oc r="AB393" t="inlineStr">
      <is>
        <t>.</t>
      </is>
    </oc>
    <nc r="AB393"/>
  </rcc>
  <rcc rId="3272" sId="1">
    <oc r="AC393" t="inlineStr">
      <is>
        <t>10.1111/1365-2664.12210</t>
      </is>
    </oc>
    <nc r="AC393"/>
  </rcc>
  <rcc rId="3273" sId="1">
    <oc r="AD393" t="inlineStr">
      <is>
        <t>NA</t>
      </is>
    </oc>
    <nc r="AD393"/>
  </rcc>
  <rcc rId="3274" sId="1">
    <oc r="AE393" t="inlineStr">
      <is>
        <t>NA</t>
      </is>
    </oc>
    <nc r="AE393"/>
  </rcc>
  <rcc rId="3275" sId="1">
    <oc r="AF393" t="inlineStr">
      <is>
        <t>NDY</t>
      </is>
    </oc>
    <nc r="AF393"/>
  </rcc>
  <rcc rId="3276" sId="1">
    <oc r="AG393" t="inlineStr">
      <is>
        <t>NDY</t>
      </is>
    </oc>
    <nc r="AG393"/>
  </rcc>
  <rcc rId="3277" sId="1">
    <oc r="AH393" t="inlineStr">
      <is>
        <t>NDY</t>
      </is>
    </oc>
    <nc r="AH393"/>
  </rcc>
  <rcc rId="3278" sId="1">
    <oc r="AI393" t="inlineStr">
      <is>
        <t>TMB</t>
      </is>
    </oc>
    <nc r="AI393"/>
  </rcc>
  <rcc rId="3279" sId="1">
    <oc r="AJ393" t="inlineStr">
      <is>
        <t>Mesophanerophyte</t>
      </is>
    </oc>
    <nc r="AJ393"/>
  </rcc>
  <rcc rId="3280" sId="1">
    <oc r="AK393">
      <v>0</v>
    </oc>
    <nc r="AK393"/>
  </rcc>
  <rcc rId="3281" sId="1">
    <oc r="AL393">
      <v>0</v>
    </oc>
    <nc r="AL393"/>
  </rcc>
  <rcc rId="3282" sId="1">
    <oc r="AM393">
      <v>0</v>
    </oc>
    <nc r="AM393"/>
  </rcc>
  <rcc rId="3283" sId="1">
    <oc r="AN393">
      <v>0</v>
    </oc>
    <nc r="AN393"/>
  </rcc>
  <rcc rId="3284" sId="1">
    <oc r="AO393">
      <v>1</v>
    </oc>
    <nc r="AO393"/>
  </rcc>
  <rcc rId="3285" sId="1">
    <oc r="AP393">
      <v>0</v>
    </oc>
    <nc r="AP393"/>
  </rcc>
  <rcc rId="3286" sId="1">
    <oc r="AQ393">
      <v>1</v>
    </oc>
    <nc r="AQ393"/>
  </rcc>
  <rcc rId="3287" sId="1">
    <oc r="AR393">
      <v>0</v>
    </oc>
    <nc r="AR393"/>
  </rcc>
  <rcc rId="3288" sId="1">
    <oc r="AS393" t="inlineStr">
      <is>
        <t>NDY</t>
      </is>
    </oc>
    <nc r="AS393"/>
  </rcc>
  <rcc rId="3289" sId="1">
    <oc r="AT393">
      <v>5</v>
    </oc>
    <nc r="AT393"/>
  </rcc>
  <rcc rId="3290" sId="1">
    <oc r="AU393">
      <v>1996</v>
    </oc>
    <nc r="AU393"/>
  </rcc>
  <rcc rId="3291" sId="1">
    <oc r="AV393">
      <v>2000</v>
    </oc>
    <nc r="AV393"/>
  </rcc>
  <rcc rId="3292" sId="1">
    <oc r="AW393">
      <v>1</v>
    </oc>
    <nc r="AW393"/>
  </rcc>
  <rcc rId="3293" sId="1">
    <oc r="AX393">
      <v>1</v>
    </oc>
    <nc r="AX393"/>
  </rcc>
  <rcc rId="3294" sId="1">
    <oc r="AY393" t="inlineStr">
      <is>
        <t>NDY</t>
      </is>
    </oc>
    <nc r="AY393"/>
  </rcc>
  <rcc rId="3295" sId="1">
    <oc r="AZ393" t="inlineStr">
      <is>
        <t>NDY</t>
      </is>
    </oc>
    <nc r="AZ393"/>
  </rcc>
  <rcc rId="3296" sId="1">
    <oc r="BA393" t="inlineStr">
      <is>
        <t>NDY</t>
      </is>
    </oc>
    <nc r="BA393"/>
  </rcc>
  <rcc rId="3297" sId="1">
    <oc r="BB393" t="inlineStr">
      <is>
        <t>NDY</t>
      </is>
    </oc>
    <nc r="BB393"/>
  </rcc>
  <rcc rId="3298" sId="1">
    <oc r="A500" t="inlineStr">
      <is>
        <t>NDY</t>
      </is>
    </oc>
    <nc r="A500"/>
  </rcc>
  <rcc rId="3299" sId="1">
    <oc r="B500" t="inlineStr">
      <is>
        <t>Study dates missing; contact author</t>
      </is>
    </oc>
    <nc r="B500"/>
  </rcc>
  <rcc rId="3300" sId="1">
    <oc r="C500" t="inlineStr">
      <is>
        <t>X</t>
      </is>
    </oc>
    <nc r="C500"/>
  </rcc>
  <rcc rId="3301" sId="1">
    <oc r="D500" t="inlineStr">
      <is>
        <t>No</t>
      </is>
    </oc>
    <nc r="D500"/>
  </rcc>
  <rcc rId="3302" sId="1">
    <oc r="E500" t="inlineStr">
      <is>
        <t>M;I;L;S;O</t>
      </is>
    </oc>
    <nc r="E500"/>
  </rcc>
  <rcc rId="3303" sId="1">
    <oc r="F500" t="inlineStr">
      <is>
        <t>NDY</t>
      </is>
    </oc>
    <nc r="F500"/>
  </rcc>
  <rcc rId="3304" sId="1">
    <oc r="G500" t="inlineStr">
      <is>
        <t>NA</t>
      </is>
    </oc>
    <nc r="G500"/>
  </rcc>
  <rcc rId="3305" sId="1">
    <oc r="H500" t="inlineStr">
      <is>
        <t>Tree</t>
      </is>
    </oc>
    <nc r="H500"/>
  </rcc>
  <rcc rId="3306" sId="1">
    <oc r="I500" t="inlineStr">
      <is>
        <t>Euptelea_pleiospermum</t>
      </is>
    </oc>
    <nc r="I500"/>
  </rcc>
  <rcc rId="3307" sId="1">
    <oc r="J500" t="inlineStr">
      <is>
        <t>NA</t>
      </is>
    </oc>
    <nc r="J500"/>
  </rcc>
  <rcc rId="3308" sId="1">
    <oc r="K500" t="inlineStr">
      <is>
        <t>Plantae</t>
      </is>
    </oc>
    <nc r="K500"/>
  </rcc>
  <rcc rId="3309" sId="1">
    <oc r="L500" t="inlineStr">
      <is>
        <t>Magnoliophyta</t>
      </is>
    </oc>
    <nc r="L500"/>
  </rcc>
  <rcc rId="3310" sId="1">
    <oc r="M500" t="inlineStr">
      <is>
        <t>Magnoliopsida</t>
      </is>
    </oc>
    <nc r="M500"/>
  </rcc>
  <rcc rId="3311" sId="1">
    <oc r="N500" t="inlineStr">
      <is>
        <t>Ranunculales</t>
      </is>
    </oc>
    <nc r="N500"/>
  </rcc>
  <rcc rId="3312" sId="1">
    <oc r="O500" t="inlineStr">
      <is>
        <t>Eupteleaceae</t>
      </is>
    </oc>
    <nc r="O500"/>
  </rcc>
  <rcc rId="3313" sId="1">
    <oc r="P500" t="inlineStr">
      <is>
        <t>Euptelea</t>
      </is>
    </oc>
    <nc r="P500"/>
  </rcc>
  <rcc rId="3314" sId="1">
    <oc r="Q500" t="inlineStr">
      <is>
        <t>Euptelea pleiospermum</t>
      </is>
    </oc>
    <nc r="Q500"/>
  </rcc>
  <rcc rId="3315" sId="1">
    <oc r="R500" t="inlineStr">
      <is>
        <t>NA</t>
      </is>
    </oc>
    <nc r="R500"/>
  </rcc>
  <rcc rId="3316" sId="1">
    <oc r="S500" t="inlineStr">
      <is>
        <t>Angiosperm</t>
      </is>
    </oc>
    <nc r="S500"/>
  </rcc>
  <rcc rId="3317" sId="1">
    <oc r="T500" t="inlineStr">
      <is>
        <t>Eudicot</t>
      </is>
    </oc>
    <nc r="T500"/>
  </rcc>
  <rcc rId="3318" sId="1">
    <oc r="U500" t="inlineStr">
      <is>
        <t>He; Wang; Franklin; Jiang</t>
      </is>
    </oc>
    <nc r="U500"/>
  </rcc>
  <rcc rId="3319" sId="1">
    <oc r="V500" t="inlineStr">
      <is>
        <t>Biol Cons</t>
      </is>
    </oc>
    <nc r="V500"/>
  </rcc>
  <rcc rId="3320" sId="1">
    <oc r="W500">
      <v>2013</v>
    </oc>
    <nc r="W500"/>
  </rcc>
  <rcc rId="3321" sId="1">
    <oc r="X500" t="inlineStr">
      <is>
        <t>Jiang</t>
      </is>
    </oc>
    <nc r="X500"/>
  </rcc>
  <rcc rId="3322" sId="1">
    <oc r="Y500" t="inlineStr">
      <is>
        <t>mxjiang@wbgcas.cn</t>
      </is>
    </oc>
    <nc r="Y500"/>
  </rcc>
  <rcc rId="3323" sId="1">
    <oc r="Z500" t="inlineStr">
      <is>
        <t>.</t>
      </is>
    </oc>
    <nc r="Z500"/>
  </rcc>
  <rcc rId="3324" sId="1">
    <oc r="AA500" t="inlineStr">
      <is>
        <t>.</t>
      </is>
    </oc>
    <nc r="AA500"/>
  </rcc>
  <rcc rId="3325" sId="1">
    <oc r="AB500" t="inlineStr">
      <is>
        <t>.</t>
      </is>
    </oc>
    <nc r="AB500"/>
  </rcc>
  <rcc rId="3326" sId="1">
    <oc r="AC500" t="inlineStr">
      <is>
        <t>10.1016/j.biocon.2013.03.011</t>
      </is>
    </oc>
    <nc r="AC500"/>
  </rcc>
  <rcc rId="3327" sId="1">
    <oc r="AD500" t="inlineStr">
      <is>
        <t>NA</t>
      </is>
    </oc>
    <nc r="AD500"/>
  </rcc>
  <rcc rId="3328" sId="1">
    <oc r="AE500" t="inlineStr">
      <is>
        <t>NA</t>
      </is>
    </oc>
    <nc r="AE500"/>
  </rcc>
  <rcc rId="3329" sId="1">
    <oc r="AF500" t="inlineStr">
      <is>
        <t>NDY</t>
      </is>
    </oc>
    <nc r="AF500"/>
  </rcc>
  <rcc rId="3330" sId="1">
    <oc r="AG500" t="inlineStr">
      <is>
        <t>NDY</t>
      </is>
    </oc>
    <nc r="AG500"/>
  </rcc>
  <rcc rId="3331" sId="1">
    <oc r="AH500" t="inlineStr">
      <is>
        <t>NDY</t>
      </is>
    </oc>
    <nc r="AH500"/>
  </rcc>
  <rcc rId="3332" sId="1">
    <oc r="AI500" t="inlineStr">
      <is>
        <t>TMB; TSC</t>
      </is>
    </oc>
    <nc r="AI500"/>
  </rcc>
  <rcc rId="3333" sId="1">
    <oc r="AJ500" t="inlineStr">
      <is>
        <t>Mesophanerophyte</t>
      </is>
    </oc>
    <nc r="AJ500"/>
  </rcc>
  <rcc rId="3334" sId="1">
    <oc r="AK500">
      <v>0</v>
    </oc>
    <nc r="AK500"/>
  </rcc>
  <rcc rId="3335" sId="1">
    <oc r="AL500">
      <v>1</v>
    </oc>
    <nc r="AL500"/>
  </rcc>
  <rcc rId="3336" sId="1">
    <oc r="AM500">
      <v>0</v>
    </oc>
    <nc r="AM500"/>
  </rcc>
  <rcc rId="3337" sId="1">
    <oc r="AN500">
      <v>0</v>
    </oc>
    <nc r="AN500"/>
  </rcc>
  <rcc rId="3338" sId="1">
    <oc r="AO500">
      <v>0</v>
    </oc>
    <nc r="AO500"/>
  </rcc>
  <rcc rId="3339" sId="1">
    <oc r="AP500">
      <v>0</v>
    </oc>
    <nc r="AP500"/>
  </rcc>
  <rcc rId="3340" sId="1">
    <oc r="AQ500">
      <v>0</v>
    </oc>
    <nc r="AQ500"/>
  </rcc>
  <rcc rId="3341" sId="1">
    <oc r="AR500">
      <v>1</v>
    </oc>
    <nc r="AR500"/>
  </rcc>
  <rcc rId="3342" sId="1">
    <oc r="AS500" t="inlineStr">
      <is>
        <t>No</t>
      </is>
    </oc>
    <nc r="AS500"/>
  </rcc>
  <rcc rId="3343" sId="1">
    <oc r="AT500" t="inlineStr">
      <is>
        <t>NDY</t>
      </is>
    </oc>
    <nc r="AT500"/>
  </rcc>
  <rcc rId="3344" sId="1">
    <oc r="AU500" t="inlineStr">
      <is>
        <t>NDY</t>
      </is>
    </oc>
    <nc r="AU500"/>
  </rcc>
  <rcc rId="3345" sId="1">
    <oc r="AV500" t="inlineStr">
      <is>
        <t>NDY</t>
      </is>
    </oc>
    <nc r="AV500"/>
  </rcc>
  <rcc rId="3346" sId="1">
    <oc r="AW500" t="inlineStr">
      <is>
        <t>NDY</t>
      </is>
    </oc>
    <nc r="AW500"/>
  </rcc>
  <rcc rId="3347" sId="1">
    <oc r="AX500" t="inlineStr">
      <is>
        <t>NDY</t>
      </is>
    </oc>
    <nc r="AX500"/>
  </rcc>
  <rcc rId="3348" sId="1">
    <oc r="AY500" t="inlineStr">
      <is>
        <t>(10 x 20 m²; 50 x 50 m²)</t>
      </is>
    </oc>
    <nc r="AY500"/>
  </rcc>
  <rcc rId="3349" sId="1">
    <oc r="AZ500" t="inlineStr">
      <is>
        <t>DBH</t>
      </is>
    </oc>
    <nc r="AZ500"/>
  </rcc>
  <rcc rId="3350" sId="1">
    <oc r="BA500" t="inlineStr">
      <is>
        <t>No</t>
      </is>
    </oc>
    <nc r="BA500"/>
  </rcc>
  <rcc rId="3351" sId="1">
    <oc r="BB500" t="inlineStr">
      <is>
        <t>No</t>
      </is>
    </oc>
    <nc r="BB500"/>
  </rcc>
  <rcc rId="3352" sId="1">
    <oc r="A575" t="inlineStr">
      <is>
        <t>NDY</t>
      </is>
    </oc>
    <nc r="A575"/>
  </rcc>
  <rcc rId="3353" sId="1">
    <oc r="C575" t="inlineStr">
      <is>
        <t>X</t>
      </is>
    </oc>
    <nc r="C575"/>
  </rcc>
  <rcc rId="3354" sId="1">
    <oc r="D575" t="inlineStr">
      <is>
        <t>No</t>
      </is>
    </oc>
    <nc r="D575"/>
  </rcc>
  <rcc rId="3355" sId="1">
    <oc r="E575" t="inlineStr">
      <is>
        <t>M;I;L;S;O</t>
      </is>
    </oc>
    <nc r="E575"/>
  </rcc>
  <rcc rId="3356" sId="1">
    <oc r="F575" t="inlineStr">
      <is>
        <t>NDY</t>
      </is>
    </oc>
    <nc r="F575"/>
  </rcc>
  <rcc rId="3357" sId="1">
    <oc r="G575" t="inlineStr">
      <is>
        <t>NA</t>
      </is>
    </oc>
    <nc r="G575"/>
  </rcc>
  <rcc rId="3358" sId="1">
    <oc r="H575" t="inlineStr">
      <is>
        <t>Tree</t>
      </is>
    </oc>
    <nc r="H575"/>
  </rcc>
  <rcc rId="3359" sId="1">
    <oc r="I575" t="inlineStr">
      <is>
        <t>Scaphium_macropodum</t>
      </is>
    </oc>
    <nc r="I575"/>
  </rcc>
  <rcc rId="3360" sId="1">
    <oc r="J575" t="inlineStr">
      <is>
        <t>NA</t>
      </is>
    </oc>
    <nc r="J575"/>
  </rcc>
  <rcc rId="3361" sId="1">
    <oc r="K575" t="inlineStr">
      <is>
        <t>Plantae</t>
      </is>
    </oc>
    <nc r="K575"/>
  </rcc>
  <rcc rId="3362" sId="1">
    <oc r="L575" t="inlineStr">
      <is>
        <t>Magnoliophyta</t>
      </is>
    </oc>
    <nc r="L575"/>
  </rcc>
  <rcc rId="3363" sId="1">
    <oc r="M575" t="inlineStr">
      <is>
        <t>Magnoliopsida</t>
      </is>
    </oc>
    <nc r="M575"/>
  </rcc>
  <rcc rId="3364" sId="1">
    <oc r="N575" t="inlineStr">
      <is>
        <t>Malvales</t>
      </is>
    </oc>
    <nc r="N575"/>
  </rcc>
  <rcc rId="3365" sId="1">
    <oc r="O575" t="inlineStr">
      <is>
        <t>Malvaceae</t>
      </is>
    </oc>
    <nc r="O575"/>
  </rcc>
  <rcc rId="3366" sId="1">
    <oc r="P575" t="inlineStr">
      <is>
        <t>Scaphium</t>
      </is>
    </oc>
    <nc r="P575"/>
  </rcc>
  <rcc rId="3367" sId="1">
    <oc r="Q575" t="inlineStr">
      <is>
        <t>Scaphium macropodum</t>
      </is>
    </oc>
    <nc r="Q575"/>
  </rcc>
  <rcc rId="3368" sId="1">
    <oc r="R575" t="inlineStr">
      <is>
        <t>NA</t>
      </is>
    </oc>
    <nc r="R575"/>
  </rcc>
  <rcc rId="3369" sId="1">
    <oc r="S575" t="inlineStr">
      <is>
        <t>Angiosperm</t>
      </is>
    </oc>
    <nc r="S575"/>
  </rcc>
  <rcc rId="3370" sId="1">
    <oc r="T575" t="inlineStr">
      <is>
        <t>Eudicot</t>
      </is>
    </oc>
    <nc r="T575"/>
  </rcc>
  <rcc rId="3371" sId="1">
    <oc r="U575" t="inlineStr">
      <is>
        <t>Le</t>
      </is>
    </oc>
    <nc r="U575"/>
  </rcc>
  <rcc rId="3372" sId="1">
    <oc r="V575" t="inlineStr">
      <is>
        <t>NDY</t>
      </is>
    </oc>
    <nc r="V575"/>
  </rcc>
  <rcc rId="3373" sId="1">
    <oc r="W575">
      <v>2012</v>
    </oc>
    <nc r="W575"/>
  </rcc>
  <rcc rId="3374" sId="1">
    <oc r="X575" t="inlineStr">
      <is>
        <t>Le</t>
      </is>
    </oc>
    <nc r="X575"/>
  </rcc>
  <rcc rId="3375" sId="1">
    <oc r="Y575" t="inlineStr">
      <is>
        <t>NA</t>
      </is>
    </oc>
    <nc r="Y575"/>
  </rcc>
  <rcc rId="3376" sId="1">
    <oc r="Z575" t="inlineStr">
      <is>
        <t>.</t>
      </is>
    </oc>
    <nc r="Z575"/>
  </rcc>
  <rcc rId="3377" sId="1">
    <oc r="AA575" t="inlineStr">
      <is>
        <t>.</t>
      </is>
    </oc>
    <nc r="AA575"/>
  </rcc>
  <rcc rId="3378" sId="1">
    <oc r="AB575" t="inlineStr">
      <is>
        <t>.</t>
      </is>
    </oc>
    <nc r="AB575"/>
  </rcc>
  <rcc rId="3379" sId="1">
    <oc r="AC575" t="inlineStr">
      <is>
        <t>978-90-393-5778-1</t>
      </is>
    </oc>
    <nc r="AC575"/>
  </rcc>
  <rcc rId="3380" sId="1">
    <oc r="AD575" t="inlineStr">
      <is>
        <t>NA</t>
      </is>
    </oc>
    <nc r="AD575"/>
  </rcc>
  <rcc rId="3381" sId="1">
    <oc r="AE575" t="inlineStr">
      <is>
        <t>NA</t>
      </is>
    </oc>
    <nc r="AE575"/>
  </rcc>
  <rcc rId="3382" sId="1">
    <oc r="AF575" t="inlineStr">
      <is>
        <t>NDY</t>
      </is>
    </oc>
    <nc r="AF575"/>
  </rcc>
  <rcc rId="3383" sId="1">
    <oc r="AG575" t="inlineStr">
      <is>
        <t>NDY</t>
      </is>
    </oc>
    <nc r="AG575"/>
  </rcc>
  <rcc rId="3384" sId="1">
    <oc r="AH575" t="inlineStr">
      <is>
        <t>NDY</t>
      </is>
    </oc>
    <nc r="AH575"/>
  </rcc>
  <rcc rId="3385" sId="1">
    <oc r="AI575" t="inlineStr">
      <is>
        <t>NDY</t>
      </is>
    </oc>
    <nc r="AI575"/>
  </rcc>
  <rcc rId="3386" sId="1">
    <oc r="AJ575" t="inlineStr">
      <is>
        <t>NDY</t>
      </is>
    </oc>
    <nc r="AJ575"/>
  </rcc>
  <rcc rId="3387" sId="1">
    <oc r="AK575">
      <v>0</v>
    </oc>
    <nc r="AK575"/>
  </rcc>
  <rcc rId="3388" sId="1">
    <oc r="AL575">
      <v>1</v>
    </oc>
    <nc r="AL575"/>
  </rcc>
  <rcc rId="3389" sId="1">
    <oc r="AM575">
      <v>1</v>
    </oc>
    <nc r="AM575"/>
  </rcc>
  <rcc rId="3390" sId="1">
    <oc r="AN575">
      <v>0</v>
    </oc>
    <nc r="AN575"/>
  </rcc>
  <rcc rId="3391" sId="1">
    <oc r="AO575">
      <v>1</v>
    </oc>
    <nc r="AO575"/>
  </rcc>
  <rcc rId="3392" sId="1">
    <oc r="AP575">
      <v>1</v>
    </oc>
    <nc r="AP575"/>
  </rcc>
  <rcc rId="3393" sId="1">
    <oc r="AQ575">
      <v>1</v>
    </oc>
    <nc r="AQ575"/>
  </rcc>
  <rcc rId="3394" sId="1">
    <oc r="AR575">
      <v>0</v>
    </oc>
    <nc r="AR575"/>
  </rcc>
  <rcc rId="3395" sId="1">
    <oc r="AS575" t="inlineStr">
      <is>
        <t>Harvesting</t>
      </is>
    </oc>
    <nc r="AS575"/>
  </rcc>
  <rcc rId="3396" sId="1">
    <oc r="AT575">
      <v>3</v>
    </oc>
    <nc r="AT575"/>
  </rcc>
  <rcc rId="3397" sId="1">
    <oc r="AU575">
      <v>2007</v>
    </oc>
    <nc r="AU575"/>
  </rcc>
  <rcc rId="3398" sId="1">
    <oc r="AV575">
      <v>2009</v>
    </oc>
    <nc r="AV575"/>
  </rcc>
  <rcc rId="3399" sId="1">
    <oc r="AW575">
      <v>1</v>
    </oc>
    <nc r="AW575"/>
  </rcc>
  <rcc rId="3400" sId="1">
    <oc r="AX575">
      <v>3</v>
    </oc>
    <nc r="AX575"/>
  </rcc>
  <rcc rId="3401" sId="1">
    <oc r="AY575" t="inlineStr">
      <is>
        <t>4-5 (20 x 20 m)</t>
      </is>
    </oc>
    <nc r="AY575"/>
  </rcc>
  <rcc rId="3402" sId="1">
    <oc r="AZ575" t="inlineStr">
      <is>
        <t>DBH; main stem length; number of winter buds and brunches</t>
      </is>
    </oc>
    <nc r="AZ575"/>
  </rcc>
  <rcc rId="3403" sId="1">
    <oc r="BA575" t="inlineStr">
      <is>
        <t>NDY</t>
      </is>
    </oc>
    <nc r="BA575"/>
  </rcc>
  <rcc rId="3404" sId="1">
    <oc r="BB575" t="inlineStr">
      <is>
        <t>NDY</t>
      </is>
    </oc>
    <nc r="BB575"/>
  </rcc>
  <rcc rId="3405" sId="1">
    <oc r="A615" t="inlineStr">
      <is>
        <t>NDY</t>
      </is>
    </oc>
    <nc r="A615"/>
  </rcc>
  <rcc rId="3406" sId="1">
    <oc r="C615" t="inlineStr">
      <is>
        <t>X</t>
      </is>
    </oc>
    <nc r="C615"/>
  </rcc>
  <rcc rId="3407" sId="1">
    <oc r="D615" t="inlineStr">
      <is>
        <t>No</t>
      </is>
    </oc>
    <nc r="D615"/>
  </rcc>
  <rcc rId="3408" sId="1">
    <oc r="E615" t="inlineStr">
      <is>
        <t>M;I;L;S;O</t>
      </is>
    </oc>
    <nc r="E615"/>
  </rcc>
  <rcc rId="3409" sId="1">
    <oc r="F615" t="inlineStr">
      <is>
        <t>NDY</t>
      </is>
    </oc>
    <nc r="F615"/>
  </rcc>
  <rcc rId="3410" sId="1">
    <oc r="G615" t="inlineStr">
      <is>
        <t>NA</t>
      </is>
    </oc>
    <nc r="G615"/>
  </rcc>
  <rcc rId="3411" sId="1">
    <oc r="H615" t="inlineStr">
      <is>
        <t>Tree</t>
      </is>
    </oc>
    <nc r="H615"/>
  </rcc>
  <rcc rId="3412" sId="1">
    <oc r="I615" t="inlineStr">
      <is>
        <t>Betula_pendula</t>
      </is>
    </oc>
    <nc r="I615"/>
  </rcc>
  <rcc rId="3413" sId="1">
    <oc r="J615" t="inlineStr">
      <is>
        <t>Silver Birch</t>
      </is>
    </oc>
    <nc r="J615"/>
  </rcc>
  <rcc rId="3414" sId="1">
    <oc r="K615" t="inlineStr">
      <is>
        <t>Plantae</t>
      </is>
    </oc>
    <nc r="K615"/>
  </rcc>
  <rcc rId="3415" sId="1">
    <oc r="L615" t="inlineStr">
      <is>
        <t>Magnoliophyta</t>
      </is>
    </oc>
    <nc r="L615"/>
  </rcc>
  <rcc rId="3416" sId="1">
    <oc r="M615" t="inlineStr">
      <is>
        <t>Magnoliopsida</t>
      </is>
    </oc>
    <nc r="M615"/>
  </rcc>
  <rcc rId="3417" sId="1">
    <oc r="N615" t="inlineStr">
      <is>
        <t>Fagales</t>
      </is>
    </oc>
    <nc r="N615"/>
  </rcc>
  <rcc rId="3418" sId="1">
    <oc r="O615" t="inlineStr">
      <is>
        <t>Betulaceae</t>
      </is>
    </oc>
    <nc r="O615"/>
  </rcc>
  <rcc rId="3419" sId="1">
    <oc r="P615" t="inlineStr">
      <is>
        <t>Betula</t>
      </is>
    </oc>
    <nc r="P615"/>
  </rcc>
  <rcc rId="3420" sId="1">
    <oc r="Q615" t="inlineStr">
      <is>
        <t>Betula pendula</t>
      </is>
    </oc>
    <nc r="Q615"/>
  </rcc>
  <rcc rId="3421" sId="1">
    <oc r="R615" t="inlineStr">
      <is>
        <t>NA</t>
      </is>
    </oc>
    <nc r="R615"/>
  </rcc>
  <rcc rId="3422" sId="1">
    <oc r="S615" t="inlineStr">
      <is>
        <t>Angiosperm</t>
      </is>
    </oc>
    <nc r="S615"/>
  </rcc>
  <rcc rId="3423" sId="1">
    <oc r="T615" t="inlineStr">
      <is>
        <t>Eudicot</t>
      </is>
    </oc>
    <nc r="T615"/>
  </rcc>
  <rcc rId="3424" sId="1">
    <oc r="U615" t="inlineStr">
      <is>
        <t>Maillette</t>
      </is>
    </oc>
    <nc r="U615"/>
  </rcc>
  <rcc rId="3425" sId="1">
    <oc r="V615" t="inlineStr">
      <is>
        <t>J Appl Ecol</t>
      </is>
    </oc>
    <nc r="V615"/>
  </rcc>
  <rcc rId="3426" sId="1">
    <oc r="W615">
      <v>1982</v>
    </oc>
    <nc r="W615"/>
  </rcc>
  <rcc rId="3427" sId="1">
    <oc r="X615" t="inlineStr">
      <is>
        <t>Maillette</t>
      </is>
    </oc>
    <nc r="X615"/>
  </rcc>
  <rcc rId="3428" sId="1">
    <oc r="Y615" t="inlineStr">
      <is>
        <t>maillette@bus.msu.edu</t>
      </is>
    </oc>
    <nc r="Y615"/>
  </rcc>
  <rcc rId="3429" sId="1">
    <oc r="Z615" t="inlineStr">
      <is>
        <t>.</t>
      </is>
    </oc>
    <nc r="Z615"/>
  </rcc>
  <rcc rId="3430" sId="1">
    <oc r="AA615" t="inlineStr">
      <is>
        <t>.</t>
      </is>
    </oc>
    <nc r="AA615"/>
  </rcc>
  <rcc rId="3431" sId="1">
    <oc r="AB615" t="inlineStr">
      <is>
        <t>.</t>
      </is>
    </oc>
    <nc r="AB615"/>
  </rcc>
  <rcc rId="3432" sId="1">
    <oc r="AC615" t="inlineStr">
      <is>
        <t>10.2307/2403005</t>
      </is>
    </oc>
    <nc r="AC615"/>
  </rcc>
  <rcc rId="3433" sId="1">
    <oc r="AD615" t="inlineStr">
      <is>
        <t>NA</t>
      </is>
    </oc>
    <nc r="AD615"/>
  </rcc>
  <rcc rId="3434" sId="1">
    <oc r="AE615" t="inlineStr">
      <is>
        <t>NCEAS</t>
      </is>
    </oc>
    <nc r="AE615"/>
  </rcc>
  <rcc rId="3435" sId="1">
    <oc r="AF615" t="inlineStr">
      <is>
        <t>EN</t>
      </is>
    </oc>
    <nc r="AF615"/>
  </rcc>
  <rcc rId="3436" sId="1">
    <oc r="AG615" t="inlineStr">
      <is>
        <t>Not in GISD</t>
      </is>
    </oc>
    <nc r="AG615"/>
  </rcc>
  <rcc rId="3437" sId="1">
    <oc r="AH615" t="inlineStr">
      <is>
        <t>NDY</t>
      </is>
    </oc>
    <nc r="AH615"/>
  </rcc>
  <rcc rId="3438" sId="1">
    <oc r="AI615" t="inlineStr">
      <is>
        <t>NDY</t>
      </is>
    </oc>
    <nc r="AI615"/>
  </rcc>
  <rcc rId="3439" sId="1">
    <oc r="AJ615" t="inlineStr">
      <is>
        <t>Mesophanerophyte</t>
      </is>
    </oc>
    <nc r="AJ615"/>
  </rcc>
  <rcc rId="3440" sId="1">
    <oc r="AK615">
      <v>0</v>
    </oc>
    <nc r="AK615"/>
  </rcc>
  <rcc rId="3441" sId="1">
    <oc r="AL615">
      <v>0</v>
    </oc>
    <nc r="AL615"/>
  </rcc>
  <rcc rId="3442" sId="1">
    <oc r="AM615">
      <v>0</v>
    </oc>
    <nc r="AM615"/>
  </rcc>
  <rcc rId="3443" sId="1">
    <oc r="AN615">
      <v>0</v>
    </oc>
    <nc r="AN615"/>
  </rcc>
  <rcc rId="3444" sId="1">
    <oc r="AO615">
      <v>1</v>
    </oc>
    <nc r="AO615"/>
  </rcc>
  <rcc rId="3445" sId="1">
    <oc r="AP615">
      <v>0</v>
    </oc>
    <nc r="AP615"/>
  </rcc>
  <rcc rId="3446" sId="1">
    <oc r="AQ615">
      <v>0</v>
    </oc>
    <nc r="AQ615"/>
  </rcc>
  <rcc rId="3447" sId="1">
    <oc r="AR615">
      <v>0</v>
    </oc>
    <nc r="AR615"/>
  </rcc>
  <rcc rId="3448" sId="1">
    <oc r="AS615" t="inlineStr">
      <is>
        <t>NDY</t>
      </is>
    </oc>
    <nc r="AS615"/>
  </rcc>
  <rcc rId="3449" sId="1">
    <oc r="AT615">
      <v>4</v>
    </oc>
    <nc r="AT615"/>
  </rcc>
  <rcc rId="3450" sId="1">
    <oc r="AU615">
      <v>1980</v>
    </oc>
    <nc r="AU615"/>
  </rcc>
  <rcc rId="3451" sId="1">
    <oc r="AV615">
      <v>1983</v>
    </oc>
    <nc r="AV615"/>
  </rcc>
  <rcc rId="3452" sId="1">
    <oc r="AW615">
      <v>3</v>
    </oc>
    <nc r="AW615"/>
  </rcc>
  <rcc rId="3453" sId="1">
    <oc r="AX615">
      <v>1</v>
    </oc>
    <nc r="AX615"/>
  </rcc>
  <rcc rId="3454" sId="1">
    <oc r="AY615" t="inlineStr">
      <is>
        <t>10 x 10 cm</t>
      </is>
    </oc>
    <nc r="AY615"/>
  </rcc>
  <rcc rId="3455" sId="1">
    <oc r="AZ615" t="inlineStr">
      <is>
        <t>Rosette length</t>
      </is>
    </oc>
    <nc r="AZ615"/>
  </rcc>
  <rcc rId="3456" sId="1">
    <oc r="BA615" t="inlineStr">
      <is>
        <t>NDY</t>
      </is>
    </oc>
    <nc r="BA615"/>
  </rcc>
  <rcc rId="3457" sId="1">
    <oc r="BB615" t="inlineStr">
      <is>
        <t>NDY</t>
      </is>
    </oc>
    <nc r="BB615"/>
  </rcc>
  <rcc rId="3458" sId="1">
    <oc r="A622" t="inlineStr">
      <is>
        <t>NDY</t>
      </is>
    </oc>
    <nc r="A622"/>
  </rcc>
  <rcc rId="3459" sId="1">
    <oc r="C622" t="inlineStr">
      <is>
        <t>X</t>
      </is>
    </oc>
    <nc r="C622"/>
  </rcc>
  <rcc rId="3460" sId="1">
    <oc r="D622" t="inlineStr">
      <is>
        <t>No</t>
      </is>
    </oc>
    <nc r="D622"/>
  </rcc>
  <rcc rId="3461" sId="1">
    <oc r="E622" t="inlineStr">
      <is>
        <t>M;I;L;S;O</t>
      </is>
    </oc>
    <nc r="E622"/>
  </rcc>
  <rcc rId="3462" sId="1">
    <oc r="F622" t="inlineStr">
      <is>
        <t>NDY</t>
      </is>
    </oc>
    <nc r="F622"/>
  </rcc>
  <rcc rId="3463" sId="1">
    <oc r="G622" t="inlineStr">
      <is>
        <t>NA</t>
      </is>
    </oc>
    <nc r="G622"/>
  </rcc>
  <rcc rId="3464" sId="1">
    <oc r="H622" t="inlineStr">
      <is>
        <t>Tree</t>
      </is>
    </oc>
    <nc r="H622"/>
  </rcc>
  <rcc rId="3465" sId="1">
    <oc r="I622" t="inlineStr">
      <is>
        <t>Distylium_racemosum</t>
      </is>
    </oc>
    <nc r="I622"/>
  </rcc>
  <rcc rId="3466" sId="1">
    <oc r="J622" t="inlineStr">
      <is>
        <t>NA</t>
      </is>
    </oc>
    <nc r="J622"/>
  </rcc>
  <rcc rId="3467" sId="1">
    <oc r="K622" t="inlineStr">
      <is>
        <t>Plantae</t>
      </is>
    </oc>
    <nc r="K622"/>
  </rcc>
  <rcc rId="3468" sId="1">
    <oc r="L622" t="inlineStr">
      <is>
        <t>Magnoliophyta</t>
      </is>
    </oc>
    <nc r="L622"/>
  </rcc>
  <rcc rId="3469" sId="1">
    <oc r="M622" t="inlineStr">
      <is>
        <t>Magnoliopsida</t>
      </is>
    </oc>
    <nc r="M622"/>
  </rcc>
  <rcc rId="3470" sId="1">
    <oc r="N622" t="inlineStr">
      <is>
        <t>Saxifragales</t>
      </is>
    </oc>
    <nc r="N622"/>
  </rcc>
  <rcc rId="3471" sId="1">
    <oc r="O622" t="inlineStr">
      <is>
        <t>Hamamelidaceae</t>
      </is>
    </oc>
    <nc r="O622"/>
  </rcc>
  <rcc rId="3472" sId="1">
    <oc r="P622" t="inlineStr">
      <is>
        <t>Distylium</t>
      </is>
    </oc>
    <nc r="P622"/>
  </rcc>
  <rcc rId="3473" sId="1">
    <oc r="Q622" t="inlineStr">
      <is>
        <t>Distylium racemosum</t>
      </is>
    </oc>
    <nc r="Q622"/>
  </rcc>
  <rcc rId="3474" sId="1">
    <oc r="R622" t="inlineStr">
      <is>
        <t>NA</t>
      </is>
    </oc>
    <nc r="R622"/>
  </rcc>
  <rcc rId="3475" sId="1">
    <oc r="S622" t="inlineStr">
      <is>
        <t>Angiosperm</t>
      </is>
    </oc>
    <nc r="S622"/>
  </rcc>
  <rcc rId="3476" sId="1">
    <oc r="T622" t="inlineStr">
      <is>
        <t>Eudicot</t>
      </is>
    </oc>
    <nc r="T622"/>
  </rcc>
  <rcc rId="3477" sId="1">
    <oc r="U622" t="inlineStr">
      <is>
        <t>Manabe</t>
      </is>
    </oc>
    <nc r="U622"/>
  </rcc>
  <rcc rId="3478" sId="1">
    <oc r="V622" t="inlineStr">
      <is>
        <t>Plant Ecol</t>
      </is>
    </oc>
    <nc r="V622"/>
  </rcc>
  <rcc rId="3479" sId="1">
    <oc r="W622">
      <v>2000</v>
    </oc>
    <nc r="W622"/>
  </rcc>
  <rcc rId="3480" sId="1">
    <oc r="X622" t="inlineStr">
      <is>
        <t>Manabe</t>
      </is>
    </oc>
    <nc r="X622"/>
  </rcc>
  <rcc rId="3481" sId="1">
    <oc r="Y622" t="inlineStr">
      <is>
        <t>manobe@city.kitakyushu.jp</t>
      </is>
    </oc>
    <nc r="Y622"/>
  </rcc>
  <rcc rId="3482" sId="1">
    <oc r="Z622" t="inlineStr">
      <is>
        <t>07.11.2012</t>
      </is>
    </oc>
    <nc r="Z622"/>
  </rcc>
  <rcc rId="3483" sId="1">
    <oc r="AA622" t="inlineStr">
      <is>
        <t>Matrices, Pop Vector, contacted by Stefan</t>
      </is>
    </oc>
    <nc r="AA622"/>
  </rcc>
  <rcc rId="3484" sId="1">
    <oc r="AB622" t="inlineStr">
      <is>
        <t>No</t>
      </is>
    </oc>
    <nc r="AB622"/>
  </rcc>
  <rcc rId="3485" sId="1">
    <oc r="AC622" t="inlineStr">
      <is>
        <t>10.1023/A:1026512404110</t>
      </is>
    </oc>
    <nc r="AC622"/>
  </rcc>
  <rcc rId="3486" sId="1">
    <oc r="AD622" t="inlineStr">
      <is>
        <t>NA</t>
      </is>
    </oc>
    <nc r="AD622"/>
  </rcc>
  <rcc rId="3487" sId="1">
    <oc r="AE622" t="inlineStr">
      <is>
        <t>NA</t>
      </is>
    </oc>
    <nc r="AE622"/>
  </rcc>
  <rcc rId="3488" sId="1">
    <oc r="AF622" t="inlineStr">
      <is>
        <t>NE</t>
      </is>
    </oc>
    <nc r="AF622"/>
  </rcc>
  <rcc rId="3489" sId="1">
    <oc r="AG622" t="inlineStr">
      <is>
        <t>Not in GISD</t>
      </is>
    </oc>
    <nc r="AG622"/>
  </rcc>
  <rcc rId="3490" sId="1">
    <oc r="AH622" t="inlineStr">
      <is>
        <t>NDY</t>
      </is>
    </oc>
    <nc r="AH622"/>
  </rcc>
  <rcc rId="3491" sId="1">
    <oc r="AI622" t="inlineStr">
      <is>
        <t>NDY</t>
      </is>
    </oc>
    <nc r="AI622"/>
  </rcc>
  <rcc rId="3492" sId="1">
    <oc r="AJ622" t="inlineStr">
      <is>
        <t>Mesophanerophyte</t>
      </is>
    </oc>
    <nc r="AJ622"/>
  </rcc>
  <rcc rId="3493" sId="1">
    <oc r="AK622">
      <v>0</v>
    </oc>
    <nc r="AK622"/>
  </rcc>
  <rcc rId="3494" sId="1">
    <oc r="AL622">
      <v>1</v>
    </oc>
    <nc r="AL622"/>
  </rcc>
  <rcc rId="3495" sId="1">
    <oc r="AM622">
      <v>1</v>
    </oc>
    <nc r="AM622"/>
  </rcc>
  <rcc rId="3496" sId="1">
    <oc r="AN622">
      <v>0</v>
    </oc>
    <nc r="AN622"/>
  </rcc>
  <rcc rId="3497" sId="1">
    <oc r="AO622">
      <v>1</v>
    </oc>
    <nc r="AO622"/>
  </rcc>
  <rcc rId="3498" sId="1">
    <oc r="AP622">
      <v>1</v>
    </oc>
    <nc r="AP622"/>
  </rcc>
  <rcc rId="3499" sId="1">
    <oc r="AQ622">
      <v>0</v>
    </oc>
    <nc r="AQ622"/>
  </rcc>
  <rcc rId="3500" sId="1">
    <oc r="AR622">
      <v>0</v>
    </oc>
    <nc r="AR622"/>
  </rcc>
  <rcc rId="3501" sId="1">
    <oc r="AS622" t="inlineStr">
      <is>
        <t>NDY</t>
      </is>
    </oc>
    <nc r="AS622"/>
  </rcc>
  <rcc rId="3502" sId="1">
    <oc r="AT622" t="inlineStr">
      <is>
        <t>NDY</t>
      </is>
    </oc>
    <nc r="AT622"/>
  </rcc>
  <rcc rId="3503" sId="1">
    <oc r="AU622" t="inlineStr">
      <is>
        <t>NDY</t>
      </is>
    </oc>
    <nc r="AU622"/>
  </rcc>
  <rcc rId="3504" sId="1">
    <oc r="AV622" t="inlineStr">
      <is>
        <t>NDY</t>
      </is>
    </oc>
    <nc r="AV622"/>
  </rcc>
  <rcc rId="3505" sId="1">
    <oc r="AW622" t="inlineStr">
      <is>
        <t>NDY</t>
      </is>
    </oc>
    <nc r="AW622"/>
  </rcc>
  <rcc rId="3506" sId="1">
    <oc r="AX622">
      <v>1</v>
    </oc>
    <nc r="AX622"/>
  </rcc>
  <rcc rId="3507" sId="1">
    <oc r="AY622" t="inlineStr">
      <is>
        <t>4 ha</t>
      </is>
    </oc>
    <nc r="AY622"/>
  </rcc>
  <rcc rId="3508" sId="1">
    <oc r="AZ622" t="inlineStr">
      <is>
        <t>NDY</t>
      </is>
    </oc>
    <nc r="AZ622"/>
  </rcc>
  <rcc rId="3509" sId="1">
    <oc r="BA622" t="inlineStr">
      <is>
        <t>NDY</t>
      </is>
    </oc>
    <nc r="BA622"/>
  </rcc>
  <rcc rId="3510" sId="1">
    <oc r="BB622" t="inlineStr">
      <is>
        <t>NDY</t>
      </is>
    </oc>
    <nc r="BB622"/>
  </rcc>
  <rcc rId="3511" sId="1">
    <oc r="A631" t="inlineStr">
      <is>
        <t>NDY</t>
      </is>
    </oc>
    <nc r="A631"/>
  </rcc>
  <rcc rId="3512" sId="1">
    <oc r="C631" t="inlineStr">
      <is>
        <t>X</t>
      </is>
    </oc>
    <nc r="C631"/>
  </rcc>
  <rcc rId="3513" sId="1">
    <oc r="D631" t="inlineStr">
      <is>
        <t>No</t>
      </is>
    </oc>
    <nc r="D631"/>
  </rcc>
  <rcc rId="3514" sId="1">
    <oc r="E631" t="inlineStr">
      <is>
        <t>M;I;L;S;O</t>
      </is>
    </oc>
    <nc r="E631"/>
  </rcc>
  <rcc rId="3515" sId="1">
    <oc r="F631" t="inlineStr">
      <is>
        <t>NDY</t>
      </is>
    </oc>
    <nc r="F631"/>
  </rcc>
  <rcc rId="3516" sId="1">
    <oc r="G631" t="inlineStr">
      <is>
        <t>NA</t>
      </is>
    </oc>
    <nc r="G631"/>
  </rcc>
  <rcc rId="3517" sId="1">
    <oc r="H631" t="inlineStr">
      <is>
        <t>Tree</t>
      </is>
    </oc>
    <nc r="H631"/>
  </rcc>
  <rcc rId="3518" sId="1">
    <oc r="I631" t="inlineStr">
      <is>
        <t>Gleditsia_triacanthos</t>
      </is>
    </oc>
    <nc r="I631"/>
  </rcc>
  <rcc rId="3519" sId="1">
    <oc r="J631" t="inlineStr">
      <is>
        <t>NA</t>
      </is>
    </oc>
    <nc r="J631"/>
  </rcc>
  <rcc rId="3520" sId="1">
    <oc r="K631" t="inlineStr">
      <is>
        <t>Plantae</t>
      </is>
    </oc>
    <nc r="K631"/>
  </rcc>
  <rcc rId="3521" sId="1">
    <oc r="L631" t="inlineStr">
      <is>
        <t>Magnoliophyta</t>
      </is>
    </oc>
    <nc r="L631"/>
  </rcc>
  <rcc rId="3522" sId="1">
    <oc r="M631" t="inlineStr">
      <is>
        <t>Magnoliopsida</t>
      </is>
    </oc>
    <nc r="M631"/>
  </rcc>
  <rcc rId="3523" sId="1">
    <oc r="N631" t="inlineStr">
      <is>
        <t>Fabales</t>
      </is>
    </oc>
    <nc r="N631"/>
  </rcc>
  <rcc rId="3524" sId="1">
    <oc r="O631" t="inlineStr">
      <is>
        <t>Leguminosae</t>
      </is>
    </oc>
    <nc r="O631"/>
  </rcc>
  <rcc rId="3525" sId="1">
    <oc r="P631" t="inlineStr">
      <is>
        <t>Gleditsia</t>
      </is>
    </oc>
    <nc r="P631"/>
  </rcc>
  <rcc rId="3526" sId="1">
    <oc r="Q631" t="inlineStr">
      <is>
        <t>Gleditsia triacanthos</t>
      </is>
    </oc>
    <nc r="Q631"/>
  </rcc>
  <rcc rId="3527" sId="1">
    <oc r="R631" t="inlineStr">
      <is>
        <t>NA</t>
      </is>
    </oc>
    <nc r="R631"/>
  </rcc>
  <rcc rId="3528" sId="1">
    <oc r="S631" t="inlineStr">
      <is>
        <t>Angiosperm</t>
      </is>
    </oc>
    <nc r="S631"/>
  </rcc>
  <rcc rId="3529" sId="1">
    <oc r="T631" t="inlineStr">
      <is>
        <t>Eudicot</t>
      </is>
    </oc>
    <nc r="T631"/>
  </rcc>
  <rcc rId="3530" sId="1">
    <oc r="U631" t="inlineStr">
      <is>
        <t>Marco; Paez</t>
      </is>
    </oc>
    <nc r="U631"/>
  </rcc>
  <rcc rId="3531" sId="1">
    <oc r="V631" t="inlineStr">
      <is>
        <t>Env Manag</t>
      </is>
    </oc>
    <nc r="V631"/>
  </rcc>
  <rcc rId="3532" sId="1">
    <oc r="W631">
      <v>2000</v>
    </oc>
    <nc r="W631"/>
  </rcc>
  <rcc rId="3533" sId="1">
    <oc r="X631" t="inlineStr">
      <is>
        <t>Marco</t>
      </is>
    </oc>
    <nc r="X631"/>
  </rcc>
  <rcc rId="3534" sId="1">
    <oc r="Y631" t="inlineStr">
      <is>
        <t>NA</t>
      </is>
    </oc>
    <nc r="Y631"/>
  </rcc>
  <rcc rId="3535" sId="1">
    <oc r="Z631" t="inlineStr">
      <is>
        <t>.</t>
      </is>
    </oc>
    <nc r="Z631"/>
  </rcc>
  <rcc rId="3536" sId="1">
    <oc r="AA631" t="inlineStr">
      <is>
        <t>.</t>
      </is>
    </oc>
    <nc r="AA631"/>
  </rcc>
  <rcc rId="3537" sId="1">
    <oc r="AB631" t="inlineStr">
      <is>
        <t>.</t>
      </is>
    </oc>
    <nc r="AB631"/>
  </rcc>
  <rcc rId="3538" sId="1">
    <oc r="AC631" t="inlineStr">
      <is>
        <t>10.1007/s002670010098</t>
      </is>
    </oc>
    <nc r="AC631"/>
  </rcc>
  <rcc rId="3539" sId="1">
    <oc r="AD631" t="inlineStr">
      <is>
        <t>NA</t>
      </is>
    </oc>
    <nc r="AD631"/>
  </rcc>
  <rcc rId="3540" sId="1">
    <oc r="AE631" t="inlineStr">
      <is>
        <t>NCEAS</t>
      </is>
    </oc>
    <nc r="AE631"/>
  </rcc>
  <rcc rId="3541" sId="1">
    <oc r="AF631" t="inlineStr">
      <is>
        <t>NE</t>
      </is>
    </oc>
    <nc r="AF631"/>
  </rcc>
  <rcc rId="3542" sId="1">
    <oc r="AG631" t="inlineStr">
      <is>
        <t>Not in GISD</t>
      </is>
    </oc>
    <nc r="AG631"/>
  </rcc>
  <rcc rId="3543" sId="1">
    <oc r="AH631" t="inlineStr">
      <is>
        <t>NDY</t>
      </is>
    </oc>
    <nc r="AH631"/>
  </rcc>
  <rcc rId="3544" sId="1">
    <oc r="AI631" t="inlineStr">
      <is>
        <t>NDY</t>
      </is>
    </oc>
    <nc r="AI631"/>
  </rcc>
  <rcc rId="3545" sId="1">
    <oc r="AJ631" t="inlineStr">
      <is>
        <t>Mesophanerophyte</t>
      </is>
    </oc>
    <nc r="AJ631"/>
  </rcc>
  <rcc rId="3546" sId="1">
    <oc r="AK631" t="inlineStr">
      <is>
        <t>NDY</t>
      </is>
    </oc>
    <nc r="AK631"/>
  </rcc>
  <rcc rId="3547" sId="1">
    <oc r="AL631" t="inlineStr">
      <is>
        <t>NDY</t>
      </is>
    </oc>
    <nc r="AL631"/>
  </rcc>
  <rcc rId="3548" sId="1">
    <oc r="AM631" t="inlineStr">
      <is>
        <t>NDY</t>
      </is>
    </oc>
    <nc r="AM631"/>
  </rcc>
  <rcc rId="3549" sId="1">
    <oc r="AN631" t="inlineStr">
      <is>
        <t>NDY</t>
      </is>
    </oc>
    <nc r="AN631"/>
  </rcc>
  <rcc rId="3550" sId="1">
    <oc r="AO631" t="inlineStr">
      <is>
        <t>NDY</t>
      </is>
    </oc>
    <nc r="AO631"/>
  </rcc>
  <rcc rId="3551" sId="1">
    <oc r="AP631" t="inlineStr">
      <is>
        <t>NDY</t>
      </is>
    </oc>
    <nc r="AP631"/>
  </rcc>
  <rcc rId="3552" sId="1">
    <oc r="AQ631" t="inlineStr">
      <is>
        <t>NDY</t>
      </is>
    </oc>
    <nc r="AQ631"/>
  </rcc>
  <rcc rId="3553" sId="1">
    <oc r="AR631" t="inlineStr">
      <is>
        <t>NDY</t>
      </is>
    </oc>
    <nc r="AR631"/>
  </rcc>
  <rcc rId="3554" sId="1">
    <oc r="AS631" t="inlineStr">
      <is>
        <t>NDY</t>
      </is>
    </oc>
    <nc r="AS631"/>
  </rcc>
  <rcc rId="3555" sId="1">
    <oc r="AT631">
      <v>2</v>
    </oc>
    <nc r="AT631"/>
  </rcc>
  <rcc rId="3556" sId="1">
    <oc r="AU631">
      <v>1996</v>
    </oc>
    <nc r="AU631"/>
  </rcc>
  <rcc rId="3557" sId="1">
    <oc r="AV631">
      <v>1997</v>
    </oc>
    <nc r="AV631"/>
  </rcc>
  <rcc rId="3558" sId="1">
    <oc r="AW631" t="inlineStr">
      <is>
        <t>NDY</t>
      </is>
    </oc>
    <nc r="AW631"/>
  </rcc>
  <rcc rId="3559" sId="1">
    <oc r="AX631">
      <v>1</v>
    </oc>
    <nc r="AX631"/>
  </rcc>
  <rcc rId="3560" sId="1">
    <oc r="AY631" t="inlineStr">
      <is>
        <t>6 x 10 (1 x 1 m²)</t>
      </is>
    </oc>
    <nc r="AY631"/>
  </rcc>
  <rcc rId="3561" sId="1">
    <oc r="AZ631" t="inlineStr">
      <is>
        <t>No</t>
      </is>
    </oc>
    <nc r="AZ631"/>
  </rcc>
  <rcc rId="3562" sId="1">
    <oc r="BA631" t="inlineStr">
      <is>
        <t>Yes</t>
      </is>
    </oc>
    <nc r="BA631"/>
  </rcc>
  <rcc rId="3563" sId="1">
    <oc r="BB631" t="inlineStr">
      <is>
        <t>No</t>
      </is>
    </oc>
    <nc r="BB631"/>
  </rcc>
  <rcc rId="3564" sId="1">
    <oc r="A731" t="inlineStr">
      <is>
        <t>NDY</t>
      </is>
    </oc>
    <nc r="A731"/>
  </rcc>
  <rcc rId="3565" sId="1">
    <oc r="C731" t="inlineStr">
      <is>
        <t>X</t>
      </is>
    </oc>
    <nc r="C731"/>
  </rcc>
  <rcc rId="3566" sId="1">
    <oc r="D731" t="inlineStr">
      <is>
        <t>No</t>
      </is>
    </oc>
    <nc r="D731"/>
  </rcc>
  <rcc rId="3567" sId="1">
    <oc r="E731" t="inlineStr">
      <is>
        <t>M;I;L;S;O</t>
      </is>
    </oc>
    <nc r="E731"/>
  </rcc>
  <rcc rId="3568" sId="1">
    <oc r="F731" t="inlineStr">
      <is>
        <t>NDY</t>
      </is>
    </oc>
    <nc r="F731"/>
  </rcc>
  <rcc rId="3569" sId="1">
    <oc r="G731" t="inlineStr">
      <is>
        <t>NA</t>
      </is>
    </oc>
    <nc r="G731"/>
  </rcc>
  <rcc rId="3570" sId="1">
    <oc r="H731" t="inlineStr">
      <is>
        <t>Tree</t>
      </is>
    </oc>
    <nc r="H731"/>
  </rcc>
  <rcc rId="3571" sId="1">
    <oc r="I731" t="inlineStr">
      <is>
        <t>Crossopteryx_febrifuga</t>
      </is>
    </oc>
    <nc r="I731"/>
  </rcc>
  <rcc rId="3572" sId="1">
    <oc r="J731" t="inlineStr">
      <is>
        <t>NA</t>
      </is>
    </oc>
    <nc r="J731"/>
  </rcc>
  <rcc rId="3573" sId="1">
    <oc r="K731" t="inlineStr">
      <is>
        <t>Plantae</t>
      </is>
    </oc>
    <nc r="K731"/>
  </rcc>
  <rcc rId="3574" sId="1">
    <oc r="L731" t="inlineStr">
      <is>
        <t>Magnoliophyta</t>
      </is>
    </oc>
    <nc r="L731"/>
  </rcc>
  <rcc rId="3575" sId="1">
    <oc r="M731" t="inlineStr">
      <is>
        <t>Magnoliopsida</t>
      </is>
    </oc>
    <nc r="M731"/>
  </rcc>
  <rcc rId="3576" sId="1">
    <oc r="N731" t="inlineStr">
      <is>
        <t>Asparagales</t>
      </is>
    </oc>
    <nc r="N731"/>
  </rcc>
  <rcc rId="3577" sId="1">
    <oc r="O731" t="inlineStr">
      <is>
        <t>Rubiaceae</t>
      </is>
    </oc>
    <nc r="O731"/>
  </rcc>
  <rcc rId="3578" sId="1">
    <oc r="P731" t="inlineStr">
      <is>
        <t>Crossopteryx</t>
      </is>
    </oc>
    <nc r="P731"/>
  </rcc>
  <rcc rId="3579" sId="1">
    <oc r="Q731" t="inlineStr">
      <is>
        <t>Crossopteryx febrifuga</t>
      </is>
    </oc>
    <nc r="Q731"/>
  </rcc>
  <rcc rId="3580" sId="1">
    <oc r="R731" t="inlineStr">
      <is>
        <t>NA</t>
      </is>
    </oc>
    <nc r="R731"/>
  </rcc>
  <rcc rId="3581" sId="1">
    <oc r="S731" t="inlineStr">
      <is>
        <t>Angiosperm</t>
      </is>
    </oc>
    <nc r="S731"/>
  </rcc>
  <rcc rId="3582" sId="1">
    <oc r="T731" t="inlineStr">
      <is>
        <t>Monocot</t>
      </is>
    </oc>
    <nc r="T731"/>
  </rcc>
  <rcc rId="3583" sId="1">
    <oc r="U731" t="inlineStr">
      <is>
        <t>N'dri; Barot; Dembele; Gignoux; Konate; Werner</t>
      </is>
    </oc>
    <nc r="U731"/>
  </rcc>
  <rcc rId="3584" sId="1">
    <oc r="V731" t="inlineStr">
      <is>
        <t>Plant Ecol</t>
      </is>
    </oc>
    <nc r="V731"/>
  </rcc>
  <rcc rId="3585" sId="1">
    <oc r="W731">
      <v>2014</v>
    </oc>
    <nc r="W731"/>
  </rcc>
  <rcc rId="3586" sId="1">
    <oc r="X731" t="inlineStr">
      <is>
        <t>Ndri</t>
      </is>
    </oc>
    <nc r="X731"/>
  </rcc>
  <rcc rId="3587" sId="1">
    <oc r="Y731" t="inlineStr">
      <is>
        <t>ndri.brigitte@yahoo.fr; brigitte.aya@gmail.com</t>
      </is>
    </oc>
    <nc r="Y731"/>
  </rcc>
  <rcc rId="3588" sId="1">
    <oc r="Z731" t="inlineStr">
      <is>
        <t>.</t>
      </is>
    </oc>
    <nc r="Z731"/>
  </rcc>
  <rcc rId="3589" sId="1">
    <oc r="AA731" t="inlineStr">
      <is>
        <t>.</t>
      </is>
    </oc>
    <nc r="AA731"/>
  </rcc>
  <rcc rId="3590" sId="1">
    <oc r="AB731" t="inlineStr">
      <is>
        <t>.</t>
      </is>
    </oc>
    <nc r="AB731"/>
  </rcc>
  <rcc rId="3591" sId="1">
    <oc r="AC731" t="inlineStr">
      <is>
        <t>10.1007/s11258-013-0276-9</t>
      </is>
    </oc>
    <nc r="AC731"/>
  </rcc>
  <rcc rId="3592" sId="1">
    <oc r="AD731" t="inlineStr">
      <is>
        <t>NA</t>
      </is>
    </oc>
    <nc r="AD731"/>
  </rcc>
  <rcc rId="3593" sId="1">
    <oc r="AE731" t="inlineStr">
      <is>
        <t>NA</t>
      </is>
    </oc>
    <nc r="AE731"/>
  </rcc>
  <rcc rId="3594" sId="1">
    <oc r="AF731" t="inlineStr">
      <is>
        <t>NDY</t>
      </is>
    </oc>
    <nc r="AF731"/>
  </rcc>
  <rcc rId="3595" sId="1">
    <oc r="AG731" t="inlineStr">
      <is>
        <t>NDY</t>
      </is>
    </oc>
    <nc r="AG731"/>
  </rcc>
  <rcc rId="3596" sId="1">
    <oc r="AH731" t="inlineStr">
      <is>
        <t>NDY</t>
      </is>
    </oc>
    <nc r="AH731"/>
  </rcc>
  <rcc rId="3597" sId="1">
    <oc r="AI731" t="inlineStr">
      <is>
        <t>NDY</t>
      </is>
    </oc>
    <nc r="AI731"/>
  </rcc>
  <rcc rId="3598" sId="1">
    <oc r="AJ731" t="inlineStr">
      <is>
        <t>NDY</t>
      </is>
    </oc>
    <nc r="AJ731"/>
  </rcc>
  <rcc rId="3599" sId="1">
    <oc r="AK731" t="inlineStr">
      <is>
        <t>NDY</t>
      </is>
    </oc>
    <nc r="AK731"/>
  </rcc>
  <rcc rId="3600" sId="1">
    <oc r="AL731" t="inlineStr">
      <is>
        <t>NDY</t>
      </is>
    </oc>
    <nc r="AL731"/>
  </rcc>
  <rcc rId="3601" sId="1">
    <oc r="AM731" t="inlineStr">
      <is>
        <t>NDY</t>
      </is>
    </oc>
    <nc r="AM731"/>
  </rcc>
  <rcc rId="3602" sId="1">
    <oc r="AN731" t="inlineStr">
      <is>
        <t>NDY</t>
      </is>
    </oc>
    <nc r="AN731"/>
  </rcc>
  <rcc rId="3603" sId="1">
    <oc r="AO731" t="inlineStr">
      <is>
        <t>NDY</t>
      </is>
    </oc>
    <nc r="AO731"/>
  </rcc>
  <rcc rId="3604" sId="1">
    <oc r="AP731" t="inlineStr">
      <is>
        <t>NDY</t>
      </is>
    </oc>
    <nc r="AP731"/>
  </rcc>
  <rcc rId="3605" sId="1">
    <oc r="AQ731" t="inlineStr">
      <is>
        <t>NDY</t>
      </is>
    </oc>
    <nc r="AQ731"/>
  </rcc>
  <rcc rId="3606" sId="1">
    <oc r="AR731" t="inlineStr">
      <is>
        <t>NDY</t>
      </is>
    </oc>
    <nc r="AR731"/>
  </rcc>
  <rcc rId="3607" sId="1">
    <oc r="AS731" t="inlineStr">
      <is>
        <t>NDY</t>
      </is>
    </oc>
    <nc r="AS731"/>
  </rcc>
  <rcc rId="3608" sId="1">
    <oc r="AT731" t="inlineStr">
      <is>
        <t>NDY</t>
      </is>
    </oc>
    <nc r="AT731"/>
  </rcc>
  <rcc rId="3609" sId="1">
    <oc r="AU731" t="inlineStr">
      <is>
        <t>NDY</t>
      </is>
    </oc>
    <nc r="AU731"/>
  </rcc>
  <rcc rId="3610" sId="1">
    <oc r="AV731" t="inlineStr">
      <is>
        <t>NDY</t>
      </is>
    </oc>
    <nc r="AV731"/>
  </rcc>
  <rcc rId="3611" sId="1">
    <oc r="AW731" t="inlineStr">
      <is>
        <t>NDY</t>
      </is>
    </oc>
    <nc r="AW731"/>
  </rcc>
  <rcc rId="3612" sId="1">
    <oc r="AX731" t="inlineStr">
      <is>
        <t>NDY</t>
      </is>
    </oc>
    <nc r="AX731"/>
  </rcc>
  <rcc rId="3613" sId="1">
    <oc r="AY731" t="inlineStr">
      <is>
        <t>NDY</t>
      </is>
    </oc>
    <nc r="AY731"/>
  </rcc>
  <rcc rId="3614" sId="1">
    <oc r="AZ731" t="inlineStr">
      <is>
        <t>NDY</t>
      </is>
    </oc>
    <nc r="AZ731"/>
  </rcc>
  <rcc rId="3615" sId="1">
    <oc r="BA731" t="inlineStr">
      <is>
        <t>NDY</t>
      </is>
    </oc>
    <nc r="BA731"/>
  </rcc>
  <rcc rId="3616" sId="1">
    <oc r="BB731" t="inlineStr">
      <is>
        <t>NDY</t>
      </is>
    </oc>
    <nc r="BB731"/>
  </rcc>
  <rcc rId="3617" sId="1">
    <oc r="A737" t="inlineStr">
      <is>
        <t>NDY</t>
      </is>
    </oc>
    <nc r="A737"/>
  </rcc>
  <rcc rId="3618" sId="1">
    <oc r="B737" t="inlineStr">
      <is>
        <t>No paper</t>
      </is>
    </oc>
    <nc r="B737"/>
  </rcc>
  <rcc rId="3619" sId="1">
    <oc r="C737" t="inlineStr">
      <is>
        <t>X</t>
      </is>
    </oc>
    <nc r="C737"/>
  </rcc>
  <rcc rId="3620" sId="1">
    <oc r="D737" t="inlineStr">
      <is>
        <t>No</t>
      </is>
    </oc>
    <nc r="D737"/>
  </rcc>
  <rcc rId="3621" sId="1">
    <oc r="E737" t="inlineStr">
      <is>
        <t>M;I;L;S;O</t>
      </is>
    </oc>
    <nc r="E737"/>
  </rcc>
  <rcc rId="3622" sId="1">
    <oc r="F737" t="inlineStr">
      <is>
        <t>NDY</t>
      </is>
    </oc>
    <nc r="F737"/>
  </rcc>
  <rcc rId="3623" sId="1">
    <oc r="G737" t="inlineStr">
      <is>
        <t>NA</t>
      </is>
    </oc>
    <nc r="G737"/>
  </rcc>
  <rcc rId="3624" sId="1">
    <oc r="H737" t="inlineStr">
      <is>
        <t>Tree</t>
      </is>
    </oc>
    <nc r="H737"/>
  </rcc>
  <rcc rId="3625" sId="1">
    <oc r="I737" t="inlineStr">
      <is>
        <t>Lithraea_ternifolia</t>
      </is>
    </oc>
    <nc r="I737"/>
  </rcc>
  <rcc rId="3626" sId="1">
    <oc r="J737" t="inlineStr">
      <is>
        <t>NDY</t>
      </is>
    </oc>
    <nc r="J737"/>
  </rcc>
  <rcc rId="3627" sId="1">
    <oc r="K737" t="inlineStr">
      <is>
        <t>Plantae</t>
      </is>
    </oc>
    <nc r="K737"/>
  </rcc>
  <rcc rId="3628" sId="1">
    <oc r="L737" t="inlineStr">
      <is>
        <t>Magnoliophyta</t>
      </is>
    </oc>
    <nc r="L737"/>
  </rcc>
  <rcc rId="3629" sId="1">
    <oc r="M737" t="inlineStr">
      <is>
        <t>Magnoliopsida</t>
      </is>
    </oc>
    <nc r="M737"/>
  </rcc>
  <rcc rId="3630" sId="1">
    <oc r="N737" t="inlineStr">
      <is>
        <t>Sapindales</t>
      </is>
    </oc>
    <nc r="N737"/>
  </rcc>
  <rcc rId="3631" sId="1">
    <oc r="O737" t="inlineStr">
      <is>
        <t>Anacardiaceae</t>
      </is>
    </oc>
    <nc r="O737"/>
  </rcc>
  <rcc rId="3632" sId="1">
    <oc r="P737" t="inlineStr">
      <is>
        <t>Lithraea</t>
      </is>
    </oc>
    <nc r="P737"/>
  </rcc>
  <rcc rId="3633" sId="1">
    <oc r="Q737" t="inlineStr">
      <is>
        <t>Lithraea molleoides</t>
      </is>
    </oc>
    <nc r="Q737"/>
  </rcc>
  <rcc rId="3634" sId="1">
    <oc r="R737" t="inlineStr">
      <is>
        <t>NA</t>
      </is>
    </oc>
    <nc r="R737"/>
  </rcc>
  <rcc rId="3635" sId="1">
    <oc r="S737" t="inlineStr">
      <is>
        <t>Angiosperm</t>
      </is>
    </oc>
    <nc r="S737"/>
  </rcc>
  <rcc rId="3636" sId="1">
    <oc r="T737" t="inlineStr">
      <is>
        <t>Eudicot</t>
      </is>
    </oc>
    <nc r="T737"/>
  </rcc>
  <rcc rId="3637" sId="1">
    <oc r="U737" t="inlineStr">
      <is>
        <t>NDY</t>
      </is>
    </oc>
    <nc r="U737"/>
  </rcc>
  <rcc rId="3638" sId="1">
    <oc r="V737" t="inlineStr">
      <is>
        <t>NDY</t>
      </is>
    </oc>
    <nc r="V737"/>
  </rcc>
  <rcc rId="3639" sId="1">
    <oc r="W737" t="inlineStr">
      <is>
        <t>NDY</t>
      </is>
    </oc>
    <nc r="W737"/>
  </rcc>
  <rcc rId="3640" sId="1">
    <oc r="X737" t="inlineStr">
      <is>
        <t>NDY</t>
      </is>
    </oc>
    <nc r="X737"/>
  </rcc>
  <rcc rId="3641" sId="1">
    <oc r="Y737" t="inlineStr">
      <is>
        <t>NDY</t>
      </is>
    </oc>
    <nc r="Y737"/>
  </rcc>
  <rcc rId="3642" sId="1">
    <oc r="Z737" t="inlineStr">
      <is>
        <t>.</t>
      </is>
    </oc>
    <nc r="Z737"/>
  </rcc>
  <rcc rId="3643" sId="1">
    <oc r="AA737" t="inlineStr">
      <is>
        <t>.</t>
      </is>
    </oc>
    <nc r="AA737"/>
  </rcc>
  <rcc rId="3644" sId="1">
    <oc r="AB737" t="inlineStr">
      <is>
        <t>.</t>
      </is>
    </oc>
    <nc r="AB737"/>
  </rcc>
  <rcc rId="3645" sId="1">
    <oc r="AC737" t="inlineStr">
      <is>
        <t>None</t>
      </is>
    </oc>
    <nc r="AC737"/>
  </rcc>
  <rcc rId="3646" sId="1">
    <oc r="AD737" t="inlineStr">
      <is>
        <t>NA</t>
      </is>
    </oc>
    <nc r="AD737"/>
  </rcc>
  <rcc rId="3647" sId="1">
    <oc r="AE737" t="inlineStr">
      <is>
        <t>NA</t>
      </is>
    </oc>
    <nc r="AE737"/>
  </rcc>
  <rcc rId="3648" sId="1">
    <oc r="AF737" t="inlineStr">
      <is>
        <t>NE</t>
      </is>
    </oc>
    <nc r="AF737"/>
  </rcc>
  <rcc rId="3649" sId="1">
    <oc r="AG737" t="inlineStr">
      <is>
        <t>Not in GISD</t>
      </is>
    </oc>
    <nc r="AG737"/>
  </rcc>
  <rcc rId="3650" sId="1">
    <oc r="AH737" t="inlineStr">
      <is>
        <t>NDY</t>
      </is>
    </oc>
    <nc r="AH737"/>
  </rcc>
  <rcc rId="3651" sId="1">
    <oc r="AI737" t="inlineStr">
      <is>
        <t>NDY</t>
      </is>
    </oc>
    <nc r="AI737"/>
  </rcc>
  <rcc rId="3652" sId="1">
    <oc r="AJ737" t="inlineStr">
      <is>
        <t>Mesophanerophyte</t>
      </is>
    </oc>
    <nc r="AJ737"/>
  </rcc>
  <rcc rId="3653" sId="1">
    <oc r="AK737" t="inlineStr">
      <is>
        <t>NDY</t>
      </is>
    </oc>
    <nc r="AK737"/>
  </rcc>
  <rcc rId="3654" sId="1">
    <oc r="AL737" t="inlineStr">
      <is>
        <t>NDY</t>
      </is>
    </oc>
    <nc r="AL737"/>
  </rcc>
  <rcc rId="3655" sId="1">
    <oc r="AM737" t="inlineStr">
      <is>
        <t>NDY</t>
      </is>
    </oc>
    <nc r="AM737"/>
  </rcc>
  <rcc rId="3656" sId="1">
    <oc r="AN737" t="inlineStr">
      <is>
        <t>NDY</t>
      </is>
    </oc>
    <nc r="AN737"/>
  </rcc>
  <rcc rId="3657" sId="1">
    <oc r="AO737" t="inlineStr">
      <is>
        <t>NDY</t>
      </is>
    </oc>
    <nc r="AO737"/>
  </rcc>
  <rcc rId="3658" sId="1">
    <oc r="AP737" t="inlineStr">
      <is>
        <t>NDY</t>
      </is>
    </oc>
    <nc r="AP737"/>
  </rcc>
  <rcc rId="3659" sId="1">
    <oc r="AQ737" t="inlineStr">
      <is>
        <t>NDY</t>
      </is>
    </oc>
    <nc r="AQ737"/>
  </rcc>
  <rcc rId="3660" sId="1">
    <oc r="AR737" t="inlineStr">
      <is>
        <t>NDY</t>
      </is>
    </oc>
    <nc r="AR737"/>
  </rcc>
  <rcc rId="3661" sId="1">
    <oc r="AS737" t="inlineStr">
      <is>
        <t>NDY</t>
      </is>
    </oc>
    <nc r="AS737"/>
  </rcc>
  <rcc rId="3662" sId="1">
    <oc r="AT737">
      <v>2</v>
    </oc>
    <nc r="AT737"/>
  </rcc>
  <rcc rId="3663" sId="1">
    <oc r="AU737">
      <v>1996</v>
    </oc>
    <nc r="AU737"/>
  </rcc>
  <rcc rId="3664" sId="1">
    <oc r="AV737">
      <v>1997</v>
    </oc>
    <nc r="AV737"/>
  </rcc>
  <rcc rId="3665" sId="1">
    <oc r="AW737" t="inlineStr">
      <is>
        <t>NDY</t>
      </is>
    </oc>
    <nc r="AW737"/>
  </rcc>
  <rcc rId="3666" sId="1">
    <oc r="AX737">
      <v>1</v>
    </oc>
    <nc r="AX737"/>
  </rcc>
  <rcc rId="3667" sId="1">
    <oc r="AY737" t="inlineStr">
      <is>
        <t>6 (10 m²)</t>
      </is>
    </oc>
    <nc r="AY737"/>
  </rcc>
  <rcc rId="3668" sId="1">
    <oc r="AZ737" t="inlineStr">
      <is>
        <t>No</t>
      </is>
    </oc>
    <nc r="AZ737"/>
  </rcc>
  <rcc rId="3669" sId="1">
    <oc r="BA737" t="inlineStr">
      <is>
        <t>Yes</t>
      </is>
    </oc>
    <nc r="BA737"/>
  </rcc>
  <rcc rId="3670" sId="1">
    <oc r="BB737" t="inlineStr">
      <is>
        <t>No</t>
      </is>
    </oc>
    <nc r="BB737"/>
  </rcc>
  <rcc rId="3671" sId="1">
    <oc r="A827" t="inlineStr">
      <is>
        <t>NDY</t>
      </is>
    </oc>
    <nc r="A827"/>
  </rcc>
  <rcc rId="3672" sId="1">
    <oc r="C827" t="inlineStr">
      <is>
        <t>X</t>
      </is>
    </oc>
    <nc r="C827"/>
  </rcc>
  <rcc rId="3673" sId="1">
    <oc r="D827" t="inlineStr">
      <is>
        <t>No</t>
      </is>
    </oc>
    <nc r="D827"/>
  </rcc>
  <rcc rId="3674" sId="1">
    <oc r="E827" t="inlineStr">
      <is>
        <t>M;S;L</t>
      </is>
    </oc>
    <nc r="E827"/>
  </rcc>
  <rcc rId="3675" sId="1">
    <oc r="F827" t="inlineStr">
      <is>
        <t>NDY</t>
      </is>
    </oc>
    <nc r="F827"/>
  </rcc>
  <rcc rId="3676" sId="1">
    <oc r="G827" t="inlineStr">
      <is>
        <t>NA</t>
      </is>
    </oc>
    <nc r="G827"/>
  </rcc>
  <rcc rId="3677" sId="1">
    <oc r="H827" t="inlineStr">
      <is>
        <t>Tree</t>
      </is>
    </oc>
    <nc r="H827"/>
  </rcc>
  <rcc rId="3678" sId="1">
    <oc r="I827" t="inlineStr">
      <is>
        <t>Acacia_peuce</t>
      </is>
    </oc>
    <nc r="I827"/>
  </rcc>
  <rcc rId="3679" sId="1">
    <oc r="J827" t="inlineStr">
      <is>
        <t>NA</t>
      </is>
    </oc>
    <nc r="J827"/>
  </rcc>
  <rcc rId="3680" sId="1">
    <oc r="K827" t="inlineStr">
      <is>
        <t>Plantae</t>
      </is>
    </oc>
    <nc r="K827"/>
  </rcc>
  <rcc rId="3681" sId="1">
    <oc r="L827" t="inlineStr">
      <is>
        <t>Magnoliophyta</t>
      </is>
    </oc>
    <nc r="L827"/>
  </rcc>
  <rcc rId="3682" sId="1">
    <oc r="M827" t="inlineStr">
      <is>
        <t>Magnoliopsida</t>
      </is>
    </oc>
    <nc r="M827"/>
  </rcc>
  <rcc rId="3683" sId="1">
    <oc r="N827" t="inlineStr">
      <is>
        <t>Fabales</t>
      </is>
    </oc>
    <nc r="N827"/>
  </rcc>
  <rcc rId="3684" sId="1">
    <oc r="O827" t="inlineStr">
      <is>
        <t>Leguminosae</t>
      </is>
    </oc>
    <nc r="O827"/>
  </rcc>
  <rcc rId="3685" sId="1">
    <oc r="P827" t="inlineStr">
      <is>
        <t>Acacia</t>
      </is>
    </oc>
    <nc r="P827"/>
  </rcc>
  <rcc rId="3686" sId="1">
    <oc r="Q827" t="inlineStr">
      <is>
        <t>Acacia peuce</t>
      </is>
    </oc>
    <nc r="Q827"/>
  </rcc>
  <rcc rId="3687" sId="1">
    <oc r="R827" t="inlineStr">
      <is>
        <t>NA</t>
      </is>
    </oc>
    <nc r="R827"/>
  </rcc>
  <rcc rId="3688" sId="1">
    <oc r="S827" t="inlineStr">
      <is>
        <t>Angiosperm</t>
      </is>
    </oc>
    <nc r="S827"/>
  </rcc>
  <rcc rId="3689" sId="1">
    <oc r="T827" t="inlineStr">
      <is>
        <t>Eudicot</t>
      </is>
    </oc>
    <nc r="T827"/>
  </rcc>
  <rcc rId="3690" sId="1">
    <oc r="U827" t="inlineStr">
      <is>
        <t>Raghu; Nano; Pavay</t>
      </is>
    </oc>
    <nc r="U827"/>
  </rcc>
  <rcc rId="3691" sId="1">
    <oc r="V827" t="inlineStr">
      <is>
        <t>Aust J Bot</t>
      </is>
    </oc>
    <nc r="V827"/>
  </rcc>
  <rcc rId="3692" sId="1">
    <oc r="W827">
      <v>2013</v>
    </oc>
    <nc r="W827"/>
  </rcc>
  <rcc rId="3693" sId="1">
    <oc r="X827" t="inlineStr">
      <is>
        <t>Raghu</t>
      </is>
    </oc>
    <nc r="X827"/>
  </rcc>
  <rcc rId="3694" sId="1">
    <oc r="Y827" t="inlineStr">
      <is>
        <t>raghu@uark.edu (dead) (doesn't work anymore); raghu@uiuc.edu (2006); Raghu.Sathyamurthy@csiro.au (2015)</t>
      </is>
    </oc>
    <nc r="Y827"/>
  </rcc>
  <rcc rId="3695" sId="1">
    <oc r="Z827" t="inlineStr">
      <is>
        <t>05.15.15</t>
      </is>
    </oc>
    <nc r="Z827"/>
  </rcc>
  <rcc rId="3696" sId="1">
    <oc r="AA827" t="inlineStr">
      <is>
        <t>I</t>
      </is>
    </oc>
    <nc r="AA827"/>
  </rcc>
  <rcc rId="3697" sId="1">
    <oc r="AB827" t="inlineStr">
      <is>
        <t>NA</t>
      </is>
    </oc>
    <nc r="AB827"/>
  </rcc>
  <rcc rId="3698" sId="1">
    <oc r="AC827" t="inlineStr">
      <is>
        <t>10.1071/BT12221</t>
      </is>
    </oc>
    <nc r="AC827"/>
  </rcc>
  <rcc rId="3699" sId="1">
    <oc r="AD827" t="inlineStr">
      <is>
        <t>NA</t>
      </is>
    </oc>
    <nc r="AD827"/>
  </rcc>
  <rcc rId="3700" sId="1">
    <oc r="AE827" t="inlineStr">
      <is>
        <t>NA</t>
      </is>
    </oc>
    <nc r="AE827"/>
  </rcc>
  <rcc rId="3701" sId="1">
    <oc r="AF827" t="inlineStr">
      <is>
        <t>NDY</t>
      </is>
    </oc>
    <nc r="AF827"/>
  </rcc>
  <rcc rId="3702" sId="1">
    <oc r="AG827" t="inlineStr">
      <is>
        <t>NDY</t>
      </is>
    </oc>
    <nc r="AG827"/>
  </rcc>
  <rcc rId="3703" sId="1">
    <oc r="AH827" t="inlineStr">
      <is>
        <t>NDY</t>
      </is>
    </oc>
    <nc r="AH827"/>
  </rcc>
  <rcc rId="3704" sId="1">
    <oc r="AI827" t="inlineStr">
      <is>
        <t>DES</t>
      </is>
    </oc>
    <nc r="AI827"/>
  </rcc>
  <rcc rId="3705" sId="1">
    <oc r="AJ827" t="inlineStr">
      <is>
        <t>Mesophanerophyte</t>
      </is>
    </oc>
    <nc r="AJ827"/>
  </rcc>
  <rcc rId="3706" sId="1">
    <oc r="AK827">
      <v>0</v>
    </oc>
    <nc r="AK827"/>
  </rcc>
  <rcc rId="3707" sId="1">
    <oc r="AL827">
      <v>1</v>
    </oc>
    <nc r="AL827"/>
  </rcc>
  <rcc rId="3708" sId="1">
    <oc r="AM827">
      <v>0</v>
    </oc>
    <nc r="AM827"/>
  </rcc>
  <rcc rId="3709" sId="1">
    <oc r="AN827">
      <v>0</v>
    </oc>
    <nc r="AN827"/>
  </rcc>
  <rcc rId="3710" sId="1">
    <oc r="AO827">
      <v>0</v>
    </oc>
    <nc r="AO827"/>
  </rcc>
  <rcc rId="3711" sId="1">
    <oc r="AP827">
      <v>0</v>
    </oc>
    <nc r="AP827"/>
  </rcc>
  <rcc rId="3712" sId="1">
    <oc r="AQ827">
      <v>0</v>
    </oc>
    <nc r="AQ827"/>
  </rcc>
  <rcc rId="3713" sId="1">
    <oc r="AR827">
      <v>0</v>
    </oc>
    <nc r="AR827"/>
  </rcc>
  <rcc rId="3714" sId="1">
    <oc r="AS827" t="inlineStr">
      <is>
        <t>No</t>
      </is>
    </oc>
    <nc r="AS827"/>
  </rcc>
  <rcc rId="3715" sId="1">
    <oc r="AT827">
      <v>31</v>
    </oc>
    <nc r="AT827"/>
  </rcc>
  <rcc rId="3716" sId="1">
    <oc r="AU827">
      <v>1979</v>
    </oc>
    <nc r="AU827"/>
  </rcc>
  <rcc rId="3717" sId="1">
    <oc r="AV827">
      <v>2009</v>
    </oc>
    <nc r="AV827"/>
  </rcc>
  <rcc rId="3718" sId="1">
    <oc r="AW827" t="inlineStr">
      <is>
        <t>between 1 and 0,25</t>
      </is>
    </oc>
    <nc r="AW827"/>
  </rcc>
  <rcc rId="3719" sId="1">
    <oc r="AX827">
      <v>13</v>
    </oc>
    <nc r="AX827"/>
  </rcc>
  <rcc rId="3720" sId="1">
    <oc r="AY827" t="inlineStr">
      <is>
        <t>13 (25 x 25 m)</t>
      </is>
    </oc>
    <nc r="AY827"/>
  </rcc>
  <rcc rId="3721" sId="1">
    <oc r="AZ827" t="inlineStr">
      <is>
        <t>NDY</t>
      </is>
    </oc>
    <nc r="AZ827"/>
  </rcc>
  <rcc rId="3722" sId="1">
    <oc r="BA827" t="inlineStr">
      <is>
        <t>NDY</t>
      </is>
    </oc>
    <nc r="BA827"/>
  </rcc>
  <rcc rId="3723" sId="1">
    <oc r="BB827" t="inlineStr">
      <is>
        <t>NDY</t>
      </is>
    </oc>
    <nc r="BB827"/>
  </rcc>
  <rcc rId="3724" sId="1">
    <oc r="A846" t="inlineStr">
      <is>
        <t>NDY</t>
      </is>
    </oc>
    <nc r="A846"/>
  </rcc>
  <rcc rId="3725" sId="1">
    <oc r="C846" t="inlineStr">
      <is>
        <t>X</t>
      </is>
    </oc>
    <nc r="C846"/>
  </rcc>
  <rcc rId="3726" sId="1">
    <oc r="D846" t="inlineStr">
      <is>
        <t>No</t>
      </is>
    </oc>
    <nc r="D846"/>
  </rcc>
  <rcc rId="3727" sId="1">
    <oc r="E846" t="inlineStr">
      <is>
        <t>M;I;L;S;O</t>
      </is>
    </oc>
    <nc r="E846"/>
  </rcc>
  <rcc rId="3728" sId="1">
    <oc r="F846" t="inlineStr">
      <is>
        <t>NDY</t>
      </is>
    </oc>
    <nc r="F846"/>
  </rcc>
  <rcc rId="3729" sId="1">
    <oc r="G846" t="inlineStr">
      <is>
        <t>NA</t>
      </is>
    </oc>
    <nc r="G846"/>
  </rcc>
  <rcc rId="3730" sId="1">
    <oc r="H846" t="inlineStr">
      <is>
        <t>Tree</t>
      </is>
    </oc>
    <nc r="H846"/>
  </rcc>
  <rcc rId="3731" sId="1">
    <oc r="I846" t="inlineStr">
      <is>
        <t>Pinus_radiata</t>
      </is>
    </oc>
    <nc r="I846"/>
  </rcc>
  <rcc rId="3732" sId="1">
    <oc r="J846" t="inlineStr">
      <is>
        <t>NA</t>
      </is>
    </oc>
    <nc r="J846"/>
  </rcc>
  <rcc rId="3733" sId="1">
    <oc r="K846" t="inlineStr">
      <is>
        <t>Plantae</t>
      </is>
    </oc>
    <nc r="K846"/>
  </rcc>
  <rcc rId="3734" sId="1">
    <oc r="L846" t="inlineStr">
      <is>
        <t>Tracheophyta</t>
      </is>
    </oc>
    <nc r="L846"/>
  </rcc>
  <rcc rId="3735" sId="1">
    <oc r="M846" t="inlineStr">
      <is>
        <t>Pinopsida</t>
      </is>
    </oc>
    <nc r="M846"/>
  </rcc>
  <rcc rId="3736" sId="1">
    <oc r="N846" t="inlineStr">
      <is>
        <t>Pinales</t>
      </is>
    </oc>
    <nc r="N846"/>
  </rcc>
  <rcc rId="3737" sId="1">
    <oc r="O846" t="inlineStr">
      <is>
        <t>Pinaceae</t>
      </is>
    </oc>
    <nc r="O846"/>
  </rcc>
  <rcc rId="3738" sId="1">
    <oc r="P846" t="inlineStr">
      <is>
        <t>Pinus</t>
      </is>
    </oc>
    <nc r="P846"/>
  </rcc>
  <rcc rId="3739" sId="1">
    <oc r="Q846" t="inlineStr">
      <is>
        <t>Pinus radiata</t>
      </is>
    </oc>
    <nc r="Q846"/>
  </rcc>
  <rcc rId="3740" sId="1">
    <oc r="R846" t="inlineStr">
      <is>
        <t>04.04.2016</t>
      </is>
    </oc>
    <nc r="R846"/>
  </rcc>
  <rcc rId="3741" sId="1">
    <oc r="S846" t="inlineStr">
      <is>
        <t>Gymnosperm</t>
      </is>
    </oc>
    <nc r="S846"/>
  </rcc>
  <rcc rId="3742" sId="1">
    <oc r="T846" t="inlineStr">
      <is>
        <t>NA</t>
      </is>
    </oc>
    <nc r="T846"/>
  </rcc>
  <rcc rId="3743" sId="1">
    <oc r="U846" t="inlineStr">
      <is>
        <t>Reynolds</t>
      </is>
    </oc>
    <nc r="U846"/>
  </rcc>
  <rcc rId="3744" sId="1">
    <oc r="V846" t="inlineStr">
      <is>
        <t>PhD thesis</t>
      </is>
    </oc>
    <nc r="V846"/>
  </rcc>
  <rcc rId="3745" sId="1">
    <oc r="W846">
      <v>2015</v>
    </oc>
    <nc r="W846"/>
  </rcc>
  <rcc rId="3746" sId="1">
    <oc r="X846" t="inlineStr">
      <is>
        <t>Reynolds</t>
      </is>
    </oc>
    <nc r="X846"/>
  </rcc>
  <rcc rId="3747" sId="1">
    <oc r="Y846" t="inlineStr">
      <is>
        <t>greynolds@ucdavis.edu</t>
      </is>
    </oc>
    <nc r="Y846"/>
  </rcc>
  <rcc rId="3748" sId="1">
    <oc r="Z846" t="inlineStr">
      <is>
        <t>.</t>
      </is>
    </oc>
    <nc r="Z846"/>
  </rcc>
  <rcc rId="3749" sId="1">
    <oc r="AA846" t="inlineStr">
      <is>
        <t>.</t>
      </is>
    </oc>
    <nc r="AA846"/>
  </rcc>
  <rcc rId="3750" sId="1">
    <oc r="AB846" t="inlineStr">
      <is>
        <t>.</t>
      </is>
    </oc>
    <nc r="AB846"/>
  </rcc>
  <rcc rId="3751" sId="1">
    <oc r="AC846" t="inlineStr">
      <is>
        <t>NA</t>
      </is>
    </oc>
    <nc r="AC846"/>
  </rcc>
  <rcc rId="3752" sId="1">
    <oc r="AD846" t="inlineStr">
      <is>
        <t>NA</t>
      </is>
    </oc>
    <nc r="AD846"/>
  </rcc>
  <rcc rId="3753" sId="1">
    <oc r="AE846" t="inlineStr">
      <is>
        <t>NA</t>
      </is>
    </oc>
    <nc r="AE846"/>
  </rcc>
  <rcc rId="3754" sId="1">
    <oc r="AF846" t="inlineStr">
      <is>
        <t>NDY</t>
      </is>
    </oc>
    <nc r="AF846"/>
  </rcc>
  <rcc rId="3755" sId="1">
    <oc r="AG846" t="inlineStr">
      <is>
        <t>NDY</t>
      </is>
    </oc>
    <nc r="AG846"/>
  </rcc>
  <rcc rId="3756" sId="1">
    <oc r="AH846" t="inlineStr">
      <is>
        <t>NDY</t>
      </is>
    </oc>
    <nc r="AH846"/>
  </rcc>
  <rcc rId="3757" sId="1">
    <oc r="AI846" t="inlineStr">
      <is>
        <t>NDY</t>
      </is>
    </oc>
    <nc r="AI846"/>
  </rcc>
  <rcc rId="3758" sId="1">
    <oc r="AJ846" t="inlineStr">
      <is>
        <t>NDY</t>
      </is>
    </oc>
    <nc r="AJ846"/>
  </rcc>
  <rcc rId="3759" sId="1">
    <oc r="AK846" t="inlineStr">
      <is>
        <t>NDY</t>
      </is>
    </oc>
    <nc r="AK846"/>
  </rcc>
  <rcc rId="3760" sId="1">
    <oc r="AL846" t="inlineStr">
      <is>
        <t>NDY</t>
      </is>
    </oc>
    <nc r="AL846"/>
  </rcc>
  <rcc rId="3761" sId="1">
    <oc r="AM846" t="inlineStr">
      <is>
        <t>NDY</t>
      </is>
    </oc>
    <nc r="AM846"/>
  </rcc>
  <rcc rId="3762" sId="1">
    <oc r="AN846" t="inlineStr">
      <is>
        <t>NDY</t>
      </is>
    </oc>
    <nc r="AN846"/>
  </rcc>
  <rcc rId="3763" sId="1">
    <oc r="AO846" t="inlineStr">
      <is>
        <t>NDY</t>
      </is>
    </oc>
    <nc r="AO846"/>
  </rcc>
  <rcc rId="3764" sId="1">
    <oc r="AP846" t="inlineStr">
      <is>
        <t>NDY</t>
      </is>
    </oc>
    <nc r="AP846"/>
  </rcc>
  <rcc rId="3765" sId="1">
    <oc r="AQ846" t="inlineStr">
      <is>
        <t>NDY</t>
      </is>
    </oc>
    <nc r="AQ846"/>
  </rcc>
  <rcc rId="3766" sId="1">
    <oc r="AR846" t="inlineStr">
      <is>
        <t>NDY</t>
      </is>
    </oc>
    <nc r="AR846"/>
  </rcc>
  <rcc rId="3767" sId="1">
    <oc r="AS846" t="inlineStr">
      <is>
        <t>NDY</t>
      </is>
    </oc>
    <nc r="AS846"/>
  </rcc>
  <rcc rId="3768" sId="1">
    <oc r="AT846" t="inlineStr">
      <is>
        <t>NDY</t>
      </is>
    </oc>
    <nc r="AT846"/>
  </rcc>
  <rcc rId="3769" sId="1">
    <oc r="AU846" t="inlineStr">
      <is>
        <t>NDY</t>
      </is>
    </oc>
    <nc r="AU846"/>
  </rcc>
  <rcc rId="3770" sId="1">
    <oc r="AV846" t="inlineStr">
      <is>
        <t>NDY</t>
      </is>
    </oc>
    <nc r="AV846"/>
  </rcc>
  <rcc rId="3771" sId="1">
    <oc r="AW846" t="inlineStr">
      <is>
        <t>NDY</t>
      </is>
    </oc>
    <nc r="AW846"/>
  </rcc>
  <rcc rId="3772" sId="1">
    <oc r="AX846" t="inlineStr">
      <is>
        <t>NDY</t>
      </is>
    </oc>
    <nc r="AX846"/>
  </rcc>
  <rcc rId="3773" sId="1">
    <oc r="AY846" t="inlineStr">
      <is>
        <t>NDY</t>
      </is>
    </oc>
    <nc r="AY846"/>
  </rcc>
  <rcc rId="3774" sId="1">
    <oc r="AZ846" t="inlineStr">
      <is>
        <t>NDY</t>
      </is>
    </oc>
    <nc r="AZ846"/>
  </rcc>
  <rcc rId="3775" sId="1">
    <oc r="BA846" t="inlineStr">
      <is>
        <t>NDY</t>
      </is>
    </oc>
    <nc r="BA846"/>
  </rcc>
  <rcc rId="3776" sId="1">
    <oc r="BB846" t="inlineStr">
      <is>
        <t>NDY</t>
      </is>
    </oc>
    <nc r="BB846"/>
  </rcc>
  <rcc rId="3777" sId="1">
    <oc r="A855" t="inlineStr">
      <is>
        <t>NDY</t>
      </is>
    </oc>
    <nc r="A855"/>
  </rcc>
  <rcc rId="3778" sId="1">
    <oc r="B855" t="inlineStr">
      <is>
        <t>Simon</t>
      </is>
    </oc>
    <nc r="B855"/>
  </rcc>
  <rcc rId="3779" sId="1">
    <oc r="C855" t="inlineStr">
      <is>
        <t>X</t>
      </is>
    </oc>
    <nc r="C855"/>
  </rcc>
  <rcc rId="3780" sId="1">
    <oc r="D855" t="inlineStr">
      <is>
        <t>No</t>
      </is>
    </oc>
    <nc r="D855"/>
  </rcc>
  <rcc rId="3781" sId="1">
    <oc r="E855" t="inlineStr">
      <is>
        <t>M;I;L;S;O</t>
      </is>
    </oc>
    <nc r="E855"/>
  </rcc>
  <rcc rId="3782" sId="1">
    <oc r="F855" t="inlineStr">
      <is>
        <t>NDY</t>
      </is>
    </oc>
    <nc r="F855"/>
  </rcc>
  <rcc rId="3783" sId="1">
    <oc r="G855" t="inlineStr">
      <is>
        <t>NA</t>
      </is>
    </oc>
    <nc r="G855"/>
  </rcc>
  <rcc rId="3784" sId="1">
    <oc r="H855" t="inlineStr">
      <is>
        <t>Tree</t>
      </is>
    </oc>
    <nc r="H855"/>
  </rcc>
  <rcc rId="3785" sId="1">
    <oc r="I855" t="inlineStr">
      <is>
        <t>Callitropsis_forbesii</t>
      </is>
    </oc>
    <nc r="I855"/>
  </rcc>
  <rcc rId="3786" sId="1">
    <oc r="J855" t="inlineStr">
      <is>
        <t>Tecate cypress</t>
      </is>
    </oc>
    <nc r="J855"/>
  </rcc>
  <rcc rId="3787" sId="1">
    <oc r="K855" t="inlineStr">
      <is>
        <t>Plantae</t>
      </is>
    </oc>
    <nc r="K855"/>
  </rcc>
  <rcc rId="3788" sId="1">
    <oc r="L855" t="inlineStr">
      <is>
        <t>Pinophyta</t>
      </is>
    </oc>
    <nc r="L855"/>
  </rcc>
  <rcc rId="3789" sId="1">
    <oc r="M855" t="inlineStr">
      <is>
        <t>Pinopsida</t>
      </is>
    </oc>
    <nc r="M855"/>
  </rcc>
  <rcc rId="3790" sId="1">
    <oc r="N855" t="inlineStr">
      <is>
        <t>Pinales</t>
      </is>
    </oc>
    <nc r="N855"/>
  </rcc>
  <rcc rId="3791" sId="1">
    <oc r="O855" t="inlineStr">
      <is>
        <t>Cupressaceae</t>
      </is>
    </oc>
    <nc r="O855"/>
  </rcc>
  <rcc rId="3792" sId="1">
    <oc r="P855" t="inlineStr">
      <is>
        <t>Cupressus</t>
      </is>
    </oc>
    <nc r="P855"/>
  </rcc>
  <rcc rId="3793" sId="1">
    <oc r="Q855" t="inlineStr">
      <is>
        <t>Cupressus guadalupensis forbesii</t>
      </is>
    </oc>
    <nc r="Q855"/>
  </rcc>
  <rcc rId="3794" sId="1">
    <oc r="R855" t="inlineStr">
      <is>
        <t>NA</t>
      </is>
    </oc>
    <nc r="R855"/>
  </rcc>
  <rcc rId="3795" sId="1">
    <oc r="S855" t="inlineStr">
      <is>
        <t>Gymnosperm</t>
      </is>
    </oc>
    <nc r="S855"/>
  </rcc>
  <rcc rId="3796" sId="1">
    <oc r="T855" t="inlineStr">
      <is>
        <t>NA</t>
      </is>
    </oc>
    <nc r="T855"/>
  </rcc>
  <rcc rId="3797" sId="1">
    <oc r="U855" t="inlineStr">
      <is>
        <t>Rodriguez-Buritica; Suding</t>
      </is>
    </oc>
    <nc r="U855"/>
  </rcc>
  <rcc rId="3798" sId="1">
    <oc r="V855" t="inlineStr">
      <is>
        <t>J Appl Ecol</t>
      </is>
    </oc>
    <nc r="V855"/>
  </rcc>
  <rcc rId="3799" sId="1">
    <oc r="W855">
      <v>2013</v>
    </oc>
    <nc r="W855"/>
  </rcc>
  <rcc rId="3800" sId="1">
    <oc r="X855" t="inlineStr">
      <is>
        <t>Rodriguez-Buritica</t>
      </is>
    </oc>
    <nc r="X855"/>
  </rcc>
  <rcc rId="3801" sId="1">
    <oc r="Y855" t="inlineStr">
      <is>
        <t>susanarburitica@email.arizona.edu</t>
      </is>
    </oc>
    <nc r="Y855"/>
  </rcc>
  <rcc rId="3802" sId="1">
    <oc r="Z855" t="inlineStr">
      <is>
        <t>.</t>
      </is>
    </oc>
    <nc r="Z855"/>
  </rcc>
  <rcc rId="3803" sId="1">
    <oc r="AA855" t="inlineStr">
      <is>
        <t>.</t>
      </is>
    </oc>
    <nc r="AA855"/>
  </rcc>
  <rcc rId="3804" sId="1">
    <oc r="AB855" t="inlineStr">
      <is>
        <t>.</t>
      </is>
    </oc>
    <nc r="AB855"/>
  </rcc>
  <rcc rId="3805" sId="1">
    <oc r="AC855" t="inlineStr">
      <is>
        <t>10.1111/1365-2664.12109</t>
      </is>
    </oc>
    <nc r="AC855"/>
  </rcc>
  <rcc rId="3806" sId="1">
    <oc r="AD855" t="inlineStr">
      <is>
        <t>NA</t>
      </is>
    </oc>
    <nc r="AD855"/>
  </rcc>
  <rcc rId="3807" sId="1">
    <oc r="AE855" t="inlineStr">
      <is>
        <t>NA</t>
      </is>
    </oc>
    <nc r="AE855"/>
  </rcc>
  <rcc rId="3808" sId="1">
    <oc r="AF855" t="inlineStr">
      <is>
        <t>NDY</t>
      </is>
    </oc>
    <nc r="AF855"/>
  </rcc>
  <rcc rId="3809" sId="1">
    <oc r="AG855" t="inlineStr">
      <is>
        <t>NDY</t>
      </is>
    </oc>
    <nc r="AG855"/>
  </rcc>
  <rcc rId="3810" sId="1">
    <oc r="AH855" t="inlineStr">
      <is>
        <t>NDY</t>
      </is>
    </oc>
    <nc r="AH855"/>
  </rcc>
  <rcc rId="3811" sId="1">
    <oc r="AI855" t="inlineStr">
      <is>
        <t>MED</t>
      </is>
    </oc>
    <nc r="AI855"/>
  </rcc>
  <rcc rId="3812" sId="1">
    <oc r="AJ855" t="inlineStr">
      <is>
        <t>Mesophanerophyte</t>
      </is>
    </oc>
    <nc r="AJ855"/>
  </rcc>
  <rcc rId="3813" sId="1">
    <oc r="AK855">
      <v>0</v>
    </oc>
    <nc r="AK855"/>
  </rcc>
  <rcc rId="3814" sId="1">
    <oc r="AL855">
      <v>0</v>
    </oc>
    <nc r="AL855"/>
  </rcc>
  <rcc rId="3815" sId="1">
    <oc r="AM855">
      <v>1</v>
    </oc>
    <nc r="AM855"/>
  </rcc>
  <rcc rId="3816" sId="1">
    <oc r="AN855">
      <v>0</v>
    </oc>
    <nc r="AN855"/>
  </rcc>
  <rcc rId="3817" sId="1">
    <oc r="AO855">
      <v>1</v>
    </oc>
    <nc r="AO855"/>
  </rcc>
  <rcc rId="3818" sId="1">
    <oc r="AP855">
      <v>0</v>
    </oc>
    <nc r="AP855"/>
  </rcc>
  <rcc rId="3819" sId="1">
    <oc r="AQ855">
      <v>0</v>
    </oc>
    <nc r="AQ855"/>
  </rcc>
  <rcc rId="3820" sId="1">
    <oc r="AR855">
      <v>0</v>
    </oc>
    <nc r="AR855"/>
  </rcc>
  <rcc rId="3821" sId="1">
    <oc r="AS855" t="inlineStr">
      <is>
        <t>NDY</t>
      </is>
    </oc>
    <nc r="AS855"/>
  </rcc>
  <rcc rId="3822" sId="1">
    <oc r="AT855">
      <v>0.3</v>
    </oc>
    <nc r="AT855"/>
  </rcc>
  <rcc rId="3823" sId="1">
    <oc r="AU855">
      <v>2009</v>
    </oc>
    <nc r="AU855"/>
  </rcc>
  <rcc rId="3824" sId="1">
    <oc r="AV855">
      <v>2009</v>
    </oc>
    <nc r="AV855"/>
  </rcc>
  <rcc rId="3825" sId="1">
    <oc r="AW855">
      <v>1</v>
    </oc>
    <nc r="AW855"/>
  </rcc>
  <rcc rId="3826" sId="1">
    <oc r="AX855">
      <v>1</v>
    </oc>
    <nc r="AX855"/>
  </rcc>
  <rcc rId="3827" sId="1">
    <oc r="AY855" t="inlineStr">
      <is>
        <t>38 (100 x 1 m2)</t>
      </is>
    </oc>
    <nc r="AY855"/>
  </rcc>
  <rcc rId="3828" sId="1">
    <oc r="AZ855" t="inlineStr">
      <is>
        <t>Height; basal diameter</t>
      </is>
    </oc>
    <nc r="AZ855"/>
  </rcc>
  <rcc rId="3829" sId="1">
    <oc r="BA855" t="inlineStr">
      <is>
        <t>No</t>
      </is>
    </oc>
    <nc r="BA855"/>
  </rcc>
  <rcc rId="3830" sId="1">
    <oc r="BB855" t="inlineStr">
      <is>
        <t>No</t>
      </is>
    </oc>
    <nc r="BB855"/>
  </rcc>
  <rcc rId="3831" sId="1">
    <oc r="A905" t="inlineStr">
      <is>
        <t>NDY</t>
      </is>
    </oc>
    <nc r="A905"/>
  </rcc>
  <rcc rId="3832" sId="1">
    <oc r="B905" t="inlineStr">
      <is>
        <t>Simon</t>
      </is>
    </oc>
    <nc r="B905"/>
  </rcc>
  <rcc rId="3833" sId="1">
    <oc r="C905" t="inlineStr">
      <is>
        <t>3.2.1</t>
      </is>
    </oc>
    <nc r="C905"/>
  </rcc>
  <rcc rId="3834" sId="1">
    <oc r="D905" t="inlineStr">
      <is>
        <t>No</t>
      </is>
    </oc>
    <nc r="D905"/>
  </rcc>
  <rcc rId="3835" sId="1">
    <oc r="E905" t="inlineStr">
      <is>
        <t>M;S</t>
      </is>
    </oc>
    <nc r="E905"/>
  </rcc>
  <rcc rId="3836" sId="1">
    <oc r="F905" t="inlineStr">
      <is>
        <t>NDY</t>
      </is>
    </oc>
    <nc r="F905"/>
  </rcc>
  <rcc rId="3837" sId="1">
    <oc r="G905" t="inlineStr">
      <is>
        <t>NA</t>
      </is>
    </oc>
    <nc r="G905"/>
  </rcc>
  <rcc rId="3838" sId="1">
    <oc r="H905" t="inlineStr">
      <is>
        <t>Tree</t>
      </is>
    </oc>
    <nc r="H905"/>
  </rcc>
  <rcc rId="3839" sId="1">
    <oc r="I905" t="inlineStr">
      <is>
        <t>Syzygium_rehderianum</t>
      </is>
    </oc>
    <nc r="I905"/>
  </rcc>
  <rcc rId="3840" sId="1">
    <oc r="J905" t="inlineStr">
      <is>
        <t>NA</t>
      </is>
    </oc>
    <nc r="J905"/>
  </rcc>
  <rcc rId="3841" sId="1">
    <oc r="K905" t="inlineStr">
      <is>
        <t>Plantae</t>
      </is>
    </oc>
    <nc r="K905"/>
  </rcc>
  <rcc rId="3842" sId="1">
    <oc r="L905" t="inlineStr">
      <is>
        <t>Magnoliophyta</t>
      </is>
    </oc>
    <nc r="L905"/>
  </rcc>
  <rcc rId="3843" sId="1">
    <oc r="M905" t="inlineStr">
      <is>
        <t>Magnoliopsida</t>
      </is>
    </oc>
    <nc r="M905"/>
  </rcc>
  <rcc rId="3844" sId="1">
    <oc r="N905" t="inlineStr">
      <is>
        <t>Myrtales</t>
      </is>
    </oc>
    <nc r="N905"/>
  </rcc>
  <rcc rId="3845" sId="1">
    <oc r="O905" t="inlineStr">
      <is>
        <t>Myrtaceae</t>
      </is>
    </oc>
    <nc r="O905"/>
  </rcc>
  <rcc rId="3846" sId="1">
    <oc r="P905" t="inlineStr">
      <is>
        <t>Syzygium</t>
      </is>
    </oc>
    <nc r="P905"/>
  </rcc>
  <rcc rId="3847" sId="1">
    <oc r="Q905" t="inlineStr">
      <is>
        <t>Syzygium rehderianum</t>
      </is>
    </oc>
    <nc r="Q905"/>
  </rcc>
  <rcc rId="3848" sId="1">
    <oc r="R905" t="inlineStr">
      <is>
        <t>NA</t>
      </is>
    </oc>
    <nc r="R905"/>
  </rcc>
  <rcc rId="3849" sId="1">
    <oc r="S905" t="inlineStr">
      <is>
        <t>Angiosperm</t>
      </is>
    </oc>
    <nc r="S905"/>
  </rcc>
  <rcc rId="3850" sId="1">
    <oc r="T905" t="inlineStr">
      <is>
        <t>Eudicot</t>
      </is>
    </oc>
    <nc r="T905"/>
  </rcc>
  <rcc rId="3851" sId="1">
    <oc r="U905" t="inlineStr">
      <is>
        <t>Shen; Santiago; Ma; Lin; Lian; Cao; Ye</t>
      </is>
    </oc>
    <nc r="U905"/>
  </rcc>
  <rcc rId="3852" sId="1">
    <oc r="V905" t="inlineStr">
      <is>
        <t>J Trop Ecol</t>
      </is>
    </oc>
    <nc r="V905"/>
  </rcc>
  <rcc rId="3853" sId="1">
    <oc r="W905">
      <v>2013</v>
    </oc>
    <nc r="W905"/>
  </rcc>
  <rcc rId="3854" sId="1">
    <oc r="X905" t="inlineStr">
      <is>
        <t>Shen</t>
      </is>
    </oc>
    <nc r="X905"/>
  </rcc>
  <rcc rId="3855" sId="1">
    <oc r="Y905" t="inlineStr">
      <is>
        <t>why@scbg.ac.cn</t>
      </is>
    </oc>
    <nc r="Y905"/>
  </rcc>
  <rcc rId="3856" sId="1">
    <oc r="Z905" t="inlineStr">
      <is>
        <t>06.16.2015</t>
      </is>
    </oc>
    <nc r="Z905"/>
  </rcc>
  <rcc rId="3857" sId="1">
    <oc r="AA905" t="inlineStr">
      <is>
        <t>M</t>
      </is>
    </oc>
    <nc r="AA905"/>
  </rcc>
  <rcc rId="3858" sId="1">
    <oc r="AB905" t="inlineStr">
      <is>
        <t>No</t>
      </is>
    </oc>
    <nc r="AB905"/>
  </rcc>
  <rcc rId="3859" sId="1">
    <oc r="AC905" t="inlineStr">
      <is>
        <t>10.1017/S0266467413000059</t>
      </is>
    </oc>
    <nc r="AC905"/>
  </rcc>
  <rcc rId="3860" sId="1">
    <oc r="AD905" t="inlineStr">
      <is>
        <t>NA</t>
      </is>
    </oc>
    <nc r="AD905"/>
  </rcc>
  <rcc rId="3861" sId="1">
    <oc r="AE905" t="inlineStr">
      <is>
        <t>NA</t>
      </is>
    </oc>
    <nc r="AE905"/>
  </rcc>
  <rcc rId="3862" sId="1">
    <oc r="AF905" t="inlineStr">
      <is>
        <t>NDY</t>
      </is>
    </oc>
    <nc r="AF905"/>
  </rcc>
  <rcc rId="3863" sId="1">
    <oc r="AG905" t="inlineStr">
      <is>
        <t>NDY</t>
      </is>
    </oc>
    <nc r="AG905"/>
  </rcc>
  <rcc rId="3864" sId="1">
    <oc r="AH905" t="inlineStr">
      <is>
        <t>NDY</t>
      </is>
    </oc>
    <nc r="AH905"/>
  </rcc>
  <rcc rId="3865" sId="1">
    <oc r="AI905" t="inlineStr">
      <is>
        <t>TMB</t>
      </is>
    </oc>
    <nc r="AI905"/>
  </rcc>
  <rcc rId="3866" sId="1">
    <oc r="AJ905" t="inlineStr">
      <is>
        <t>Nanophanerophyte</t>
      </is>
    </oc>
    <nc r="AJ905"/>
  </rcc>
  <rcc rId="3867" sId="1">
    <oc r="AK905">
      <v>1</v>
    </oc>
    <nc r="AK905"/>
  </rcc>
  <rcc rId="3868" sId="1">
    <oc r="AL905">
      <v>0</v>
    </oc>
    <nc r="AL905"/>
  </rcc>
  <rcc rId="3869" sId="1">
    <oc r="AM905">
      <v>0</v>
    </oc>
    <nc r="AM905"/>
  </rcc>
  <rcc rId="3870" sId="1">
    <oc r="AN905">
      <v>0</v>
    </oc>
    <nc r="AN905"/>
  </rcc>
  <rcc rId="3871" sId="1">
    <oc r="AO905">
      <v>1</v>
    </oc>
    <nc r="AO905"/>
  </rcc>
  <rcc rId="3872" sId="1">
    <oc r="AP905">
      <v>1</v>
    </oc>
    <nc r="AP905"/>
  </rcc>
  <rcc rId="3873" sId="1">
    <oc r="AQ905">
      <v>0</v>
    </oc>
    <nc r="AQ905"/>
  </rcc>
  <rcc rId="3874" sId="1">
    <oc r="AR905">
      <v>0</v>
    </oc>
    <nc r="AR905"/>
  </rcc>
  <rcc rId="3875" sId="1">
    <oc r="AS905" t="inlineStr">
      <is>
        <t>No</t>
      </is>
    </oc>
    <nc r="AS905"/>
  </rcc>
  <rcc rId="3876" sId="1">
    <oc r="AT905">
      <v>6</v>
    </oc>
    <nc r="AT905"/>
  </rcc>
  <rcc rId="3877" sId="1">
    <oc r="AU905">
      <v>2005</v>
    </oc>
    <nc r="AU905"/>
  </rcc>
  <rcc rId="3878" sId="1">
    <oc r="AV905">
      <v>2010</v>
    </oc>
    <nc r="AV905"/>
  </rcc>
  <rcc rId="3879" sId="1">
    <oc r="AW905">
      <v>0.16</v>
    </oc>
    <nc r="AW905"/>
  </rcc>
  <rcc rId="3880" sId="1">
    <oc r="AX905">
      <v>1</v>
    </oc>
    <nc r="AX905"/>
  </rcc>
  <rcc rId="3881" sId="1">
    <oc r="AY905" t="inlineStr">
      <is>
        <t>total: 20 ha (400 m x 500 m)</t>
      </is>
    </oc>
    <nc r="AY905"/>
  </rcc>
  <rcc rId="3882" sId="1">
    <oc r="AZ905" t="inlineStr">
      <is>
        <t>DBH</t>
      </is>
    </oc>
    <nc r="AZ905"/>
  </rcc>
  <rcc rId="3883" sId="1">
    <oc r="BA905" t="inlineStr">
      <is>
        <t>No</t>
      </is>
    </oc>
    <nc r="BA905"/>
  </rcc>
  <rcc rId="3884" sId="1">
    <oc r="BB905" t="inlineStr">
      <is>
        <t>No</t>
      </is>
    </oc>
    <nc r="BB905"/>
  </rcc>
  <rcc rId="3885" sId="1">
    <oc r="A1025" t="inlineStr">
      <is>
        <t>NDY</t>
      </is>
    </oc>
    <nc r="A1025"/>
  </rcc>
  <rcc rId="3886" sId="1">
    <oc r="B1025" t="inlineStr">
      <is>
        <t>additional data</t>
      </is>
    </oc>
    <nc r="B1025"/>
  </rcc>
  <rcc rId="3887" sId="1">
    <oc r="C1025" t="inlineStr">
      <is>
        <t>X</t>
      </is>
    </oc>
    <nc r="C1025"/>
  </rcc>
  <rcc rId="3888" sId="1">
    <oc r="D1025" t="inlineStr">
      <is>
        <t>No</t>
      </is>
    </oc>
    <nc r="D1025"/>
  </rcc>
  <rcc rId="3889" sId="1">
    <oc r="E1025" t="inlineStr">
      <is>
        <t>M;I;L;S;O</t>
      </is>
    </oc>
    <nc r="E1025"/>
  </rcc>
  <rcc rId="3890" sId="1">
    <oc r="F1025" t="inlineStr">
      <is>
        <t>04.22.2014</t>
      </is>
    </oc>
    <nc r="F1025"/>
  </rcc>
  <rcc rId="3891" sId="1">
    <oc r="G1025" t="inlineStr">
      <is>
        <t>NA</t>
      </is>
    </oc>
    <nc r="G1025"/>
  </rcc>
  <rcc rId="3892" sId="1">
    <oc r="H1025" t="inlineStr">
      <is>
        <t>Tree</t>
      </is>
    </oc>
    <nc r="H1025"/>
  </rcc>
  <rcc rId="3893" sId="1">
    <oc r="I1025" t="inlineStr">
      <is>
        <t>Adansonia_digitata</t>
      </is>
    </oc>
    <nc r="I1025"/>
  </rcc>
  <rcc rId="3894" sId="1">
    <oc r="J1025" t="inlineStr">
      <is>
        <t>Baobab</t>
      </is>
    </oc>
    <nc r="J1025"/>
  </rcc>
  <rcc rId="3895" sId="1">
    <oc r="K1025" t="inlineStr">
      <is>
        <t>Plantae</t>
      </is>
    </oc>
    <nc r="K1025"/>
  </rcc>
  <rcc rId="3896" sId="1">
    <oc r="L1025" t="inlineStr">
      <is>
        <t>Magnoliophyta</t>
      </is>
    </oc>
    <nc r="L1025"/>
  </rcc>
  <rcc rId="3897" sId="1">
    <oc r="M1025" t="inlineStr">
      <is>
        <t>Magnoliopsida</t>
      </is>
    </oc>
    <nc r="M1025"/>
  </rcc>
  <rcc rId="3898" sId="1">
    <oc r="N1025" t="inlineStr">
      <is>
        <t>Malvales</t>
      </is>
    </oc>
    <nc r="N1025"/>
  </rcc>
  <rcc rId="3899" sId="1">
    <oc r="O1025" t="inlineStr">
      <is>
        <t>Malvaceae</t>
      </is>
    </oc>
    <nc r="O1025"/>
  </rcc>
  <rcc rId="3900" sId="1">
    <oc r="P1025" t="inlineStr">
      <is>
        <t>Adansonia</t>
      </is>
    </oc>
    <nc r="P1025"/>
  </rcc>
  <rcc rId="3901" sId="1">
    <oc r="Q1025" t="inlineStr">
      <is>
        <t>Adansonia digitata</t>
      </is>
    </oc>
    <nc r="Q1025"/>
  </rcc>
  <rcc rId="3902" sId="1">
    <oc r="R1025" t="inlineStr">
      <is>
        <t>NA</t>
      </is>
    </oc>
    <nc r="R1025"/>
  </rcc>
  <rcc rId="3903" sId="1">
    <oc r="S1025" t="inlineStr">
      <is>
        <t>Angiosperm</t>
      </is>
    </oc>
    <nc r="S1025"/>
  </rcc>
  <rcc rId="3904" sId="1">
    <oc r="T1025" t="inlineStr">
      <is>
        <t>Eudicot</t>
      </is>
    </oc>
    <nc r="T1025"/>
  </rcc>
  <rcc rId="3905" sId="1">
    <oc r="U1025" t="inlineStr">
      <is>
        <t>Venter; Witkowski</t>
      </is>
    </oc>
    <nc r="U1025"/>
  </rcc>
  <rcc rId="3906" sId="1">
    <oc r="V1025" t="inlineStr">
      <is>
        <t>Forest Ecol Manag</t>
      </is>
    </oc>
    <nc r="V1025"/>
  </rcc>
  <rcc rId="3907" sId="1">
    <oc r="W1025">
      <v>2013</v>
    </oc>
    <nc r="W1025"/>
  </rcc>
  <rcc rId="3908" sId="1">
    <oc r="X1025" t="inlineStr">
      <is>
        <t>Venter</t>
      </is>
    </oc>
    <nc r="X1025"/>
  </rcc>
  <rcc rId="3909" sId="1">
    <oc r="Y1025" t="inlineStr">
      <is>
        <t>windwaai@mweb.co.za</t>
      </is>
    </oc>
    <nc r="Y1025"/>
  </rcc>
  <rcc rId="3910" sId="1">
    <oc r="Z1025" t="inlineStr">
      <is>
        <t>NDY</t>
      </is>
    </oc>
    <nc r="Z1025"/>
  </rcc>
  <rcc rId="3911" sId="1">
    <oc r="AA1025" t="inlineStr">
      <is>
        <t>NDY</t>
      </is>
    </oc>
    <nc r="AA1025"/>
  </rcc>
  <rcc rId="3912" sId="1">
    <oc r="AB1025" t="inlineStr">
      <is>
        <t>NDY</t>
      </is>
    </oc>
    <nc r="AB1025"/>
  </rcc>
  <rcc rId="3913" sId="1">
    <oc r="AC1025" t="inlineStr">
      <is>
        <t>10.1016/j.foreco.2013.04.013</t>
      </is>
    </oc>
    <nc r="AC1025"/>
  </rcc>
  <rcc rId="3914" sId="1">
    <oc r="AD1025" t="inlineStr">
      <is>
        <t>NA</t>
      </is>
    </oc>
    <nc r="AD1025"/>
  </rcc>
  <rcc rId="3915" sId="1">
    <oc r="AE1025" t="inlineStr">
      <is>
        <t>NA</t>
      </is>
    </oc>
    <nc r="AE1025"/>
  </rcc>
  <rcc rId="3916" sId="1">
    <oc r="AF1025" t="inlineStr">
      <is>
        <t>NDY</t>
      </is>
    </oc>
    <nc r="AF1025"/>
  </rcc>
  <rcc rId="3917" sId="1">
    <oc r="AG1025" t="inlineStr">
      <is>
        <t>NDY</t>
      </is>
    </oc>
    <nc r="AG1025"/>
  </rcc>
  <rcc rId="3918" sId="1">
    <oc r="AH1025" t="inlineStr">
      <is>
        <t>NDY</t>
      </is>
    </oc>
    <nc r="AH1025"/>
  </rcc>
  <rcc rId="3919" sId="1">
    <oc r="AI1025" t="inlineStr">
      <is>
        <t>TGV</t>
      </is>
    </oc>
    <nc r="AI1025"/>
  </rcc>
  <rcc rId="3920" sId="1">
    <oc r="AJ1025" t="inlineStr">
      <is>
        <t>Mesophanerophyte</t>
      </is>
    </oc>
    <nc r="AJ1025"/>
  </rcc>
  <rcc rId="3921" sId="1">
    <oc r="AK1025">
      <v>0</v>
    </oc>
    <nc r="AK1025"/>
  </rcc>
  <rcc rId="3922" sId="1">
    <oc r="AL1025">
      <v>0</v>
    </oc>
    <nc r="AL1025"/>
  </rcc>
  <rcc rId="3923" sId="1">
    <oc r="AM1025">
      <v>0</v>
    </oc>
    <nc r="AM1025"/>
  </rcc>
  <rcc rId="3924" sId="1">
    <oc r="AN1025">
      <v>0</v>
    </oc>
    <nc r="AN1025"/>
  </rcc>
  <rcc rId="3925" sId="1">
    <oc r="AO1025">
      <v>1</v>
    </oc>
    <nc r="AO1025"/>
  </rcc>
  <rcc rId="3926" sId="1">
    <oc r="AP1025">
      <v>0</v>
    </oc>
    <nc r="AP1025"/>
  </rcc>
  <rcc rId="3927" sId="1">
    <oc r="AQ1025">
      <v>0</v>
    </oc>
    <nc r="AQ1025"/>
  </rcc>
  <rcc rId="3928" sId="1">
    <oc r="AR1025">
      <v>0</v>
    </oc>
    <nc r="AR1025"/>
  </rcc>
  <rcc rId="3929" sId="1">
    <oc r="AS1025" t="inlineStr">
      <is>
        <t>No</t>
      </is>
    </oc>
    <nc r="AS1025"/>
  </rcc>
  <rcc rId="3930" sId="1">
    <oc r="AT1025" t="inlineStr">
      <is>
        <t>NDY</t>
      </is>
    </oc>
    <nc r="AT1025"/>
  </rcc>
  <rcc rId="3931" sId="1">
    <oc r="AU1025" t="inlineStr">
      <is>
        <t>NDY</t>
      </is>
    </oc>
    <nc r="AU1025"/>
  </rcc>
  <rcc rId="3932" sId="1">
    <oc r="AV1025" t="inlineStr">
      <is>
        <t>NDY</t>
      </is>
    </oc>
    <nc r="AV1025"/>
  </rcc>
  <rcc rId="3933" sId="1">
    <oc r="AW1025" t="inlineStr">
      <is>
        <t>NDY</t>
      </is>
    </oc>
    <nc r="AW1025"/>
  </rcc>
  <rcc rId="3934" sId="1">
    <oc r="AX1025" t="inlineStr">
      <is>
        <t>NDY</t>
      </is>
    </oc>
    <nc r="AX1025"/>
  </rcc>
  <rcc rId="3935" sId="1">
    <oc r="AY1025" t="inlineStr">
      <is>
        <t>NDY</t>
      </is>
    </oc>
    <nc r="AY1025"/>
  </rcc>
  <rcc rId="3936" sId="1">
    <oc r="AZ1025" t="inlineStr">
      <is>
        <t>NDY</t>
      </is>
    </oc>
    <nc r="AZ1025"/>
  </rcc>
  <rcc rId="3937" sId="1">
    <oc r="BA1025" t="inlineStr">
      <is>
        <t>NDY</t>
      </is>
    </oc>
    <nc r="BA1025"/>
  </rcc>
  <rcc rId="3938" sId="1">
    <oc r="BB1025" t="inlineStr">
      <is>
        <t>NDY</t>
      </is>
    </oc>
    <nc r="BB1025"/>
  </rcc>
  <rfmt sheetId="1" sqref="A1034:XFD1034 A913:XFD913 A860:XFD860 A853:XFD853 A832:XFD832 A741:XFD741 A735:XFD735 A635:XFD635 A626:XFD626 A619:XFD619 A83:XFD83 A117:XFD117 A134:XFD134 A143:XFD143 A171:XFD171 A297:XFD297 A314:XFD314 A393:XFD393 A500:XFD500 A575:XFD575">
    <dxf>
      <fill>
        <patternFill patternType="none">
          <bgColor auto="1"/>
        </patternFill>
      </fill>
    </dxf>
  </rfmt>
  <rcc rId="3939" sId="1">
    <oc r="AK64" t="inlineStr">
      <is>
        <t>NDY</t>
      </is>
    </oc>
    <nc r="AK64">
      <v>1</v>
    </nc>
  </rcc>
  <rcc rId="3940" sId="1">
    <oc r="AP64" t="inlineStr">
      <is>
        <t>NDY</t>
      </is>
    </oc>
    <nc r="AP64">
      <v>1</v>
    </nc>
  </rcc>
  <rcc rId="3941" sId="1">
    <oc r="AL64" t="inlineStr">
      <is>
        <t>NDY</t>
      </is>
    </oc>
    <nc r="AL64">
      <v>1</v>
    </nc>
  </rcc>
  <rcc rId="3942" sId="1">
    <oc r="AQ64" t="inlineStr">
      <is>
        <t>NDY</t>
      </is>
    </oc>
    <nc r="AQ64">
      <v>1</v>
    </nc>
  </rcc>
  <rcc rId="3943" sId="1">
    <oc r="AX64">
      <v>1</v>
    </oc>
    <nc r="AX64">
      <v>6</v>
    </nc>
  </rcc>
  <rcc rId="3944" sId="1">
    <oc r="AI64" t="inlineStr">
      <is>
        <t>NDY</t>
      </is>
    </oc>
    <nc r="AI64" t="inlineStr">
      <is>
        <t>TGV</t>
      </is>
    </nc>
  </rcc>
  <rcc rId="3945" sId="1">
    <oc r="AM64" t="inlineStr">
      <is>
        <t>NDY</t>
      </is>
    </oc>
    <nc r="AM64">
      <v>1</v>
    </nc>
  </rcc>
  <rcc rId="3946" sId="1">
    <oc r="AN64" t="inlineStr">
      <is>
        <t>NDY</t>
      </is>
    </oc>
    <nc r="AN64">
      <v>0</v>
    </nc>
  </rcc>
  <rcc rId="3947" sId="1">
    <oc r="AR64" t="inlineStr">
      <is>
        <t>NDY</t>
      </is>
    </oc>
    <nc r="AR64">
      <v>0</v>
    </nc>
  </rcc>
  <rcc rId="3948" sId="1">
    <oc r="AO64" t="inlineStr">
      <is>
        <t>NDY</t>
      </is>
    </oc>
    <nc r="AO64">
      <v>1</v>
    </nc>
  </rcc>
  <rfmt sheetId="1" sqref="AK64">
    <dxf>
      <fill>
        <patternFill patternType="none">
          <bgColor auto="1"/>
        </patternFill>
      </fill>
    </dxf>
  </rfmt>
  <rfmt sheetId="1" sqref="AK217:AR217 AK51:AR51 AK52:AR52 AK53:AR53 AK54:AR54 AK55:AR55 AK56:AR56 AK57:AR57 AK58:AR58 AK59:AR59 AK60:AR60 AK61:AR61 AK62:AR62 AK63:AR63 AK64:AR64 AK65:AR65 AK66:AR66 AK67:AR67 AK68:AR68 AK69:AR69 AK70:AR70 AK71:AR71">
    <dxf>
      <fill>
        <patternFill patternType="none">
          <bgColor auto="1"/>
        </patternFill>
      </fill>
    </dxf>
  </rfmt>
  <rcc rId="3949" sId="1">
    <oc r="AZ67" t="inlineStr">
      <is>
        <t>NDY</t>
      </is>
    </oc>
    <nc r="AZ67"/>
  </rcc>
  <rcc rId="3950" sId="1">
    <oc r="BA67" t="inlineStr">
      <is>
        <t>NDY</t>
      </is>
    </oc>
    <nc r="BA67"/>
  </rcc>
  <rcc rId="3951" sId="1">
    <oc r="BB67" t="inlineStr">
      <is>
        <t>NDY</t>
      </is>
    </oc>
    <nc r="BB67"/>
  </rcc>
  <rcc rId="3952" sId="1">
    <oc r="AY64" t="inlineStr">
      <is>
        <t>6 x 10 (1 x 1 m²)</t>
      </is>
    </oc>
    <nc r="AY64" t="inlineStr">
      <is>
        <t>10 (1 x 1 m)</t>
      </is>
    </nc>
  </rcc>
  <rcc rId="3953" sId="1">
    <oc r="AZ64" t="inlineStr">
      <is>
        <t>No</t>
      </is>
    </oc>
    <nc r="AZ64" t="inlineStr">
      <is>
        <t>DBH</t>
      </is>
    </nc>
  </rcc>
  <rcc rId="3954" sId="1">
    <oc r="BA64" t="inlineStr">
      <is>
        <t>Yes</t>
      </is>
    </oc>
    <nc r="BA64" t="inlineStr">
      <is>
        <t>Based on size</t>
      </is>
    </nc>
  </rcc>
</revisions>
</file>

<file path=xl/revisions/revisionLog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55" sId="1">
    <oc r="BA64" t="inlineStr">
      <is>
        <t>Based on size</t>
      </is>
    </oc>
    <nc r="BA64" t="inlineStr">
      <is>
        <t>Yes</t>
      </is>
    </nc>
  </rcc>
  <rcc rId="3956" sId="1">
    <oc r="AZ64" t="inlineStr">
      <is>
        <t>DBH</t>
      </is>
    </oc>
    <nc r="AZ64" t="inlineStr">
      <is>
        <t>plant height</t>
      </is>
    </nc>
  </rcc>
  <rcc rId="3957" sId="1">
    <oc r="AB64" t="inlineStr">
      <is>
        <t>.</t>
      </is>
    </oc>
    <nc r="AB64" t="inlineStr">
      <is>
        <t>No</t>
      </is>
    </nc>
  </rcc>
  <rfmt sheetId="1" sqref="Z64">
    <dxf>
      <numFmt numFmtId="0" formatCode="General"/>
    </dxf>
  </rfmt>
  <rcc rId="3958" sId="1" odxf="1" dxf="1" numFmtId="19">
    <oc r="Z64" t="inlineStr">
      <is>
        <t>.</t>
      </is>
    </oc>
    <nc r="Z64">
      <v>42588</v>
    </nc>
    <ndxf>
      <numFmt numFmtId="19" formatCode="dd/mm/yyyy"/>
    </ndxf>
  </rcc>
  <rcc rId="3959" sId="1">
    <oc r="AA64" t="inlineStr">
      <is>
        <t>.</t>
      </is>
    </oc>
    <nc r="AA64" t="inlineStr">
      <is>
        <t>Matrices, geolocations</t>
      </is>
    </nc>
  </rcc>
  <rcc rId="3960" sId="1">
    <oc r="AM65" t="inlineStr">
      <is>
        <t>NDY</t>
      </is>
    </oc>
    <nc r="AM65">
      <v>1</v>
    </nc>
  </rcc>
  <rcc rId="3961" sId="1">
    <oc r="AP65" t="inlineStr">
      <is>
        <t>NDY</t>
      </is>
    </oc>
    <nc r="AP65">
      <v>0</v>
    </nc>
  </rcc>
  <rfmt sheetId="1" sqref="AP65">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dxf>
  </rfmt>
  <rcc rId="3962" sId="1">
    <oc r="AO65" t="inlineStr">
      <is>
        <t>NDY</t>
      </is>
    </oc>
    <nc r="AO65">
      <v>1</v>
    </nc>
  </rcc>
  <rcc rId="3963" sId="1">
    <oc r="AN65" t="inlineStr">
      <is>
        <t>NDY</t>
      </is>
    </oc>
    <nc r="AN65">
      <v>0</v>
    </nc>
  </rcc>
  <rfmt sheetId="1" sqref="B65">
    <dxf>
      <fill>
        <patternFill patternType="solid">
          <bgColor rgb="FF00FFFF"/>
        </patternFill>
      </fill>
    </dxf>
  </rfmt>
  <rcc rId="3964" sId="1">
    <oc r="AK65" t="inlineStr">
      <is>
        <t>NDY</t>
      </is>
    </oc>
    <nc r="AK65">
      <v>1</v>
    </nc>
  </rcc>
  <rcc rId="3965" sId="1">
    <oc r="AL65" t="inlineStr">
      <is>
        <t>NDY</t>
      </is>
    </oc>
    <nc r="AL65">
      <v>1</v>
    </nc>
  </rcc>
  <rcc rId="3966" sId="1">
    <oc r="AR65" t="inlineStr">
      <is>
        <t>NDY</t>
      </is>
    </oc>
    <nc r="AR65">
      <v>0</v>
    </nc>
  </rcc>
  <rcc rId="3967" sId="1">
    <oc r="AQ65" t="inlineStr">
      <is>
        <t>NDY</t>
      </is>
    </oc>
    <nc r="AQ65">
      <v>0</v>
    </nc>
  </rcc>
  <rcc rId="3968" sId="1">
    <oc r="J68" t="inlineStr">
      <is>
        <t>NA</t>
      </is>
    </oc>
    <nc r="J68" t="inlineStr">
      <is>
        <t>Monterey Pine</t>
      </is>
    </nc>
  </rcc>
  <rcc rId="3969" sId="1">
    <oc r="AP68" t="inlineStr">
      <is>
        <t>NDY</t>
      </is>
    </oc>
    <nc r="AP68">
      <v>1</v>
    </nc>
  </rcc>
  <rcc rId="3970" sId="1">
    <oc r="AR68" t="inlineStr">
      <is>
        <t>NDY</t>
      </is>
    </oc>
    <nc r="AR68">
      <v>1</v>
    </nc>
  </rcc>
  <rcc rId="3971" sId="1">
    <oc r="AZ68" t="inlineStr">
      <is>
        <t>NDY</t>
      </is>
    </oc>
    <nc r="AZ68" t="inlineStr">
      <is>
        <t>Plant height; stem diameter</t>
      </is>
    </nc>
  </rcc>
  <rcc rId="3972" sId="1">
    <oc r="BA68" t="inlineStr">
      <is>
        <t>NDY</t>
      </is>
    </oc>
    <nc r="BA68" t="inlineStr">
      <is>
        <t>No</t>
      </is>
    </nc>
  </rcc>
  <rcc rId="3973" sId="1">
    <oc r="BB68" t="inlineStr">
      <is>
        <t>NDY</t>
      </is>
    </oc>
    <nc r="BB68" t="inlineStr">
      <is>
        <t>No</t>
      </is>
    </nc>
  </rcc>
  <rcc rId="3974" sId="1">
    <oc r="AK68" t="inlineStr">
      <is>
        <t>NDY</t>
      </is>
    </oc>
    <nc r="AK68">
      <v>0</v>
    </nc>
  </rcc>
  <rcc rId="3975" sId="1">
    <oc r="AO68" t="inlineStr">
      <is>
        <t>NDY</t>
      </is>
    </oc>
    <nc r="AO68">
      <v>0</v>
    </nc>
  </rcc>
  <rcc rId="3976" sId="1">
    <oc r="AQ68" t="inlineStr">
      <is>
        <t>NDY</t>
      </is>
    </oc>
    <nc r="AQ68">
      <v>0</v>
    </nc>
  </rcc>
  <rcc rId="3977" sId="1">
    <oc r="AN68" t="inlineStr">
      <is>
        <t>NDY</t>
      </is>
    </oc>
    <nc r="AN68">
      <v>0</v>
    </nc>
  </rcc>
  <rcc rId="3978" sId="1">
    <oc r="AM68" t="inlineStr">
      <is>
        <t>NDY</t>
      </is>
    </oc>
    <nc r="AM68">
      <v>0</v>
    </nc>
  </rcc>
  <rcc rId="3979" sId="1">
    <oc r="AL68" t="inlineStr">
      <is>
        <t>NDY</t>
      </is>
    </oc>
    <nc r="AL68">
      <v>1</v>
    </nc>
  </rcc>
  <rcc rId="3980" sId="1" numFmtId="19">
    <oc r="AX68" t="inlineStr">
      <is>
        <t>NDY</t>
      </is>
    </oc>
    <nc r="AX68">
      <v>7</v>
    </nc>
  </rcc>
  <rfmt sheetId="1" sqref="AX68">
    <dxf>
      <numFmt numFmtId="0" formatCode="General"/>
    </dxf>
  </rfmt>
  <rcc rId="3981" sId="1" numFmtId="19">
    <oc r="AU68" t="inlineStr">
      <is>
        <t>NDY</t>
      </is>
    </oc>
    <nc r="AU68">
      <v>2011</v>
    </nc>
  </rcc>
  <rcc rId="3982" sId="1" numFmtId="19">
    <oc r="AV68" t="inlineStr">
      <is>
        <t>NDY</t>
      </is>
    </oc>
    <nc r="AV68">
      <v>2011</v>
    </nc>
  </rcc>
  <rfmt sheetId="1" sqref="AU68:AV68">
    <dxf>
      <numFmt numFmtId="0" formatCode="General"/>
    </dxf>
  </rfmt>
  <rfmt sheetId="1" sqref="AT217:AW217 AT51:AW51 AT52:AW52 AT53:AW53 AT54:AW54 AT55:AW55 AT56:AW56 AT57:AW57 AT58:AW58 AT59:AW59 AT60:AW60 AT61:AW61 AT62:AW62 AT63:AW63 AT64:AW64 AT65:AW65 AT66:AW66 AT67:AW67 AT68:AW68 AT69:AW69 AT70:AW70 AT71:AW71">
    <dxf>
      <numFmt numFmtId="0" formatCode="General"/>
    </dxf>
  </rfmt>
  <rcc rId="3983" sId="1">
    <oc r="AT68" t="inlineStr">
      <is>
        <t>NDY</t>
      </is>
    </oc>
    <nc r="AT68">
      <v>1</v>
    </nc>
  </rcc>
  <rfmt sheetId="1" sqref="AT68">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dxf>
  </rfmt>
  <rfmt sheetId="1" sqref="AT68">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dxf>
  </rfmt>
  <rcc rId="3984" sId="1">
    <oc r="Y68" t="inlineStr">
      <is>
        <t>greynolds@ucdavis.edu</t>
      </is>
    </oc>
    <nc r="Y68" t="inlineStr">
      <is>
        <t>greynolds@ucd</t>
      </is>
    </nc>
  </rcc>
</revisions>
</file>

<file path=xl/revisions/revisionLog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85" sId="1" xfDxf="1" dxf="1">
    <oc r="Y68" t="inlineStr">
      <is>
        <t>greynolds@ucd</t>
      </is>
    </oc>
    <nc r="Y68" t="inlineStr">
      <is>
        <t>greynolds@ucdavis.edu</t>
      </is>
    </nc>
  </rcc>
</revisions>
</file>

<file path=xl/revisions/revisionLog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86" sId="1">
    <oc r="AI68" t="inlineStr">
      <is>
        <t>NDY</t>
      </is>
    </oc>
    <nc r="AI68" t="inlineStr">
      <is>
        <t>MED</t>
      </is>
    </nc>
  </rcc>
  <rfmt sheetId="1" sqref="AI64">
    <dxf>
      <fill>
        <patternFill patternType="none">
          <bgColor auto="1"/>
        </patternFill>
      </fill>
    </dxf>
  </rfmt>
  <rcc rId="3987" sId="1" numFmtId="19">
    <oc r="Z68" t="inlineStr">
      <is>
        <t>.</t>
      </is>
    </oc>
    <nc r="Z68">
      <v>42588</v>
    </nc>
  </rcc>
  <rcc rId="3988" sId="1">
    <oc r="E68" t="inlineStr">
      <is>
        <t>M;I;L;S;O</t>
      </is>
    </oc>
    <nc r="E68" t="inlineStr">
      <is>
        <t>I</t>
      </is>
    </nc>
  </rcc>
  <rcc rId="3989" sId="1">
    <oc r="AA68" t="inlineStr">
      <is>
        <t>.</t>
      </is>
    </oc>
    <nc r="AA68" t="inlineStr">
      <is>
        <t>I</t>
      </is>
    </nc>
  </rcc>
  <rcc rId="3990" sId="1">
    <oc r="AB68" t="inlineStr">
      <is>
        <t>.</t>
      </is>
    </oc>
    <nc r="AB68" t="inlineStr">
      <is>
        <t>No</t>
      </is>
    </nc>
  </rcc>
  <rcc rId="3991" sId="1">
    <oc r="AL667" t="inlineStr">
      <is>
        <t>NDY</t>
      </is>
    </oc>
    <nc r="AL667">
      <v>1</v>
    </nc>
  </rcc>
  <rcc rId="3992" sId="1">
    <oc r="AN667" t="inlineStr">
      <is>
        <t>NDY</t>
      </is>
    </oc>
    <nc r="AN667">
      <v>0</v>
    </nc>
  </rcc>
  <rcc rId="3993" sId="1">
    <oc r="AR667" t="inlineStr">
      <is>
        <t>NDY</t>
      </is>
    </oc>
    <nc r="AR667">
      <v>0</v>
    </nc>
  </rcc>
  <rcc rId="3994" sId="1">
    <oc r="AK667" t="inlineStr">
      <is>
        <t>NDY</t>
      </is>
    </oc>
    <nc r="AK667">
      <v>0</v>
    </nc>
  </rcc>
  <rcc rId="3995" sId="1">
    <oc r="AS667" t="inlineStr">
      <is>
        <t>NDY</t>
      </is>
    </oc>
    <nc r="AS667" t="inlineStr">
      <is>
        <t>highly protected areas</t>
      </is>
    </nc>
  </rcc>
  <rcc rId="3996" sId="1">
    <oc r="AY667" t="inlineStr">
      <is>
        <t>NDY</t>
      </is>
    </oc>
    <nc r="AY667" t="inlineStr">
      <is>
        <t>3 (25 x 25 m)</t>
      </is>
    </nc>
  </rcc>
  <rcc rId="3997" sId="1">
    <oc r="BA667" t="inlineStr">
      <is>
        <t>NDY</t>
      </is>
    </oc>
    <nc r="BA667" t="inlineStr">
      <is>
        <t>Yes</t>
      </is>
    </nc>
  </rcc>
  <rcc rId="3998" sId="1">
    <oc r="AZ667" t="inlineStr">
      <is>
        <t>NDY</t>
      </is>
    </oc>
    <nc r="AZ667" t="inlineStr">
      <is>
        <t>Plant height</t>
      </is>
    </nc>
  </rcc>
  <rcc rId="3999" sId="1">
    <oc r="BB667" t="inlineStr">
      <is>
        <t>NDY</t>
      </is>
    </oc>
    <nc r="BB667" t="inlineStr">
      <is>
        <t>No</t>
      </is>
    </nc>
  </rcc>
  <rcc rId="4000" sId="1">
    <oc r="AU667" t="inlineStr">
      <is>
        <t>NDY</t>
      </is>
    </oc>
    <nc r="AU667">
      <v>2010</v>
    </nc>
  </rcc>
  <rcc rId="4001" sId="1">
    <oc r="AV667" t="inlineStr">
      <is>
        <t>NDY</t>
      </is>
    </oc>
    <nc r="AV667">
      <v>2010</v>
    </nc>
  </rcc>
  <rcc rId="4002" sId="1">
    <oc r="AM667" t="inlineStr">
      <is>
        <t>NDY</t>
      </is>
    </oc>
    <nc r="AM667">
      <v>0</v>
    </nc>
  </rcc>
  <rcc rId="4003" sId="1">
    <oc r="AO667" t="inlineStr">
      <is>
        <t>NDY</t>
      </is>
    </oc>
    <nc r="AO667">
      <v>1</v>
    </nc>
  </rcc>
  <rcc rId="4004" sId="1">
    <oc r="AP667" t="inlineStr">
      <is>
        <t>NDY</t>
      </is>
    </oc>
    <nc r="AP667">
      <v>0</v>
    </nc>
  </rcc>
  <rcc rId="4005" sId="1">
    <oc r="AQ667" t="inlineStr">
      <is>
        <t>NDY</t>
      </is>
    </oc>
    <nc r="AQ667">
      <v>0</v>
    </nc>
  </rcc>
  <rfmt sheetId="1" sqref="AK667:AR667">
    <dxf>
      <fill>
        <patternFill patternType="none">
          <bgColor auto="1"/>
        </patternFill>
      </fill>
    </dxf>
  </rfmt>
  <rcc rId="4006" sId="1">
    <oc r="AX667" t="inlineStr">
      <is>
        <t>NDY</t>
      </is>
    </oc>
    <nc r="AX667">
      <v>20</v>
    </nc>
  </rcc>
  <rfmt sheetId="1" sqref="Z667">
    <dxf>
      <numFmt numFmtId="0" formatCode="General"/>
    </dxf>
  </rfmt>
  <rcc rId="4007" sId="1" odxf="1" dxf="1" numFmtId="19">
    <oc r="Z667" t="inlineStr">
      <is>
        <t>.</t>
      </is>
    </oc>
    <nc r="Z667">
      <v>42588</v>
    </nc>
    <ndxf>
      <numFmt numFmtId="19" formatCode="dd/mm/yyyy"/>
    </ndxf>
  </rcc>
  <rcc rId="4008" sId="1">
    <oc r="AA667" t="inlineStr">
      <is>
        <t>.</t>
      </is>
    </oc>
    <nc r="AA667" t="inlineStr">
      <is>
        <t>I</t>
      </is>
    </nc>
  </rcc>
  <rcc rId="4009" sId="1">
    <oc r="AB667" t="inlineStr">
      <is>
        <t>.</t>
      </is>
    </oc>
    <nc r="AB667" t="inlineStr">
      <is>
        <t>No</t>
      </is>
    </nc>
  </rcc>
  <rcc rId="4010" sId="1">
    <oc r="U727" t="inlineStr">
      <is>
        <t>Navarro; Galeano; Bernol</t>
      </is>
    </oc>
    <nc r="U727" t="inlineStr">
      <is>
        <t>Navarro; Galeano; Bernal</t>
      </is>
    </nc>
  </rcc>
  <rcc rId="4011" sId="1">
    <oc r="AS727" t="inlineStr">
      <is>
        <t>NDY</t>
      </is>
    </oc>
    <nc r="AS727" t="inlineStr">
      <is>
        <t>experimental defoliation</t>
      </is>
    </nc>
  </rcc>
  <rcc rId="4012" sId="1">
    <oc r="AK727" t="inlineStr">
      <is>
        <t>NDY</t>
      </is>
    </oc>
    <nc r="AK727">
      <v>0</v>
    </nc>
  </rcc>
  <rcc rId="4013" sId="1">
    <oc r="AQ727" t="inlineStr">
      <is>
        <t>NDY</t>
      </is>
    </oc>
    <nc r="AQ727">
      <v>1</v>
    </nc>
  </rcc>
  <rcc rId="4014" sId="1">
    <oc r="AR727" t="inlineStr">
      <is>
        <t>NDY</t>
      </is>
    </oc>
    <nc r="AR727">
      <v>0</v>
    </nc>
  </rcc>
  <rcc rId="4015" sId="1">
    <oc r="AO727" t="inlineStr">
      <is>
        <t>NDY</t>
      </is>
    </oc>
    <nc r="AO727">
      <v>0</v>
    </nc>
  </rcc>
  <rcc rId="4016" sId="1">
    <oc r="AN727" t="inlineStr">
      <is>
        <t>NDY</t>
      </is>
    </oc>
    <nc r="AN727">
      <v>0</v>
    </nc>
  </rcc>
  <rcc rId="4017" sId="1">
    <oc r="AM727" t="inlineStr">
      <is>
        <t>NDY</t>
      </is>
    </oc>
    <nc r="AM727">
      <v>0</v>
    </nc>
  </rcc>
  <rcc rId="4018" sId="1">
    <oc r="AL727" t="inlineStr">
      <is>
        <t>NDY</t>
      </is>
    </oc>
    <nc r="AL727">
      <v>0</v>
    </nc>
  </rcc>
  <rcc rId="4019" sId="1">
    <oc r="AP727" t="inlineStr">
      <is>
        <t>NDY</t>
      </is>
    </oc>
    <nc r="AP727">
      <v>0</v>
    </nc>
  </rcc>
  <rfmt sheetId="1" sqref="AK727:AR727">
    <dxf>
      <fill>
        <patternFill patternType="none">
          <bgColor auto="1"/>
        </patternFill>
      </fill>
    </dxf>
  </rfmt>
  <rcc rId="4020" sId="1">
    <oc r="AU727" t="inlineStr">
      <is>
        <t>NDY</t>
      </is>
    </oc>
    <nc r="AU727">
      <v>2007</v>
    </nc>
  </rcc>
  <rcc rId="4021" sId="1">
    <oc r="AY727" t="inlineStr">
      <is>
        <t>NDY</t>
      </is>
    </oc>
    <nc r="AY727" t="inlineStr">
      <is>
        <t>3 (20 x 20)</t>
      </is>
    </nc>
  </rcc>
  <rcc rId="4022" sId="1">
    <oc r="AV727" t="inlineStr">
      <is>
        <t>NDY</t>
      </is>
    </oc>
    <nc r="AV727">
      <v>2008</v>
    </nc>
  </rcc>
  <rcc rId="4023" sId="1">
    <oc r="AT727" t="inlineStr">
      <is>
        <t>NDY</t>
      </is>
    </oc>
    <nc r="AT727">
      <v>2</v>
    </nc>
  </rcc>
  <rcc rId="4024" sId="1">
    <oc r="AW727" t="inlineStr">
      <is>
        <t>NDY</t>
      </is>
    </oc>
    <nc r="AW727">
      <v>1</v>
    </nc>
  </rcc>
  <rcc rId="4025" sId="1">
    <oc r="AI727" t="inlineStr">
      <is>
        <t>NDY</t>
      </is>
    </oc>
    <nc r="AI727" t="inlineStr">
      <is>
        <t>TMB</t>
      </is>
    </nc>
  </rcc>
  <rcc rId="4026" sId="1">
    <oc r="BA727" t="inlineStr">
      <is>
        <t>NDY</t>
      </is>
    </oc>
    <nc r="BA727" t="inlineStr">
      <is>
        <t>Yes</t>
      </is>
    </nc>
  </rcc>
  <rcc rId="4027" sId="1">
    <oc r="BB727" t="inlineStr">
      <is>
        <t>NDY</t>
      </is>
    </oc>
    <nc r="BB727" t="inlineStr">
      <is>
        <t>No</t>
      </is>
    </nc>
  </rcc>
  <rcc rId="4028" sId="1">
    <oc r="AZ727" t="inlineStr">
      <is>
        <t>NDY</t>
      </is>
    </oc>
    <nc r="AZ727" t="inlineStr">
      <is>
        <t>number of primary veins; number of rings</t>
      </is>
    </nc>
  </rcc>
  <rcc rId="4029" sId="1">
    <oc r="AQ850" t="inlineStr">
      <is>
        <t>NDY</t>
      </is>
    </oc>
    <nc r="AQ850">
      <v>1</v>
    </nc>
  </rcc>
  <rcc rId="4030" sId="1">
    <oc r="AR850" t="inlineStr">
      <is>
        <t>NDY</t>
      </is>
    </oc>
    <nc r="AR850">
      <v>0</v>
    </nc>
  </rcc>
  <rcc rId="4031" sId="1">
    <oc r="AI850" t="inlineStr">
      <is>
        <t>NDY</t>
      </is>
    </oc>
    <nc r="AI850" t="inlineStr">
      <is>
        <t>TMB</t>
      </is>
    </nc>
  </rcc>
  <rfmt sheetId="1" sqref="AI855 AI727">
    <dxf>
      <fill>
        <patternFill patternType="none">
          <bgColor auto="1"/>
        </patternFill>
      </fill>
    </dxf>
  </rfmt>
  <rfmt sheetId="1" sqref="AQ850:AR850">
    <dxf>
      <fill>
        <patternFill patternType="none">
          <bgColor auto="1"/>
        </patternFill>
      </fill>
    </dxf>
  </rfmt>
  <rcc rId="4032" sId="1">
    <oc r="AP850" t="inlineStr">
      <is>
        <t>NDY</t>
      </is>
    </oc>
    <nc r="AP850">
      <v>0</v>
    </nc>
  </rcc>
  <rcc rId="4033" sId="1">
    <oc r="AM850" t="inlineStr">
      <is>
        <t>NDY</t>
      </is>
    </oc>
    <nc r="AM850">
      <v>0</v>
    </nc>
  </rcc>
  <rcc rId="4034" sId="1">
    <oc r="AS850" t="inlineStr">
      <is>
        <t>NDY</t>
      </is>
    </oc>
    <nc r="AS850" t="inlineStr">
      <is>
        <t>Harvesting</t>
      </is>
    </nc>
  </rcc>
  <rcc rId="4035" sId="1">
    <oc r="AN850" t="inlineStr">
      <is>
        <t>NDY</t>
      </is>
    </oc>
    <nc r="AN850">
      <v>0</v>
    </nc>
  </rcc>
  <rcc rId="4036" sId="1">
    <oc r="AO850" t="inlineStr">
      <is>
        <t>NDY</t>
      </is>
    </oc>
    <nc r="AO850">
      <v>0</v>
    </nc>
  </rcc>
  <rcc rId="4037" sId="1">
    <oc r="AK850" t="inlineStr">
      <is>
        <t>NDY</t>
      </is>
    </oc>
    <nc r="AK850">
      <v>0</v>
    </nc>
  </rcc>
  <rcc rId="4038" sId="1">
    <oc r="AL850" t="inlineStr">
      <is>
        <t>NDY</t>
      </is>
    </oc>
    <nc r="AL850">
      <v>0</v>
    </nc>
  </rcc>
  <rfmt sheetId="1" sqref="AK850:AP850">
    <dxf>
      <fill>
        <patternFill patternType="none">
          <bgColor auto="1"/>
        </patternFill>
      </fill>
    </dxf>
  </rfmt>
  <rcc rId="4039" sId="1">
    <oc r="AX850" t="inlineStr">
      <is>
        <t>NDY</t>
      </is>
    </oc>
    <nc r="AX850">
      <v>1</v>
    </nc>
  </rcc>
  <rcc rId="4040" sId="1">
    <oc r="AD850" t="inlineStr">
      <is>
        <t>NA</t>
      </is>
    </oc>
    <nc r="AD850" t="inlineStr">
      <is>
        <t>Fleischer-Dogley PhD thesis 2006</t>
      </is>
    </nc>
  </rcc>
  <rcc rId="4041" sId="1">
    <oc r="U215" t="inlineStr">
      <is>
        <t xml:space="preserve"> de Lucena; Amorim; de Lobo; Silva; Sampaio e Silva; Matos</t>
      </is>
    </oc>
    <nc r="U215" t="inlineStr">
      <is>
        <t>de Lucena; Amorim; de Lobo; Silva; Sampaio e Silva; Matos</t>
      </is>
    </nc>
  </rcc>
  <rcv guid="{FD9DBBDA-2B45-48BE-8027-864545314F67}" action="delete"/>
  <rdn rId="0" localSheetId="1" customView="1" name="Z_FD9DBBDA_2B45_48BE_8027_864545314F67_.wvu.FilterData" hidden="1" oldHidden="1">
    <formula>SpeciesDescriptors!$A$1:$BB$83</formula>
    <oldFormula>SpeciesDescriptors!$A$1:$BB$1139</oldFormula>
  </rdn>
  <rcv guid="{FD9DBBDA-2B45-48BE-8027-864545314F67}"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0B50E80C-0D36-47E3-97BC-F06E93DDC953}" name="phili_000" id="-1737848115" dateTime="2016-06-07T09:37:58"/>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jazh@xanum.uam.mx" TargetMode="External"/><Relationship Id="rId13" Type="http://schemas.openxmlformats.org/officeDocument/2006/relationships/hyperlink" Target="mailto:lauralh@u.arizono.edu" TargetMode="External"/><Relationship Id="rId18" Type="http://schemas.openxmlformats.org/officeDocument/2006/relationships/hyperlink" Target="mailto:justin.travis@abdn.ac.uk" TargetMode="External"/><Relationship Id="rId3" Type="http://schemas.openxmlformats.org/officeDocument/2006/relationships/printerSettings" Target="../printerSettings/printerSettings3.bin"/><Relationship Id="rId21" Type="http://schemas.openxmlformats.org/officeDocument/2006/relationships/hyperlink" Target="mailto:John.Hoffmann@uct.ac.za%20(2015);%20'hoffmann@unb.br'%20(doesn't%20work%20anymore)" TargetMode="External"/><Relationship Id="rId7" Type="http://schemas.openxmlformats.org/officeDocument/2006/relationships/printerSettings" Target="../printerSettings/printerSettings7.bin"/><Relationship Id="rId12" Type="http://schemas.openxmlformats.org/officeDocument/2006/relationships/hyperlink" Target="mailto:i.lopez@upm.es" TargetMode="External"/><Relationship Id="rId17" Type="http://schemas.openxmlformats.org/officeDocument/2006/relationships/hyperlink" Target="mailto:mpena@ibifbolivia.org.bo" TargetMode="External"/><Relationship Id="rId2" Type="http://schemas.openxmlformats.org/officeDocument/2006/relationships/printerSettings" Target="../printerSettings/printerSettings2.bin"/><Relationship Id="rId16" Type="http://schemas.openxmlformats.org/officeDocument/2006/relationships/hyperlink" Target="mailto:nicolas.picard@cirad.fr" TargetMode="External"/><Relationship Id="rId20" Type="http://schemas.openxmlformats.org/officeDocument/2006/relationships/hyperlink" Target="mailto:John.Hoffmann@uct.ac.za%20(2015);%20'hoffmann@unb.br'%20(doesn't%20work%20anymore)" TargetMode="External"/><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11" Type="http://schemas.openxmlformats.org/officeDocument/2006/relationships/hyperlink" Target="mailto:kwit@srel.edu" TargetMode="External"/><Relationship Id="rId5" Type="http://schemas.openxmlformats.org/officeDocument/2006/relationships/printerSettings" Target="../printerSettings/printerSettings5.bin"/><Relationship Id="rId15" Type="http://schemas.openxmlformats.org/officeDocument/2006/relationships/hyperlink" Target="mailto:toron@mail.tains.tohoku.ac.jp" TargetMode="External"/><Relationship Id="rId23" Type="http://schemas.microsoft.com/office/2006/relationships/wsSortMap" Target="wsSortMap1.xml"/><Relationship Id="rId10" Type="http://schemas.openxmlformats.org/officeDocument/2006/relationships/hyperlink" Target="mailto:kubota.yasuhiro@gmail.com" TargetMode="External"/><Relationship Id="rId19" Type="http://schemas.openxmlformats.org/officeDocument/2006/relationships/hyperlink" Target="mailto:John.Hoffmann@uct.ac.za%20(2015);%20'hoffmann@unb.br'%20(doesn't%20work%20anymore)" TargetMode="External"/><Relationship Id="rId4" Type="http://schemas.openxmlformats.org/officeDocument/2006/relationships/printerSettings" Target="../printerSettings/printerSettings4.bin"/><Relationship Id="rId9" Type="http://schemas.openxmlformats.org/officeDocument/2006/relationships/hyperlink" Target="mailto:ghartsho@acpub.duke.edu" TargetMode="External"/><Relationship Id="rId14" Type="http://schemas.openxmlformats.org/officeDocument/2006/relationships/hyperlink" Target="mailto:pemaloney@ucdavis.edu" TargetMode="External"/><Relationship Id="rId22" Type="http://schemas.openxmlformats.org/officeDocument/2006/relationships/printerSettings" Target="../printerSettings/printerSettings8.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17.bin"/><Relationship Id="rId3" Type="http://schemas.openxmlformats.org/officeDocument/2006/relationships/printerSettings" Target="../printerSettings/printerSettings12.bin"/><Relationship Id="rId7" Type="http://schemas.openxmlformats.org/officeDocument/2006/relationships/printerSettings" Target="../printerSettings/printerSettings16.bin"/><Relationship Id="rId2" Type="http://schemas.openxmlformats.org/officeDocument/2006/relationships/printerSettings" Target="../printerSettings/printerSettings11.bin"/><Relationship Id="rId1" Type="http://schemas.openxmlformats.org/officeDocument/2006/relationships/printerSettings" Target="../printerSettings/printerSettings10.bin"/><Relationship Id="rId6" Type="http://schemas.openxmlformats.org/officeDocument/2006/relationships/printerSettings" Target="../printerSettings/printerSettings15.bin"/><Relationship Id="rId5" Type="http://schemas.openxmlformats.org/officeDocument/2006/relationships/printerSettings" Target="../printerSettings/printerSettings14.bin"/><Relationship Id="rId4"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D1125"/>
  <sheetViews>
    <sheetView tabSelected="1" topLeftCell="A82" zoomScaleNormal="100" workbookViewId="0">
      <selection activeCell="BB1124" sqref="BB1124:BB1125"/>
    </sheetView>
  </sheetViews>
  <sheetFormatPr defaultColWidth="10.28515625" defaultRowHeight="14.25" customHeight="1" x14ac:dyDescent="0.2"/>
  <cols>
    <col min="1" max="1" width="8.85546875" customWidth="1"/>
    <col min="2" max="2" width="9.5703125" customWidth="1"/>
    <col min="3" max="3" width="8.28515625" customWidth="1"/>
    <col min="4" max="4" width="7.42578125" bestFit="1" customWidth="1"/>
    <col min="5" max="5" width="7.140625" customWidth="1"/>
    <col min="6" max="6" width="12.140625" customWidth="1"/>
    <col min="7" max="7" width="10.7109375" customWidth="1"/>
    <col min="8" max="8" width="18" bestFit="1" customWidth="1"/>
    <col min="9" max="9" width="27.42578125" customWidth="1"/>
    <col min="10" max="10" width="7.140625" customWidth="1"/>
    <col min="11" max="11" width="5" customWidth="1"/>
    <col min="12" max="12" width="4.85546875" customWidth="1"/>
    <col min="13" max="13" width="4.7109375" customWidth="1"/>
    <col min="14" max="14" width="4.42578125" customWidth="1"/>
    <col min="15" max="15" width="4.140625" customWidth="1"/>
    <col min="16" max="16" width="4.5703125" customWidth="1"/>
    <col min="17" max="17" width="7.5703125" customWidth="1"/>
    <col min="18" max="18" width="5.42578125" customWidth="1"/>
    <col min="19" max="19" width="5.5703125" customWidth="1"/>
    <col min="20" max="20" width="5.42578125" customWidth="1"/>
    <col min="21" max="21" width="12.28515625" customWidth="1"/>
    <col min="22" max="22" width="10.140625" customWidth="1"/>
    <col min="23" max="23" width="6.42578125" customWidth="1"/>
    <col min="24" max="24" width="11" customWidth="1"/>
    <col min="25" max="25" width="13" customWidth="1"/>
    <col min="26" max="26" width="10.42578125" customWidth="1"/>
    <col min="27" max="27" width="9" customWidth="1"/>
    <col min="28" max="28" width="5.42578125" customWidth="1"/>
    <col min="29" max="29" width="43.7109375" customWidth="1"/>
    <col min="30" max="31" width="15.7109375" customWidth="1"/>
    <col min="35" max="35" width="9.42578125" customWidth="1"/>
    <col min="36" max="36" width="26.28515625" bestFit="1" customWidth="1"/>
    <col min="37" max="44" width="10.7109375" customWidth="1"/>
    <col min="45" max="45" width="15.7109375" customWidth="1"/>
    <col min="51" max="51" width="13" customWidth="1"/>
    <col min="52" max="52" width="22" customWidth="1"/>
    <col min="53" max="53" width="20" customWidth="1"/>
  </cols>
  <sheetData>
    <row r="1" spans="1:54" s="101" customFormat="1" ht="47.25" customHeight="1" x14ac:dyDescent="0.2">
      <c r="A1" s="125" t="s">
        <v>396</v>
      </c>
      <c r="B1" s="125" t="s">
        <v>1678</v>
      </c>
      <c r="C1" s="331" t="s">
        <v>5559</v>
      </c>
      <c r="D1" s="194" t="s">
        <v>4289</v>
      </c>
      <c r="E1" s="125" t="s">
        <v>5358</v>
      </c>
      <c r="F1" s="366" t="s">
        <v>7854</v>
      </c>
      <c r="G1" s="125" t="s">
        <v>601</v>
      </c>
      <c r="H1" s="126" t="s">
        <v>7352</v>
      </c>
      <c r="I1" s="99" t="s">
        <v>4835</v>
      </c>
      <c r="J1" s="344" t="s">
        <v>7066</v>
      </c>
      <c r="K1" s="124" t="s">
        <v>889</v>
      </c>
      <c r="L1" s="124" t="s">
        <v>748</v>
      </c>
      <c r="M1" s="124" t="s">
        <v>623</v>
      </c>
      <c r="N1" s="124" t="s">
        <v>463</v>
      </c>
      <c r="O1" s="158" t="s">
        <v>210</v>
      </c>
      <c r="P1" s="158" t="s">
        <v>5343</v>
      </c>
      <c r="Q1" s="158" t="s">
        <v>5339</v>
      </c>
      <c r="R1" s="158" t="s">
        <v>7355</v>
      </c>
      <c r="S1" s="124" t="s">
        <v>5341</v>
      </c>
      <c r="T1" s="124" t="s">
        <v>5342</v>
      </c>
      <c r="U1" s="120" t="s">
        <v>4290</v>
      </c>
      <c r="V1" s="120" t="s">
        <v>1646</v>
      </c>
      <c r="W1" s="120" t="s">
        <v>5361</v>
      </c>
      <c r="X1" s="120" t="s">
        <v>5359</v>
      </c>
      <c r="Y1" s="120" t="s">
        <v>4291</v>
      </c>
      <c r="Z1" s="120" t="s">
        <v>1026</v>
      </c>
      <c r="AA1" s="120" t="s">
        <v>5360</v>
      </c>
      <c r="AB1" s="120" t="s">
        <v>202</v>
      </c>
      <c r="AC1" s="120" t="s">
        <v>7354</v>
      </c>
      <c r="AD1" s="120" t="s">
        <v>5345</v>
      </c>
      <c r="AE1" s="120" t="s">
        <v>5362</v>
      </c>
      <c r="AF1" s="121" t="s">
        <v>4832</v>
      </c>
      <c r="AG1" s="121" t="s">
        <v>4833</v>
      </c>
      <c r="AH1" s="121" t="s">
        <v>4834</v>
      </c>
      <c r="AI1" s="107" t="s">
        <v>277</v>
      </c>
      <c r="AJ1" s="107" t="s">
        <v>4831</v>
      </c>
      <c r="AK1" s="98" t="s">
        <v>5346</v>
      </c>
      <c r="AL1" s="98" t="s">
        <v>5347</v>
      </c>
      <c r="AM1" s="98" t="s">
        <v>5348</v>
      </c>
      <c r="AN1" s="98" t="s">
        <v>5349</v>
      </c>
      <c r="AO1" s="98" t="s">
        <v>5350</v>
      </c>
      <c r="AP1" s="98" t="s">
        <v>5351</v>
      </c>
      <c r="AQ1" s="98" t="s">
        <v>5352</v>
      </c>
      <c r="AR1" s="98" t="s">
        <v>5353</v>
      </c>
      <c r="AS1" s="98" t="s">
        <v>785</v>
      </c>
      <c r="AT1" s="98" t="s">
        <v>5354</v>
      </c>
      <c r="AU1" s="98" t="s">
        <v>5604</v>
      </c>
      <c r="AV1" s="98" t="s">
        <v>5605</v>
      </c>
      <c r="AW1" s="98" t="s">
        <v>5355</v>
      </c>
      <c r="AX1" s="98" t="s">
        <v>5356</v>
      </c>
      <c r="AY1" s="98" t="s">
        <v>5357</v>
      </c>
      <c r="AZ1" s="98" t="s">
        <v>7219</v>
      </c>
      <c r="BA1" s="98" t="s">
        <v>7220</v>
      </c>
      <c r="BB1" s="98" t="s">
        <v>7221</v>
      </c>
    </row>
    <row r="2" spans="1:54" s="12" customFormat="1" ht="12.75" hidden="1" x14ac:dyDescent="0.2">
      <c r="A2" s="248" t="s">
        <v>724</v>
      </c>
      <c r="B2" s="41" t="s">
        <v>5767</v>
      </c>
      <c r="C2" s="332" t="s">
        <v>6121</v>
      </c>
      <c r="D2" s="55" t="s">
        <v>1136</v>
      </c>
      <c r="E2" s="36" t="s">
        <v>387</v>
      </c>
      <c r="F2" s="78" t="s">
        <v>5766</v>
      </c>
      <c r="G2" s="36" t="s">
        <v>1587</v>
      </c>
      <c r="H2" s="95" t="s">
        <v>920</v>
      </c>
      <c r="I2" s="27" t="s">
        <v>3104</v>
      </c>
      <c r="J2" s="19" t="s">
        <v>1587</v>
      </c>
      <c r="K2" s="178" t="s">
        <v>257</v>
      </c>
      <c r="L2" s="178" t="s">
        <v>1710</v>
      </c>
      <c r="M2" s="178" t="s">
        <v>1715</v>
      </c>
      <c r="N2" s="178" t="s">
        <v>804</v>
      </c>
      <c r="O2" s="183" t="s">
        <v>547</v>
      </c>
      <c r="P2" s="183" t="s">
        <v>4837</v>
      </c>
      <c r="Q2" s="183" t="s">
        <v>4426</v>
      </c>
      <c r="R2" s="183" t="s">
        <v>1587</v>
      </c>
      <c r="S2" s="178" t="s">
        <v>752</v>
      </c>
      <c r="T2" s="178" t="s">
        <v>405</v>
      </c>
      <c r="U2" s="21" t="s">
        <v>3866</v>
      </c>
      <c r="V2" s="21" t="s">
        <v>3732</v>
      </c>
      <c r="W2" s="21">
        <v>2008</v>
      </c>
      <c r="X2" s="21" t="s">
        <v>5770</v>
      </c>
      <c r="Y2" s="34" t="s">
        <v>3867</v>
      </c>
      <c r="Z2" s="250" t="s">
        <v>6321</v>
      </c>
      <c r="AA2" s="250" t="s">
        <v>387</v>
      </c>
      <c r="AB2" s="21" t="s">
        <v>1587</v>
      </c>
      <c r="AC2" s="24" t="s">
        <v>7050</v>
      </c>
      <c r="AD2" s="21" t="s">
        <v>1587</v>
      </c>
      <c r="AE2" s="21" t="s">
        <v>930</v>
      </c>
      <c r="AF2" s="169" t="s">
        <v>1154</v>
      </c>
      <c r="AG2" s="170" t="s">
        <v>1708</v>
      </c>
      <c r="AH2" s="171" t="s">
        <v>1844</v>
      </c>
      <c r="AI2" s="20" t="s">
        <v>847</v>
      </c>
      <c r="AJ2" s="21" t="s">
        <v>1618</v>
      </c>
      <c r="AK2" s="21">
        <v>0</v>
      </c>
      <c r="AL2" s="21">
        <v>0</v>
      </c>
      <c r="AM2" s="21">
        <v>0</v>
      </c>
      <c r="AN2" s="21">
        <v>0</v>
      </c>
      <c r="AO2" s="21">
        <v>1</v>
      </c>
      <c r="AP2" s="21">
        <v>0</v>
      </c>
      <c r="AQ2" s="21">
        <v>0</v>
      </c>
      <c r="AR2" s="21">
        <v>0</v>
      </c>
      <c r="AS2" s="46" t="s">
        <v>1680</v>
      </c>
      <c r="AT2" s="20">
        <v>10</v>
      </c>
      <c r="AU2" s="165">
        <v>1987</v>
      </c>
      <c r="AV2" s="160">
        <v>1996</v>
      </c>
      <c r="AW2" s="21">
        <v>0.5</v>
      </c>
      <c r="AX2" s="21">
        <v>1</v>
      </c>
      <c r="AY2" s="184" t="s">
        <v>622</v>
      </c>
      <c r="AZ2" s="159" t="s">
        <v>1680</v>
      </c>
      <c r="BA2" s="159" t="s">
        <v>956</v>
      </c>
      <c r="BB2" s="160" t="s">
        <v>1680</v>
      </c>
    </row>
    <row r="3" spans="1:54" s="12" customFormat="1" ht="12.75" hidden="1" x14ac:dyDescent="0.2">
      <c r="A3" s="248" t="s">
        <v>724</v>
      </c>
      <c r="B3" s="41" t="s">
        <v>5767</v>
      </c>
      <c r="C3" s="332" t="s">
        <v>7218</v>
      </c>
      <c r="D3" s="55" t="s">
        <v>1136</v>
      </c>
      <c r="E3" s="36" t="s">
        <v>387</v>
      </c>
      <c r="F3" s="83" t="s">
        <v>5771</v>
      </c>
      <c r="G3" s="36" t="s">
        <v>1587</v>
      </c>
      <c r="H3" s="57" t="s">
        <v>912</v>
      </c>
      <c r="I3" s="27" t="s">
        <v>3165</v>
      </c>
      <c r="J3" s="19" t="s">
        <v>1587</v>
      </c>
      <c r="K3" s="178" t="s">
        <v>257</v>
      </c>
      <c r="L3" s="178" t="s">
        <v>1710</v>
      </c>
      <c r="M3" s="178" t="s">
        <v>1715</v>
      </c>
      <c r="N3" s="178" t="s">
        <v>182</v>
      </c>
      <c r="O3" s="183" t="s">
        <v>1006</v>
      </c>
      <c r="P3" s="183" t="s">
        <v>4838</v>
      </c>
      <c r="Q3" s="183" t="s">
        <v>6629</v>
      </c>
      <c r="R3" s="183" t="s">
        <v>1587</v>
      </c>
      <c r="S3" s="178" t="s">
        <v>752</v>
      </c>
      <c r="T3" s="178" t="s">
        <v>405</v>
      </c>
      <c r="U3" s="21" t="s">
        <v>2327</v>
      </c>
      <c r="V3" s="21" t="s">
        <v>21</v>
      </c>
      <c r="W3" s="21">
        <v>1998</v>
      </c>
      <c r="X3" s="21" t="s">
        <v>5770</v>
      </c>
      <c r="Y3" s="34" t="s">
        <v>3867</v>
      </c>
      <c r="Z3" s="250" t="s">
        <v>5766</v>
      </c>
      <c r="AA3" s="250" t="s">
        <v>387</v>
      </c>
      <c r="AB3" s="21" t="s">
        <v>1587</v>
      </c>
      <c r="AC3" s="24" t="s">
        <v>1925</v>
      </c>
      <c r="AD3" s="21" t="s">
        <v>1587</v>
      </c>
      <c r="AE3" s="21" t="s">
        <v>4292</v>
      </c>
      <c r="AF3" s="169" t="s">
        <v>1154</v>
      </c>
      <c r="AG3" s="170" t="s">
        <v>1708</v>
      </c>
      <c r="AH3" s="171" t="s">
        <v>1844</v>
      </c>
      <c r="AI3" s="20" t="s">
        <v>637</v>
      </c>
      <c r="AJ3" s="21" t="s">
        <v>270</v>
      </c>
      <c r="AK3" s="21">
        <v>0</v>
      </c>
      <c r="AL3" s="21">
        <v>1</v>
      </c>
      <c r="AM3" s="21">
        <v>0</v>
      </c>
      <c r="AN3" s="21">
        <v>0</v>
      </c>
      <c r="AO3" s="21">
        <v>0</v>
      </c>
      <c r="AP3" s="21">
        <v>0</v>
      </c>
      <c r="AQ3" s="21">
        <v>0</v>
      </c>
      <c r="AR3" s="21">
        <v>0</v>
      </c>
      <c r="AS3" s="46" t="s">
        <v>1680</v>
      </c>
      <c r="AT3" s="21">
        <v>6</v>
      </c>
      <c r="AU3" s="165">
        <v>1987</v>
      </c>
      <c r="AV3" s="160">
        <v>1992</v>
      </c>
      <c r="AW3" s="21" t="s">
        <v>1844</v>
      </c>
      <c r="AX3" s="21">
        <v>1</v>
      </c>
      <c r="AY3" s="184" t="s">
        <v>7534</v>
      </c>
      <c r="AZ3" s="159" t="s">
        <v>7462</v>
      </c>
      <c r="BA3" s="159" t="s">
        <v>1680</v>
      </c>
      <c r="BB3" s="160" t="s">
        <v>1680</v>
      </c>
    </row>
    <row r="4" spans="1:54" s="12" customFormat="1" ht="12.75" hidden="1" x14ac:dyDescent="0.2">
      <c r="A4" s="248" t="s">
        <v>774</v>
      </c>
      <c r="B4" s="41"/>
      <c r="C4" s="332" t="s">
        <v>7218</v>
      </c>
      <c r="D4" s="55" t="s">
        <v>1136</v>
      </c>
      <c r="E4" s="36" t="s">
        <v>387</v>
      </c>
      <c r="F4" s="78" t="s">
        <v>1251</v>
      </c>
      <c r="G4" s="36" t="s">
        <v>1587</v>
      </c>
      <c r="H4" s="95" t="s">
        <v>920</v>
      </c>
      <c r="I4" s="27" t="s">
        <v>3161</v>
      </c>
      <c r="J4" s="19" t="s">
        <v>1587</v>
      </c>
      <c r="K4" s="178" t="s">
        <v>257</v>
      </c>
      <c r="L4" s="178" t="s">
        <v>1710</v>
      </c>
      <c r="M4" s="178" t="s">
        <v>1715</v>
      </c>
      <c r="N4" s="178" t="s">
        <v>134</v>
      </c>
      <c r="O4" s="183" t="s">
        <v>133</v>
      </c>
      <c r="P4" s="183" t="s">
        <v>4836</v>
      </c>
      <c r="Q4" s="183" t="s">
        <v>4425</v>
      </c>
      <c r="R4" s="183" t="s">
        <v>1587</v>
      </c>
      <c r="S4" s="178" t="s">
        <v>752</v>
      </c>
      <c r="T4" s="178" t="s">
        <v>405</v>
      </c>
      <c r="U4" s="21" t="s">
        <v>2325</v>
      </c>
      <c r="V4" s="21" t="s">
        <v>209</v>
      </c>
      <c r="W4" s="21">
        <v>2008</v>
      </c>
      <c r="X4" s="21" t="s">
        <v>5768</v>
      </c>
      <c r="Y4" s="34" t="s">
        <v>5769</v>
      </c>
      <c r="Z4" s="250" t="s">
        <v>6322</v>
      </c>
      <c r="AA4" s="250" t="s">
        <v>387</v>
      </c>
      <c r="AB4" s="21" t="s">
        <v>1587</v>
      </c>
      <c r="AC4" s="24" t="s">
        <v>1480</v>
      </c>
      <c r="AD4" s="21" t="s">
        <v>1587</v>
      </c>
      <c r="AE4" s="21" t="s">
        <v>930</v>
      </c>
      <c r="AF4" s="169" t="s">
        <v>1154</v>
      </c>
      <c r="AG4" s="170" t="s">
        <v>1708</v>
      </c>
      <c r="AH4" s="171" t="s">
        <v>1844</v>
      </c>
      <c r="AI4" s="20" t="s">
        <v>349</v>
      </c>
      <c r="AJ4" s="21" t="s">
        <v>916</v>
      </c>
      <c r="AK4" s="21">
        <v>0</v>
      </c>
      <c r="AL4" s="21">
        <v>0</v>
      </c>
      <c r="AM4" s="21">
        <v>0</v>
      </c>
      <c r="AN4" s="21">
        <v>0</v>
      </c>
      <c r="AO4" s="21">
        <v>1</v>
      </c>
      <c r="AP4" s="21">
        <v>0</v>
      </c>
      <c r="AQ4" s="21">
        <v>0</v>
      </c>
      <c r="AR4" s="21">
        <v>0</v>
      </c>
      <c r="AS4" s="46" t="s">
        <v>4404</v>
      </c>
      <c r="AT4" s="20">
        <v>4</v>
      </c>
      <c r="AU4" s="165">
        <v>2004</v>
      </c>
      <c r="AV4" s="160">
        <v>2007</v>
      </c>
      <c r="AW4" s="21">
        <v>1</v>
      </c>
      <c r="AX4" s="21">
        <v>1</v>
      </c>
      <c r="AY4" s="184" t="s">
        <v>1587</v>
      </c>
      <c r="AZ4" s="159" t="s">
        <v>7456</v>
      </c>
      <c r="BA4" s="159" t="s">
        <v>956</v>
      </c>
      <c r="BB4" s="160" t="s">
        <v>1680</v>
      </c>
    </row>
    <row r="5" spans="1:54" s="12" customFormat="1" ht="13.5" hidden="1" customHeight="1" x14ac:dyDescent="0.2">
      <c r="A5" s="248" t="s">
        <v>774</v>
      </c>
      <c r="B5" s="36" t="s">
        <v>6856</v>
      </c>
      <c r="C5" s="332" t="s">
        <v>6121</v>
      </c>
      <c r="D5" s="55" t="s">
        <v>1136</v>
      </c>
      <c r="E5" s="36" t="s">
        <v>387</v>
      </c>
      <c r="F5" s="78" t="s">
        <v>6662</v>
      </c>
      <c r="G5" s="36" t="s">
        <v>1587</v>
      </c>
      <c r="H5" s="105" t="s">
        <v>115</v>
      </c>
      <c r="I5" s="30" t="s">
        <v>5939</v>
      </c>
      <c r="J5" s="31" t="s">
        <v>1587</v>
      </c>
      <c r="K5" s="188" t="s">
        <v>890</v>
      </c>
      <c r="L5" s="188" t="s">
        <v>465</v>
      </c>
      <c r="M5" s="188" t="s">
        <v>1092</v>
      </c>
      <c r="N5" s="188" t="s">
        <v>1067</v>
      </c>
      <c r="O5" s="188" t="s">
        <v>532</v>
      </c>
      <c r="P5" s="188" t="s">
        <v>5219</v>
      </c>
      <c r="Q5" s="188" t="s">
        <v>4710</v>
      </c>
      <c r="R5" s="183" t="s">
        <v>1587</v>
      </c>
      <c r="S5" s="188" t="s">
        <v>1587</v>
      </c>
      <c r="T5" s="188" t="s">
        <v>1587</v>
      </c>
      <c r="U5" s="20" t="s">
        <v>5940</v>
      </c>
      <c r="V5" s="20" t="s">
        <v>979</v>
      </c>
      <c r="W5" s="20">
        <v>1990</v>
      </c>
      <c r="X5" s="20" t="s">
        <v>5940</v>
      </c>
      <c r="Y5" s="147" t="s">
        <v>6663</v>
      </c>
      <c r="Z5" s="109" t="s">
        <v>6842</v>
      </c>
      <c r="AA5" s="34" t="s">
        <v>387</v>
      </c>
      <c r="AB5" s="20" t="s">
        <v>1680</v>
      </c>
      <c r="AC5" s="20" t="s">
        <v>6837</v>
      </c>
      <c r="AD5" s="21" t="s">
        <v>6836</v>
      </c>
      <c r="AE5" s="21" t="s">
        <v>1587</v>
      </c>
      <c r="AF5" s="169" t="s">
        <v>1844</v>
      </c>
      <c r="AG5" s="170" t="s">
        <v>1844</v>
      </c>
      <c r="AH5" s="171" t="s">
        <v>1844</v>
      </c>
      <c r="AI5" s="20" t="s">
        <v>637</v>
      </c>
      <c r="AJ5" s="20" t="s">
        <v>812</v>
      </c>
      <c r="AK5" s="20">
        <v>0</v>
      </c>
      <c r="AL5" s="20">
        <v>0</v>
      </c>
      <c r="AM5" s="20">
        <v>0</v>
      </c>
      <c r="AN5" s="20">
        <v>0</v>
      </c>
      <c r="AO5" s="20">
        <v>1</v>
      </c>
      <c r="AP5" s="20">
        <v>0</v>
      </c>
      <c r="AQ5" s="20">
        <v>0</v>
      </c>
      <c r="AR5" s="20">
        <v>1</v>
      </c>
      <c r="AS5" s="46" t="s">
        <v>1680</v>
      </c>
      <c r="AT5" s="20">
        <v>4</v>
      </c>
      <c r="AU5" s="165">
        <v>1985</v>
      </c>
      <c r="AV5" s="160">
        <v>1988</v>
      </c>
      <c r="AW5" s="20">
        <v>2</v>
      </c>
      <c r="AX5" s="20">
        <v>2</v>
      </c>
      <c r="AY5" s="50" t="s">
        <v>7508</v>
      </c>
      <c r="AZ5" s="159" t="s">
        <v>6845</v>
      </c>
      <c r="BA5" s="159" t="s">
        <v>1680</v>
      </c>
      <c r="BB5" s="160" t="s">
        <v>1680</v>
      </c>
    </row>
    <row r="6" spans="1:54" s="12" customFormat="1" ht="12.75" hidden="1" x14ac:dyDescent="0.2">
      <c r="A6" s="249" t="s">
        <v>724</v>
      </c>
      <c r="B6" s="40"/>
      <c r="C6" s="332" t="s">
        <v>7218</v>
      </c>
      <c r="D6" s="55" t="s">
        <v>1136</v>
      </c>
      <c r="E6" s="36" t="s">
        <v>387</v>
      </c>
      <c r="F6" s="78" t="s">
        <v>6212</v>
      </c>
      <c r="G6" s="36" t="s">
        <v>1587</v>
      </c>
      <c r="H6" s="58" t="s">
        <v>592</v>
      </c>
      <c r="I6" s="27" t="s">
        <v>2643</v>
      </c>
      <c r="J6" s="19" t="s">
        <v>1587</v>
      </c>
      <c r="K6" s="188" t="s">
        <v>257</v>
      </c>
      <c r="L6" s="188" t="s">
        <v>1710</v>
      </c>
      <c r="M6" s="188" t="s">
        <v>1715</v>
      </c>
      <c r="N6" s="188" t="s">
        <v>44</v>
      </c>
      <c r="O6" s="183" t="s">
        <v>699</v>
      </c>
      <c r="P6" s="183" t="s">
        <v>4839</v>
      </c>
      <c r="Q6" s="183" t="s">
        <v>4427</v>
      </c>
      <c r="R6" s="183" t="s">
        <v>1587</v>
      </c>
      <c r="S6" s="188" t="s">
        <v>752</v>
      </c>
      <c r="T6" s="188" t="s">
        <v>405</v>
      </c>
      <c r="U6" s="21" t="s">
        <v>122</v>
      </c>
      <c r="V6" s="21" t="s">
        <v>5527</v>
      </c>
      <c r="W6" s="21">
        <v>1999</v>
      </c>
      <c r="X6" s="21" t="s">
        <v>122</v>
      </c>
      <c r="Y6" s="278" t="s">
        <v>6892</v>
      </c>
      <c r="Z6" s="250" t="s">
        <v>5766</v>
      </c>
      <c r="AA6" s="250" t="s">
        <v>387</v>
      </c>
      <c r="AB6" s="21" t="s">
        <v>1587</v>
      </c>
      <c r="AC6" s="24" t="s">
        <v>1338</v>
      </c>
      <c r="AD6" s="21" t="s">
        <v>1587</v>
      </c>
      <c r="AE6" s="21" t="s">
        <v>1587</v>
      </c>
      <c r="AF6" s="169" t="s">
        <v>1154</v>
      </c>
      <c r="AG6" s="170" t="s">
        <v>1708</v>
      </c>
      <c r="AH6" s="171" t="s">
        <v>1844</v>
      </c>
      <c r="AI6" s="20" t="s">
        <v>783</v>
      </c>
      <c r="AJ6" s="21" t="s">
        <v>865</v>
      </c>
      <c r="AK6" s="21">
        <v>1</v>
      </c>
      <c r="AL6" s="21">
        <v>1</v>
      </c>
      <c r="AM6" s="21">
        <v>0</v>
      </c>
      <c r="AN6" s="21">
        <v>0</v>
      </c>
      <c r="AO6" s="21">
        <v>0</v>
      </c>
      <c r="AP6" s="21">
        <v>0</v>
      </c>
      <c r="AQ6" s="21">
        <v>0</v>
      </c>
      <c r="AR6" s="21">
        <v>0</v>
      </c>
      <c r="AS6" s="46" t="s">
        <v>1680</v>
      </c>
      <c r="AT6" s="20">
        <v>2</v>
      </c>
      <c r="AU6" s="165">
        <v>1996</v>
      </c>
      <c r="AV6" s="160">
        <v>1997</v>
      </c>
      <c r="AW6" s="21" t="s">
        <v>1844</v>
      </c>
      <c r="AX6" s="21">
        <v>12</v>
      </c>
      <c r="AY6" s="184" t="s">
        <v>7468</v>
      </c>
      <c r="AZ6" s="159" t="s">
        <v>1680</v>
      </c>
      <c r="BA6" s="159" t="s">
        <v>956</v>
      </c>
      <c r="BB6" s="160" t="s">
        <v>1680</v>
      </c>
    </row>
    <row r="7" spans="1:54" s="12" customFormat="1" ht="12.75" hidden="1" customHeight="1" x14ac:dyDescent="0.2">
      <c r="A7" s="249" t="s">
        <v>724</v>
      </c>
      <c r="B7" s="40"/>
      <c r="C7" s="332" t="s">
        <v>7218</v>
      </c>
      <c r="D7" s="55" t="s">
        <v>1136</v>
      </c>
      <c r="E7" s="36" t="s">
        <v>387</v>
      </c>
      <c r="F7" s="78" t="s">
        <v>6212</v>
      </c>
      <c r="G7" s="36" t="s">
        <v>1587</v>
      </c>
      <c r="H7" s="58" t="s">
        <v>592</v>
      </c>
      <c r="I7" s="27" t="s">
        <v>2644</v>
      </c>
      <c r="J7" s="19" t="s">
        <v>1587</v>
      </c>
      <c r="K7" s="188" t="s">
        <v>257</v>
      </c>
      <c r="L7" s="188" t="s">
        <v>1710</v>
      </c>
      <c r="M7" s="188" t="s">
        <v>1715</v>
      </c>
      <c r="N7" s="188" t="s">
        <v>44</v>
      </c>
      <c r="O7" s="183" t="s">
        <v>699</v>
      </c>
      <c r="P7" s="183" t="s">
        <v>4839</v>
      </c>
      <c r="Q7" s="183" t="s">
        <v>4428</v>
      </c>
      <c r="R7" s="183" t="s">
        <v>1587</v>
      </c>
      <c r="S7" s="188" t="s">
        <v>752</v>
      </c>
      <c r="T7" s="188" t="s">
        <v>405</v>
      </c>
      <c r="U7" s="21" t="s">
        <v>122</v>
      </c>
      <c r="V7" s="21" t="s">
        <v>5527</v>
      </c>
      <c r="W7" s="21">
        <v>1999</v>
      </c>
      <c r="X7" s="21" t="s">
        <v>122</v>
      </c>
      <c r="Y7" s="278" t="s">
        <v>6892</v>
      </c>
      <c r="Z7" s="250" t="s">
        <v>5766</v>
      </c>
      <c r="AA7" s="250" t="s">
        <v>387</v>
      </c>
      <c r="AB7" s="21" t="s">
        <v>1587</v>
      </c>
      <c r="AC7" s="24" t="s">
        <v>1338</v>
      </c>
      <c r="AD7" s="21" t="s">
        <v>1587</v>
      </c>
      <c r="AE7" s="21" t="s">
        <v>1587</v>
      </c>
      <c r="AF7" s="169" t="s">
        <v>1154</v>
      </c>
      <c r="AG7" s="170" t="s">
        <v>1708</v>
      </c>
      <c r="AH7" s="171" t="s">
        <v>1844</v>
      </c>
      <c r="AI7" s="20" t="s">
        <v>783</v>
      </c>
      <c r="AJ7" s="21" t="s">
        <v>865</v>
      </c>
      <c r="AK7" s="21">
        <v>1</v>
      </c>
      <c r="AL7" s="21">
        <v>1</v>
      </c>
      <c r="AM7" s="21">
        <v>0</v>
      </c>
      <c r="AN7" s="21">
        <v>0</v>
      </c>
      <c r="AO7" s="21">
        <v>0</v>
      </c>
      <c r="AP7" s="21">
        <v>0</v>
      </c>
      <c r="AQ7" s="21">
        <v>0</v>
      </c>
      <c r="AR7" s="21">
        <v>0</v>
      </c>
      <c r="AS7" s="46" t="s">
        <v>1680</v>
      </c>
      <c r="AT7" s="20">
        <v>2</v>
      </c>
      <c r="AU7" s="165">
        <v>1996</v>
      </c>
      <c r="AV7" s="160">
        <v>1997</v>
      </c>
      <c r="AW7" s="21" t="s">
        <v>1844</v>
      </c>
      <c r="AX7" s="21">
        <v>14</v>
      </c>
      <c r="AY7" s="184" t="s">
        <v>7468</v>
      </c>
      <c r="AZ7" s="159" t="s">
        <v>378</v>
      </c>
      <c r="BA7" s="159" t="s">
        <v>956</v>
      </c>
      <c r="BB7" s="160" t="s">
        <v>1680</v>
      </c>
    </row>
    <row r="8" spans="1:54" s="12" customFormat="1" ht="11.25" hidden="1" customHeight="1" x14ac:dyDescent="0.2">
      <c r="A8" s="227" t="s">
        <v>4339</v>
      </c>
      <c r="B8" s="36" t="s">
        <v>5776</v>
      </c>
      <c r="C8" s="332" t="s">
        <v>7218</v>
      </c>
      <c r="D8" s="192" t="s">
        <v>1680</v>
      </c>
      <c r="E8" s="36" t="s">
        <v>1680</v>
      </c>
      <c r="F8" s="78" t="s">
        <v>6209</v>
      </c>
      <c r="G8" s="36" t="s">
        <v>1587</v>
      </c>
      <c r="H8" s="58" t="s">
        <v>592</v>
      </c>
      <c r="I8" s="276" t="s">
        <v>4387</v>
      </c>
      <c r="J8" s="266" t="s">
        <v>1587</v>
      </c>
      <c r="K8" s="188" t="s">
        <v>257</v>
      </c>
      <c r="L8" s="188" t="s">
        <v>1710</v>
      </c>
      <c r="M8" s="188" t="s">
        <v>1715</v>
      </c>
      <c r="N8" s="188" t="s">
        <v>878</v>
      </c>
      <c r="O8" s="183" t="s">
        <v>4429</v>
      </c>
      <c r="P8" s="183" t="s">
        <v>4840</v>
      </c>
      <c r="Q8" s="183" t="s">
        <v>710</v>
      </c>
      <c r="R8" s="183" t="s">
        <v>1587</v>
      </c>
      <c r="S8" s="188" t="s">
        <v>752</v>
      </c>
      <c r="T8" s="188" t="s">
        <v>405</v>
      </c>
      <c r="U8" s="21" t="s">
        <v>4407</v>
      </c>
      <c r="V8" s="21" t="s">
        <v>5568</v>
      </c>
      <c r="W8" s="21">
        <v>2013</v>
      </c>
      <c r="X8" s="21" t="s">
        <v>4405</v>
      </c>
      <c r="Y8" s="253" t="s">
        <v>4347</v>
      </c>
      <c r="Z8" s="250" t="s">
        <v>5766</v>
      </c>
      <c r="AA8" s="250" t="s">
        <v>387</v>
      </c>
      <c r="AB8" s="21" t="s">
        <v>5773</v>
      </c>
      <c r="AC8" s="24" t="s">
        <v>4348</v>
      </c>
      <c r="AD8" s="12" t="s">
        <v>1587</v>
      </c>
      <c r="AE8" s="12" t="s">
        <v>1587</v>
      </c>
      <c r="AF8" s="172" t="s">
        <v>1844</v>
      </c>
      <c r="AG8" s="173" t="s">
        <v>1844</v>
      </c>
      <c r="AH8" s="174" t="s">
        <v>1844</v>
      </c>
      <c r="AI8" s="20" t="s">
        <v>797</v>
      </c>
      <c r="AJ8" s="21" t="s">
        <v>865</v>
      </c>
      <c r="AK8" s="21">
        <v>1</v>
      </c>
      <c r="AL8" s="21">
        <v>0</v>
      </c>
      <c r="AM8" s="21">
        <v>1</v>
      </c>
      <c r="AN8" s="21">
        <v>0</v>
      </c>
      <c r="AO8" s="21">
        <v>0</v>
      </c>
      <c r="AP8" s="21">
        <v>0</v>
      </c>
      <c r="AQ8" s="21">
        <v>0</v>
      </c>
      <c r="AR8" s="21">
        <v>1</v>
      </c>
      <c r="AS8" s="45" t="s">
        <v>4349</v>
      </c>
      <c r="AT8" s="20">
        <v>3</v>
      </c>
      <c r="AU8" s="122">
        <v>2008</v>
      </c>
      <c r="AV8" s="94">
        <v>2010</v>
      </c>
      <c r="AW8" s="21">
        <v>1</v>
      </c>
      <c r="AX8" s="21">
        <v>1</v>
      </c>
      <c r="AY8" s="277" t="s">
        <v>7535</v>
      </c>
      <c r="AZ8" s="93" t="s">
        <v>1844</v>
      </c>
      <c r="BA8" s="93" t="s">
        <v>1844</v>
      </c>
      <c r="BB8" s="94" t="s">
        <v>1844</v>
      </c>
    </row>
    <row r="9" spans="1:54" s="12" customFormat="1" ht="12.75" hidden="1" x14ac:dyDescent="0.2">
      <c r="A9" s="227" t="s">
        <v>4339</v>
      </c>
      <c r="B9" s="36" t="s">
        <v>5776</v>
      </c>
      <c r="C9" s="332" t="s">
        <v>6121</v>
      </c>
      <c r="D9" s="192" t="s">
        <v>1680</v>
      </c>
      <c r="E9" s="36" t="s">
        <v>1680</v>
      </c>
      <c r="F9" s="78" t="s">
        <v>6209</v>
      </c>
      <c r="G9" s="36" t="s">
        <v>1587</v>
      </c>
      <c r="H9" s="58" t="s">
        <v>592</v>
      </c>
      <c r="I9" s="88" t="s">
        <v>4397</v>
      </c>
      <c r="J9" s="151" t="s">
        <v>7249</v>
      </c>
      <c r="K9" s="187" t="s">
        <v>257</v>
      </c>
      <c r="L9" s="187" t="s">
        <v>1710</v>
      </c>
      <c r="M9" s="187" t="s">
        <v>1715</v>
      </c>
      <c r="N9" s="187" t="s">
        <v>878</v>
      </c>
      <c r="O9" s="183" t="s">
        <v>4429</v>
      </c>
      <c r="P9" s="183" t="s">
        <v>4841</v>
      </c>
      <c r="Q9" s="183" t="s">
        <v>1554</v>
      </c>
      <c r="R9" s="183" t="s">
        <v>1587</v>
      </c>
      <c r="S9" s="187" t="s">
        <v>752</v>
      </c>
      <c r="T9" s="187" t="s">
        <v>405</v>
      </c>
      <c r="U9" s="21" t="s">
        <v>4407</v>
      </c>
      <c r="V9" s="21" t="s">
        <v>5568</v>
      </c>
      <c r="W9" s="21">
        <v>2013</v>
      </c>
      <c r="X9" s="21" t="s">
        <v>4405</v>
      </c>
      <c r="Y9" s="253" t="s">
        <v>4347</v>
      </c>
      <c r="Z9" s="250" t="s">
        <v>5766</v>
      </c>
      <c r="AA9" s="250" t="s">
        <v>387</v>
      </c>
      <c r="AB9" s="21" t="s">
        <v>5773</v>
      </c>
      <c r="AC9" s="24" t="s">
        <v>4348</v>
      </c>
      <c r="AD9" s="12" t="s">
        <v>1587</v>
      </c>
      <c r="AE9" s="12" t="s">
        <v>1587</v>
      </c>
      <c r="AF9" s="172" t="s">
        <v>1844</v>
      </c>
      <c r="AG9" s="173" t="s">
        <v>1844</v>
      </c>
      <c r="AH9" s="174" t="s">
        <v>1844</v>
      </c>
      <c r="AI9" s="20" t="s">
        <v>797</v>
      </c>
      <c r="AJ9" s="21" t="s">
        <v>47</v>
      </c>
      <c r="AK9" s="21">
        <v>1</v>
      </c>
      <c r="AL9" s="21">
        <v>0</v>
      </c>
      <c r="AM9" s="21">
        <v>1</v>
      </c>
      <c r="AN9" s="21">
        <v>0</v>
      </c>
      <c r="AO9" s="21">
        <v>0</v>
      </c>
      <c r="AP9" s="21">
        <v>0</v>
      </c>
      <c r="AQ9" s="21">
        <v>0</v>
      </c>
      <c r="AR9" s="21">
        <v>1</v>
      </c>
      <c r="AS9" s="45" t="s">
        <v>4349</v>
      </c>
      <c r="AT9" s="20">
        <v>3</v>
      </c>
      <c r="AU9" s="122">
        <v>2008</v>
      </c>
      <c r="AV9" s="94">
        <v>2010</v>
      </c>
      <c r="AW9" s="21">
        <v>1</v>
      </c>
      <c r="AX9" s="21">
        <v>1</v>
      </c>
      <c r="AY9" s="277" t="s">
        <v>7535</v>
      </c>
      <c r="AZ9" s="93" t="s">
        <v>1844</v>
      </c>
      <c r="BA9" s="93" t="s">
        <v>1844</v>
      </c>
      <c r="BB9" s="94" t="s">
        <v>1844</v>
      </c>
    </row>
    <row r="10" spans="1:54" s="12" customFormat="1" ht="12.75" hidden="1" x14ac:dyDescent="0.2">
      <c r="A10" s="227" t="s">
        <v>4339</v>
      </c>
      <c r="B10" s="36" t="s">
        <v>5776</v>
      </c>
      <c r="C10" s="332" t="s">
        <v>6121</v>
      </c>
      <c r="D10" s="192" t="s">
        <v>1680</v>
      </c>
      <c r="E10" s="36" t="s">
        <v>1680</v>
      </c>
      <c r="F10" s="78" t="s">
        <v>6209</v>
      </c>
      <c r="G10" s="36" t="s">
        <v>1587</v>
      </c>
      <c r="H10" s="58" t="s">
        <v>592</v>
      </c>
      <c r="I10" s="276" t="s">
        <v>4389</v>
      </c>
      <c r="J10" s="266" t="s">
        <v>1587</v>
      </c>
      <c r="K10" s="187" t="s">
        <v>257</v>
      </c>
      <c r="L10" s="187" t="s">
        <v>1710</v>
      </c>
      <c r="M10" s="187" t="s">
        <v>1715</v>
      </c>
      <c r="N10" s="187" t="s">
        <v>781</v>
      </c>
      <c r="O10" s="183" t="s">
        <v>699</v>
      </c>
      <c r="P10" s="183" t="s">
        <v>4842</v>
      </c>
      <c r="Q10" s="183" t="s">
        <v>4430</v>
      </c>
      <c r="R10" s="183" t="s">
        <v>1587</v>
      </c>
      <c r="S10" s="187" t="s">
        <v>752</v>
      </c>
      <c r="T10" s="187" t="s">
        <v>405</v>
      </c>
      <c r="U10" s="21" t="s">
        <v>4407</v>
      </c>
      <c r="V10" s="21" t="s">
        <v>5568</v>
      </c>
      <c r="W10" s="21">
        <v>2013</v>
      </c>
      <c r="X10" s="21" t="s">
        <v>4405</v>
      </c>
      <c r="Y10" s="253" t="s">
        <v>4347</v>
      </c>
      <c r="Z10" s="250" t="s">
        <v>5766</v>
      </c>
      <c r="AA10" s="250" t="s">
        <v>387</v>
      </c>
      <c r="AB10" s="21" t="s">
        <v>5773</v>
      </c>
      <c r="AC10" s="24" t="s">
        <v>4348</v>
      </c>
      <c r="AD10" s="12" t="s">
        <v>1587</v>
      </c>
      <c r="AE10" s="12" t="s">
        <v>1587</v>
      </c>
      <c r="AF10" s="172" t="s">
        <v>1844</v>
      </c>
      <c r="AG10" s="173" t="s">
        <v>1844</v>
      </c>
      <c r="AH10" s="174" t="s">
        <v>1844</v>
      </c>
      <c r="AI10" s="20" t="s">
        <v>797</v>
      </c>
      <c r="AJ10" s="21" t="s">
        <v>865</v>
      </c>
      <c r="AK10" s="21">
        <v>1</v>
      </c>
      <c r="AL10" s="21">
        <v>0</v>
      </c>
      <c r="AM10" s="21">
        <v>1</v>
      </c>
      <c r="AN10" s="21">
        <v>0</v>
      </c>
      <c r="AO10" s="21">
        <v>0</v>
      </c>
      <c r="AP10" s="21">
        <v>0</v>
      </c>
      <c r="AQ10" s="21">
        <v>0</v>
      </c>
      <c r="AR10" s="21">
        <v>1</v>
      </c>
      <c r="AS10" s="45" t="s">
        <v>4349</v>
      </c>
      <c r="AT10" s="20">
        <v>3</v>
      </c>
      <c r="AU10" s="122">
        <v>2008</v>
      </c>
      <c r="AV10" s="94">
        <v>2010</v>
      </c>
      <c r="AW10" s="21">
        <v>1</v>
      </c>
      <c r="AX10" s="21">
        <v>1</v>
      </c>
      <c r="AY10" s="277" t="s">
        <v>7535</v>
      </c>
      <c r="AZ10" s="93" t="s">
        <v>1844</v>
      </c>
      <c r="BA10" s="159" t="s">
        <v>1844</v>
      </c>
      <c r="BB10" s="94" t="s">
        <v>1844</v>
      </c>
    </row>
    <row r="11" spans="1:54" s="12" customFormat="1" ht="12.75" hidden="1" x14ac:dyDescent="0.2">
      <c r="A11" s="227" t="s">
        <v>4339</v>
      </c>
      <c r="B11" s="36" t="s">
        <v>5776</v>
      </c>
      <c r="C11" s="332" t="s">
        <v>6121</v>
      </c>
      <c r="D11" s="192" t="s">
        <v>1680</v>
      </c>
      <c r="E11" s="36" t="s">
        <v>1680</v>
      </c>
      <c r="F11" s="78" t="s">
        <v>6209</v>
      </c>
      <c r="G11" s="36" t="s">
        <v>1587</v>
      </c>
      <c r="H11" s="58" t="s">
        <v>592</v>
      </c>
      <c r="I11" s="276" t="s">
        <v>4392</v>
      </c>
      <c r="J11" s="266" t="s">
        <v>1587</v>
      </c>
      <c r="K11" s="187" t="s">
        <v>257</v>
      </c>
      <c r="L11" s="187" t="s">
        <v>1710</v>
      </c>
      <c r="M11" s="187" t="s">
        <v>1715</v>
      </c>
      <c r="N11" s="187" t="s">
        <v>651</v>
      </c>
      <c r="O11" s="183" t="s">
        <v>373</v>
      </c>
      <c r="P11" s="183" t="s">
        <v>4843</v>
      </c>
      <c r="Q11" s="183" t="s">
        <v>996</v>
      </c>
      <c r="R11" s="183" t="s">
        <v>1587</v>
      </c>
      <c r="S11" s="187" t="s">
        <v>752</v>
      </c>
      <c r="T11" s="187" t="s">
        <v>405</v>
      </c>
      <c r="U11" s="21" t="s">
        <v>4407</v>
      </c>
      <c r="V11" s="21" t="s">
        <v>5568</v>
      </c>
      <c r="W11" s="21">
        <v>2013</v>
      </c>
      <c r="X11" s="21" t="s">
        <v>4405</v>
      </c>
      <c r="Y11" s="253" t="s">
        <v>4347</v>
      </c>
      <c r="Z11" s="250" t="s">
        <v>5766</v>
      </c>
      <c r="AA11" s="250" t="s">
        <v>387</v>
      </c>
      <c r="AB11" s="21" t="s">
        <v>5773</v>
      </c>
      <c r="AC11" s="24" t="s">
        <v>4348</v>
      </c>
      <c r="AD11" s="12" t="s">
        <v>1587</v>
      </c>
      <c r="AE11" s="12" t="s">
        <v>1587</v>
      </c>
      <c r="AF11" s="172" t="s">
        <v>1844</v>
      </c>
      <c r="AG11" s="173" t="s">
        <v>1844</v>
      </c>
      <c r="AH11" s="174" t="s">
        <v>1844</v>
      </c>
      <c r="AI11" s="20" t="s">
        <v>797</v>
      </c>
      <c r="AJ11" s="21" t="s">
        <v>865</v>
      </c>
      <c r="AK11" s="21">
        <v>1</v>
      </c>
      <c r="AL11" s="21">
        <v>0</v>
      </c>
      <c r="AM11" s="21">
        <v>1</v>
      </c>
      <c r="AN11" s="21">
        <v>0</v>
      </c>
      <c r="AO11" s="21">
        <v>0</v>
      </c>
      <c r="AP11" s="21">
        <v>0</v>
      </c>
      <c r="AQ11" s="21">
        <v>0</v>
      </c>
      <c r="AR11" s="21">
        <v>1</v>
      </c>
      <c r="AS11" s="45" t="s">
        <v>4349</v>
      </c>
      <c r="AT11" s="20">
        <v>3</v>
      </c>
      <c r="AU11" s="122">
        <v>2008</v>
      </c>
      <c r="AV11" s="94">
        <v>2010</v>
      </c>
      <c r="AW11" s="21">
        <v>1</v>
      </c>
      <c r="AX11" s="21">
        <v>1</v>
      </c>
      <c r="AY11" s="277" t="s">
        <v>7535</v>
      </c>
      <c r="AZ11" s="93" t="s">
        <v>1844</v>
      </c>
      <c r="BA11" s="93" t="s">
        <v>1844</v>
      </c>
      <c r="BB11" s="94" t="s">
        <v>1844</v>
      </c>
    </row>
    <row r="12" spans="1:54" s="12" customFormat="1" ht="12.75" hidden="1" x14ac:dyDescent="0.2">
      <c r="A12" s="227" t="s">
        <v>4339</v>
      </c>
      <c r="B12" s="36" t="s">
        <v>5776</v>
      </c>
      <c r="C12" s="332" t="s">
        <v>6121</v>
      </c>
      <c r="D12" s="192" t="s">
        <v>1680</v>
      </c>
      <c r="E12" s="36" t="s">
        <v>1680</v>
      </c>
      <c r="F12" s="78" t="s">
        <v>6209</v>
      </c>
      <c r="G12" s="36" t="s">
        <v>1587</v>
      </c>
      <c r="H12" s="58" t="s">
        <v>592</v>
      </c>
      <c r="I12" s="276" t="s">
        <v>4393</v>
      </c>
      <c r="J12" s="266" t="s">
        <v>1587</v>
      </c>
      <c r="K12" s="187" t="s">
        <v>257</v>
      </c>
      <c r="L12" s="187" t="s">
        <v>1710</v>
      </c>
      <c r="M12" s="187" t="s">
        <v>1715</v>
      </c>
      <c r="N12" s="183" t="s">
        <v>1073</v>
      </c>
      <c r="O12" s="183" t="s">
        <v>4431</v>
      </c>
      <c r="P12" s="183" t="s">
        <v>4844</v>
      </c>
      <c r="Q12" s="183" t="s">
        <v>663</v>
      </c>
      <c r="R12" s="183" t="s">
        <v>1587</v>
      </c>
      <c r="S12" s="187" t="s">
        <v>752</v>
      </c>
      <c r="T12" s="187" t="s">
        <v>405</v>
      </c>
      <c r="U12" s="21" t="s">
        <v>4407</v>
      </c>
      <c r="V12" s="21" t="s">
        <v>5568</v>
      </c>
      <c r="W12" s="21">
        <v>2013</v>
      </c>
      <c r="X12" s="21" t="s">
        <v>4405</v>
      </c>
      <c r="Y12" s="253" t="s">
        <v>4347</v>
      </c>
      <c r="Z12" s="250" t="s">
        <v>5766</v>
      </c>
      <c r="AA12" s="250" t="s">
        <v>387</v>
      </c>
      <c r="AB12" s="21" t="s">
        <v>5773</v>
      </c>
      <c r="AC12" s="24" t="s">
        <v>4348</v>
      </c>
      <c r="AD12" s="12" t="s">
        <v>1587</v>
      </c>
      <c r="AE12" s="12" t="s">
        <v>1587</v>
      </c>
      <c r="AF12" s="172" t="s">
        <v>1844</v>
      </c>
      <c r="AG12" s="173" t="s">
        <v>1844</v>
      </c>
      <c r="AH12" s="174" t="s">
        <v>1844</v>
      </c>
      <c r="AI12" s="20" t="s">
        <v>797</v>
      </c>
      <c r="AJ12" s="21" t="s">
        <v>865</v>
      </c>
      <c r="AK12" s="21">
        <v>1</v>
      </c>
      <c r="AL12" s="21">
        <v>0</v>
      </c>
      <c r="AM12" s="21">
        <v>1</v>
      </c>
      <c r="AN12" s="21">
        <v>0</v>
      </c>
      <c r="AO12" s="21">
        <v>0</v>
      </c>
      <c r="AP12" s="21">
        <v>0</v>
      </c>
      <c r="AQ12" s="21">
        <v>0</v>
      </c>
      <c r="AR12" s="21">
        <v>1</v>
      </c>
      <c r="AS12" s="45" t="s">
        <v>4349</v>
      </c>
      <c r="AT12" s="20">
        <v>3</v>
      </c>
      <c r="AU12" s="122">
        <v>2008</v>
      </c>
      <c r="AV12" s="94">
        <v>2010</v>
      </c>
      <c r="AW12" s="21">
        <v>1</v>
      </c>
      <c r="AX12" s="21">
        <v>1</v>
      </c>
      <c r="AY12" s="277" t="s">
        <v>7535</v>
      </c>
      <c r="AZ12" s="93" t="s">
        <v>1844</v>
      </c>
      <c r="BA12" s="93" t="s">
        <v>1844</v>
      </c>
      <c r="BB12" s="94" t="s">
        <v>1844</v>
      </c>
    </row>
    <row r="13" spans="1:54" s="12" customFormat="1" ht="12.75" hidden="1" x14ac:dyDescent="0.2">
      <c r="A13" s="227" t="s">
        <v>4339</v>
      </c>
      <c r="B13" s="36" t="s">
        <v>5776</v>
      </c>
      <c r="C13" s="332" t="s">
        <v>6121</v>
      </c>
      <c r="D13" s="192" t="s">
        <v>1680</v>
      </c>
      <c r="E13" s="36" t="s">
        <v>1680</v>
      </c>
      <c r="F13" s="78" t="s">
        <v>6209</v>
      </c>
      <c r="G13" s="36" t="s">
        <v>1587</v>
      </c>
      <c r="H13" s="58" t="s">
        <v>592</v>
      </c>
      <c r="I13" s="276" t="s">
        <v>4396</v>
      </c>
      <c r="J13" s="266" t="s">
        <v>1587</v>
      </c>
      <c r="K13" s="187" t="s">
        <v>257</v>
      </c>
      <c r="L13" s="187" t="s">
        <v>1710</v>
      </c>
      <c r="M13" s="187" t="s">
        <v>1715</v>
      </c>
      <c r="N13" s="187" t="s">
        <v>878</v>
      </c>
      <c r="O13" s="183" t="s">
        <v>4429</v>
      </c>
      <c r="P13" s="183" t="s">
        <v>4845</v>
      </c>
      <c r="Q13" s="183" t="s">
        <v>471</v>
      </c>
      <c r="R13" s="183" t="s">
        <v>1587</v>
      </c>
      <c r="S13" s="187" t="s">
        <v>752</v>
      </c>
      <c r="T13" s="187" t="s">
        <v>405</v>
      </c>
      <c r="U13" s="21" t="s">
        <v>4407</v>
      </c>
      <c r="V13" s="21" t="s">
        <v>5568</v>
      </c>
      <c r="W13" s="21">
        <v>2013</v>
      </c>
      <c r="X13" s="21" t="s">
        <v>4405</v>
      </c>
      <c r="Y13" s="253" t="s">
        <v>4347</v>
      </c>
      <c r="Z13" s="250" t="s">
        <v>5766</v>
      </c>
      <c r="AA13" s="250" t="s">
        <v>387</v>
      </c>
      <c r="AB13" s="21" t="s">
        <v>5773</v>
      </c>
      <c r="AC13" s="24" t="s">
        <v>4348</v>
      </c>
      <c r="AD13" s="12" t="s">
        <v>1587</v>
      </c>
      <c r="AE13" s="12" t="s">
        <v>1587</v>
      </c>
      <c r="AF13" s="172" t="s">
        <v>1844</v>
      </c>
      <c r="AG13" s="173" t="s">
        <v>1844</v>
      </c>
      <c r="AH13" s="174" t="s">
        <v>1844</v>
      </c>
      <c r="AI13" s="20" t="s">
        <v>797</v>
      </c>
      <c r="AJ13" s="21" t="s">
        <v>865</v>
      </c>
      <c r="AK13" s="21">
        <v>1</v>
      </c>
      <c r="AL13" s="21">
        <v>0</v>
      </c>
      <c r="AM13" s="21">
        <v>1</v>
      </c>
      <c r="AN13" s="21">
        <v>0</v>
      </c>
      <c r="AO13" s="21">
        <v>0</v>
      </c>
      <c r="AP13" s="21">
        <v>0</v>
      </c>
      <c r="AQ13" s="21">
        <v>0</v>
      </c>
      <c r="AR13" s="21">
        <v>1</v>
      </c>
      <c r="AS13" s="45" t="s">
        <v>4349</v>
      </c>
      <c r="AT13" s="20">
        <v>3</v>
      </c>
      <c r="AU13" s="122">
        <v>2008</v>
      </c>
      <c r="AV13" s="94">
        <v>2010</v>
      </c>
      <c r="AW13" s="21">
        <v>1</v>
      </c>
      <c r="AX13" s="21">
        <v>1</v>
      </c>
      <c r="AY13" s="277" t="s">
        <v>7535</v>
      </c>
      <c r="AZ13" s="93" t="s">
        <v>1844</v>
      </c>
      <c r="BA13" s="93" t="s">
        <v>1844</v>
      </c>
      <c r="BB13" s="93" t="s">
        <v>1844</v>
      </c>
    </row>
    <row r="14" spans="1:54" s="12" customFormat="1" ht="12.75" hidden="1" x14ac:dyDescent="0.2">
      <c r="A14" s="248" t="s">
        <v>1044</v>
      </c>
      <c r="B14" s="104"/>
      <c r="C14" s="332" t="s">
        <v>7218</v>
      </c>
      <c r="D14" s="267" t="s">
        <v>1136</v>
      </c>
      <c r="E14" s="104" t="s">
        <v>7454</v>
      </c>
      <c r="F14" s="78" t="s">
        <v>6210</v>
      </c>
      <c r="G14" s="36" t="s">
        <v>1587</v>
      </c>
      <c r="H14" s="57" t="s">
        <v>912</v>
      </c>
      <c r="I14" s="27" t="s">
        <v>2477</v>
      </c>
      <c r="J14" s="19" t="s">
        <v>1587</v>
      </c>
      <c r="K14" s="187" t="s">
        <v>257</v>
      </c>
      <c r="L14" s="187" t="s">
        <v>1710</v>
      </c>
      <c r="M14" s="187" t="s">
        <v>1715</v>
      </c>
      <c r="N14" s="187" t="s">
        <v>1053</v>
      </c>
      <c r="O14" s="183" t="s">
        <v>4432</v>
      </c>
      <c r="P14" s="183" t="s">
        <v>4846</v>
      </c>
      <c r="Q14" s="183" t="s">
        <v>4433</v>
      </c>
      <c r="R14" s="183" t="s">
        <v>1587</v>
      </c>
      <c r="S14" s="187" t="s">
        <v>752</v>
      </c>
      <c r="T14" s="187" t="s">
        <v>405</v>
      </c>
      <c r="U14" s="21" t="s">
        <v>2173</v>
      </c>
      <c r="V14" s="21" t="s">
        <v>494</v>
      </c>
      <c r="W14" s="21">
        <v>2008</v>
      </c>
      <c r="X14" s="21" t="s">
        <v>3765</v>
      </c>
      <c r="Y14" s="34" t="s">
        <v>3766</v>
      </c>
      <c r="Z14" s="34" t="s">
        <v>5772</v>
      </c>
      <c r="AA14" s="34" t="s">
        <v>387</v>
      </c>
      <c r="AB14" s="21" t="s">
        <v>1587</v>
      </c>
      <c r="AC14" s="24" t="s">
        <v>1867</v>
      </c>
      <c r="AD14" s="21" t="s">
        <v>1587</v>
      </c>
      <c r="AE14" s="21" t="s">
        <v>930</v>
      </c>
      <c r="AF14" s="172" t="s">
        <v>359</v>
      </c>
      <c r="AG14" s="173" t="s">
        <v>1708</v>
      </c>
      <c r="AH14" s="174" t="s">
        <v>1844</v>
      </c>
      <c r="AI14" s="20" t="s">
        <v>349</v>
      </c>
      <c r="AJ14" s="24" t="s">
        <v>1617</v>
      </c>
      <c r="AK14" s="21">
        <v>0</v>
      </c>
      <c r="AL14" s="21">
        <v>0</v>
      </c>
      <c r="AM14" s="21">
        <v>0</v>
      </c>
      <c r="AN14" s="21">
        <v>0</v>
      </c>
      <c r="AO14" s="21">
        <v>1</v>
      </c>
      <c r="AP14" s="21">
        <v>0</v>
      </c>
      <c r="AQ14" s="21">
        <v>0</v>
      </c>
      <c r="AR14" s="21">
        <v>0</v>
      </c>
      <c r="AS14" s="50" t="s">
        <v>1680</v>
      </c>
      <c r="AT14" s="20">
        <v>6</v>
      </c>
      <c r="AU14" s="20">
        <v>2000</v>
      </c>
      <c r="AV14" s="20">
        <v>2005</v>
      </c>
      <c r="AW14" s="21">
        <v>0.4</v>
      </c>
      <c r="AX14" s="21">
        <v>2</v>
      </c>
      <c r="AY14" s="184" t="s">
        <v>7542</v>
      </c>
      <c r="AZ14" s="20" t="s">
        <v>587</v>
      </c>
      <c r="BA14" s="20" t="s">
        <v>956</v>
      </c>
      <c r="BB14" s="20" t="s">
        <v>1680</v>
      </c>
    </row>
    <row r="15" spans="1:54" s="12" customFormat="1" ht="12.75" hidden="1" x14ac:dyDescent="0.2">
      <c r="A15" s="248" t="s">
        <v>724</v>
      </c>
      <c r="B15" s="55"/>
      <c r="C15" s="332" t="s">
        <v>7218</v>
      </c>
      <c r="D15" s="55" t="s">
        <v>1136</v>
      </c>
      <c r="E15" s="36" t="s">
        <v>387</v>
      </c>
      <c r="F15" s="78" t="s">
        <v>5772</v>
      </c>
      <c r="G15" s="36" t="s">
        <v>1587</v>
      </c>
      <c r="H15" s="58" t="s">
        <v>592</v>
      </c>
      <c r="I15" s="27" t="s">
        <v>2723</v>
      </c>
      <c r="J15" s="102" t="s">
        <v>1848</v>
      </c>
      <c r="K15" s="187" t="s">
        <v>257</v>
      </c>
      <c r="L15" s="187" t="s">
        <v>1710</v>
      </c>
      <c r="M15" s="187" t="s">
        <v>1715</v>
      </c>
      <c r="N15" s="187" t="s">
        <v>878</v>
      </c>
      <c r="O15" s="183" t="s">
        <v>4429</v>
      </c>
      <c r="P15" s="183" t="s">
        <v>4847</v>
      </c>
      <c r="Q15" s="183" t="s">
        <v>4434</v>
      </c>
      <c r="R15" s="183" t="s">
        <v>1587</v>
      </c>
      <c r="S15" s="187" t="s">
        <v>752</v>
      </c>
      <c r="T15" s="187" t="s">
        <v>405</v>
      </c>
      <c r="U15" s="20" t="s">
        <v>2079</v>
      </c>
      <c r="V15" s="21" t="s">
        <v>6865</v>
      </c>
      <c r="W15" s="21">
        <v>1997</v>
      </c>
      <c r="X15" s="21" t="s">
        <v>4001</v>
      </c>
      <c r="Y15" s="34" t="s">
        <v>3275</v>
      </c>
      <c r="Z15" s="34" t="s">
        <v>6323</v>
      </c>
      <c r="AA15" s="34" t="s">
        <v>387</v>
      </c>
      <c r="AB15" s="21" t="s">
        <v>1587</v>
      </c>
      <c r="AC15" s="24" t="s">
        <v>2000</v>
      </c>
      <c r="AD15" s="21" t="s">
        <v>1587</v>
      </c>
      <c r="AE15" s="21" t="s">
        <v>930</v>
      </c>
      <c r="AF15" s="172" t="s">
        <v>1154</v>
      </c>
      <c r="AG15" s="173" t="s">
        <v>1708</v>
      </c>
      <c r="AH15" s="174" t="s">
        <v>1844</v>
      </c>
      <c r="AI15" s="20" t="s">
        <v>350</v>
      </c>
      <c r="AJ15" s="21" t="s">
        <v>865</v>
      </c>
      <c r="AK15" s="21">
        <v>0</v>
      </c>
      <c r="AL15" s="21">
        <v>1</v>
      </c>
      <c r="AM15" s="21">
        <v>0</v>
      </c>
      <c r="AN15" s="21">
        <v>0</v>
      </c>
      <c r="AO15" s="21">
        <v>0</v>
      </c>
      <c r="AP15" s="21">
        <v>0</v>
      </c>
      <c r="AQ15" s="21">
        <v>0</v>
      </c>
      <c r="AR15" s="21">
        <v>0</v>
      </c>
      <c r="AS15" s="45" t="s">
        <v>1680</v>
      </c>
      <c r="AT15" s="20">
        <v>5</v>
      </c>
      <c r="AU15" s="122">
        <v>1990</v>
      </c>
      <c r="AV15" s="94">
        <v>1994</v>
      </c>
      <c r="AW15" s="21">
        <v>1</v>
      </c>
      <c r="AX15" s="21">
        <v>6</v>
      </c>
      <c r="AY15" s="184">
        <v>6</v>
      </c>
      <c r="AZ15" s="93" t="s">
        <v>360</v>
      </c>
      <c r="BA15" s="93" t="s">
        <v>1680</v>
      </c>
      <c r="BB15" s="93" t="s">
        <v>1680</v>
      </c>
    </row>
    <row r="16" spans="1:54" s="12" customFormat="1" ht="12.75" hidden="1" x14ac:dyDescent="0.2">
      <c r="A16" s="55" t="s">
        <v>5749</v>
      </c>
      <c r="B16" s="55" t="s">
        <v>7970</v>
      </c>
      <c r="C16" s="332" t="s">
        <v>6121</v>
      </c>
      <c r="D16" s="192" t="s">
        <v>1680</v>
      </c>
      <c r="E16" s="55" t="s">
        <v>7454</v>
      </c>
      <c r="F16" s="78" t="s">
        <v>7966</v>
      </c>
      <c r="G16" s="55" t="s">
        <v>1587</v>
      </c>
      <c r="H16" s="95" t="s">
        <v>920</v>
      </c>
      <c r="I16" s="28" t="s">
        <v>7965</v>
      </c>
      <c r="J16" s="102" t="s">
        <v>1587</v>
      </c>
      <c r="K16" s="183" t="s">
        <v>257</v>
      </c>
      <c r="L16" s="183" t="s">
        <v>1710</v>
      </c>
      <c r="M16" s="187" t="s">
        <v>1715</v>
      </c>
      <c r="N16" s="183" t="s">
        <v>445</v>
      </c>
      <c r="O16" s="183" t="s">
        <v>759</v>
      </c>
      <c r="P16" s="183" t="s">
        <v>6547</v>
      </c>
      <c r="Q16" s="183" t="s">
        <v>6611</v>
      </c>
      <c r="R16" s="183" t="s">
        <v>1587</v>
      </c>
      <c r="S16" s="187" t="s">
        <v>752</v>
      </c>
      <c r="T16" s="187" t="s">
        <v>405</v>
      </c>
      <c r="U16" s="21" t="s">
        <v>6471</v>
      </c>
      <c r="V16" s="21" t="s">
        <v>5569</v>
      </c>
      <c r="W16" s="12">
        <v>2014</v>
      </c>
      <c r="X16" s="21" t="s">
        <v>6473</v>
      </c>
      <c r="Y16" s="12" t="s">
        <v>6472</v>
      </c>
      <c r="Z16" s="34" t="s">
        <v>86</v>
      </c>
      <c r="AA16" s="34" t="s">
        <v>86</v>
      </c>
      <c r="AB16" s="21" t="s">
        <v>86</v>
      </c>
      <c r="AC16" s="24" t="s">
        <v>6474</v>
      </c>
      <c r="AD16" s="21" t="s">
        <v>7964</v>
      </c>
      <c r="AE16" s="21" t="s">
        <v>1587</v>
      </c>
      <c r="AF16" s="175" t="s">
        <v>1844</v>
      </c>
      <c r="AG16" s="176" t="s">
        <v>1844</v>
      </c>
      <c r="AH16" s="177" t="s">
        <v>1844</v>
      </c>
      <c r="AI16" s="20" t="s">
        <v>6852</v>
      </c>
      <c r="AJ16" s="20" t="s">
        <v>7967</v>
      </c>
      <c r="AK16" s="179" t="s">
        <v>6852</v>
      </c>
      <c r="AL16" s="179" t="s">
        <v>6852</v>
      </c>
      <c r="AM16" s="179">
        <v>1</v>
      </c>
      <c r="AN16" s="179">
        <v>0</v>
      </c>
      <c r="AO16" s="179" t="s">
        <v>6852</v>
      </c>
      <c r="AP16" s="179" t="s">
        <v>6852</v>
      </c>
      <c r="AQ16" s="179">
        <v>0</v>
      </c>
      <c r="AR16" s="179">
        <v>0</v>
      </c>
      <c r="AS16" s="44" t="s">
        <v>7969</v>
      </c>
      <c r="AT16" s="166" t="s">
        <v>6852</v>
      </c>
      <c r="AU16" s="166" t="s">
        <v>6852</v>
      </c>
      <c r="AV16" s="166" t="s">
        <v>6852</v>
      </c>
      <c r="AW16" s="166" t="s">
        <v>6852</v>
      </c>
      <c r="AX16" s="166" t="s">
        <v>6852</v>
      </c>
      <c r="AY16" s="166" t="s">
        <v>6852</v>
      </c>
      <c r="AZ16" s="87" t="s">
        <v>7968</v>
      </c>
      <c r="BA16" s="87" t="s">
        <v>956</v>
      </c>
      <c r="BB16" s="87" t="s">
        <v>1680</v>
      </c>
    </row>
    <row r="17" spans="1:54" s="12" customFormat="1" ht="12.75" hidden="1" x14ac:dyDescent="0.2">
      <c r="A17" s="248" t="s">
        <v>1044</v>
      </c>
      <c r="B17" s="55"/>
      <c r="C17" s="332" t="s">
        <v>7218</v>
      </c>
      <c r="D17" s="55" t="s">
        <v>956</v>
      </c>
      <c r="E17" s="36" t="s">
        <v>1680</v>
      </c>
      <c r="F17" s="78" t="s">
        <v>6211</v>
      </c>
      <c r="G17" s="36" t="s">
        <v>1587</v>
      </c>
      <c r="H17" s="57" t="s">
        <v>912</v>
      </c>
      <c r="I17" s="27" t="s">
        <v>2595</v>
      </c>
      <c r="J17" s="19" t="s">
        <v>1587</v>
      </c>
      <c r="K17" s="187" t="s">
        <v>257</v>
      </c>
      <c r="L17" s="187" t="s">
        <v>1710</v>
      </c>
      <c r="M17" s="187" t="s">
        <v>1715</v>
      </c>
      <c r="N17" s="187" t="s">
        <v>727</v>
      </c>
      <c r="O17" s="183" t="s">
        <v>4269</v>
      </c>
      <c r="P17" s="183" t="s">
        <v>4848</v>
      </c>
      <c r="Q17" s="183" t="s">
        <v>678</v>
      </c>
      <c r="R17" s="183" t="s">
        <v>1587</v>
      </c>
      <c r="S17" s="187" t="s">
        <v>752</v>
      </c>
      <c r="T17" s="187" t="s">
        <v>405</v>
      </c>
      <c r="U17" s="21" t="s">
        <v>374</v>
      </c>
      <c r="V17" s="21" t="s">
        <v>1690</v>
      </c>
      <c r="W17" s="21">
        <v>1994</v>
      </c>
      <c r="X17" s="21" t="s">
        <v>374</v>
      </c>
      <c r="Y17" s="34" t="s">
        <v>1587</v>
      </c>
      <c r="Z17" s="34" t="s">
        <v>86</v>
      </c>
      <c r="AA17" s="34" t="s">
        <v>86</v>
      </c>
      <c r="AB17" s="21" t="s">
        <v>86</v>
      </c>
      <c r="AC17" s="24" t="s">
        <v>1960</v>
      </c>
      <c r="AD17" s="21" t="s">
        <v>1587</v>
      </c>
      <c r="AE17" s="21" t="s">
        <v>4293</v>
      </c>
      <c r="AF17" s="172" t="s">
        <v>1153</v>
      </c>
      <c r="AG17" s="173" t="s">
        <v>1708</v>
      </c>
      <c r="AH17" s="174" t="s">
        <v>1844</v>
      </c>
      <c r="AI17" s="21" t="s">
        <v>349</v>
      </c>
      <c r="AJ17" s="24" t="s">
        <v>1617</v>
      </c>
      <c r="AK17" s="21">
        <v>0</v>
      </c>
      <c r="AL17" s="21">
        <v>0</v>
      </c>
      <c r="AM17" s="21">
        <v>0</v>
      </c>
      <c r="AN17" s="21">
        <v>0</v>
      </c>
      <c r="AO17" s="21">
        <v>0</v>
      </c>
      <c r="AP17" s="21">
        <v>0</v>
      </c>
      <c r="AQ17" s="21">
        <v>0</v>
      </c>
      <c r="AR17" s="21">
        <v>1</v>
      </c>
      <c r="AS17" s="45" t="s">
        <v>1680</v>
      </c>
      <c r="AT17" s="20">
        <v>8</v>
      </c>
      <c r="AU17" s="122">
        <v>1983</v>
      </c>
      <c r="AV17" s="94">
        <v>1990</v>
      </c>
      <c r="AW17" s="21" t="s">
        <v>1844</v>
      </c>
      <c r="AX17" s="21">
        <v>1</v>
      </c>
      <c r="AY17" s="184" t="s">
        <v>7543</v>
      </c>
      <c r="AZ17" s="93" t="s">
        <v>587</v>
      </c>
      <c r="BA17" s="93" t="s">
        <v>1680</v>
      </c>
      <c r="BB17" s="94" t="s">
        <v>1680</v>
      </c>
    </row>
    <row r="18" spans="1:54" s="12" customFormat="1" ht="12.75" hidden="1" x14ac:dyDescent="0.2">
      <c r="A18" s="248" t="s">
        <v>774</v>
      </c>
      <c r="B18" s="36" t="s">
        <v>1781</v>
      </c>
      <c r="C18" s="332" t="s">
        <v>7218</v>
      </c>
      <c r="D18" s="55" t="s">
        <v>1136</v>
      </c>
      <c r="E18" s="36" t="s">
        <v>387</v>
      </c>
      <c r="F18" s="78" t="s">
        <v>1782</v>
      </c>
      <c r="G18" s="36" t="s">
        <v>1587</v>
      </c>
      <c r="H18" s="139" t="s">
        <v>839</v>
      </c>
      <c r="I18" s="27" t="s">
        <v>2686</v>
      </c>
      <c r="J18" s="19" t="s">
        <v>1587</v>
      </c>
      <c r="K18" s="187" t="s">
        <v>257</v>
      </c>
      <c r="L18" s="187" t="s">
        <v>5371</v>
      </c>
      <c r="M18" s="187" t="s">
        <v>20</v>
      </c>
      <c r="N18" s="187" t="s">
        <v>65</v>
      </c>
      <c r="O18" s="183" t="s">
        <v>704</v>
      </c>
      <c r="P18" s="183" t="s">
        <v>4849</v>
      </c>
      <c r="Q18" s="183" t="s">
        <v>4435</v>
      </c>
      <c r="R18" s="183" t="s">
        <v>1587</v>
      </c>
      <c r="S18" s="187" t="s">
        <v>1712</v>
      </c>
      <c r="T18" s="187" t="s">
        <v>1587</v>
      </c>
      <c r="U18" s="21" t="s">
        <v>5705</v>
      </c>
      <c r="V18" s="21" t="s">
        <v>494</v>
      </c>
      <c r="W18" s="21">
        <v>2011</v>
      </c>
      <c r="X18" s="21" t="s">
        <v>3909</v>
      </c>
      <c r="Y18" s="34" t="s">
        <v>3271</v>
      </c>
      <c r="Z18" s="34" t="s">
        <v>5774</v>
      </c>
      <c r="AA18" s="34" t="s">
        <v>387</v>
      </c>
      <c r="AB18" s="21" t="s">
        <v>1587</v>
      </c>
      <c r="AC18" s="24" t="s">
        <v>1352</v>
      </c>
      <c r="AD18" s="21" t="s">
        <v>1587</v>
      </c>
      <c r="AE18" s="21" t="s">
        <v>1587</v>
      </c>
      <c r="AF18" s="172" t="s">
        <v>798</v>
      </c>
      <c r="AG18" s="173" t="s">
        <v>1708</v>
      </c>
      <c r="AH18" s="174" t="s">
        <v>1844</v>
      </c>
      <c r="AI18" s="20" t="s">
        <v>350</v>
      </c>
      <c r="AJ18" s="21" t="s">
        <v>1618</v>
      </c>
      <c r="AK18" s="21">
        <v>0</v>
      </c>
      <c r="AL18" s="21">
        <v>1</v>
      </c>
      <c r="AM18" s="21">
        <v>0</v>
      </c>
      <c r="AN18" s="21">
        <v>1</v>
      </c>
      <c r="AO18" s="21">
        <v>1</v>
      </c>
      <c r="AP18" s="21">
        <v>0</v>
      </c>
      <c r="AQ18" s="21">
        <v>0</v>
      </c>
      <c r="AR18" s="21">
        <v>0</v>
      </c>
      <c r="AS18" s="45" t="s">
        <v>1680</v>
      </c>
      <c r="AT18" s="20">
        <v>3</v>
      </c>
      <c r="AU18" s="122">
        <v>2007</v>
      </c>
      <c r="AV18" s="94">
        <v>2009</v>
      </c>
      <c r="AW18" s="21">
        <v>1</v>
      </c>
      <c r="AX18" s="21">
        <v>7</v>
      </c>
      <c r="AY18" s="184" t="s">
        <v>1790</v>
      </c>
      <c r="AZ18" s="93" t="s">
        <v>1776</v>
      </c>
      <c r="BA18" s="159" t="s">
        <v>1680</v>
      </c>
      <c r="BB18" s="94" t="s">
        <v>1680</v>
      </c>
    </row>
    <row r="19" spans="1:54" s="12" customFormat="1" ht="12.75" hidden="1" x14ac:dyDescent="0.2">
      <c r="A19" s="248" t="s">
        <v>4339</v>
      </c>
      <c r="B19" s="55"/>
      <c r="C19" s="332" t="s">
        <v>6121</v>
      </c>
      <c r="D19" s="55" t="s">
        <v>1680</v>
      </c>
      <c r="E19" s="55" t="s">
        <v>7454</v>
      </c>
      <c r="F19" s="78" t="s">
        <v>6213</v>
      </c>
      <c r="G19" s="36" t="s">
        <v>1587</v>
      </c>
      <c r="H19" s="57" t="s">
        <v>912</v>
      </c>
      <c r="I19" s="27" t="s">
        <v>4233</v>
      </c>
      <c r="J19" s="19" t="s">
        <v>1587</v>
      </c>
      <c r="K19" s="183" t="s">
        <v>257</v>
      </c>
      <c r="L19" s="183" t="s">
        <v>1710</v>
      </c>
      <c r="M19" s="183" t="s">
        <v>1715</v>
      </c>
      <c r="N19" s="183" t="s">
        <v>727</v>
      </c>
      <c r="O19" s="183" t="s">
        <v>225</v>
      </c>
      <c r="P19" s="183" t="s">
        <v>4850</v>
      </c>
      <c r="Q19" s="183" t="s">
        <v>6612</v>
      </c>
      <c r="R19" s="183" t="s">
        <v>1587</v>
      </c>
      <c r="S19" s="183" t="s">
        <v>752</v>
      </c>
      <c r="T19" s="183" t="s">
        <v>405</v>
      </c>
      <c r="U19" s="21" t="s">
        <v>4230</v>
      </c>
      <c r="V19" s="21" t="s">
        <v>209</v>
      </c>
      <c r="W19" s="21">
        <v>2013</v>
      </c>
      <c r="X19" s="21" t="s">
        <v>4229</v>
      </c>
      <c r="Y19" s="34" t="s">
        <v>4232</v>
      </c>
      <c r="Z19" s="34" t="s">
        <v>86</v>
      </c>
      <c r="AA19" s="34" t="s">
        <v>86</v>
      </c>
      <c r="AB19" s="21" t="s">
        <v>86</v>
      </c>
      <c r="AC19" s="24" t="s">
        <v>4231</v>
      </c>
      <c r="AD19" s="21" t="s">
        <v>1587</v>
      </c>
      <c r="AE19" s="21" t="s">
        <v>1587</v>
      </c>
      <c r="AF19" s="172" t="s">
        <v>1844</v>
      </c>
      <c r="AG19" s="173" t="s">
        <v>1844</v>
      </c>
      <c r="AH19" s="174" t="s">
        <v>1844</v>
      </c>
      <c r="AI19" s="12" t="s">
        <v>797</v>
      </c>
      <c r="AJ19" s="21" t="s">
        <v>1618</v>
      </c>
      <c r="AK19" s="12">
        <v>0</v>
      </c>
      <c r="AL19" s="12">
        <v>1</v>
      </c>
      <c r="AM19" s="12">
        <v>0</v>
      </c>
      <c r="AN19" s="12">
        <v>0</v>
      </c>
      <c r="AO19" s="12">
        <v>1</v>
      </c>
      <c r="AP19" s="12">
        <v>0</v>
      </c>
      <c r="AQ19" s="12">
        <v>0</v>
      </c>
      <c r="AR19" s="12">
        <v>0</v>
      </c>
      <c r="AS19" s="45" t="s">
        <v>1680</v>
      </c>
      <c r="AT19" s="20">
        <v>21</v>
      </c>
      <c r="AU19" s="122">
        <v>1985</v>
      </c>
      <c r="AV19" s="94">
        <v>2005</v>
      </c>
      <c r="AW19" s="20">
        <v>1</v>
      </c>
      <c r="AX19" s="24">
        <v>7</v>
      </c>
      <c r="AY19" s="157" t="s">
        <v>7544</v>
      </c>
      <c r="AZ19" s="93" t="s">
        <v>587</v>
      </c>
      <c r="BA19" s="93" t="s">
        <v>1680</v>
      </c>
      <c r="BB19" s="94" t="s">
        <v>956</v>
      </c>
    </row>
    <row r="20" spans="1:54" s="12" customFormat="1" ht="12.75" hidden="1" x14ac:dyDescent="0.2">
      <c r="A20" s="248" t="s">
        <v>724</v>
      </c>
      <c r="B20" s="55"/>
      <c r="C20" s="332" t="s">
        <v>7218</v>
      </c>
      <c r="D20" s="55" t="s">
        <v>956</v>
      </c>
      <c r="E20" s="36" t="s">
        <v>1680</v>
      </c>
      <c r="F20" s="78" t="s">
        <v>1255</v>
      </c>
      <c r="G20" s="36" t="s">
        <v>1587</v>
      </c>
      <c r="H20" s="58" t="s">
        <v>592</v>
      </c>
      <c r="I20" s="27" t="s">
        <v>2728</v>
      </c>
      <c r="J20" s="19" t="s">
        <v>1587</v>
      </c>
      <c r="K20" s="187" t="s">
        <v>257</v>
      </c>
      <c r="L20" s="187" t="s">
        <v>1710</v>
      </c>
      <c r="M20" s="187" t="s">
        <v>1715</v>
      </c>
      <c r="N20" s="187" t="s">
        <v>324</v>
      </c>
      <c r="O20" s="183" t="s">
        <v>800</v>
      </c>
      <c r="P20" s="183" t="s">
        <v>4852</v>
      </c>
      <c r="Q20" s="183" t="s">
        <v>4437</v>
      </c>
      <c r="R20" s="183" t="s">
        <v>1587</v>
      </c>
      <c r="S20" s="187" t="s">
        <v>752</v>
      </c>
      <c r="T20" s="187" t="s">
        <v>405</v>
      </c>
      <c r="U20" s="21" t="s">
        <v>5709</v>
      </c>
      <c r="V20" s="21" t="s">
        <v>494</v>
      </c>
      <c r="W20" s="21">
        <v>2012</v>
      </c>
      <c r="X20" s="21" t="s">
        <v>4003</v>
      </c>
      <c r="Y20" s="34" t="s">
        <v>4004</v>
      </c>
      <c r="Z20" s="34" t="s">
        <v>6324</v>
      </c>
      <c r="AA20" s="21" t="s">
        <v>5775</v>
      </c>
      <c r="AB20" s="21" t="s">
        <v>956</v>
      </c>
      <c r="AC20" s="24" t="s">
        <v>1365</v>
      </c>
      <c r="AD20" s="21" t="s">
        <v>558</v>
      </c>
      <c r="AE20" s="21" t="s">
        <v>1587</v>
      </c>
      <c r="AF20" s="172" t="s">
        <v>457</v>
      </c>
      <c r="AG20" s="173" t="s">
        <v>1708</v>
      </c>
      <c r="AH20" s="174" t="s">
        <v>1844</v>
      </c>
      <c r="AI20" s="20" t="s">
        <v>637</v>
      </c>
      <c r="AJ20" s="21" t="s">
        <v>865</v>
      </c>
      <c r="AK20" s="21">
        <v>0</v>
      </c>
      <c r="AL20" s="21">
        <v>1</v>
      </c>
      <c r="AM20" s="21">
        <v>1</v>
      </c>
      <c r="AN20" s="21">
        <v>0</v>
      </c>
      <c r="AO20" s="21">
        <v>0</v>
      </c>
      <c r="AP20" s="21">
        <v>0</v>
      </c>
      <c r="AQ20" s="21">
        <v>0</v>
      </c>
      <c r="AR20" s="21">
        <v>0</v>
      </c>
      <c r="AS20" s="45" t="s">
        <v>1680</v>
      </c>
      <c r="AT20" s="20">
        <v>10</v>
      </c>
      <c r="AU20" s="122">
        <v>2001</v>
      </c>
      <c r="AV20" s="94">
        <v>2010</v>
      </c>
      <c r="AW20" s="21">
        <v>1</v>
      </c>
      <c r="AX20" s="21">
        <v>7</v>
      </c>
      <c r="AY20" s="184" t="s">
        <v>7545</v>
      </c>
      <c r="AZ20" s="93" t="s">
        <v>1603</v>
      </c>
      <c r="BA20" s="93" t="s">
        <v>1680</v>
      </c>
      <c r="BB20" s="94" t="s">
        <v>956</v>
      </c>
    </row>
    <row r="21" spans="1:54" s="12" customFormat="1" ht="12.75" hidden="1" x14ac:dyDescent="0.2">
      <c r="A21" s="248" t="s">
        <v>774</v>
      </c>
      <c r="B21" s="55"/>
      <c r="C21" s="332" t="s">
        <v>6121</v>
      </c>
      <c r="D21" s="55" t="s">
        <v>1136</v>
      </c>
      <c r="E21" s="36" t="s">
        <v>1152</v>
      </c>
      <c r="F21" s="78" t="s">
        <v>5712</v>
      </c>
      <c r="G21" s="36" t="s">
        <v>1587</v>
      </c>
      <c r="H21" s="58" t="s">
        <v>592</v>
      </c>
      <c r="I21" s="27" t="s">
        <v>2695</v>
      </c>
      <c r="J21" s="151" t="s">
        <v>7068</v>
      </c>
      <c r="K21" s="187" t="s">
        <v>257</v>
      </c>
      <c r="L21" s="187" t="s">
        <v>1710</v>
      </c>
      <c r="M21" s="187" t="s">
        <v>1715</v>
      </c>
      <c r="N21" s="187" t="s">
        <v>231</v>
      </c>
      <c r="O21" s="183" t="s">
        <v>472</v>
      </c>
      <c r="P21" s="183" t="s">
        <v>4851</v>
      </c>
      <c r="Q21" s="183" t="s">
        <v>4436</v>
      </c>
      <c r="R21" s="183" t="s">
        <v>1587</v>
      </c>
      <c r="S21" s="187" t="s">
        <v>752</v>
      </c>
      <c r="T21" s="187" t="s">
        <v>405</v>
      </c>
      <c r="U21" s="21" t="s">
        <v>2357</v>
      </c>
      <c r="V21" s="21" t="s">
        <v>563</v>
      </c>
      <c r="W21" s="21">
        <v>2012</v>
      </c>
      <c r="X21" s="21" t="s">
        <v>4003</v>
      </c>
      <c r="Y21" s="34" t="s">
        <v>4004</v>
      </c>
      <c r="Z21" s="34" t="s">
        <v>5772</v>
      </c>
      <c r="AA21" s="34" t="s">
        <v>5777</v>
      </c>
      <c r="AB21" s="21" t="s">
        <v>1587</v>
      </c>
      <c r="AC21" s="24" t="s">
        <v>1365</v>
      </c>
      <c r="AD21" s="21" t="s">
        <v>5711</v>
      </c>
      <c r="AE21" s="21" t="s">
        <v>1587</v>
      </c>
      <c r="AF21" s="172" t="s">
        <v>1154</v>
      </c>
      <c r="AG21" s="173" t="s">
        <v>1708</v>
      </c>
      <c r="AH21" s="174" t="s">
        <v>1844</v>
      </c>
      <c r="AI21" s="20" t="s">
        <v>637</v>
      </c>
      <c r="AJ21" s="21" t="s">
        <v>47</v>
      </c>
      <c r="AK21" s="21">
        <v>0</v>
      </c>
      <c r="AL21" s="21">
        <v>1</v>
      </c>
      <c r="AM21" s="21">
        <v>0</v>
      </c>
      <c r="AN21" s="20">
        <v>0</v>
      </c>
      <c r="AO21" s="20">
        <v>0</v>
      </c>
      <c r="AP21" s="20">
        <v>0</v>
      </c>
      <c r="AQ21" s="20">
        <v>0</v>
      </c>
      <c r="AR21" s="20">
        <v>1</v>
      </c>
      <c r="AS21" s="45" t="s">
        <v>1680</v>
      </c>
      <c r="AT21" s="122">
        <v>8</v>
      </c>
      <c r="AU21" s="122">
        <v>1999</v>
      </c>
      <c r="AV21" s="94">
        <v>2006</v>
      </c>
      <c r="AW21" s="21">
        <v>1</v>
      </c>
      <c r="AX21" s="20">
        <v>7</v>
      </c>
      <c r="AY21" s="184" t="s">
        <v>7546</v>
      </c>
      <c r="AZ21" s="302" t="s">
        <v>1517</v>
      </c>
      <c r="BA21" s="93" t="s">
        <v>956</v>
      </c>
      <c r="BB21" s="94" t="s">
        <v>1680</v>
      </c>
    </row>
    <row r="22" spans="1:54" s="12" customFormat="1" ht="12.75" hidden="1" x14ac:dyDescent="0.2">
      <c r="A22" s="55" t="s">
        <v>7071</v>
      </c>
      <c r="B22" s="55"/>
      <c r="C22" s="332" t="s">
        <v>6121</v>
      </c>
      <c r="D22" s="192" t="s">
        <v>956</v>
      </c>
      <c r="E22" s="55" t="s">
        <v>1680</v>
      </c>
      <c r="F22" s="78" t="s">
        <v>7909</v>
      </c>
      <c r="G22" s="36" t="s">
        <v>1587</v>
      </c>
      <c r="H22" s="58" t="s">
        <v>592</v>
      </c>
      <c r="I22" s="27" t="s">
        <v>2961</v>
      </c>
      <c r="J22" s="19" t="s">
        <v>1587</v>
      </c>
      <c r="K22" s="187" t="s">
        <v>257</v>
      </c>
      <c r="L22" s="187" t="s">
        <v>1710</v>
      </c>
      <c r="M22" s="187" t="s">
        <v>1715</v>
      </c>
      <c r="N22" s="187" t="s">
        <v>808</v>
      </c>
      <c r="O22" s="183" t="s">
        <v>315</v>
      </c>
      <c r="P22" s="183" t="s">
        <v>4853</v>
      </c>
      <c r="Q22" s="183" t="s">
        <v>4438</v>
      </c>
      <c r="R22" s="183" t="s">
        <v>1587</v>
      </c>
      <c r="S22" s="187" t="s">
        <v>752</v>
      </c>
      <c r="T22" s="187" t="s">
        <v>405</v>
      </c>
      <c r="U22" s="21" t="s">
        <v>2287</v>
      </c>
      <c r="V22" s="21" t="s">
        <v>527</v>
      </c>
      <c r="W22" s="21">
        <v>2013</v>
      </c>
      <c r="X22" s="21" t="s">
        <v>4002</v>
      </c>
      <c r="Y22" s="34" t="s">
        <v>4005</v>
      </c>
      <c r="Z22" s="34" t="s">
        <v>86</v>
      </c>
      <c r="AA22" s="34" t="s">
        <v>86</v>
      </c>
      <c r="AB22" s="21" t="s">
        <v>86</v>
      </c>
      <c r="AC22" s="24" t="s">
        <v>1432</v>
      </c>
      <c r="AD22" s="21" t="s">
        <v>1587</v>
      </c>
      <c r="AE22" s="21" t="s">
        <v>1587</v>
      </c>
      <c r="AF22" s="172" t="s">
        <v>1156</v>
      </c>
      <c r="AG22" s="173" t="s">
        <v>1708</v>
      </c>
      <c r="AH22" s="174" t="s">
        <v>1587</v>
      </c>
      <c r="AI22" s="20" t="s">
        <v>848</v>
      </c>
      <c r="AJ22" s="20" t="s">
        <v>865</v>
      </c>
      <c r="AK22" s="20">
        <v>0</v>
      </c>
      <c r="AL22" s="20">
        <v>1</v>
      </c>
      <c r="AM22" s="20">
        <v>0</v>
      </c>
      <c r="AN22" s="20">
        <v>0</v>
      </c>
      <c r="AO22" s="20">
        <v>0</v>
      </c>
      <c r="AP22" s="20">
        <v>0</v>
      </c>
      <c r="AQ22" s="20">
        <v>0</v>
      </c>
      <c r="AR22" s="20">
        <v>0</v>
      </c>
      <c r="AS22" s="45" t="s">
        <v>1680</v>
      </c>
      <c r="AT22" s="55">
        <v>6</v>
      </c>
      <c r="AU22" s="122">
        <v>2003</v>
      </c>
      <c r="AV22" s="94">
        <v>2008</v>
      </c>
      <c r="AW22" s="21">
        <v>1</v>
      </c>
      <c r="AX22" s="20">
        <v>1</v>
      </c>
      <c r="AY22" s="184" t="s">
        <v>7911</v>
      </c>
      <c r="AZ22" s="93" t="s">
        <v>7910</v>
      </c>
      <c r="BA22" s="93" t="s">
        <v>956</v>
      </c>
      <c r="BB22" s="94" t="s">
        <v>1680</v>
      </c>
    </row>
    <row r="23" spans="1:54" s="12" customFormat="1" ht="12.75" hidden="1" x14ac:dyDescent="0.2">
      <c r="A23" s="248" t="s">
        <v>485</v>
      </c>
      <c r="B23" s="41"/>
      <c r="C23" s="332" t="s">
        <v>6121</v>
      </c>
      <c r="D23" s="55" t="s">
        <v>1680</v>
      </c>
      <c r="E23" s="55" t="s">
        <v>7454</v>
      </c>
      <c r="F23" s="78" t="s">
        <v>807</v>
      </c>
      <c r="G23" s="36" t="s">
        <v>603</v>
      </c>
      <c r="H23" s="105" t="s">
        <v>115</v>
      </c>
      <c r="I23" s="27" t="s">
        <v>3113</v>
      </c>
      <c r="J23" s="19" t="s">
        <v>1587</v>
      </c>
      <c r="K23" s="188" t="s">
        <v>890</v>
      </c>
      <c r="L23" s="188" t="s">
        <v>465</v>
      </c>
      <c r="M23" s="188" t="s">
        <v>1092</v>
      </c>
      <c r="N23" s="188" t="s">
        <v>1067</v>
      </c>
      <c r="O23" s="188" t="s">
        <v>271</v>
      </c>
      <c r="P23" s="188" t="s">
        <v>4855</v>
      </c>
      <c r="Q23" s="188" t="s">
        <v>1120</v>
      </c>
      <c r="R23" s="183" t="s">
        <v>1587</v>
      </c>
      <c r="S23" s="188" t="s">
        <v>1587</v>
      </c>
      <c r="T23" s="188" t="s">
        <v>1587</v>
      </c>
      <c r="U23" s="21" t="s">
        <v>907</v>
      </c>
      <c r="V23" s="21" t="s">
        <v>506</v>
      </c>
      <c r="W23" s="21">
        <v>1987</v>
      </c>
      <c r="X23" s="21" t="s">
        <v>907</v>
      </c>
      <c r="Y23" s="34" t="s">
        <v>3324</v>
      </c>
      <c r="Z23" s="250" t="s">
        <v>5438</v>
      </c>
      <c r="AA23" s="250" t="s">
        <v>1844</v>
      </c>
      <c r="AB23" s="21" t="s">
        <v>1587</v>
      </c>
      <c r="AC23" s="24" t="s">
        <v>3530</v>
      </c>
      <c r="AD23" s="21" t="s">
        <v>1587</v>
      </c>
      <c r="AE23" s="21" t="s">
        <v>1587</v>
      </c>
      <c r="AF23" s="172" t="s">
        <v>1154</v>
      </c>
      <c r="AG23" s="173" t="s">
        <v>1708</v>
      </c>
      <c r="AH23" s="174" t="s">
        <v>1844</v>
      </c>
      <c r="AI23" s="178" t="s">
        <v>1844</v>
      </c>
      <c r="AJ23" s="24" t="s">
        <v>812</v>
      </c>
      <c r="AK23" s="178" t="s">
        <v>1844</v>
      </c>
      <c r="AL23" s="21" t="s">
        <v>1844</v>
      </c>
      <c r="AM23" s="21" t="s">
        <v>1844</v>
      </c>
      <c r="AN23" s="21" t="s">
        <v>1844</v>
      </c>
      <c r="AO23" s="21" t="s">
        <v>1844</v>
      </c>
      <c r="AP23" s="21" t="s">
        <v>1844</v>
      </c>
      <c r="AQ23" s="21" t="s">
        <v>1844</v>
      </c>
      <c r="AR23" s="21" t="s">
        <v>1844</v>
      </c>
      <c r="AS23" s="45" t="s">
        <v>1844</v>
      </c>
      <c r="AT23" s="166" t="s">
        <v>1844</v>
      </c>
      <c r="AU23" s="122" t="s">
        <v>1844</v>
      </c>
      <c r="AV23" s="94" t="s">
        <v>1844</v>
      </c>
      <c r="AW23" s="20" t="s">
        <v>1844</v>
      </c>
      <c r="AX23" s="20" t="s">
        <v>1844</v>
      </c>
      <c r="AY23" s="184" t="s">
        <v>1844</v>
      </c>
      <c r="AZ23" s="93" t="s">
        <v>1844</v>
      </c>
      <c r="BA23" s="159" t="s">
        <v>1844</v>
      </c>
      <c r="BB23" s="94" t="s">
        <v>1844</v>
      </c>
    </row>
    <row r="24" spans="1:54" s="12" customFormat="1" ht="12.75" hidden="1" x14ac:dyDescent="0.2">
      <c r="A24" s="248" t="s">
        <v>485</v>
      </c>
      <c r="B24" s="41"/>
      <c r="C24" s="332" t="s">
        <v>6121</v>
      </c>
      <c r="D24" s="55" t="s">
        <v>1680</v>
      </c>
      <c r="E24" s="55" t="s">
        <v>7454</v>
      </c>
      <c r="F24" s="78" t="s">
        <v>807</v>
      </c>
      <c r="G24" s="36" t="s">
        <v>603</v>
      </c>
      <c r="H24" s="105" t="s">
        <v>115</v>
      </c>
      <c r="I24" s="27" t="s">
        <v>3114</v>
      </c>
      <c r="J24" s="19" t="s">
        <v>1587</v>
      </c>
      <c r="K24" s="188" t="s">
        <v>890</v>
      </c>
      <c r="L24" s="188" t="s">
        <v>465</v>
      </c>
      <c r="M24" s="188" t="s">
        <v>1092</v>
      </c>
      <c r="N24" s="188" t="s">
        <v>1067</v>
      </c>
      <c r="O24" s="188" t="s">
        <v>271</v>
      </c>
      <c r="P24" s="188" t="s">
        <v>4855</v>
      </c>
      <c r="Q24" s="188" t="s">
        <v>217</v>
      </c>
      <c r="R24" s="183" t="s">
        <v>1587</v>
      </c>
      <c r="S24" s="188" t="s">
        <v>1587</v>
      </c>
      <c r="T24" s="188" t="s">
        <v>1587</v>
      </c>
      <c r="U24" s="21" t="s">
        <v>907</v>
      </c>
      <c r="V24" s="21" t="s">
        <v>506</v>
      </c>
      <c r="W24" s="21">
        <v>1987</v>
      </c>
      <c r="X24" s="21" t="s">
        <v>907</v>
      </c>
      <c r="Y24" s="34" t="s">
        <v>3324</v>
      </c>
      <c r="Z24" s="250" t="s">
        <v>5438</v>
      </c>
      <c r="AA24" s="250" t="s">
        <v>1844</v>
      </c>
      <c r="AB24" s="21" t="s">
        <v>1587</v>
      </c>
      <c r="AC24" s="24" t="s">
        <v>3530</v>
      </c>
      <c r="AD24" s="21" t="s">
        <v>1220</v>
      </c>
      <c r="AE24" s="21" t="s">
        <v>1587</v>
      </c>
      <c r="AF24" s="172" t="s">
        <v>1154</v>
      </c>
      <c r="AG24" s="173" t="s">
        <v>1708</v>
      </c>
      <c r="AH24" s="174" t="s">
        <v>1844</v>
      </c>
      <c r="AI24" s="178" t="s">
        <v>1844</v>
      </c>
      <c r="AJ24" s="24" t="s">
        <v>812</v>
      </c>
      <c r="AK24" s="178" t="s">
        <v>1844</v>
      </c>
      <c r="AL24" s="21" t="s">
        <v>1844</v>
      </c>
      <c r="AM24" s="21" t="s">
        <v>1844</v>
      </c>
      <c r="AN24" s="21" t="s">
        <v>1844</v>
      </c>
      <c r="AO24" s="21" t="s">
        <v>1844</v>
      </c>
      <c r="AP24" s="21" t="s">
        <v>1844</v>
      </c>
      <c r="AQ24" s="21" t="s">
        <v>1844</v>
      </c>
      <c r="AR24" s="21" t="s">
        <v>1844</v>
      </c>
      <c r="AS24" s="45" t="s">
        <v>1844</v>
      </c>
      <c r="AT24" s="166" t="s">
        <v>1844</v>
      </c>
      <c r="AU24" s="122" t="s">
        <v>1844</v>
      </c>
      <c r="AV24" s="94" t="s">
        <v>1844</v>
      </c>
      <c r="AW24" s="20" t="s">
        <v>1844</v>
      </c>
      <c r="AX24" s="20" t="s">
        <v>1844</v>
      </c>
      <c r="AY24" s="184" t="s">
        <v>1844</v>
      </c>
      <c r="AZ24" s="93" t="s">
        <v>1844</v>
      </c>
      <c r="BA24" s="93" t="s">
        <v>1844</v>
      </c>
      <c r="BB24" s="94" t="s">
        <v>1844</v>
      </c>
    </row>
    <row r="25" spans="1:54" s="64" customFormat="1" ht="12.75" hidden="1" x14ac:dyDescent="0.2">
      <c r="A25" s="227" t="s">
        <v>5749</v>
      </c>
      <c r="B25" s="41" t="s">
        <v>6846</v>
      </c>
      <c r="C25" s="332" t="s">
        <v>6121</v>
      </c>
      <c r="D25" s="55" t="s">
        <v>1680</v>
      </c>
      <c r="E25" s="36" t="s">
        <v>4324</v>
      </c>
      <c r="F25" s="78" t="s">
        <v>6842</v>
      </c>
      <c r="G25" s="55" t="s">
        <v>1587</v>
      </c>
      <c r="H25" s="105" t="s">
        <v>115</v>
      </c>
      <c r="I25" s="27" t="s">
        <v>6843</v>
      </c>
      <c r="J25" s="19" t="s">
        <v>1587</v>
      </c>
      <c r="K25" s="188" t="s">
        <v>7418</v>
      </c>
      <c r="L25" s="188" t="s">
        <v>7419</v>
      </c>
      <c r="M25" s="188" t="s">
        <v>1092</v>
      </c>
      <c r="N25" s="188" t="s">
        <v>1717</v>
      </c>
      <c r="O25" s="188" t="s">
        <v>1740</v>
      </c>
      <c r="P25" s="188" t="s">
        <v>4923</v>
      </c>
      <c r="Q25" s="188" t="s">
        <v>7420</v>
      </c>
      <c r="R25" s="183" t="s">
        <v>7412</v>
      </c>
      <c r="S25" s="188" t="s">
        <v>1587</v>
      </c>
      <c r="T25" s="188" t="s">
        <v>1587</v>
      </c>
      <c r="U25" s="244" t="s">
        <v>2087</v>
      </c>
      <c r="V25" s="244" t="s">
        <v>979</v>
      </c>
      <c r="W25" s="21">
        <v>1991</v>
      </c>
      <c r="X25" s="244" t="s">
        <v>907</v>
      </c>
      <c r="Y25" s="34" t="s">
        <v>3324</v>
      </c>
      <c r="Z25" s="34" t="s">
        <v>86</v>
      </c>
      <c r="AA25" s="34" t="s">
        <v>86</v>
      </c>
      <c r="AB25" s="21" t="s">
        <v>86</v>
      </c>
      <c r="AC25" s="24" t="s">
        <v>3437</v>
      </c>
      <c r="AD25" s="21" t="s">
        <v>6844</v>
      </c>
      <c r="AE25" s="21" t="s">
        <v>1587</v>
      </c>
      <c r="AF25" s="172" t="s">
        <v>1844</v>
      </c>
      <c r="AG25" s="173" t="s">
        <v>1844</v>
      </c>
      <c r="AH25" s="174" t="s">
        <v>1844</v>
      </c>
      <c r="AI25" s="20" t="s">
        <v>349</v>
      </c>
      <c r="AJ25" s="24" t="s">
        <v>812</v>
      </c>
      <c r="AK25" s="178" t="s">
        <v>1844</v>
      </c>
      <c r="AL25" s="21" t="s">
        <v>1844</v>
      </c>
      <c r="AM25" s="20" t="s">
        <v>1844</v>
      </c>
      <c r="AN25" s="20" t="s">
        <v>1844</v>
      </c>
      <c r="AO25" s="20" t="s">
        <v>1844</v>
      </c>
      <c r="AP25" s="20" t="s">
        <v>1844</v>
      </c>
      <c r="AQ25" s="20" t="s">
        <v>1844</v>
      </c>
      <c r="AR25" s="20" t="s">
        <v>1844</v>
      </c>
      <c r="AS25" s="45" t="s">
        <v>1844</v>
      </c>
      <c r="AT25" s="166" t="s">
        <v>1844</v>
      </c>
      <c r="AU25" s="122" t="s">
        <v>1844</v>
      </c>
      <c r="AV25" s="94" t="s">
        <v>1844</v>
      </c>
      <c r="AW25" s="20" t="s">
        <v>1844</v>
      </c>
      <c r="AX25" s="20" t="s">
        <v>1844</v>
      </c>
      <c r="AY25" s="184" t="s">
        <v>1844</v>
      </c>
      <c r="AZ25" s="93" t="s">
        <v>1844</v>
      </c>
      <c r="BA25" s="93" t="s">
        <v>1844</v>
      </c>
      <c r="BB25" s="94" t="s">
        <v>1844</v>
      </c>
    </row>
    <row r="26" spans="1:54" s="64" customFormat="1" ht="12.75" hidden="1" x14ac:dyDescent="0.2">
      <c r="A26" s="227" t="s">
        <v>724</v>
      </c>
      <c r="B26" s="41" t="s">
        <v>6834</v>
      </c>
      <c r="C26" s="332" t="s">
        <v>6121</v>
      </c>
      <c r="D26" s="55" t="s">
        <v>1136</v>
      </c>
      <c r="E26" s="36" t="s">
        <v>1152</v>
      </c>
      <c r="F26" s="78" t="s">
        <v>1844</v>
      </c>
      <c r="G26" s="55" t="s">
        <v>1587</v>
      </c>
      <c r="H26" s="105" t="s">
        <v>115</v>
      </c>
      <c r="I26" s="27" t="s">
        <v>6833</v>
      </c>
      <c r="J26" s="19" t="s">
        <v>1587</v>
      </c>
      <c r="K26" s="188" t="s">
        <v>7418</v>
      </c>
      <c r="L26" s="188" t="s">
        <v>7419</v>
      </c>
      <c r="M26" s="188" t="s">
        <v>1092</v>
      </c>
      <c r="N26" s="188" t="s">
        <v>1067</v>
      </c>
      <c r="O26" s="188" t="s">
        <v>271</v>
      </c>
      <c r="P26" s="188" t="s">
        <v>4855</v>
      </c>
      <c r="Q26" s="188" t="s">
        <v>217</v>
      </c>
      <c r="R26" s="183" t="s">
        <v>7412</v>
      </c>
      <c r="S26" s="188" t="s">
        <v>1587</v>
      </c>
      <c r="T26" s="188" t="s">
        <v>1587</v>
      </c>
      <c r="U26" s="244" t="s">
        <v>2087</v>
      </c>
      <c r="V26" s="244" t="s">
        <v>979</v>
      </c>
      <c r="W26" s="21">
        <v>1990</v>
      </c>
      <c r="X26" s="244" t="s">
        <v>907</v>
      </c>
      <c r="Y26" s="34" t="s">
        <v>3324</v>
      </c>
      <c r="Z26" s="34" t="s">
        <v>6829</v>
      </c>
      <c r="AA26" s="34" t="s">
        <v>86</v>
      </c>
      <c r="AB26" s="21" t="s">
        <v>1680</v>
      </c>
      <c r="AC26" s="24" t="s">
        <v>3437</v>
      </c>
      <c r="AD26" s="21" t="s">
        <v>1587</v>
      </c>
      <c r="AE26" s="21" t="s">
        <v>1587</v>
      </c>
      <c r="AF26" s="172" t="s">
        <v>1844</v>
      </c>
      <c r="AG26" s="173" t="s">
        <v>1844</v>
      </c>
      <c r="AH26" s="174" t="s">
        <v>1844</v>
      </c>
      <c r="AI26" s="20" t="s">
        <v>349</v>
      </c>
      <c r="AJ26" s="24" t="s">
        <v>812</v>
      </c>
      <c r="AK26" s="21">
        <v>1</v>
      </c>
      <c r="AL26" s="21">
        <v>1</v>
      </c>
      <c r="AM26" s="21">
        <v>0</v>
      </c>
      <c r="AN26" s="245">
        <v>0</v>
      </c>
      <c r="AO26" s="245">
        <v>0</v>
      </c>
      <c r="AP26" s="245">
        <v>0</v>
      </c>
      <c r="AQ26" s="245">
        <v>0</v>
      </c>
      <c r="AR26" s="245">
        <v>0</v>
      </c>
      <c r="AS26" s="45" t="s">
        <v>1680</v>
      </c>
      <c r="AT26" s="20">
        <v>2</v>
      </c>
      <c r="AU26" s="122">
        <v>1979</v>
      </c>
      <c r="AV26" s="94">
        <v>1980</v>
      </c>
      <c r="AW26" s="21">
        <v>6</v>
      </c>
      <c r="AX26" s="245">
        <v>1</v>
      </c>
      <c r="AY26" s="184" t="s">
        <v>7501</v>
      </c>
      <c r="AZ26" s="93" t="s">
        <v>7499</v>
      </c>
      <c r="BA26" s="93" t="s">
        <v>1680</v>
      </c>
      <c r="BB26" s="94" t="s">
        <v>1680</v>
      </c>
    </row>
    <row r="27" spans="1:54" s="64" customFormat="1" ht="12.75" hidden="1" x14ac:dyDescent="0.2">
      <c r="A27" s="248" t="s">
        <v>62</v>
      </c>
      <c r="B27" s="36" t="s">
        <v>3665</v>
      </c>
      <c r="C27" s="332" t="s">
        <v>7218</v>
      </c>
      <c r="D27" s="55" t="s">
        <v>956</v>
      </c>
      <c r="E27" s="36" t="s">
        <v>1680</v>
      </c>
      <c r="F27" s="78" t="s">
        <v>3669</v>
      </c>
      <c r="G27" s="36" t="s">
        <v>1587</v>
      </c>
      <c r="H27" s="105" t="s">
        <v>115</v>
      </c>
      <c r="I27" s="27" t="s">
        <v>2757</v>
      </c>
      <c r="J27" s="19" t="s">
        <v>1587</v>
      </c>
      <c r="K27" s="187" t="s">
        <v>890</v>
      </c>
      <c r="L27" s="187" t="s">
        <v>465</v>
      </c>
      <c r="M27" s="187" t="s">
        <v>1092</v>
      </c>
      <c r="N27" s="187" t="s">
        <v>1067</v>
      </c>
      <c r="O27" s="188" t="s">
        <v>25</v>
      </c>
      <c r="P27" s="188" t="s">
        <v>4854</v>
      </c>
      <c r="Q27" s="188" t="s">
        <v>4439</v>
      </c>
      <c r="R27" s="183" t="s">
        <v>1587</v>
      </c>
      <c r="S27" s="187" t="s">
        <v>1587</v>
      </c>
      <c r="T27" s="187" t="s">
        <v>1587</v>
      </c>
      <c r="U27" s="21" t="s">
        <v>2087</v>
      </c>
      <c r="V27" s="21" t="s">
        <v>979</v>
      </c>
      <c r="W27" s="21">
        <v>1993</v>
      </c>
      <c r="X27" s="21" t="s">
        <v>907</v>
      </c>
      <c r="Y27" s="34" t="s">
        <v>3324</v>
      </c>
      <c r="Z27" s="34" t="s">
        <v>546</v>
      </c>
      <c r="AA27" s="34" t="s">
        <v>86</v>
      </c>
      <c r="AB27" s="21" t="s">
        <v>1587</v>
      </c>
      <c r="AC27" s="24" t="s">
        <v>3514</v>
      </c>
      <c r="AD27" s="21" t="s">
        <v>1587</v>
      </c>
      <c r="AE27" s="21" t="s">
        <v>1587</v>
      </c>
      <c r="AF27" s="172" t="s">
        <v>1154</v>
      </c>
      <c r="AG27" s="173" t="s">
        <v>1708</v>
      </c>
      <c r="AH27" s="174" t="s">
        <v>1844</v>
      </c>
      <c r="AI27" s="20" t="s">
        <v>783</v>
      </c>
      <c r="AJ27" s="24" t="s">
        <v>812</v>
      </c>
      <c r="AK27" s="21">
        <v>0</v>
      </c>
      <c r="AL27" s="21">
        <v>0</v>
      </c>
      <c r="AM27" s="21">
        <v>0</v>
      </c>
      <c r="AN27" s="21">
        <v>0</v>
      </c>
      <c r="AO27" s="21">
        <v>1</v>
      </c>
      <c r="AP27" s="21">
        <v>0</v>
      </c>
      <c r="AQ27" s="21">
        <v>0</v>
      </c>
      <c r="AR27" s="21">
        <v>0</v>
      </c>
      <c r="AS27" s="45" t="s">
        <v>1680</v>
      </c>
      <c r="AT27" s="20">
        <v>5</v>
      </c>
      <c r="AU27" s="122">
        <v>1985</v>
      </c>
      <c r="AV27" s="94">
        <v>1989</v>
      </c>
      <c r="AW27" s="21">
        <v>12</v>
      </c>
      <c r="AX27" s="21">
        <v>1</v>
      </c>
      <c r="AY27" s="184" t="s">
        <v>7837</v>
      </c>
      <c r="AZ27" s="93" t="s">
        <v>1515</v>
      </c>
      <c r="BA27" s="93" t="s">
        <v>956</v>
      </c>
      <c r="BB27" s="94" t="s">
        <v>1680</v>
      </c>
    </row>
    <row r="28" spans="1:54" s="64" customFormat="1" ht="12.75" hidden="1" x14ac:dyDescent="0.2">
      <c r="A28" s="248" t="s">
        <v>774</v>
      </c>
      <c r="B28" s="40"/>
      <c r="C28" s="332" t="s">
        <v>7218</v>
      </c>
      <c r="D28" s="55" t="s">
        <v>956</v>
      </c>
      <c r="E28" s="36" t="s">
        <v>1680</v>
      </c>
      <c r="F28" s="78" t="s">
        <v>177</v>
      </c>
      <c r="G28" s="36" t="s">
        <v>1587</v>
      </c>
      <c r="H28" s="58" t="s">
        <v>592</v>
      </c>
      <c r="I28" s="27" t="s">
        <v>2917</v>
      </c>
      <c r="J28" s="19" t="s">
        <v>1587</v>
      </c>
      <c r="K28" s="187" t="s">
        <v>257</v>
      </c>
      <c r="L28" s="187" t="s">
        <v>1710</v>
      </c>
      <c r="M28" s="187" t="s">
        <v>1715</v>
      </c>
      <c r="N28" s="187" t="s">
        <v>231</v>
      </c>
      <c r="O28" s="183" t="s">
        <v>31</v>
      </c>
      <c r="P28" s="183" t="s">
        <v>4856</v>
      </c>
      <c r="Q28" s="183" t="s">
        <v>1564</v>
      </c>
      <c r="R28" s="183" t="s">
        <v>1587</v>
      </c>
      <c r="S28" s="187" t="s">
        <v>752</v>
      </c>
      <c r="T28" s="187" t="s">
        <v>405</v>
      </c>
      <c r="U28" s="21" t="s">
        <v>1014</v>
      </c>
      <c r="V28" s="21" t="s">
        <v>3732</v>
      </c>
      <c r="W28" s="21">
        <v>2006</v>
      </c>
      <c r="X28" s="108" t="s">
        <v>1014</v>
      </c>
      <c r="Y28" s="34" t="s">
        <v>6949</v>
      </c>
      <c r="Z28" s="260" t="s">
        <v>6255</v>
      </c>
      <c r="AA28" s="260" t="s">
        <v>1844</v>
      </c>
      <c r="AB28" s="21" t="s">
        <v>1587</v>
      </c>
      <c r="AC28" s="24" t="s">
        <v>3582</v>
      </c>
      <c r="AD28" s="21" t="s">
        <v>1587</v>
      </c>
      <c r="AE28" s="21" t="s">
        <v>2388</v>
      </c>
      <c r="AF28" s="172" t="s">
        <v>1154</v>
      </c>
      <c r="AG28" s="173" t="s">
        <v>1708</v>
      </c>
      <c r="AH28" s="174" t="s">
        <v>389</v>
      </c>
      <c r="AI28" s="20" t="s">
        <v>797</v>
      </c>
      <c r="AJ28" s="21" t="s">
        <v>47</v>
      </c>
      <c r="AK28" s="21">
        <v>1</v>
      </c>
      <c r="AL28" s="21">
        <v>1</v>
      </c>
      <c r="AM28" s="21">
        <v>0</v>
      </c>
      <c r="AN28" s="21">
        <v>0</v>
      </c>
      <c r="AO28" s="21">
        <v>1</v>
      </c>
      <c r="AP28" s="21">
        <v>0</v>
      </c>
      <c r="AQ28" s="21">
        <v>0</v>
      </c>
      <c r="AR28" s="21">
        <v>0</v>
      </c>
      <c r="AS28" s="45" t="s">
        <v>1680</v>
      </c>
      <c r="AT28" s="21">
        <v>3</v>
      </c>
      <c r="AU28" s="122">
        <v>2001</v>
      </c>
      <c r="AV28" s="94">
        <v>2003</v>
      </c>
      <c r="AW28" s="21">
        <v>1</v>
      </c>
      <c r="AX28" s="21">
        <v>4</v>
      </c>
      <c r="AY28" s="184" t="s">
        <v>84</v>
      </c>
      <c r="AZ28" s="93" t="s">
        <v>410</v>
      </c>
      <c r="BA28" s="93" t="s">
        <v>1680</v>
      </c>
      <c r="BB28" s="94" t="s">
        <v>1680</v>
      </c>
    </row>
    <row r="29" spans="1:54" s="12" customFormat="1" ht="12.75" hidden="1" x14ac:dyDescent="0.2">
      <c r="A29" s="248" t="s">
        <v>774</v>
      </c>
      <c r="B29" s="40"/>
      <c r="C29" s="332" t="s">
        <v>7218</v>
      </c>
      <c r="D29" s="55" t="s">
        <v>956</v>
      </c>
      <c r="E29" s="36" t="s">
        <v>1680</v>
      </c>
      <c r="F29" s="78" t="s">
        <v>6217</v>
      </c>
      <c r="G29" s="36" t="s">
        <v>1587</v>
      </c>
      <c r="H29" s="58" t="s">
        <v>592</v>
      </c>
      <c r="I29" s="27" t="s">
        <v>2919</v>
      </c>
      <c r="J29" s="19" t="s">
        <v>1587</v>
      </c>
      <c r="K29" s="187" t="s">
        <v>257</v>
      </c>
      <c r="L29" s="187" t="s">
        <v>1710</v>
      </c>
      <c r="M29" s="187" t="s">
        <v>1715</v>
      </c>
      <c r="N29" s="187" t="s">
        <v>231</v>
      </c>
      <c r="O29" s="183" t="s">
        <v>31</v>
      </c>
      <c r="P29" s="183" t="s">
        <v>4856</v>
      </c>
      <c r="Q29" s="183" t="s">
        <v>425</v>
      </c>
      <c r="R29" s="183" t="s">
        <v>1587</v>
      </c>
      <c r="S29" s="187" t="s">
        <v>752</v>
      </c>
      <c r="T29" s="187" t="s">
        <v>405</v>
      </c>
      <c r="U29" s="21" t="s">
        <v>1014</v>
      </c>
      <c r="V29" s="21" t="s">
        <v>3732</v>
      </c>
      <c r="W29" s="21">
        <v>2006</v>
      </c>
      <c r="X29" s="108" t="s">
        <v>1014</v>
      </c>
      <c r="Y29" s="34" t="s">
        <v>6949</v>
      </c>
      <c r="Z29" s="260" t="s">
        <v>6255</v>
      </c>
      <c r="AA29" s="260" t="s">
        <v>1844</v>
      </c>
      <c r="AB29" s="21" t="s">
        <v>1587</v>
      </c>
      <c r="AC29" s="24" t="s">
        <v>3582</v>
      </c>
      <c r="AD29" s="21" t="s">
        <v>1587</v>
      </c>
      <c r="AE29" s="21" t="s">
        <v>2388</v>
      </c>
      <c r="AF29" s="172" t="s">
        <v>1154</v>
      </c>
      <c r="AG29" s="173" t="s">
        <v>1708</v>
      </c>
      <c r="AH29" s="174" t="s">
        <v>389</v>
      </c>
      <c r="AI29" s="20" t="s">
        <v>797</v>
      </c>
      <c r="AJ29" s="21" t="s">
        <v>47</v>
      </c>
      <c r="AK29" s="21">
        <v>1</v>
      </c>
      <c r="AL29" s="21">
        <v>1</v>
      </c>
      <c r="AM29" s="21">
        <v>0</v>
      </c>
      <c r="AN29" s="21">
        <v>0</v>
      </c>
      <c r="AO29" s="21">
        <v>1</v>
      </c>
      <c r="AP29" s="21">
        <v>0</v>
      </c>
      <c r="AQ29" s="21">
        <v>0</v>
      </c>
      <c r="AR29" s="21">
        <v>0</v>
      </c>
      <c r="AS29" s="45" t="s">
        <v>1680</v>
      </c>
      <c r="AT29" s="20">
        <v>3</v>
      </c>
      <c r="AU29" s="122">
        <v>2001</v>
      </c>
      <c r="AV29" s="94">
        <v>2003</v>
      </c>
      <c r="AW29" s="21">
        <v>1</v>
      </c>
      <c r="AX29" s="21">
        <v>4</v>
      </c>
      <c r="AY29" s="184" t="s">
        <v>84</v>
      </c>
      <c r="AZ29" s="93" t="s">
        <v>410</v>
      </c>
      <c r="BA29" s="93" t="s">
        <v>1680</v>
      </c>
      <c r="BB29" s="94" t="s">
        <v>1680</v>
      </c>
    </row>
    <row r="30" spans="1:54" s="64" customFormat="1" ht="12.75" hidden="1" x14ac:dyDescent="0.2">
      <c r="A30" s="248" t="s">
        <v>485</v>
      </c>
      <c r="B30" s="41"/>
      <c r="C30" s="332" t="s">
        <v>7218</v>
      </c>
      <c r="D30" s="55" t="s">
        <v>956</v>
      </c>
      <c r="E30" s="55" t="s">
        <v>1680</v>
      </c>
      <c r="F30" s="78" t="s">
        <v>23</v>
      </c>
      <c r="G30" s="36" t="s">
        <v>1587</v>
      </c>
      <c r="H30" s="95" t="s">
        <v>920</v>
      </c>
      <c r="I30" s="27" t="s">
        <v>3182</v>
      </c>
      <c r="J30" s="19" t="s">
        <v>1587</v>
      </c>
      <c r="K30" s="187" t="s">
        <v>257</v>
      </c>
      <c r="L30" s="187" t="s">
        <v>1710</v>
      </c>
      <c r="M30" s="187" t="s">
        <v>1715</v>
      </c>
      <c r="N30" s="187" t="s">
        <v>878</v>
      </c>
      <c r="O30" s="183" t="s">
        <v>4429</v>
      </c>
      <c r="P30" s="183" t="s">
        <v>4857</v>
      </c>
      <c r="Q30" s="183" t="s">
        <v>4440</v>
      </c>
      <c r="R30" s="183" t="s">
        <v>1587</v>
      </c>
      <c r="S30" s="187" t="s">
        <v>752</v>
      </c>
      <c r="T30" s="187" t="s">
        <v>405</v>
      </c>
      <c r="U30" s="21" t="s">
        <v>2334</v>
      </c>
      <c r="V30" s="21" t="s">
        <v>1701</v>
      </c>
      <c r="W30" s="21">
        <v>1994</v>
      </c>
      <c r="X30" s="21" t="s">
        <v>3868</v>
      </c>
      <c r="Y30" s="34" t="s">
        <v>1587</v>
      </c>
      <c r="Z30" s="250" t="s">
        <v>86</v>
      </c>
      <c r="AA30" s="250" t="s">
        <v>86</v>
      </c>
      <c r="AB30" s="21" t="s">
        <v>86</v>
      </c>
      <c r="AC30" s="24" t="s">
        <v>3437</v>
      </c>
      <c r="AD30" s="21" t="s">
        <v>1587</v>
      </c>
      <c r="AE30" s="21" t="s">
        <v>930</v>
      </c>
      <c r="AF30" s="172" t="s">
        <v>1154</v>
      </c>
      <c r="AG30" s="173" t="s">
        <v>1708</v>
      </c>
      <c r="AH30" s="174" t="s">
        <v>798</v>
      </c>
      <c r="AI30" s="20" t="s">
        <v>349</v>
      </c>
      <c r="AJ30" s="21" t="s">
        <v>916</v>
      </c>
      <c r="AK30" s="21">
        <v>0</v>
      </c>
      <c r="AL30" s="21">
        <v>0</v>
      </c>
      <c r="AM30" s="21">
        <v>0</v>
      </c>
      <c r="AN30" s="21">
        <v>1</v>
      </c>
      <c r="AO30" s="21">
        <v>0</v>
      </c>
      <c r="AP30" s="21">
        <v>0</v>
      </c>
      <c r="AQ30" s="21">
        <v>0</v>
      </c>
      <c r="AR30" s="21">
        <v>0</v>
      </c>
      <c r="AS30" s="45" t="s">
        <v>1844</v>
      </c>
      <c r="AT30" s="20">
        <v>3</v>
      </c>
      <c r="AU30" s="122">
        <v>1989</v>
      </c>
      <c r="AV30" s="94">
        <v>1991</v>
      </c>
      <c r="AW30" s="21">
        <v>2</v>
      </c>
      <c r="AX30" s="21">
        <v>1</v>
      </c>
      <c r="AY30" s="184" t="s">
        <v>1587</v>
      </c>
      <c r="AZ30" s="302" t="s">
        <v>1517</v>
      </c>
      <c r="BA30" s="93" t="s">
        <v>956</v>
      </c>
      <c r="BB30" s="94" t="s">
        <v>1680</v>
      </c>
    </row>
    <row r="31" spans="1:54" s="12" customFormat="1" ht="12.75" hidden="1" x14ac:dyDescent="0.2">
      <c r="A31" s="248" t="s">
        <v>62</v>
      </c>
      <c r="B31" s="63" t="s">
        <v>3671</v>
      </c>
      <c r="C31" s="332" t="s">
        <v>7218</v>
      </c>
      <c r="D31" s="55" t="s">
        <v>1136</v>
      </c>
      <c r="E31" s="36" t="s">
        <v>387</v>
      </c>
      <c r="F31" s="78" t="s">
        <v>3670</v>
      </c>
      <c r="G31" s="36" t="s">
        <v>1587</v>
      </c>
      <c r="H31" s="139" t="s">
        <v>839</v>
      </c>
      <c r="I31" s="27" t="s">
        <v>5557</v>
      </c>
      <c r="J31" s="19" t="s">
        <v>1587</v>
      </c>
      <c r="K31" s="187" t="s">
        <v>257</v>
      </c>
      <c r="L31" s="187" t="s">
        <v>1710</v>
      </c>
      <c r="M31" s="187" t="s">
        <v>1056</v>
      </c>
      <c r="N31" s="187" t="s">
        <v>165</v>
      </c>
      <c r="O31" s="183" t="s">
        <v>368</v>
      </c>
      <c r="P31" s="183" t="s">
        <v>4858</v>
      </c>
      <c r="Q31" s="183" t="s">
        <v>4441</v>
      </c>
      <c r="R31" s="183" t="s">
        <v>1587</v>
      </c>
      <c r="S31" s="187" t="s">
        <v>752</v>
      </c>
      <c r="T31" s="187" t="s">
        <v>1713</v>
      </c>
      <c r="U31" s="21" t="s">
        <v>5710</v>
      </c>
      <c r="V31" s="21" t="s">
        <v>2401</v>
      </c>
      <c r="W31" s="21">
        <v>2010</v>
      </c>
      <c r="X31" s="21" t="s">
        <v>2228</v>
      </c>
      <c r="Y31" s="34" t="s">
        <v>6950</v>
      </c>
      <c r="Z31" s="34" t="s">
        <v>5772</v>
      </c>
      <c r="AA31" s="34" t="s">
        <v>1844</v>
      </c>
      <c r="AB31" s="21" t="s">
        <v>1587</v>
      </c>
      <c r="AC31" s="24" t="s">
        <v>6838</v>
      </c>
      <c r="AD31" s="21" t="s">
        <v>40</v>
      </c>
      <c r="AE31" s="21" t="s">
        <v>1587</v>
      </c>
      <c r="AF31" s="172" t="s">
        <v>1154</v>
      </c>
      <c r="AG31" s="173" t="s">
        <v>1708</v>
      </c>
      <c r="AH31" s="174" t="s">
        <v>1844</v>
      </c>
      <c r="AI31" s="20" t="s">
        <v>349</v>
      </c>
      <c r="AJ31" s="21" t="s">
        <v>270</v>
      </c>
      <c r="AK31" s="21">
        <v>0</v>
      </c>
      <c r="AL31" s="21">
        <v>1</v>
      </c>
      <c r="AM31" s="21">
        <v>1</v>
      </c>
      <c r="AN31" s="20">
        <v>0</v>
      </c>
      <c r="AO31" s="20">
        <v>0</v>
      </c>
      <c r="AP31" s="20">
        <v>0</v>
      </c>
      <c r="AQ31" s="20">
        <v>0</v>
      </c>
      <c r="AR31" s="20">
        <v>0</v>
      </c>
      <c r="AS31" s="45" t="s">
        <v>3649</v>
      </c>
      <c r="AT31" s="20">
        <v>4</v>
      </c>
      <c r="AU31" s="122">
        <v>1997</v>
      </c>
      <c r="AV31" s="94">
        <v>2000</v>
      </c>
      <c r="AW31" s="20">
        <v>2</v>
      </c>
      <c r="AX31" s="21">
        <v>2</v>
      </c>
      <c r="AY31" s="184" t="s">
        <v>7547</v>
      </c>
      <c r="AZ31" s="93" t="s">
        <v>587</v>
      </c>
      <c r="BA31" s="93" t="s">
        <v>1680</v>
      </c>
      <c r="BB31" s="94" t="s">
        <v>1680</v>
      </c>
    </row>
    <row r="32" spans="1:54" s="12" customFormat="1" ht="12.75" hidden="1" x14ac:dyDescent="0.2">
      <c r="A32" s="248" t="s">
        <v>5749</v>
      </c>
      <c r="B32" s="41" t="s">
        <v>6079</v>
      </c>
      <c r="C32" s="332" t="s">
        <v>6121</v>
      </c>
      <c r="D32" s="55" t="s">
        <v>1136</v>
      </c>
      <c r="E32" s="36" t="s">
        <v>387</v>
      </c>
      <c r="F32" s="78" t="s">
        <v>6829</v>
      </c>
      <c r="G32" s="36" t="s">
        <v>1587</v>
      </c>
      <c r="H32" s="127" t="s">
        <v>115</v>
      </c>
      <c r="I32" s="27" t="s">
        <v>2505</v>
      </c>
      <c r="J32" s="19" t="s">
        <v>1587</v>
      </c>
      <c r="K32" s="188" t="s">
        <v>890</v>
      </c>
      <c r="L32" s="188" t="s">
        <v>465</v>
      </c>
      <c r="M32" s="188" t="s">
        <v>1092</v>
      </c>
      <c r="N32" s="188" t="s">
        <v>1067</v>
      </c>
      <c r="O32" s="188" t="s">
        <v>25</v>
      </c>
      <c r="P32" s="188" t="s">
        <v>5219</v>
      </c>
      <c r="Q32" s="188" t="s">
        <v>4710</v>
      </c>
      <c r="R32" s="183" t="s">
        <v>1587</v>
      </c>
      <c r="S32" s="188" t="s">
        <v>1587</v>
      </c>
      <c r="T32" s="188" t="s">
        <v>1587</v>
      </c>
      <c r="U32" s="21" t="s">
        <v>4421</v>
      </c>
      <c r="V32" s="21" t="s">
        <v>1404</v>
      </c>
      <c r="W32" s="21">
        <v>2014</v>
      </c>
      <c r="X32" s="21" t="s">
        <v>4422</v>
      </c>
      <c r="Y32" s="34" t="s">
        <v>4423</v>
      </c>
      <c r="Z32" s="34" t="s">
        <v>6829</v>
      </c>
      <c r="AA32" s="250" t="s">
        <v>387</v>
      </c>
      <c r="AB32" s="21" t="s">
        <v>1680</v>
      </c>
      <c r="AC32" s="24" t="s">
        <v>4424</v>
      </c>
      <c r="AD32" s="21" t="s">
        <v>1587</v>
      </c>
      <c r="AE32" s="21" t="s">
        <v>1587</v>
      </c>
      <c r="AF32" s="172" t="s">
        <v>1844</v>
      </c>
      <c r="AG32" s="173" t="s">
        <v>1844</v>
      </c>
      <c r="AH32" s="174" t="s">
        <v>1844</v>
      </c>
      <c r="AI32" s="20" t="s">
        <v>4286</v>
      </c>
      <c r="AJ32" s="20" t="s">
        <v>812</v>
      </c>
      <c r="AK32" s="21">
        <v>0</v>
      </c>
      <c r="AL32" s="21">
        <v>0</v>
      </c>
      <c r="AM32" s="21">
        <v>0</v>
      </c>
      <c r="AN32" s="21">
        <v>0</v>
      </c>
      <c r="AO32" s="21">
        <v>0</v>
      </c>
      <c r="AP32" s="21">
        <v>0</v>
      </c>
      <c r="AQ32" s="21">
        <v>0</v>
      </c>
      <c r="AR32" s="21">
        <v>0</v>
      </c>
      <c r="AS32" s="45" t="s">
        <v>1680</v>
      </c>
      <c r="AT32" s="20">
        <v>5</v>
      </c>
      <c r="AU32" s="122">
        <v>2005</v>
      </c>
      <c r="AV32" s="94">
        <v>2009</v>
      </c>
      <c r="AW32" s="20" t="s">
        <v>6826</v>
      </c>
      <c r="AX32" s="21" t="s">
        <v>6823</v>
      </c>
      <c r="AY32" s="184" t="s">
        <v>6822</v>
      </c>
      <c r="AZ32" s="93" t="s">
        <v>6824</v>
      </c>
      <c r="BA32" s="93" t="s">
        <v>1680</v>
      </c>
      <c r="BB32" s="94" t="s">
        <v>1680</v>
      </c>
    </row>
    <row r="33" spans="1:54" s="12" customFormat="1" ht="12.75" hidden="1" x14ac:dyDescent="0.2">
      <c r="A33" s="248" t="s">
        <v>5749</v>
      </c>
      <c r="B33" s="41" t="s">
        <v>6079</v>
      </c>
      <c r="C33" s="332" t="s">
        <v>6121</v>
      </c>
      <c r="D33" s="55" t="s">
        <v>1136</v>
      </c>
      <c r="E33" s="36" t="s">
        <v>387</v>
      </c>
      <c r="F33" s="78" t="s">
        <v>6829</v>
      </c>
      <c r="G33" s="36" t="s">
        <v>1587</v>
      </c>
      <c r="H33" s="127" t="s">
        <v>115</v>
      </c>
      <c r="I33" s="27" t="s">
        <v>4420</v>
      </c>
      <c r="J33" s="19" t="s">
        <v>1587</v>
      </c>
      <c r="K33" s="187" t="s">
        <v>890</v>
      </c>
      <c r="L33" s="187" t="s">
        <v>465</v>
      </c>
      <c r="M33" s="187" t="s">
        <v>1092</v>
      </c>
      <c r="N33" s="187" t="s">
        <v>1067</v>
      </c>
      <c r="O33" s="183" t="s">
        <v>25</v>
      </c>
      <c r="P33" s="183" t="s">
        <v>4854</v>
      </c>
      <c r="Q33" s="183" t="s">
        <v>4439</v>
      </c>
      <c r="R33" s="183" t="s">
        <v>1587</v>
      </c>
      <c r="S33" s="187" t="s">
        <v>1587</v>
      </c>
      <c r="T33" s="187" t="s">
        <v>1587</v>
      </c>
      <c r="U33" s="21" t="s">
        <v>4421</v>
      </c>
      <c r="V33" s="21" t="s">
        <v>1404</v>
      </c>
      <c r="W33" s="21">
        <v>2014</v>
      </c>
      <c r="X33" s="21" t="s">
        <v>4422</v>
      </c>
      <c r="Y33" s="34" t="s">
        <v>4423</v>
      </c>
      <c r="Z33" s="34" t="s">
        <v>6829</v>
      </c>
      <c r="AA33" s="250" t="s">
        <v>387</v>
      </c>
      <c r="AB33" s="21" t="s">
        <v>1680</v>
      </c>
      <c r="AC33" s="24" t="s">
        <v>4424</v>
      </c>
      <c r="AD33" s="21" t="s">
        <v>1587</v>
      </c>
      <c r="AE33" s="21" t="s">
        <v>1587</v>
      </c>
      <c r="AF33" s="172" t="s">
        <v>1844</v>
      </c>
      <c r="AG33" s="173" t="s">
        <v>1844</v>
      </c>
      <c r="AH33" s="174" t="s">
        <v>1844</v>
      </c>
      <c r="AI33" s="20" t="s">
        <v>4286</v>
      </c>
      <c r="AJ33" s="24" t="s">
        <v>812</v>
      </c>
      <c r="AK33" s="21">
        <v>0</v>
      </c>
      <c r="AL33" s="21">
        <v>0</v>
      </c>
      <c r="AM33" s="21">
        <v>0</v>
      </c>
      <c r="AN33" s="21">
        <v>0</v>
      </c>
      <c r="AO33" s="21">
        <v>0</v>
      </c>
      <c r="AP33" s="21">
        <v>0</v>
      </c>
      <c r="AQ33" s="21">
        <v>0</v>
      </c>
      <c r="AR33" s="21">
        <v>0</v>
      </c>
      <c r="AS33" s="45" t="s">
        <v>1680</v>
      </c>
      <c r="AT33" s="122">
        <v>5</v>
      </c>
      <c r="AU33" s="122">
        <v>2005</v>
      </c>
      <c r="AV33" s="94">
        <v>2009</v>
      </c>
      <c r="AW33" s="21" t="s">
        <v>6825</v>
      </c>
      <c r="AX33" s="21" t="s">
        <v>6827</v>
      </c>
      <c r="AY33" s="184" t="s">
        <v>6828</v>
      </c>
      <c r="AZ33" s="93" t="s">
        <v>6824</v>
      </c>
      <c r="BA33" s="93" t="s">
        <v>1680</v>
      </c>
      <c r="BB33" s="94" t="s">
        <v>1680</v>
      </c>
    </row>
    <row r="34" spans="1:54" s="64" customFormat="1" ht="12.75" hidden="1" x14ac:dyDescent="0.2">
      <c r="A34" s="55" t="s">
        <v>7071</v>
      </c>
      <c r="B34"/>
      <c r="C34" s="333" t="s">
        <v>6121</v>
      </c>
      <c r="D34" s="192" t="s">
        <v>1136</v>
      </c>
      <c r="E34" s="36" t="s">
        <v>387</v>
      </c>
      <c r="F34" s="83" t="s">
        <v>8071</v>
      </c>
      <c r="G34" s="55" t="s">
        <v>1587</v>
      </c>
      <c r="H34" s="57" t="s">
        <v>912</v>
      </c>
      <c r="I34" s="30" t="s">
        <v>8036</v>
      </c>
      <c r="J34" s="31" t="s">
        <v>1587</v>
      </c>
      <c r="K34" s="187" t="s">
        <v>257</v>
      </c>
      <c r="L34" s="187" t="s">
        <v>1710</v>
      </c>
      <c r="M34" s="187" t="s">
        <v>1715</v>
      </c>
      <c r="N34" s="187" t="s">
        <v>1073</v>
      </c>
      <c r="O34" s="187" t="s">
        <v>948</v>
      </c>
      <c r="P34" s="187" t="s">
        <v>4871</v>
      </c>
      <c r="Q34" s="187" t="s">
        <v>8070</v>
      </c>
      <c r="R34" s="187" t="s">
        <v>8071</v>
      </c>
      <c r="S34" s="187" t="s">
        <v>752</v>
      </c>
      <c r="T34" s="187" t="s">
        <v>405</v>
      </c>
      <c r="U34" s="454" t="s">
        <v>8037</v>
      </c>
      <c r="V34" s="454" t="s">
        <v>5615</v>
      </c>
      <c r="W34" s="397">
        <v>2016</v>
      </c>
      <c r="X34" s="21" t="s">
        <v>8038</v>
      </c>
      <c r="Y34" s="34" t="s">
        <v>8039</v>
      </c>
      <c r="Z34" s="34" t="s">
        <v>8071</v>
      </c>
      <c r="AA34" s="34" t="s">
        <v>387</v>
      </c>
      <c r="AB34" s="34" t="s">
        <v>1680</v>
      </c>
      <c r="AC34" s="34" t="s">
        <v>8040</v>
      </c>
      <c r="AD34" s="34" t="s">
        <v>1587</v>
      </c>
      <c r="AE34" s="34" t="s">
        <v>1587</v>
      </c>
      <c r="AF34" s="460" t="s">
        <v>1844</v>
      </c>
      <c r="AG34" s="462" t="s">
        <v>1844</v>
      </c>
      <c r="AH34" s="463" t="s">
        <v>1844</v>
      </c>
      <c r="AI34" t="s">
        <v>797</v>
      </c>
      <c r="AJ34" t="s">
        <v>1618</v>
      </c>
      <c r="AK34">
        <v>0</v>
      </c>
      <c r="AL34">
        <v>0</v>
      </c>
      <c r="AM34">
        <v>0</v>
      </c>
      <c r="AN34">
        <v>0</v>
      </c>
      <c r="AO34">
        <v>0</v>
      </c>
      <c r="AP34">
        <v>0</v>
      </c>
      <c r="AQ34">
        <v>1</v>
      </c>
      <c r="AR34">
        <v>0</v>
      </c>
      <c r="AS34" s="488" t="s">
        <v>1031</v>
      </c>
      <c r="AT34" s="460">
        <v>3</v>
      </c>
      <c r="AU34" s="460">
        <v>2007</v>
      </c>
      <c r="AV34" s="463">
        <v>2009</v>
      </c>
      <c r="AW34">
        <v>1</v>
      </c>
      <c r="AX34">
        <v>1</v>
      </c>
      <c r="AY34" s="487" t="s">
        <v>8072</v>
      </c>
      <c r="AZ34" s="462" t="s">
        <v>7980</v>
      </c>
      <c r="BA34" s="462" t="s">
        <v>1680</v>
      </c>
      <c r="BB34" s="463" t="s">
        <v>1680</v>
      </c>
    </row>
    <row r="35" spans="1:54" s="64" customFormat="1" ht="12.75" hidden="1" x14ac:dyDescent="0.2">
      <c r="A35" s="55" t="s">
        <v>5749</v>
      </c>
      <c r="B35" s="40"/>
      <c r="C35" s="332" t="s">
        <v>6121</v>
      </c>
      <c r="D35" s="192" t="s">
        <v>1680</v>
      </c>
      <c r="E35" s="55" t="s">
        <v>7454</v>
      </c>
      <c r="F35" s="78" t="s">
        <v>7976</v>
      </c>
      <c r="G35" s="36" t="s">
        <v>1587</v>
      </c>
      <c r="H35" s="139" t="s">
        <v>839</v>
      </c>
      <c r="I35" s="27" t="s">
        <v>2612</v>
      </c>
      <c r="J35" s="19" t="s">
        <v>1587</v>
      </c>
      <c r="K35" s="187" t="s">
        <v>257</v>
      </c>
      <c r="L35" s="187" t="s">
        <v>1710</v>
      </c>
      <c r="M35" s="187" t="s">
        <v>1056</v>
      </c>
      <c r="N35" s="187" t="s">
        <v>165</v>
      </c>
      <c r="O35" s="183" t="s">
        <v>368</v>
      </c>
      <c r="P35" s="183" t="s">
        <v>4859</v>
      </c>
      <c r="Q35" s="183" t="s">
        <v>703</v>
      </c>
      <c r="R35" s="183" t="s">
        <v>1587</v>
      </c>
      <c r="S35" s="187" t="s">
        <v>752</v>
      </c>
      <c r="T35" s="187" t="s">
        <v>1713</v>
      </c>
      <c r="U35" s="21" t="s">
        <v>3910</v>
      </c>
      <c r="V35" s="21" t="s">
        <v>1698</v>
      </c>
      <c r="W35" s="21">
        <v>2013</v>
      </c>
      <c r="X35" s="21" t="s">
        <v>1240</v>
      </c>
      <c r="Y35" s="34" t="s">
        <v>1241</v>
      </c>
      <c r="Z35" s="34" t="s">
        <v>86</v>
      </c>
      <c r="AA35" s="250" t="s">
        <v>86</v>
      </c>
      <c r="AB35" s="21" t="s">
        <v>86</v>
      </c>
      <c r="AC35" s="24" t="s">
        <v>3486</v>
      </c>
      <c r="AD35" s="21" t="s">
        <v>1587</v>
      </c>
      <c r="AE35" s="21" t="s">
        <v>1587</v>
      </c>
      <c r="AF35" s="172" t="s">
        <v>1154</v>
      </c>
      <c r="AG35" s="173" t="s">
        <v>1708</v>
      </c>
      <c r="AH35" s="174" t="s">
        <v>1844</v>
      </c>
      <c r="AI35" s="178" t="s">
        <v>1844</v>
      </c>
      <c r="AJ35" s="178" t="s">
        <v>1844</v>
      </c>
      <c r="AK35" s="178" t="s">
        <v>1844</v>
      </c>
      <c r="AL35" s="178" t="s">
        <v>1844</v>
      </c>
      <c r="AM35" s="178" t="s">
        <v>1844</v>
      </c>
      <c r="AN35" s="178" t="s">
        <v>1844</v>
      </c>
      <c r="AO35" s="178" t="s">
        <v>1844</v>
      </c>
      <c r="AP35" s="178" t="s">
        <v>1844</v>
      </c>
      <c r="AQ35" s="178" t="s">
        <v>1844</v>
      </c>
      <c r="AR35" s="178" t="s">
        <v>1844</v>
      </c>
      <c r="AS35" s="45" t="s">
        <v>1844</v>
      </c>
      <c r="AT35" s="55" t="s">
        <v>1844</v>
      </c>
      <c r="AU35" s="122" t="s">
        <v>1844</v>
      </c>
      <c r="AV35" s="94" t="s">
        <v>1844</v>
      </c>
      <c r="AW35" s="21" t="s">
        <v>1844</v>
      </c>
      <c r="AX35" s="20" t="s">
        <v>1844</v>
      </c>
      <c r="AY35" s="184" t="s">
        <v>1844</v>
      </c>
      <c r="AZ35" s="93" t="s">
        <v>1844</v>
      </c>
      <c r="BA35" s="93" t="s">
        <v>1844</v>
      </c>
      <c r="BB35" s="94" t="s">
        <v>1844</v>
      </c>
    </row>
    <row r="36" spans="1:54" s="64" customFormat="1" ht="12.75" hidden="1" x14ac:dyDescent="0.2">
      <c r="A36" s="55" t="s">
        <v>7071</v>
      </c>
      <c r="B36" s="40"/>
      <c r="C36" s="332" t="s">
        <v>6121</v>
      </c>
      <c r="D36" s="192" t="s">
        <v>1136</v>
      </c>
      <c r="E36" s="55" t="s">
        <v>387</v>
      </c>
      <c r="F36" s="78" t="s">
        <v>8074</v>
      </c>
      <c r="G36" s="36" t="s">
        <v>1587</v>
      </c>
      <c r="H36" s="58" t="s">
        <v>592</v>
      </c>
      <c r="I36" s="27" t="s">
        <v>2988</v>
      </c>
      <c r="J36" s="19" t="s">
        <v>1587</v>
      </c>
      <c r="K36" s="187" t="s">
        <v>257</v>
      </c>
      <c r="L36" s="187" t="s">
        <v>1710</v>
      </c>
      <c r="M36" s="187" t="s">
        <v>1715</v>
      </c>
      <c r="N36" s="187" t="s">
        <v>324</v>
      </c>
      <c r="O36" s="183" t="s">
        <v>800</v>
      </c>
      <c r="P36" s="183" t="s">
        <v>4860</v>
      </c>
      <c r="Q36" s="183" t="s">
        <v>169</v>
      </c>
      <c r="R36" s="183" t="s">
        <v>1587</v>
      </c>
      <c r="S36" s="187" t="s">
        <v>752</v>
      </c>
      <c r="T36" s="187" t="s">
        <v>405</v>
      </c>
      <c r="U36" s="21" t="s">
        <v>2353</v>
      </c>
      <c r="V36" s="21" t="s">
        <v>494</v>
      </c>
      <c r="W36" s="21">
        <v>2010</v>
      </c>
      <c r="X36" s="21" t="s">
        <v>4006</v>
      </c>
      <c r="Y36" s="34" t="s">
        <v>4007</v>
      </c>
      <c r="Z36" s="34" t="s">
        <v>86</v>
      </c>
      <c r="AA36" s="250" t="s">
        <v>86</v>
      </c>
      <c r="AB36" s="21" t="s">
        <v>86</v>
      </c>
      <c r="AC36" s="24" t="s">
        <v>1439</v>
      </c>
      <c r="AD36" s="21" t="s">
        <v>1587</v>
      </c>
      <c r="AE36" s="21" t="s">
        <v>1587</v>
      </c>
      <c r="AF36" s="172" t="s">
        <v>1154</v>
      </c>
      <c r="AG36" s="173" t="s">
        <v>1708</v>
      </c>
      <c r="AH36" s="174" t="s">
        <v>1587</v>
      </c>
      <c r="AI36" s="20" t="s">
        <v>850</v>
      </c>
      <c r="AJ36" s="21" t="s">
        <v>865</v>
      </c>
      <c r="AK36" s="20">
        <v>0</v>
      </c>
      <c r="AL36" s="21">
        <v>1</v>
      </c>
      <c r="AM36" s="21">
        <v>0</v>
      </c>
      <c r="AN36" s="21">
        <v>0</v>
      </c>
      <c r="AO36" s="21">
        <v>0</v>
      </c>
      <c r="AP36" s="21">
        <v>0</v>
      </c>
      <c r="AQ36" s="21">
        <v>1</v>
      </c>
      <c r="AR36" s="21">
        <v>0</v>
      </c>
      <c r="AS36" s="45" t="s">
        <v>8076</v>
      </c>
      <c r="AT36" s="55">
        <v>4</v>
      </c>
      <c r="AU36" s="122">
        <v>2003</v>
      </c>
      <c r="AV36" s="94">
        <v>2006</v>
      </c>
      <c r="AW36" s="20">
        <v>1</v>
      </c>
      <c r="AX36" s="20">
        <v>6</v>
      </c>
      <c r="AY36" s="184" t="s">
        <v>8075</v>
      </c>
      <c r="AZ36" s="93" t="s">
        <v>6824</v>
      </c>
      <c r="BA36" s="93" t="s">
        <v>956</v>
      </c>
      <c r="BB36" s="94" t="s">
        <v>1680</v>
      </c>
    </row>
    <row r="37" spans="1:54" s="12" customFormat="1" ht="12.75" hidden="1" x14ac:dyDescent="0.2">
      <c r="A37" s="248" t="s">
        <v>266</v>
      </c>
      <c r="B37" s="40"/>
      <c r="C37" s="332" t="s">
        <v>6121</v>
      </c>
      <c r="D37" s="55" t="s">
        <v>956</v>
      </c>
      <c r="E37" s="36" t="s">
        <v>1680</v>
      </c>
      <c r="F37" s="78" t="s">
        <v>6052</v>
      </c>
      <c r="G37" s="55" t="s">
        <v>1587</v>
      </c>
      <c r="H37" s="142" t="s">
        <v>779</v>
      </c>
      <c r="I37" s="28" t="s">
        <v>5821</v>
      </c>
      <c r="J37" s="12" t="s">
        <v>1844</v>
      </c>
      <c r="K37" s="187" t="s">
        <v>257</v>
      </c>
      <c r="L37" s="187" t="s">
        <v>1710</v>
      </c>
      <c r="M37" s="187" t="s">
        <v>1715</v>
      </c>
      <c r="N37" s="187" t="s">
        <v>651</v>
      </c>
      <c r="O37" s="183" t="s">
        <v>91</v>
      </c>
      <c r="P37" s="183" t="s">
        <v>4977</v>
      </c>
      <c r="Q37" s="183" t="s">
        <v>5981</v>
      </c>
      <c r="R37" s="183" t="s">
        <v>1587</v>
      </c>
      <c r="S37" s="187" t="s">
        <v>752</v>
      </c>
      <c r="T37" s="187" t="s">
        <v>405</v>
      </c>
      <c r="U37" s="12" t="s">
        <v>5793</v>
      </c>
      <c r="V37" s="12" t="s">
        <v>1077</v>
      </c>
      <c r="W37" s="12">
        <v>2007</v>
      </c>
      <c r="X37" s="12" t="s">
        <v>5793</v>
      </c>
      <c r="Y37" s="12" t="s">
        <v>1587</v>
      </c>
      <c r="Z37" s="34" t="s">
        <v>86</v>
      </c>
      <c r="AA37" s="250" t="s">
        <v>86</v>
      </c>
      <c r="AB37" s="21" t="s">
        <v>86</v>
      </c>
      <c r="AC37" s="24" t="s">
        <v>3437</v>
      </c>
      <c r="AD37" s="21" t="s">
        <v>1587</v>
      </c>
      <c r="AE37" s="21" t="s">
        <v>1587</v>
      </c>
      <c r="AF37" s="175" t="s">
        <v>1844</v>
      </c>
      <c r="AG37" s="176" t="s">
        <v>1844</v>
      </c>
      <c r="AH37" s="177" t="s">
        <v>1844</v>
      </c>
      <c r="AI37" s="21" t="s">
        <v>851</v>
      </c>
      <c r="AJ37" s="21" t="s">
        <v>916</v>
      </c>
      <c r="AK37" s="12">
        <v>0</v>
      </c>
      <c r="AL37" s="12">
        <v>0</v>
      </c>
      <c r="AM37" s="12">
        <v>0</v>
      </c>
      <c r="AN37" s="55">
        <v>0</v>
      </c>
      <c r="AO37" s="55">
        <v>1</v>
      </c>
      <c r="AP37" s="55">
        <v>0</v>
      </c>
      <c r="AQ37" s="55">
        <v>0</v>
      </c>
      <c r="AR37" s="55">
        <v>0</v>
      </c>
      <c r="AS37" s="44" t="s">
        <v>1680</v>
      </c>
      <c r="AT37" s="122">
        <v>2</v>
      </c>
      <c r="AU37" s="166">
        <v>2006</v>
      </c>
      <c r="AV37" s="86">
        <v>2007</v>
      </c>
      <c r="AW37" s="55">
        <v>1</v>
      </c>
      <c r="AX37" s="12">
        <v>1</v>
      </c>
      <c r="AY37" s="157" t="s">
        <v>7479</v>
      </c>
      <c r="AZ37" s="87" t="s">
        <v>1517</v>
      </c>
      <c r="BA37" s="93" t="s">
        <v>1680</v>
      </c>
      <c r="BB37" s="86" t="s">
        <v>1680</v>
      </c>
    </row>
    <row r="38" spans="1:54" s="12" customFormat="1" ht="12.75" hidden="1" x14ac:dyDescent="0.2">
      <c r="A38" s="227" t="s">
        <v>485</v>
      </c>
      <c r="B38" s="36" t="s">
        <v>5778</v>
      </c>
      <c r="C38" s="332" t="s">
        <v>7218</v>
      </c>
      <c r="D38" s="55" t="s">
        <v>1136</v>
      </c>
      <c r="E38" s="36" t="s">
        <v>387</v>
      </c>
      <c r="F38" s="78" t="s">
        <v>6214</v>
      </c>
      <c r="G38" s="36" t="s">
        <v>1587</v>
      </c>
      <c r="H38" s="58" t="s">
        <v>592</v>
      </c>
      <c r="I38" s="27" t="s">
        <v>2679</v>
      </c>
      <c r="J38" s="19" t="s">
        <v>1587</v>
      </c>
      <c r="K38" s="187" t="s">
        <v>257</v>
      </c>
      <c r="L38" s="187" t="s">
        <v>1710</v>
      </c>
      <c r="M38" s="187" t="s">
        <v>1715</v>
      </c>
      <c r="N38" s="187" t="s">
        <v>231</v>
      </c>
      <c r="O38" s="183" t="s">
        <v>1733</v>
      </c>
      <c r="P38" s="183" t="s">
        <v>4861</v>
      </c>
      <c r="Q38" s="183" t="s">
        <v>462</v>
      </c>
      <c r="R38" s="183" t="s">
        <v>1587</v>
      </c>
      <c r="S38" s="187" t="s">
        <v>752</v>
      </c>
      <c r="T38" s="187" t="s">
        <v>405</v>
      </c>
      <c r="U38" s="21" t="s">
        <v>2077</v>
      </c>
      <c r="V38" s="21" t="s">
        <v>5569</v>
      </c>
      <c r="W38" s="21">
        <v>1983</v>
      </c>
      <c r="X38" s="21" t="s">
        <v>4008</v>
      </c>
      <c r="Y38" s="34" t="s">
        <v>1587</v>
      </c>
      <c r="Z38" s="34" t="s">
        <v>6325</v>
      </c>
      <c r="AA38" s="34" t="s">
        <v>1844</v>
      </c>
      <c r="AB38" s="21" t="s">
        <v>1587</v>
      </c>
      <c r="AC38" s="24" t="s">
        <v>3501</v>
      </c>
      <c r="AD38" s="21" t="s">
        <v>2363</v>
      </c>
      <c r="AE38" s="21" t="s">
        <v>4294</v>
      </c>
      <c r="AF38" s="172" t="s">
        <v>1154</v>
      </c>
      <c r="AG38" s="173" t="s">
        <v>1708</v>
      </c>
      <c r="AH38" s="174" t="s">
        <v>1844</v>
      </c>
      <c r="AI38" s="20" t="s">
        <v>637</v>
      </c>
      <c r="AJ38" s="21" t="s">
        <v>865</v>
      </c>
      <c r="AK38" s="21">
        <v>0</v>
      </c>
      <c r="AL38" s="21">
        <v>1</v>
      </c>
      <c r="AM38" s="21">
        <v>0</v>
      </c>
      <c r="AN38" s="21">
        <v>0</v>
      </c>
      <c r="AO38" s="21">
        <v>0</v>
      </c>
      <c r="AP38" s="21">
        <v>0</v>
      </c>
      <c r="AQ38" s="21">
        <v>0</v>
      </c>
      <c r="AR38" s="21">
        <v>0</v>
      </c>
      <c r="AS38" s="45" t="s">
        <v>1680</v>
      </c>
      <c r="AT38" s="20">
        <v>4</v>
      </c>
      <c r="AU38" s="122">
        <v>1978</v>
      </c>
      <c r="AV38" s="94">
        <v>1981</v>
      </c>
      <c r="AW38" s="21">
        <v>1</v>
      </c>
      <c r="AX38" s="21">
        <v>1</v>
      </c>
      <c r="AY38" s="184" t="s">
        <v>1587</v>
      </c>
      <c r="AZ38" s="93" t="s">
        <v>1680</v>
      </c>
      <c r="BA38" s="93" t="s">
        <v>956</v>
      </c>
      <c r="BB38" s="94" t="s">
        <v>1680</v>
      </c>
    </row>
    <row r="39" spans="1:54" s="12" customFormat="1" ht="12.75" hidden="1" x14ac:dyDescent="0.2">
      <c r="A39" s="248" t="s">
        <v>1844</v>
      </c>
      <c r="B39" s="398" t="s">
        <v>7349</v>
      </c>
      <c r="C39" s="332" t="s">
        <v>6121</v>
      </c>
      <c r="D39" s="192" t="s">
        <v>1680</v>
      </c>
      <c r="E39" s="55" t="s">
        <v>7454</v>
      </c>
      <c r="F39" s="78" t="s">
        <v>1844</v>
      </c>
      <c r="G39" s="36" t="s">
        <v>1587</v>
      </c>
      <c r="H39" s="106" t="s">
        <v>728</v>
      </c>
      <c r="I39" s="27" t="s">
        <v>2956</v>
      </c>
      <c r="J39" s="19" t="s">
        <v>1844</v>
      </c>
      <c r="K39" s="187" t="s">
        <v>257</v>
      </c>
      <c r="L39" s="187" t="s">
        <v>1710</v>
      </c>
      <c r="M39" s="187" t="s">
        <v>1056</v>
      </c>
      <c r="N39" s="187" t="s">
        <v>1086</v>
      </c>
      <c r="O39" s="183" t="s">
        <v>2</v>
      </c>
      <c r="P39" s="183" t="s">
        <v>4862</v>
      </c>
      <c r="Q39" s="183" t="s">
        <v>831</v>
      </c>
      <c r="R39" s="183" t="s">
        <v>1587</v>
      </c>
      <c r="S39" s="187" t="s">
        <v>752</v>
      </c>
      <c r="T39" s="187" t="s">
        <v>1713</v>
      </c>
      <c r="U39" s="21" t="s">
        <v>3987</v>
      </c>
      <c r="V39" s="21" t="s">
        <v>411</v>
      </c>
      <c r="W39" s="21" t="s">
        <v>1844</v>
      </c>
      <c r="X39" s="21" t="s">
        <v>3988</v>
      </c>
      <c r="Y39" s="34" t="s">
        <v>1587</v>
      </c>
      <c r="Z39" s="34" t="s">
        <v>86</v>
      </c>
      <c r="AA39" s="250" t="s">
        <v>86</v>
      </c>
      <c r="AB39" s="21" t="s">
        <v>86</v>
      </c>
      <c r="AC39" s="24" t="s">
        <v>3437</v>
      </c>
      <c r="AD39" s="21" t="s">
        <v>1587</v>
      </c>
      <c r="AE39" s="21" t="s">
        <v>1587</v>
      </c>
      <c r="AF39" s="172" t="s">
        <v>1154</v>
      </c>
      <c r="AG39" s="173" t="s">
        <v>1708</v>
      </c>
      <c r="AH39" s="174" t="s">
        <v>1587</v>
      </c>
      <c r="AI39" s="178" t="s">
        <v>1844</v>
      </c>
      <c r="AJ39" s="20" t="s">
        <v>659</v>
      </c>
      <c r="AK39" s="178" t="s">
        <v>1844</v>
      </c>
      <c r="AL39" s="21" t="s">
        <v>1844</v>
      </c>
      <c r="AM39" s="21" t="s">
        <v>1844</v>
      </c>
      <c r="AN39" s="21" t="s">
        <v>1844</v>
      </c>
      <c r="AO39" s="21" t="s">
        <v>1844</v>
      </c>
      <c r="AP39" s="21" t="s">
        <v>1844</v>
      </c>
      <c r="AQ39" s="21" t="s">
        <v>1844</v>
      </c>
      <c r="AR39" s="21" t="s">
        <v>1844</v>
      </c>
      <c r="AS39" s="45" t="s">
        <v>1844</v>
      </c>
      <c r="AT39" s="55" t="s">
        <v>1844</v>
      </c>
      <c r="AU39" s="122" t="s">
        <v>1844</v>
      </c>
      <c r="AV39" s="94" t="s">
        <v>1844</v>
      </c>
      <c r="AW39" s="20" t="s">
        <v>1844</v>
      </c>
      <c r="AX39" s="20" t="s">
        <v>1844</v>
      </c>
      <c r="AY39" s="184" t="s">
        <v>1844</v>
      </c>
      <c r="AZ39" s="93" t="s">
        <v>1844</v>
      </c>
      <c r="BA39" s="93" t="s">
        <v>1844</v>
      </c>
      <c r="BB39" s="94" t="s">
        <v>1844</v>
      </c>
    </row>
    <row r="40" spans="1:54" s="12" customFormat="1" ht="12.75" hidden="1" x14ac:dyDescent="0.2">
      <c r="A40" s="227" t="s">
        <v>485</v>
      </c>
      <c r="B40" s="36" t="s">
        <v>5448</v>
      </c>
      <c r="C40" s="332" t="s">
        <v>7218</v>
      </c>
      <c r="D40" s="55" t="s">
        <v>1136</v>
      </c>
      <c r="E40" s="36" t="s">
        <v>387</v>
      </c>
      <c r="F40" s="78" t="s">
        <v>1897</v>
      </c>
      <c r="G40" s="78" t="s">
        <v>1587</v>
      </c>
      <c r="H40" s="133" t="s">
        <v>37</v>
      </c>
      <c r="I40" s="27" t="s">
        <v>2803</v>
      </c>
      <c r="J40" s="19" t="s">
        <v>1844</v>
      </c>
      <c r="K40" s="187" t="s">
        <v>257</v>
      </c>
      <c r="L40" s="187" t="s">
        <v>1710</v>
      </c>
      <c r="M40" s="187" t="s">
        <v>1056</v>
      </c>
      <c r="N40" s="187" t="s">
        <v>1082</v>
      </c>
      <c r="O40" s="183" t="s">
        <v>550</v>
      </c>
      <c r="P40" s="183" t="s">
        <v>4863</v>
      </c>
      <c r="Q40" s="183" t="s">
        <v>392</v>
      </c>
      <c r="R40" s="183" t="s">
        <v>1587</v>
      </c>
      <c r="S40" s="187" t="s">
        <v>752</v>
      </c>
      <c r="T40" s="187" t="s">
        <v>1713</v>
      </c>
      <c r="U40" s="21" t="s">
        <v>3958</v>
      </c>
      <c r="V40" s="21" t="s">
        <v>464</v>
      </c>
      <c r="W40" s="21">
        <v>2013</v>
      </c>
      <c r="X40" s="108" t="s">
        <v>3958</v>
      </c>
      <c r="Y40" s="34" t="s">
        <v>3283</v>
      </c>
      <c r="Z40" s="34" t="s">
        <v>5439</v>
      </c>
      <c r="AA40" s="34" t="s">
        <v>1844</v>
      </c>
      <c r="AB40" s="21" t="s">
        <v>86</v>
      </c>
      <c r="AC40" s="24" t="s">
        <v>6839</v>
      </c>
      <c r="AD40" s="21" t="s">
        <v>7024</v>
      </c>
      <c r="AE40" s="21" t="s">
        <v>1587</v>
      </c>
      <c r="AF40" s="172" t="s">
        <v>1154</v>
      </c>
      <c r="AG40" s="173" t="s">
        <v>1708</v>
      </c>
      <c r="AH40" s="174" t="s">
        <v>1844</v>
      </c>
      <c r="AI40" s="20" t="s">
        <v>349</v>
      </c>
      <c r="AJ40" s="21" t="s">
        <v>37</v>
      </c>
      <c r="AK40" s="21">
        <v>1</v>
      </c>
      <c r="AL40" s="21">
        <v>1</v>
      </c>
      <c r="AM40" s="21">
        <v>0</v>
      </c>
      <c r="AN40" s="21">
        <v>0</v>
      </c>
      <c r="AO40" s="21">
        <v>0</v>
      </c>
      <c r="AP40" s="21">
        <v>0</v>
      </c>
      <c r="AQ40" s="21">
        <v>1</v>
      </c>
      <c r="AR40" s="21">
        <v>0</v>
      </c>
      <c r="AS40" s="45" t="s">
        <v>1680</v>
      </c>
      <c r="AT40" s="20">
        <v>4</v>
      </c>
      <c r="AU40" s="122">
        <v>1998</v>
      </c>
      <c r="AV40" s="94">
        <v>2001</v>
      </c>
      <c r="AW40" s="21">
        <v>1</v>
      </c>
      <c r="AX40" s="21">
        <v>1</v>
      </c>
      <c r="AY40" s="184" t="s">
        <v>7289</v>
      </c>
      <c r="AZ40" s="93" t="s">
        <v>7475</v>
      </c>
      <c r="BA40" s="93" t="s">
        <v>1680</v>
      </c>
      <c r="BB40" s="94" t="s">
        <v>1680</v>
      </c>
    </row>
    <row r="41" spans="1:54" s="12" customFormat="1" ht="12.75" hidden="1" x14ac:dyDescent="0.2">
      <c r="A41" s="227" t="s">
        <v>485</v>
      </c>
      <c r="B41" s="36" t="s">
        <v>5448</v>
      </c>
      <c r="C41" s="332" t="s">
        <v>7218</v>
      </c>
      <c r="D41" s="55" t="s">
        <v>1136</v>
      </c>
      <c r="E41" s="36" t="s">
        <v>387</v>
      </c>
      <c r="F41" s="78" t="s">
        <v>1897</v>
      </c>
      <c r="G41" s="78" t="s">
        <v>1587</v>
      </c>
      <c r="H41" s="133" t="s">
        <v>37</v>
      </c>
      <c r="I41" s="27" t="s">
        <v>2804</v>
      </c>
      <c r="J41" s="19" t="s">
        <v>1844</v>
      </c>
      <c r="K41" s="187" t="s">
        <v>257</v>
      </c>
      <c r="L41" s="187" t="s">
        <v>1710</v>
      </c>
      <c r="M41" s="187" t="s">
        <v>1056</v>
      </c>
      <c r="N41" s="187" t="s">
        <v>1082</v>
      </c>
      <c r="O41" s="183" t="s">
        <v>550</v>
      </c>
      <c r="P41" s="183" t="s">
        <v>4863</v>
      </c>
      <c r="Q41" s="183" t="s">
        <v>612</v>
      </c>
      <c r="R41" s="183" t="s">
        <v>1587</v>
      </c>
      <c r="S41" s="187" t="s">
        <v>752</v>
      </c>
      <c r="T41" s="187" t="s">
        <v>1713</v>
      </c>
      <c r="U41" s="21" t="s">
        <v>3958</v>
      </c>
      <c r="V41" s="21" t="s">
        <v>464</v>
      </c>
      <c r="W41" s="21">
        <v>2013</v>
      </c>
      <c r="X41" s="108" t="s">
        <v>3958</v>
      </c>
      <c r="Y41" s="34" t="s">
        <v>3283</v>
      </c>
      <c r="Z41" s="34" t="s">
        <v>5439</v>
      </c>
      <c r="AA41" s="34" t="s">
        <v>1844</v>
      </c>
      <c r="AB41" s="21" t="s">
        <v>86</v>
      </c>
      <c r="AC41" s="24" t="s">
        <v>6839</v>
      </c>
      <c r="AD41" s="21" t="s">
        <v>1587</v>
      </c>
      <c r="AE41" s="21" t="s">
        <v>1587</v>
      </c>
      <c r="AF41" s="178" t="s">
        <v>1154</v>
      </c>
      <c r="AG41" s="178" t="s">
        <v>1708</v>
      </c>
      <c r="AH41" s="178" t="s">
        <v>1844</v>
      </c>
      <c r="AI41" s="20" t="s">
        <v>349</v>
      </c>
      <c r="AJ41" s="21" t="s">
        <v>37</v>
      </c>
      <c r="AK41" s="21">
        <v>1</v>
      </c>
      <c r="AL41" s="21">
        <v>1</v>
      </c>
      <c r="AM41" s="21">
        <v>0</v>
      </c>
      <c r="AN41" s="21">
        <v>0</v>
      </c>
      <c r="AO41" s="21">
        <v>0</v>
      </c>
      <c r="AP41" s="21">
        <v>0</v>
      </c>
      <c r="AQ41" s="21">
        <v>1</v>
      </c>
      <c r="AR41" s="21">
        <v>0</v>
      </c>
      <c r="AS41" s="50" t="s">
        <v>1680</v>
      </c>
      <c r="AT41" s="20">
        <v>4</v>
      </c>
      <c r="AU41" s="20">
        <v>1998</v>
      </c>
      <c r="AV41" s="20">
        <v>2001</v>
      </c>
      <c r="AW41" s="21">
        <v>1</v>
      </c>
      <c r="AX41" s="21">
        <v>1</v>
      </c>
      <c r="AY41" s="184" t="s">
        <v>7289</v>
      </c>
      <c r="AZ41" s="20" t="s">
        <v>7475</v>
      </c>
      <c r="BA41" s="20" t="s">
        <v>1680</v>
      </c>
      <c r="BB41" s="20" t="s">
        <v>1680</v>
      </c>
    </row>
    <row r="42" spans="1:54" s="12" customFormat="1" ht="12.75" hidden="1" x14ac:dyDescent="0.2">
      <c r="A42" s="227" t="s">
        <v>485</v>
      </c>
      <c r="B42" s="36" t="s">
        <v>5448</v>
      </c>
      <c r="C42" s="332" t="s">
        <v>7218</v>
      </c>
      <c r="D42" s="55" t="s">
        <v>1136</v>
      </c>
      <c r="E42" s="36" t="s">
        <v>387</v>
      </c>
      <c r="F42" s="78" t="s">
        <v>1897</v>
      </c>
      <c r="G42" s="78" t="s">
        <v>1587</v>
      </c>
      <c r="H42" s="133" t="s">
        <v>37</v>
      </c>
      <c r="I42" s="27" t="s">
        <v>2805</v>
      </c>
      <c r="J42" s="19" t="s">
        <v>1844</v>
      </c>
      <c r="K42" s="187" t="s">
        <v>257</v>
      </c>
      <c r="L42" s="187" t="s">
        <v>1710</v>
      </c>
      <c r="M42" s="187" t="s">
        <v>1056</v>
      </c>
      <c r="N42" s="187" t="s">
        <v>1082</v>
      </c>
      <c r="O42" s="183" t="s">
        <v>550</v>
      </c>
      <c r="P42" s="183" t="s">
        <v>4863</v>
      </c>
      <c r="Q42" s="183" t="s">
        <v>102</v>
      </c>
      <c r="R42" s="183" t="s">
        <v>1587</v>
      </c>
      <c r="S42" s="187" t="s">
        <v>752</v>
      </c>
      <c r="T42" s="187" t="s">
        <v>1713</v>
      </c>
      <c r="U42" s="21" t="s">
        <v>3958</v>
      </c>
      <c r="V42" s="21" t="s">
        <v>464</v>
      </c>
      <c r="W42" s="21">
        <v>2013</v>
      </c>
      <c r="X42" s="108" t="s">
        <v>3958</v>
      </c>
      <c r="Y42" s="34" t="s">
        <v>3283</v>
      </c>
      <c r="Z42" s="34" t="s">
        <v>5439</v>
      </c>
      <c r="AA42" s="34" t="s">
        <v>1844</v>
      </c>
      <c r="AB42" s="21" t="s">
        <v>86</v>
      </c>
      <c r="AC42" s="24" t="s">
        <v>6839</v>
      </c>
      <c r="AD42" s="21" t="s">
        <v>1587</v>
      </c>
      <c r="AE42" s="21" t="s">
        <v>1587</v>
      </c>
      <c r="AF42" s="172" t="s">
        <v>1154</v>
      </c>
      <c r="AG42" s="173" t="s">
        <v>1708</v>
      </c>
      <c r="AH42" s="174" t="s">
        <v>1844</v>
      </c>
      <c r="AI42" s="20" t="s">
        <v>349</v>
      </c>
      <c r="AJ42" s="21" t="s">
        <v>37</v>
      </c>
      <c r="AK42" s="21">
        <v>1</v>
      </c>
      <c r="AL42" s="21">
        <v>1</v>
      </c>
      <c r="AM42" s="21">
        <v>0</v>
      </c>
      <c r="AN42" s="21">
        <v>0</v>
      </c>
      <c r="AO42" s="21">
        <v>0</v>
      </c>
      <c r="AP42" s="21">
        <v>0</v>
      </c>
      <c r="AQ42" s="21">
        <v>1</v>
      </c>
      <c r="AR42" s="21">
        <v>0</v>
      </c>
      <c r="AS42" s="45" t="s">
        <v>1680</v>
      </c>
      <c r="AT42" s="20">
        <v>4</v>
      </c>
      <c r="AU42" s="122">
        <v>1998</v>
      </c>
      <c r="AV42" s="94">
        <v>2001</v>
      </c>
      <c r="AW42" s="21">
        <v>1</v>
      </c>
      <c r="AX42" s="21">
        <v>1</v>
      </c>
      <c r="AY42" s="184" t="s">
        <v>7289</v>
      </c>
      <c r="AZ42" s="93" t="s">
        <v>7475</v>
      </c>
      <c r="BA42" s="93" t="s">
        <v>1680</v>
      </c>
      <c r="BB42" s="94" t="s">
        <v>1680</v>
      </c>
    </row>
    <row r="43" spans="1:54" s="64" customFormat="1" ht="12.75" hidden="1" x14ac:dyDescent="0.2">
      <c r="A43" s="40" t="s">
        <v>5655</v>
      </c>
      <c r="B43" s="40"/>
      <c r="C43" s="332" t="s">
        <v>6121</v>
      </c>
      <c r="D43" s="192" t="s">
        <v>956</v>
      </c>
      <c r="E43" s="40" t="s">
        <v>1680</v>
      </c>
      <c r="F43" s="40" t="s">
        <v>7977</v>
      </c>
      <c r="G43" s="40" t="s">
        <v>1587</v>
      </c>
      <c r="H43" s="57" t="s">
        <v>912</v>
      </c>
      <c r="I43" s="27" t="s">
        <v>7315</v>
      </c>
      <c r="J43" s="31" t="s">
        <v>7316</v>
      </c>
      <c r="K43" s="373" t="s">
        <v>257</v>
      </c>
      <c r="L43" s="373" t="s">
        <v>7377</v>
      </c>
      <c r="M43" s="373" t="s">
        <v>1715</v>
      </c>
      <c r="N43" s="373" t="s">
        <v>1721</v>
      </c>
      <c r="O43" s="373" t="s">
        <v>1727</v>
      </c>
      <c r="P43" s="373" t="s">
        <v>7408</v>
      </c>
      <c r="Q43" s="372" t="s">
        <v>7409</v>
      </c>
      <c r="R43" s="183" t="s">
        <v>7977</v>
      </c>
      <c r="S43" s="373" t="s">
        <v>752</v>
      </c>
      <c r="T43" s="373" t="s">
        <v>405</v>
      </c>
      <c r="U43" s="40" t="s">
        <v>7317</v>
      </c>
      <c r="V43" s="40" t="s">
        <v>5567</v>
      </c>
      <c r="W43" s="40">
        <v>2015</v>
      </c>
      <c r="X43" s="40" t="s">
        <v>7320</v>
      </c>
      <c r="Y43" s="40" t="s">
        <v>7319</v>
      </c>
      <c r="Z43" s="40" t="s">
        <v>86</v>
      </c>
      <c r="AA43" s="40" t="s">
        <v>86</v>
      </c>
      <c r="AB43" s="40" t="s">
        <v>86</v>
      </c>
      <c r="AC43" s="40" t="s">
        <v>7318</v>
      </c>
      <c r="AD43" s="40" t="s">
        <v>7979</v>
      </c>
      <c r="AE43" s="40" t="s">
        <v>1587</v>
      </c>
      <c r="AF43" s="425" t="s">
        <v>1844</v>
      </c>
      <c r="AG43" s="428" t="s">
        <v>1844</v>
      </c>
      <c r="AH43" s="431" t="s">
        <v>1844</v>
      </c>
      <c r="AI43" s="40" t="s">
        <v>350</v>
      </c>
      <c r="AJ43" s="40" t="s">
        <v>1844</v>
      </c>
      <c r="AK43" s="40">
        <v>0</v>
      </c>
      <c r="AL43" s="40">
        <v>1</v>
      </c>
      <c r="AM43" s="40">
        <v>0</v>
      </c>
      <c r="AN43" s="40">
        <v>0</v>
      </c>
      <c r="AO43" s="40">
        <v>1</v>
      </c>
      <c r="AP43" s="40">
        <v>0</v>
      </c>
      <c r="AQ43" s="40">
        <v>0</v>
      </c>
      <c r="AR43" s="40">
        <v>0</v>
      </c>
      <c r="AS43" s="452" t="s">
        <v>418</v>
      </c>
      <c r="AT43" s="40">
        <v>3</v>
      </c>
      <c r="AU43" s="425">
        <v>2008</v>
      </c>
      <c r="AV43" s="431">
        <v>2010</v>
      </c>
      <c r="AW43" s="40">
        <v>1</v>
      </c>
      <c r="AX43" s="40">
        <v>12</v>
      </c>
      <c r="AY43" s="453" t="s">
        <v>7981</v>
      </c>
      <c r="AZ43" s="428" t="s">
        <v>7980</v>
      </c>
      <c r="BA43" s="428" t="s">
        <v>1680</v>
      </c>
      <c r="BB43" s="431" t="s">
        <v>1680</v>
      </c>
    </row>
    <row r="44" spans="1:54" s="12" customFormat="1" ht="12.75" hidden="1" x14ac:dyDescent="0.2">
      <c r="A44" s="248" t="s">
        <v>724</v>
      </c>
      <c r="B44" s="55"/>
      <c r="C44" s="332" t="s">
        <v>7218</v>
      </c>
      <c r="D44" s="55" t="s">
        <v>956</v>
      </c>
      <c r="E44" s="55" t="s">
        <v>1680</v>
      </c>
      <c r="F44" s="78" t="s">
        <v>5772</v>
      </c>
      <c r="G44" s="36" t="s">
        <v>1587</v>
      </c>
      <c r="H44" s="95" t="s">
        <v>920</v>
      </c>
      <c r="I44" s="30" t="s">
        <v>2793</v>
      </c>
      <c r="J44" s="31" t="s">
        <v>1587</v>
      </c>
      <c r="K44" s="188" t="s">
        <v>257</v>
      </c>
      <c r="L44" s="188" t="s">
        <v>1710</v>
      </c>
      <c r="M44" s="188" t="s">
        <v>1715</v>
      </c>
      <c r="N44" s="188" t="s">
        <v>1053</v>
      </c>
      <c r="O44" s="179" t="s">
        <v>296</v>
      </c>
      <c r="P44" s="179" t="s">
        <v>4864</v>
      </c>
      <c r="Q44" s="179" t="s">
        <v>4442</v>
      </c>
      <c r="R44" s="183" t="s">
        <v>1587</v>
      </c>
      <c r="S44" s="188" t="s">
        <v>752</v>
      </c>
      <c r="T44" s="188" t="s">
        <v>405</v>
      </c>
      <c r="U44" s="20" t="s">
        <v>5716</v>
      </c>
      <c r="V44" s="20" t="s">
        <v>494</v>
      </c>
      <c r="W44" s="20">
        <v>2007</v>
      </c>
      <c r="X44" s="20" t="s">
        <v>3892</v>
      </c>
      <c r="Y44" s="109" t="s">
        <v>6961</v>
      </c>
      <c r="Z44" s="109" t="s">
        <v>86</v>
      </c>
      <c r="AA44" s="250" t="s">
        <v>86</v>
      </c>
      <c r="AB44" s="20" t="s">
        <v>86</v>
      </c>
      <c r="AC44" s="55" t="s">
        <v>1383</v>
      </c>
      <c r="AD44" s="20" t="s">
        <v>5370</v>
      </c>
      <c r="AE44" s="20" t="s">
        <v>930</v>
      </c>
      <c r="AF44" s="172" t="s">
        <v>1154</v>
      </c>
      <c r="AG44" s="173" t="s">
        <v>1708</v>
      </c>
      <c r="AH44" s="174" t="s">
        <v>1844</v>
      </c>
      <c r="AI44" s="20" t="s">
        <v>848</v>
      </c>
      <c r="AJ44" s="20" t="s">
        <v>1618</v>
      </c>
      <c r="AK44" s="20">
        <v>0</v>
      </c>
      <c r="AL44" s="20">
        <v>0</v>
      </c>
      <c r="AM44" s="20">
        <v>0</v>
      </c>
      <c r="AN44" s="20">
        <v>1</v>
      </c>
      <c r="AO44" s="20">
        <v>0</v>
      </c>
      <c r="AP44" s="20">
        <v>0</v>
      </c>
      <c r="AQ44" s="20">
        <v>0</v>
      </c>
      <c r="AR44" s="20">
        <v>0</v>
      </c>
      <c r="AS44" s="45" t="s">
        <v>722</v>
      </c>
      <c r="AT44" s="20">
        <v>10</v>
      </c>
      <c r="AU44" s="122">
        <v>1992</v>
      </c>
      <c r="AV44" s="94">
        <v>2001</v>
      </c>
      <c r="AW44" s="20">
        <v>1</v>
      </c>
      <c r="AX44" s="20">
        <v>1</v>
      </c>
      <c r="AY44" s="50" t="s">
        <v>7476</v>
      </c>
      <c r="AZ44" s="93" t="s">
        <v>1517</v>
      </c>
      <c r="BA44" s="93" t="s">
        <v>1680</v>
      </c>
      <c r="BB44" s="94" t="s">
        <v>1680</v>
      </c>
    </row>
    <row r="45" spans="1:54" s="64" customFormat="1" ht="12.75" hidden="1" x14ac:dyDescent="0.2">
      <c r="A45" s="227" t="s">
        <v>774</v>
      </c>
      <c r="B45" s="36" t="s">
        <v>5778</v>
      </c>
      <c r="C45" s="332" t="s">
        <v>7218</v>
      </c>
      <c r="D45" s="55" t="s">
        <v>1136</v>
      </c>
      <c r="E45" s="36" t="s">
        <v>1152</v>
      </c>
      <c r="F45" s="78" t="s">
        <v>6215</v>
      </c>
      <c r="G45" s="36" t="s">
        <v>1587</v>
      </c>
      <c r="H45" s="58" t="s">
        <v>592</v>
      </c>
      <c r="I45" s="27" t="s">
        <v>2934</v>
      </c>
      <c r="J45" s="19" t="s">
        <v>7074</v>
      </c>
      <c r="K45" s="187" t="s">
        <v>257</v>
      </c>
      <c r="L45" s="187" t="s">
        <v>1710</v>
      </c>
      <c r="M45" s="187" t="s">
        <v>1056</v>
      </c>
      <c r="N45" s="187" t="s">
        <v>770</v>
      </c>
      <c r="O45" s="183" t="s">
        <v>1257</v>
      </c>
      <c r="P45" s="183" t="s">
        <v>4865</v>
      </c>
      <c r="Q45" s="183" t="s">
        <v>4443</v>
      </c>
      <c r="R45" s="183" t="s">
        <v>1587</v>
      </c>
      <c r="S45" s="187" t="s">
        <v>752</v>
      </c>
      <c r="T45" s="187" t="s">
        <v>1713</v>
      </c>
      <c r="U45" s="21" t="s">
        <v>1039</v>
      </c>
      <c r="V45" s="21" t="s">
        <v>450</v>
      </c>
      <c r="W45" s="21">
        <v>1980</v>
      </c>
      <c r="X45" s="21" t="s">
        <v>1039</v>
      </c>
      <c r="Y45" s="34" t="s">
        <v>1587</v>
      </c>
      <c r="Z45" s="34" t="s">
        <v>86</v>
      </c>
      <c r="AA45" s="250" t="s">
        <v>86</v>
      </c>
      <c r="AB45" s="21" t="s">
        <v>86</v>
      </c>
      <c r="AC45" s="24" t="s">
        <v>3591</v>
      </c>
      <c r="AD45" s="21" t="s">
        <v>1587</v>
      </c>
      <c r="AE45" s="21" t="s">
        <v>4295</v>
      </c>
      <c r="AF45" s="172" t="s">
        <v>1154</v>
      </c>
      <c r="AG45" s="173" t="s">
        <v>1708</v>
      </c>
      <c r="AH45" s="174" t="s">
        <v>1587</v>
      </c>
      <c r="AI45" s="20" t="s">
        <v>637</v>
      </c>
      <c r="AJ45" s="21" t="s">
        <v>47</v>
      </c>
      <c r="AK45" s="178" t="s">
        <v>1844</v>
      </c>
      <c r="AL45" s="21" t="s">
        <v>1844</v>
      </c>
      <c r="AM45" s="20" t="s">
        <v>1844</v>
      </c>
      <c r="AN45" s="20" t="s">
        <v>1844</v>
      </c>
      <c r="AO45" s="20" t="s">
        <v>1844</v>
      </c>
      <c r="AP45" s="20" t="s">
        <v>1844</v>
      </c>
      <c r="AQ45" s="20" t="s">
        <v>1844</v>
      </c>
      <c r="AR45" s="20" t="s">
        <v>1844</v>
      </c>
      <c r="AS45" s="45" t="s">
        <v>1025</v>
      </c>
      <c r="AT45" s="122">
        <v>6</v>
      </c>
      <c r="AU45" s="122">
        <v>1973</v>
      </c>
      <c r="AV45" s="94">
        <v>1978</v>
      </c>
      <c r="AW45" s="21">
        <v>1</v>
      </c>
      <c r="AX45" s="21">
        <v>2</v>
      </c>
      <c r="AY45" s="184" t="s">
        <v>7548</v>
      </c>
      <c r="AZ45" s="93" t="s">
        <v>1513</v>
      </c>
      <c r="BA45" s="93" t="s">
        <v>1680</v>
      </c>
      <c r="BB45" s="94" t="s">
        <v>1680</v>
      </c>
    </row>
    <row r="46" spans="1:54" s="12" customFormat="1" ht="12.75" hidden="1" x14ac:dyDescent="0.2">
      <c r="A46" s="145" t="s">
        <v>1844</v>
      </c>
      <c r="B46" s="145"/>
      <c r="C46" s="392" t="s">
        <v>6121</v>
      </c>
      <c r="D46" s="393" t="s">
        <v>1680</v>
      </c>
      <c r="E46" s="55" t="s">
        <v>7454</v>
      </c>
      <c r="F46" s="393" t="s">
        <v>1844</v>
      </c>
      <c r="G46" s="145" t="s">
        <v>1587</v>
      </c>
      <c r="H46" s="58" t="s">
        <v>592</v>
      </c>
      <c r="I46" s="28" t="s">
        <v>7896</v>
      </c>
      <c r="J46" s="29" t="s">
        <v>7897</v>
      </c>
      <c r="K46" s="401" t="s">
        <v>257</v>
      </c>
      <c r="L46" s="401" t="s">
        <v>7377</v>
      </c>
      <c r="M46" s="401" t="s">
        <v>1056</v>
      </c>
      <c r="N46" s="401" t="s">
        <v>1082</v>
      </c>
      <c r="O46" s="401" t="s">
        <v>550</v>
      </c>
      <c r="P46" s="401" t="s">
        <v>7898</v>
      </c>
      <c r="Q46" s="401" t="s">
        <v>7899</v>
      </c>
      <c r="R46" s="401" t="s">
        <v>7900</v>
      </c>
      <c r="S46" s="401" t="s">
        <v>752</v>
      </c>
      <c r="T46" s="401" t="s">
        <v>1713</v>
      </c>
      <c r="U46" s="271" t="s">
        <v>7901</v>
      </c>
      <c r="V46" s="271" t="s">
        <v>8077</v>
      </c>
      <c r="W46" s="397">
        <v>2016</v>
      </c>
      <c r="X46" s="21" t="s">
        <v>7902</v>
      </c>
      <c r="Y46" s="34" t="s">
        <v>7903</v>
      </c>
      <c r="Z46" s="34" t="s">
        <v>86</v>
      </c>
      <c r="AA46" s="34" t="s">
        <v>86</v>
      </c>
      <c r="AB46" s="34" t="s">
        <v>86</v>
      </c>
      <c r="AC46" t="s">
        <v>7904</v>
      </c>
      <c r="AD46" s="34" t="s">
        <v>1587</v>
      </c>
      <c r="AE46" s="34" t="s">
        <v>1587</v>
      </c>
      <c r="AF46" s="172" t="s">
        <v>1844</v>
      </c>
      <c r="AG46" s="173" t="s">
        <v>1844</v>
      </c>
      <c r="AH46" s="174" t="s">
        <v>1844</v>
      </c>
      <c r="AI46" s="178" t="s">
        <v>1844</v>
      </c>
      <c r="AJ46" s="178" t="s">
        <v>1844</v>
      </c>
      <c r="AK46" s="178" t="s">
        <v>1844</v>
      </c>
      <c r="AL46" s="178" t="s">
        <v>1844</v>
      </c>
      <c r="AM46" s="178" t="s">
        <v>1844</v>
      </c>
      <c r="AN46" s="178" t="s">
        <v>1844</v>
      </c>
      <c r="AO46" s="178" t="s">
        <v>1844</v>
      </c>
      <c r="AP46" s="178" t="s">
        <v>1844</v>
      </c>
      <c r="AQ46" s="178" t="s">
        <v>1844</v>
      </c>
      <c r="AR46" s="178" t="s">
        <v>1844</v>
      </c>
      <c r="AS46" s="370" t="s">
        <v>1844</v>
      </c>
      <c r="AT46" s="178" t="s">
        <v>1844</v>
      </c>
      <c r="AU46" s="172" t="s">
        <v>1844</v>
      </c>
      <c r="AV46" s="174" t="s">
        <v>1844</v>
      </c>
      <c r="AW46" s="178" t="s">
        <v>1844</v>
      </c>
      <c r="AX46" s="178" t="s">
        <v>1844</v>
      </c>
      <c r="AY46" s="178" t="s">
        <v>1844</v>
      </c>
      <c r="AZ46" s="173" t="s">
        <v>1844</v>
      </c>
      <c r="BA46" s="170" t="s">
        <v>1844</v>
      </c>
      <c r="BB46" s="174" t="s">
        <v>1844</v>
      </c>
    </row>
    <row r="47" spans="1:54" s="12" customFormat="1" ht="12.75" hidden="1" x14ac:dyDescent="0.2">
      <c r="A47" s="248" t="s">
        <v>485</v>
      </c>
      <c r="B47" s="55"/>
      <c r="C47" s="332" t="s">
        <v>7218</v>
      </c>
      <c r="D47" s="55" t="s">
        <v>956</v>
      </c>
      <c r="E47" s="36" t="s">
        <v>1680</v>
      </c>
      <c r="F47" s="78" t="s">
        <v>6216</v>
      </c>
      <c r="G47" s="36" t="s">
        <v>1587</v>
      </c>
      <c r="H47" s="139" t="s">
        <v>839</v>
      </c>
      <c r="I47" s="27" t="s">
        <v>2541</v>
      </c>
      <c r="J47" s="19" t="s">
        <v>1587</v>
      </c>
      <c r="K47" s="187" t="s">
        <v>257</v>
      </c>
      <c r="L47" s="187" t="s">
        <v>1710</v>
      </c>
      <c r="M47" s="187" t="s">
        <v>1056</v>
      </c>
      <c r="N47" s="187" t="s">
        <v>165</v>
      </c>
      <c r="O47" s="183" t="s">
        <v>368</v>
      </c>
      <c r="P47" s="183" t="s">
        <v>4866</v>
      </c>
      <c r="Q47" s="183" t="s">
        <v>100</v>
      </c>
      <c r="R47" s="183" t="s">
        <v>1587</v>
      </c>
      <c r="S47" s="187" t="s">
        <v>752</v>
      </c>
      <c r="T47" s="187" t="s">
        <v>1713</v>
      </c>
      <c r="U47" s="21" t="s">
        <v>2186</v>
      </c>
      <c r="V47" s="21" t="s">
        <v>529</v>
      </c>
      <c r="W47" s="21">
        <v>2000</v>
      </c>
      <c r="X47" s="21" t="s">
        <v>3912</v>
      </c>
      <c r="Y47" s="34" t="s">
        <v>3911</v>
      </c>
      <c r="Z47" s="34" t="s">
        <v>86</v>
      </c>
      <c r="AA47" s="250" t="s">
        <v>86</v>
      </c>
      <c r="AB47" s="21" t="s">
        <v>86</v>
      </c>
      <c r="AC47" s="24" t="s">
        <v>1302</v>
      </c>
      <c r="AD47" s="21" t="s">
        <v>1085</v>
      </c>
      <c r="AE47" s="21" t="s">
        <v>4296</v>
      </c>
      <c r="AF47" s="172" t="s">
        <v>1154</v>
      </c>
      <c r="AG47" s="173" t="s">
        <v>1708</v>
      </c>
      <c r="AH47" s="174" t="s">
        <v>1844</v>
      </c>
      <c r="AI47" s="20" t="s">
        <v>851</v>
      </c>
      <c r="AJ47" s="24" t="s">
        <v>1617</v>
      </c>
      <c r="AK47" s="21">
        <v>0</v>
      </c>
      <c r="AL47" s="21">
        <v>0</v>
      </c>
      <c r="AM47" s="21">
        <v>0</v>
      </c>
      <c r="AN47" s="21">
        <v>0</v>
      </c>
      <c r="AO47" s="21">
        <v>1</v>
      </c>
      <c r="AP47" s="21">
        <v>0</v>
      </c>
      <c r="AQ47" s="21">
        <v>0</v>
      </c>
      <c r="AR47" s="21">
        <v>0</v>
      </c>
      <c r="AS47" s="45" t="s">
        <v>1680</v>
      </c>
      <c r="AT47" s="20">
        <v>3</v>
      </c>
      <c r="AU47" s="122">
        <v>1996</v>
      </c>
      <c r="AV47" s="94">
        <v>1998</v>
      </c>
      <c r="AW47" s="21">
        <v>1</v>
      </c>
      <c r="AX47" s="21">
        <v>2</v>
      </c>
      <c r="AY47" s="184" t="s">
        <v>7549</v>
      </c>
      <c r="AZ47" s="93" t="s">
        <v>1680</v>
      </c>
      <c r="BA47" s="93" t="s">
        <v>956</v>
      </c>
      <c r="BB47" s="94" t="s">
        <v>1680</v>
      </c>
    </row>
    <row r="48" spans="1:54" s="64" customFormat="1" ht="12.75" hidden="1" x14ac:dyDescent="0.2">
      <c r="A48" s="65" t="s">
        <v>1844</v>
      </c>
      <c r="B48" s="55"/>
      <c r="C48" s="332" t="s">
        <v>6121</v>
      </c>
      <c r="D48" s="192" t="s">
        <v>1680</v>
      </c>
      <c r="E48" s="61" t="s">
        <v>7454</v>
      </c>
      <c r="F48" s="62" t="s">
        <v>1844</v>
      </c>
      <c r="G48" s="55" t="s">
        <v>1587</v>
      </c>
      <c r="H48" s="58" t="s">
        <v>592</v>
      </c>
      <c r="I48" s="27" t="s">
        <v>7040</v>
      </c>
      <c r="J48" s="12" t="s">
        <v>1844</v>
      </c>
      <c r="K48" s="183" t="s">
        <v>257</v>
      </c>
      <c r="L48" s="183" t="s">
        <v>1710</v>
      </c>
      <c r="M48" s="183" t="s">
        <v>1056</v>
      </c>
      <c r="N48" s="183" t="s">
        <v>7410</v>
      </c>
      <c r="O48" s="183" t="s">
        <v>2</v>
      </c>
      <c r="P48" s="183" t="s">
        <v>5548</v>
      </c>
      <c r="Q48" s="183" t="s">
        <v>7411</v>
      </c>
      <c r="R48" s="183" t="s">
        <v>7412</v>
      </c>
      <c r="S48" s="183" t="s">
        <v>752</v>
      </c>
      <c r="T48" s="183" t="s">
        <v>1713</v>
      </c>
      <c r="U48" s="21" t="s">
        <v>7041</v>
      </c>
      <c r="V48" s="21" t="s">
        <v>749</v>
      </c>
      <c r="W48" s="360">
        <v>2015</v>
      </c>
      <c r="X48" s="21" t="s">
        <v>7042</v>
      </c>
      <c r="Y48" t="s">
        <v>7043</v>
      </c>
      <c r="Z48" s="34" t="s">
        <v>86</v>
      </c>
      <c r="AA48" s="34" t="s">
        <v>86</v>
      </c>
      <c r="AB48" s="21" t="s">
        <v>86</v>
      </c>
      <c r="AC48" t="s">
        <v>7044</v>
      </c>
      <c r="AD48" s="21" t="s">
        <v>1587</v>
      </c>
      <c r="AE48" s="21" t="s">
        <v>1587</v>
      </c>
      <c r="AF48" s="175" t="s">
        <v>1844</v>
      </c>
      <c r="AG48" s="176" t="s">
        <v>1844</v>
      </c>
      <c r="AH48" s="177" t="s">
        <v>1844</v>
      </c>
      <c r="AI48" s="178" t="s">
        <v>1844</v>
      </c>
      <c r="AJ48" s="179" t="s">
        <v>1844</v>
      </c>
      <c r="AK48" s="179" t="s">
        <v>1844</v>
      </c>
      <c r="AL48" s="179" t="s">
        <v>1844</v>
      </c>
      <c r="AM48" s="179" t="s">
        <v>1844</v>
      </c>
      <c r="AN48" s="179" t="s">
        <v>1844</v>
      </c>
      <c r="AO48" s="179" t="s">
        <v>1844</v>
      </c>
      <c r="AP48" s="179" t="s">
        <v>1844</v>
      </c>
      <c r="AQ48" s="179" t="s">
        <v>1844</v>
      </c>
      <c r="AR48" s="179" t="s">
        <v>1844</v>
      </c>
      <c r="AS48" s="44" t="s">
        <v>1844</v>
      </c>
      <c r="AT48" s="55" t="s">
        <v>1844</v>
      </c>
      <c r="AU48" s="166" t="s">
        <v>1844</v>
      </c>
      <c r="AV48" s="86" t="s">
        <v>1844</v>
      </c>
      <c r="AW48" s="12" t="s">
        <v>1844</v>
      </c>
      <c r="AX48" s="55" t="s">
        <v>1844</v>
      </c>
      <c r="AY48" s="157" t="s">
        <v>1844</v>
      </c>
      <c r="AZ48" s="302" t="s">
        <v>1844</v>
      </c>
      <c r="BA48" s="302" t="s">
        <v>1844</v>
      </c>
      <c r="BB48" s="303" t="s">
        <v>1844</v>
      </c>
    </row>
    <row r="49" spans="1:56" s="64" customFormat="1" ht="12.75" hidden="1" x14ac:dyDescent="0.2">
      <c r="A49" s="248" t="s">
        <v>62</v>
      </c>
      <c r="B49" s="55"/>
      <c r="C49" s="332" t="s">
        <v>7218</v>
      </c>
      <c r="D49" s="55" t="s">
        <v>1136</v>
      </c>
      <c r="E49" s="36" t="s">
        <v>1135</v>
      </c>
      <c r="F49" s="78" t="s">
        <v>1191</v>
      </c>
      <c r="G49" s="36" t="s">
        <v>1587</v>
      </c>
      <c r="H49" s="58" t="s">
        <v>592</v>
      </c>
      <c r="I49" s="27" t="s">
        <v>2472</v>
      </c>
      <c r="J49" s="19" t="s">
        <v>7256</v>
      </c>
      <c r="K49" s="187" t="s">
        <v>257</v>
      </c>
      <c r="L49" s="187" t="s">
        <v>1710</v>
      </c>
      <c r="M49" s="187" t="s">
        <v>1715</v>
      </c>
      <c r="N49" s="187" t="s">
        <v>1073</v>
      </c>
      <c r="O49" s="183" t="s">
        <v>4431</v>
      </c>
      <c r="P49" s="183" t="s">
        <v>4867</v>
      </c>
      <c r="Q49" s="183" t="s">
        <v>876</v>
      </c>
      <c r="R49" s="183" t="s">
        <v>1587</v>
      </c>
      <c r="S49" s="187" t="s">
        <v>752</v>
      </c>
      <c r="T49" s="187" t="s">
        <v>405</v>
      </c>
      <c r="U49" s="21" t="s">
        <v>2171</v>
      </c>
      <c r="V49" s="21" t="s">
        <v>450</v>
      </c>
      <c r="W49" s="21">
        <v>1995</v>
      </c>
      <c r="X49" s="21" t="s">
        <v>4015</v>
      </c>
      <c r="Y49" s="34" t="s">
        <v>4016</v>
      </c>
      <c r="Z49" s="34" t="s">
        <v>6326</v>
      </c>
      <c r="AA49" s="34" t="s">
        <v>387</v>
      </c>
      <c r="AB49" s="21" t="s">
        <v>1587</v>
      </c>
      <c r="AC49" s="24" t="s">
        <v>1866</v>
      </c>
      <c r="AD49" s="21" t="s">
        <v>1587</v>
      </c>
      <c r="AE49" s="21" t="s">
        <v>4295</v>
      </c>
      <c r="AF49" s="172" t="s">
        <v>1154</v>
      </c>
      <c r="AG49" s="173" t="s">
        <v>1708</v>
      </c>
      <c r="AH49" s="174" t="s">
        <v>1844</v>
      </c>
      <c r="AI49" s="36" t="s">
        <v>797</v>
      </c>
      <c r="AJ49" s="21" t="s">
        <v>865</v>
      </c>
      <c r="AK49" s="21">
        <v>0</v>
      </c>
      <c r="AL49" s="21">
        <v>1</v>
      </c>
      <c r="AM49" s="21">
        <v>0</v>
      </c>
      <c r="AN49" s="21">
        <v>0</v>
      </c>
      <c r="AO49" s="21">
        <v>0</v>
      </c>
      <c r="AP49" s="21">
        <v>1</v>
      </c>
      <c r="AQ49" s="21">
        <v>0</v>
      </c>
      <c r="AR49" s="21">
        <v>0</v>
      </c>
      <c r="AS49" s="45" t="s">
        <v>3411</v>
      </c>
      <c r="AT49" s="20">
        <v>3</v>
      </c>
      <c r="AU49" s="122">
        <v>1986</v>
      </c>
      <c r="AV49" s="94">
        <v>1988</v>
      </c>
      <c r="AW49" s="21">
        <v>1</v>
      </c>
      <c r="AX49" s="21">
        <v>5</v>
      </c>
      <c r="AY49" s="184" t="s">
        <v>7674</v>
      </c>
      <c r="AZ49" s="93" t="s">
        <v>1680</v>
      </c>
      <c r="BA49" s="93" t="s">
        <v>1680</v>
      </c>
      <c r="BB49" s="94" t="s">
        <v>956</v>
      </c>
    </row>
    <row r="50" spans="1:56" s="64" customFormat="1" ht="12.75" hidden="1" x14ac:dyDescent="0.2">
      <c r="A50" s="248" t="s">
        <v>1844</v>
      </c>
      <c r="B50" s="55" t="s">
        <v>5779</v>
      </c>
      <c r="C50" s="332" t="s">
        <v>7218</v>
      </c>
      <c r="D50" s="55" t="s">
        <v>1136</v>
      </c>
      <c r="E50" s="36" t="s">
        <v>5777</v>
      </c>
      <c r="F50" s="78" t="s">
        <v>1844</v>
      </c>
      <c r="G50" s="36" t="s">
        <v>1587</v>
      </c>
      <c r="H50" s="58" t="s">
        <v>592</v>
      </c>
      <c r="I50" s="27" t="s">
        <v>2473</v>
      </c>
      <c r="J50" s="19" t="s">
        <v>7256</v>
      </c>
      <c r="K50" s="187" t="s">
        <v>257</v>
      </c>
      <c r="L50" s="187" t="s">
        <v>1710</v>
      </c>
      <c r="M50" s="187" t="s">
        <v>1715</v>
      </c>
      <c r="N50" s="187" t="s">
        <v>1073</v>
      </c>
      <c r="O50" s="183" t="s">
        <v>4431</v>
      </c>
      <c r="P50" s="183" t="s">
        <v>4867</v>
      </c>
      <c r="Q50" s="183" t="s">
        <v>876</v>
      </c>
      <c r="R50" s="183" t="s">
        <v>1587</v>
      </c>
      <c r="S50" s="187" t="s">
        <v>752</v>
      </c>
      <c r="T50" s="187" t="s">
        <v>405</v>
      </c>
      <c r="U50" s="12" t="s">
        <v>2171</v>
      </c>
      <c r="V50" s="21" t="s">
        <v>450</v>
      </c>
      <c r="W50" s="21">
        <v>1995</v>
      </c>
      <c r="X50" s="21" t="s">
        <v>4015</v>
      </c>
      <c r="Y50" s="34" t="s">
        <v>4016</v>
      </c>
      <c r="Z50" s="21" t="s">
        <v>86</v>
      </c>
      <c r="AA50" s="250" t="s">
        <v>86</v>
      </c>
      <c r="AB50" s="21" t="s">
        <v>86</v>
      </c>
      <c r="AC50" s="24" t="s">
        <v>1866</v>
      </c>
      <c r="AD50" s="21" t="s">
        <v>1587</v>
      </c>
      <c r="AE50" s="21" t="s">
        <v>1587</v>
      </c>
      <c r="AF50" s="172" t="s">
        <v>1154</v>
      </c>
      <c r="AG50" s="173" t="s">
        <v>1708</v>
      </c>
      <c r="AH50" s="174" t="s">
        <v>1844</v>
      </c>
      <c r="AI50" s="178" t="s">
        <v>1844</v>
      </c>
      <c r="AJ50" s="21" t="s">
        <v>865</v>
      </c>
      <c r="AK50" s="21">
        <v>0</v>
      </c>
      <c r="AL50" s="21">
        <v>1</v>
      </c>
      <c r="AM50" s="21">
        <v>0</v>
      </c>
      <c r="AN50" s="21">
        <v>0</v>
      </c>
      <c r="AO50" s="21">
        <v>0</v>
      </c>
      <c r="AP50" s="21">
        <v>1</v>
      </c>
      <c r="AQ50" s="21">
        <v>0</v>
      </c>
      <c r="AR50" s="21">
        <v>0</v>
      </c>
      <c r="AS50" s="45" t="s">
        <v>1031</v>
      </c>
      <c r="AT50" s="122">
        <v>3</v>
      </c>
      <c r="AU50" s="122">
        <v>1986</v>
      </c>
      <c r="AV50" s="94">
        <v>1988</v>
      </c>
      <c r="AW50" s="21" t="s">
        <v>1844</v>
      </c>
      <c r="AX50" s="21">
        <v>2</v>
      </c>
      <c r="AY50" s="184" t="s">
        <v>7674</v>
      </c>
      <c r="AZ50" s="93" t="s">
        <v>1680</v>
      </c>
      <c r="BA50" s="93" t="s">
        <v>1680</v>
      </c>
      <c r="BB50" s="94" t="s">
        <v>956</v>
      </c>
    </row>
    <row r="51" spans="1:56" s="64" customFormat="1" ht="12.75" hidden="1" x14ac:dyDescent="0.2">
      <c r="A51" s="248" t="s">
        <v>724</v>
      </c>
      <c r="B51" s="55"/>
      <c r="C51" s="332" t="s">
        <v>7218</v>
      </c>
      <c r="D51" s="55" t="s">
        <v>1136</v>
      </c>
      <c r="E51" s="36" t="s">
        <v>387</v>
      </c>
      <c r="F51" s="78" t="s">
        <v>5772</v>
      </c>
      <c r="G51" s="36" t="s">
        <v>1587</v>
      </c>
      <c r="H51" s="57" t="s">
        <v>912</v>
      </c>
      <c r="I51" s="27" t="s">
        <v>2747</v>
      </c>
      <c r="J51" s="19" t="s">
        <v>1587</v>
      </c>
      <c r="K51" s="187" t="s">
        <v>257</v>
      </c>
      <c r="L51" s="187" t="s">
        <v>1710</v>
      </c>
      <c r="M51" s="187" t="s">
        <v>1715</v>
      </c>
      <c r="N51" s="187" t="s">
        <v>318</v>
      </c>
      <c r="O51" s="183" t="s">
        <v>446</v>
      </c>
      <c r="P51" s="183" t="s">
        <v>4868</v>
      </c>
      <c r="Q51" s="183" t="s">
        <v>492</v>
      </c>
      <c r="R51" s="183" t="s">
        <v>1587</v>
      </c>
      <c r="S51" s="187" t="s">
        <v>752</v>
      </c>
      <c r="T51" s="187" t="s">
        <v>405</v>
      </c>
      <c r="U51" s="21" t="s">
        <v>2229</v>
      </c>
      <c r="V51" s="21" t="s">
        <v>3732</v>
      </c>
      <c r="W51" s="21">
        <v>1998</v>
      </c>
      <c r="X51" s="21" t="s">
        <v>3783</v>
      </c>
      <c r="Y51" s="34" t="s">
        <v>5780</v>
      </c>
      <c r="Z51" s="34" t="s">
        <v>8078</v>
      </c>
      <c r="AA51" s="34" t="s">
        <v>387</v>
      </c>
      <c r="AB51" s="21" t="s">
        <v>3687</v>
      </c>
      <c r="AC51" s="24" t="s">
        <v>1367</v>
      </c>
      <c r="AD51" s="21" t="s">
        <v>1587</v>
      </c>
      <c r="AE51" s="21" t="s">
        <v>4297</v>
      </c>
      <c r="AF51" s="172" t="s">
        <v>1154</v>
      </c>
      <c r="AG51" s="173" t="s">
        <v>1708</v>
      </c>
      <c r="AH51" s="174" t="s">
        <v>1844</v>
      </c>
      <c r="AI51" s="20" t="s">
        <v>783</v>
      </c>
      <c r="AJ51" s="24" t="s">
        <v>1617</v>
      </c>
      <c r="AK51" s="21">
        <v>0</v>
      </c>
      <c r="AL51" s="21">
        <v>1</v>
      </c>
      <c r="AM51" s="21">
        <v>1</v>
      </c>
      <c r="AN51" s="21">
        <v>0</v>
      </c>
      <c r="AO51" s="21">
        <v>0</v>
      </c>
      <c r="AP51" s="21">
        <v>0</v>
      </c>
      <c r="AQ51" s="21">
        <v>0</v>
      </c>
      <c r="AR51" s="21">
        <v>0</v>
      </c>
      <c r="AS51" s="45" t="s">
        <v>404</v>
      </c>
      <c r="AT51" s="20">
        <v>15</v>
      </c>
      <c r="AU51" s="122">
        <v>1978</v>
      </c>
      <c r="AV51" s="94">
        <v>1992</v>
      </c>
      <c r="AW51" s="21">
        <v>2</v>
      </c>
      <c r="AX51" s="21">
        <v>1</v>
      </c>
      <c r="AY51" s="50" t="s">
        <v>799</v>
      </c>
      <c r="AZ51" s="93" t="s">
        <v>587</v>
      </c>
      <c r="BA51" s="93" t="s">
        <v>1680</v>
      </c>
      <c r="BB51" s="94" t="s">
        <v>1680</v>
      </c>
    </row>
    <row r="52" spans="1:56" s="64" customFormat="1" ht="12.75" x14ac:dyDescent="0.2">
      <c r="A52" s="248" t="s">
        <v>1844</v>
      </c>
      <c r="B52" s="55"/>
      <c r="C52" s="332" t="s">
        <v>7218</v>
      </c>
      <c r="D52" s="192" t="s">
        <v>1680</v>
      </c>
      <c r="E52" s="55" t="s">
        <v>7454</v>
      </c>
      <c r="F52" s="78" t="s">
        <v>1844</v>
      </c>
      <c r="G52" s="36" t="s">
        <v>1587</v>
      </c>
      <c r="H52" s="95" t="s">
        <v>920</v>
      </c>
      <c r="I52" s="27" t="s">
        <v>8165</v>
      </c>
      <c r="J52" s="19" t="s">
        <v>1587</v>
      </c>
      <c r="K52" s="187" t="s">
        <v>257</v>
      </c>
      <c r="L52" s="187" t="s">
        <v>1710</v>
      </c>
      <c r="M52" s="187" t="s">
        <v>1715</v>
      </c>
      <c r="N52" s="187" t="s">
        <v>267</v>
      </c>
      <c r="O52" s="183" t="s">
        <v>461</v>
      </c>
      <c r="P52" s="183" t="s">
        <v>8166</v>
      </c>
      <c r="Q52" s="183" t="s">
        <v>8167</v>
      </c>
      <c r="R52" s="183" t="s">
        <v>1587</v>
      </c>
      <c r="S52" s="187" t="s">
        <v>752</v>
      </c>
      <c r="T52" s="187" t="s">
        <v>405</v>
      </c>
      <c r="U52" s="21" t="s">
        <v>949</v>
      </c>
      <c r="V52" s="21" t="s">
        <v>464</v>
      </c>
      <c r="W52" s="21">
        <v>2000</v>
      </c>
      <c r="X52" s="21" t="s">
        <v>949</v>
      </c>
      <c r="Y52" s="34" t="s">
        <v>1587</v>
      </c>
      <c r="Z52" s="271" t="s">
        <v>86</v>
      </c>
      <c r="AA52" s="34" t="s">
        <v>86</v>
      </c>
      <c r="AB52" s="522" t="s">
        <v>86</v>
      </c>
      <c r="AC52" s="24" t="s">
        <v>6840</v>
      </c>
      <c r="AD52" s="21" t="s">
        <v>1587</v>
      </c>
      <c r="AE52" s="21" t="s">
        <v>1587</v>
      </c>
      <c r="AF52" s="172" t="s">
        <v>1154</v>
      </c>
      <c r="AG52" s="173" t="s">
        <v>1708</v>
      </c>
      <c r="AI52" s="36" t="s">
        <v>8168</v>
      </c>
      <c r="AJ52" s="21" t="s">
        <v>1618</v>
      </c>
      <c r="AL52" s="178" t="s">
        <v>1844</v>
      </c>
      <c r="AM52" s="21" t="s">
        <v>1844</v>
      </c>
      <c r="AN52" s="20" t="s">
        <v>1844</v>
      </c>
      <c r="AO52" s="20" t="s">
        <v>1844</v>
      </c>
      <c r="AP52" s="20" t="s">
        <v>1844</v>
      </c>
      <c r="AQ52" s="20" t="s">
        <v>1844</v>
      </c>
      <c r="AR52" s="20" t="s">
        <v>1844</v>
      </c>
      <c r="AS52" s="20" t="s">
        <v>1844</v>
      </c>
      <c r="AT52" s="20">
        <v>3</v>
      </c>
      <c r="AU52" s="166">
        <v>1994</v>
      </c>
      <c r="AV52" s="86">
        <v>1996</v>
      </c>
      <c r="AX52" s="21">
        <v>4</v>
      </c>
      <c r="AZ52" s="93" t="s">
        <v>1517</v>
      </c>
      <c r="BA52" s="93" t="s">
        <v>956</v>
      </c>
      <c r="BB52" s="94" t="s">
        <v>1680</v>
      </c>
    </row>
    <row r="53" spans="1:56" s="64" customFormat="1" ht="12.75" x14ac:dyDescent="0.2">
      <c r="A53" s="490" t="s">
        <v>1844</v>
      </c>
      <c r="B53" s="490" t="s">
        <v>8096</v>
      </c>
      <c r="C53" s="332" t="s">
        <v>6121</v>
      </c>
      <c r="D53" s="192" t="s">
        <v>1680</v>
      </c>
      <c r="E53" s="55" t="s">
        <v>7454</v>
      </c>
      <c r="F53" s="491" t="s">
        <v>1844</v>
      </c>
      <c r="G53" s="36" t="s">
        <v>1587</v>
      </c>
      <c r="H53" s="57" t="s">
        <v>912</v>
      </c>
      <c r="I53" s="27" t="s">
        <v>2948</v>
      </c>
      <c r="J53" s="19" t="s">
        <v>7076</v>
      </c>
      <c r="K53" s="187" t="s">
        <v>257</v>
      </c>
      <c r="L53" s="187" t="s">
        <v>1710</v>
      </c>
      <c r="M53" s="187" t="s">
        <v>1715</v>
      </c>
      <c r="N53" s="187" t="s">
        <v>231</v>
      </c>
      <c r="O53" s="183" t="s">
        <v>665</v>
      </c>
      <c r="P53" s="183" t="s">
        <v>4869</v>
      </c>
      <c r="Q53" s="183" t="s">
        <v>4444</v>
      </c>
      <c r="R53" s="183" t="s">
        <v>1587</v>
      </c>
      <c r="S53" s="187" t="s">
        <v>752</v>
      </c>
      <c r="T53" s="187" t="s">
        <v>405</v>
      </c>
      <c r="U53" s="21" t="s">
        <v>949</v>
      </c>
      <c r="V53" s="21" t="s">
        <v>464</v>
      </c>
      <c r="W53" s="21">
        <v>2000</v>
      </c>
      <c r="X53" s="21" t="s">
        <v>949</v>
      </c>
      <c r="Y53" s="34" t="s">
        <v>1587</v>
      </c>
      <c r="Z53" s="34" t="s">
        <v>86</v>
      </c>
      <c r="AA53" s="250" t="s">
        <v>86</v>
      </c>
      <c r="AB53" s="34" t="s">
        <v>86</v>
      </c>
      <c r="AC53" s="24" t="s">
        <v>6840</v>
      </c>
      <c r="AD53" s="21" t="s">
        <v>1587</v>
      </c>
      <c r="AE53" s="21" t="s">
        <v>1587</v>
      </c>
      <c r="AF53" s="172" t="s">
        <v>1155</v>
      </c>
      <c r="AG53" s="173" t="s">
        <v>588</v>
      </c>
      <c r="AH53" s="174" t="s">
        <v>1587</v>
      </c>
      <c r="AI53" s="20" t="s">
        <v>8097</v>
      </c>
      <c r="AJ53" s="21" t="s">
        <v>270</v>
      </c>
      <c r="AK53" s="20">
        <v>1</v>
      </c>
      <c r="AL53" s="20" t="s">
        <v>1844</v>
      </c>
      <c r="AM53" s="21" t="s">
        <v>1844</v>
      </c>
      <c r="AN53" s="21" t="s">
        <v>1844</v>
      </c>
      <c r="AO53" s="21">
        <v>1</v>
      </c>
      <c r="AP53" s="21" t="s">
        <v>1844</v>
      </c>
      <c r="AQ53" s="21" t="s">
        <v>1844</v>
      </c>
      <c r="AR53" s="21" t="s">
        <v>1844</v>
      </c>
      <c r="AS53" s="45" t="s">
        <v>1844</v>
      </c>
      <c r="AT53" s="20" t="s">
        <v>1844</v>
      </c>
      <c r="AU53" s="122" t="s">
        <v>1844</v>
      </c>
      <c r="AV53" s="94" t="s">
        <v>1844</v>
      </c>
      <c r="AW53" s="20" t="s">
        <v>1844</v>
      </c>
      <c r="AX53" s="20" t="s">
        <v>1844</v>
      </c>
      <c r="AY53" s="21" t="s">
        <v>8098</v>
      </c>
      <c r="AZ53" s="93" t="s">
        <v>1844</v>
      </c>
      <c r="BA53" s="93" t="s">
        <v>1844</v>
      </c>
      <c r="BB53" s="94" t="s">
        <v>1680</v>
      </c>
    </row>
    <row r="54" spans="1:56" s="64" customFormat="1" ht="12.75" x14ac:dyDescent="0.2">
      <c r="A54" s="248" t="s">
        <v>1844</v>
      </c>
      <c r="B54" s="55"/>
      <c r="C54" s="335" t="s">
        <v>6121</v>
      </c>
      <c r="D54" s="192" t="s">
        <v>1680</v>
      </c>
      <c r="E54" s="20" t="s">
        <v>7454</v>
      </c>
      <c r="F54" s="78" t="s">
        <v>1844</v>
      </c>
      <c r="G54" s="55" t="s">
        <v>1587</v>
      </c>
      <c r="H54" s="95" t="s">
        <v>920</v>
      </c>
      <c r="I54" s="28" t="s">
        <v>8169</v>
      </c>
      <c r="J54" s="102" t="s">
        <v>1587</v>
      </c>
      <c r="K54" s="183" t="s">
        <v>257</v>
      </c>
      <c r="L54" s="183" t="s">
        <v>1710</v>
      </c>
      <c r="M54" s="183" t="s">
        <v>1715</v>
      </c>
      <c r="N54" s="183" t="s">
        <v>231</v>
      </c>
      <c r="O54" s="183" t="s">
        <v>370</v>
      </c>
      <c r="P54" s="183" t="s">
        <v>8170</v>
      </c>
      <c r="Q54" s="183" t="s">
        <v>8171</v>
      </c>
      <c r="R54" s="183" t="s">
        <v>1587</v>
      </c>
      <c r="S54" s="183" t="s">
        <v>752</v>
      </c>
      <c r="T54" s="183" t="s">
        <v>405</v>
      </c>
      <c r="U54" s="21" t="s">
        <v>8172</v>
      </c>
      <c r="V54" s="21" t="s">
        <v>464</v>
      </c>
      <c r="W54" s="12">
        <v>2014</v>
      </c>
      <c r="X54" s="21" t="s">
        <v>8172</v>
      </c>
      <c r="Y54" s="12" t="s">
        <v>8173</v>
      </c>
      <c r="Z54" s="271" t="s">
        <v>86</v>
      </c>
      <c r="AA54" s="250" t="s">
        <v>86</v>
      </c>
      <c r="AC54" s="24" t="s">
        <v>3437</v>
      </c>
      <c r="AD54" s="21" t="s">
        <v>1587</v>
      </c>
      <c r="AE54" s="21" t="s">
        <v>1587</v>
      </c>
      <c r="AF54" s="176" t="s">
        <v>1844</v>
      </c>
      <c r="AG54" s="177" t="s">
        <v>1844</v>
      </c>
      <c r="AH54" s="178" t="s">
        <v>1844</v>
      </c>
      <c r="AI54" s="178" t="s">
        <v>1844</v>
      </c>
      <c r="AJ54" s="179" t="s">
        <v>1844</v>
      </c>
      <c r="AK54" s="179" t="s">
        <v>1844</v>
      </c>
      <c r="AL54" s="179" t="s">
        <v>1844</v>
      </c>
      <c r="AM54" s="179" t="s">
        <v>1844</v>
      </c>
      <c r="AN54" s="179" t="s">
        <v>1844</v>
      </c>
      <c r="AO54" s="179" t="s">
        <v>1844</v>
      </c>
      <c r="AP54" s="179" t="s">
        <v>1844</v>
      </c>
      <c r="AQ54" s="179" t="s">
        <v>1844</v>
      </c>
      <c r="AR54" s="44" t="s">
        <v>1844</v>
      </c>
      <c r="AS54" s="55" t="s">
        <v>1844</v>
      </c>
      <c r="AT54" s="166" t="s">
        <v>1844</v>
      </c>
      <c r="AU54" s="86" t="s">
        <v>1844</v>
      </c>
      <c r="AV54" s="12" t="s">
        <v>1844</v>
      </c>
      <c r="AW54" s="55" t="s">
        <v>1844</v>
      </c>
      <c r="AX54" s="157" t="s">
        <v>1844</v>
      </c>
      <c r="AY54" s="87" t="s">
        <v>1844</v>
      </c>
      <c r="AZ54" s="87" t="s">
        <v>1844</v>
      </c>
      <c r="BA54" s="86" t="s">
        <v>1844</v>
      </c>
    </row>
    <row r="55" spans="1:56" s="64" customFormat="1" ht="15" customHeight="1" x14ac:dyDescent="0.2">
      <c r="A55" s="248" t="s">
        <v>1844</v>
      </c>
      <c r="B55" s="55"/>
      <c r="C55" s="335" t="s">
        <v>6121</v>
      </c>
      <c r="D55" s="192" t="s">
        <v>1680</v>
      </c>
      <c r="E55" s="20" t="s">
        <v>7454</v>
      </c>
      <c r="F55" s="78" t="s">
        <v>1844</v>
      </c>
      <c r="G55" s="55" t="s">
        <v>1587</v>
      </c>
      <c r="H55" s="95" t="s">
        <v>920</v>
      </c>
      <c r="I55" s="28" t="s">
        <v>8174</v>
      </c>
      <c r="J55" s="102" t="s">
        <v>1587</v>
      </c>
      <c r="K55" s="183" t="s">
        <v>257</v>
      </c>
      <c r="L55" s="183" t="s">
        <v>1710</v>
      </c>
      <c r="M55" s="183" t="s">
        <v>1715</v>
      </c>
      <c r="N55" s="183" t="s">
        <v>878</v>
      </c>
      <c r="O55" s="183" t="s">
        <v>641</v>
      </c>
      <c r="P55" s="183" t="s">
        <v>8175</v>
      </c>
      <c r="Q55" s="183" t="s">
        <v>8176</v>
      </c>
      <c r="R55" s="183" t="s">
        <v>1587</v>
      </c>
      <c r="S55" s="183" t="s">
        <v>752</v>
      </c>
      <c r="T55" s="183" t="s">
        <v>405</v>
      </c>
      <c r="U55" s="21" t="s">
        <v>8172</v>
      </c>
      <c r="V55" s="21" t="s">
        <v>464</v>
      </c>
      <c r="W55" s="12">
        <v>2014</v>
      </c>
      <c r="X55" s="21" t="s">
        <v>8172</v>
      </c>
      <c r="Y55" s="12" t="s">
        <v>8173</v>
      </c>
      <c r="Z55" s="271" t="s">
        <v>86</v>
      </c>
      <c r="AA55" s="250" t="s">
        <v>86</v>
      </c>
      <c r="AC55" s="24" t="s">
        <v>3437</v>
      </c>
      <c r="AD55" s="21" t="s">
        <v>1587</v>
      </c>
      <c r="AE55" s="21" t="s">
        <v>1587</v>
      </c>
      <c r="AF55" s="176" t="s">
        <v>1844</v>
      </c>
      <c r="AG55" s="177" t="s">
        <v>1844</v>
      </c>
      <c r="AH55" s="178" t="s">
        <v>1844</v>
      </c>
      <c r="AI55" s="178" t="s">
        <v>1844</v>
      </c>
      <c r="AJ55" s="179" t="s">
        <v>1844</v>
      </c>
      <c r="AK55" s="179" t="s">
        <v>1844</v>
      </c>
      <c r="AL55" s="179" t="s">
        <v>1844</v>
      </c>
      <c r="AM55" s="179" t="s">
        <v>1844</v>
      </c>
      <c r="AN55" s="179" t="s">
        <v>1844</v>
      </c>
      <c r="AO55" s="179" t="s">
        <v>1844</v>
      </c>
      <c r="AP55" s="179" t="s">
        <v>1844</v>
      </c>
      <c r="AQ55" s="179" t="s">
        <v>1844</v>
      </c>
      <c r="AR55" s="44" t="s">
        <v>1844</v>
      </c>
      <c r="AS55" s="55" t="s">
        <v>1844</v>
      </c>
      <c r="AT55" s="166" t="s">
        <v>1844</v>
      </c>
      <c r="AU55" s="86" t="s">
        <v>1844</v>
      </c>
      <c r="AV55" s="12" t="s">
        <v>1844</v>
      </c>
      <c r="AW55" s="55" t="s">
        <v>1844</v>
      </c>
      <c r="AX55" s="157" t="s">
        <v>1844</v>
      </c>
      <c r="AY55" s="87" t="s">
        <v>1844</v>
      </c>
      <c r="AZ55" s="87" t="s">
        <v>1844</v>
      </c>
      <c r="BA55" s="86" t="s">
        <v>1844</v>
      </c>
    </row>
    <row r="56" spans="1:56" s="12" customFormat="1" ht="12.75" x14ac:dyDescent="0.2">
      <c r="A56" s="248" t="s">
        <v>1844</v>
      </c>
      <c r="B56" s="55"/>
      <c r="C56" s="335" t="s">
        <v>6121</v>
      </c>
      <c r="D56" s="192" t="s">
        <v>1680</v>
      </c>
      <c r="E56" s="20" t="s">
        <v>7454</v>
      </c>
      <c r="F56" s="78" t="s">
        <v>1844</v>
      </c>
      <c r="G56" s="55" t="s">
        <v>1587</v>
      </c>
      <c r="H56" s="95" t="s">
        <v>920</v>
      </c>
      <c r="I56" s="28" t="s">
        <v>8177</v>
      </c>
      <c r="J56" s="102" t="s">
        <v>1587</v>
      </c>
      <c r="K56" s="187" t="s">
        <v>257</v>
      </c>
      <c r="L56" s="187" t="s">
        <v>1710</v>
      </c>
      <c r="M56" s="187" t="s">
        <v>1715</v>
      </c>
      <c r="N56" s="187" t="s">
        <v>651</v>
      </c>
      <c r="O56" s="183" t="s">
        <v>373</v>
      </c>
      <c r="P56" s="183" t="s">
        <v>5321</v>
      </c>
      <c r="Q56" s="183" t="s">
        <v>8178</v>
      </c>
      <c r="R56" s="183" t="s">
        <v>1587</v>
      </c>
      <c r="S56" s="187" t="s">
        <v>752</v>
      </c>
      <c r="T56" s="187" t="s">
        <v>405</v>
      </c>
      <c r="U56" s="21" t="s">
        <v>8172</v>
      </c>
      <c r="V56" s="21" t="s">
        <v>464</v>
      </c>
      <c r="W56" s="12">
        <v>2014</v>
      </c>
      <c r="X56" s="21" t="s">
        <v>8172</v>
      </c>
      <c r="Y56" s="12" t="s">
        <v>8173</v>
      </c>
      <c r="Z56" s="271" t="s">
        <v>86</v>
      </c>
      <c r="AA56" s="250" t="s">
        <v>86</v>
      </c>
      <c r="AC56" s="24" t="s">
        <v>3437</v>
      </c>
      <c r="AD56" s="21" t="s">
        <v>1587</v>
      </c>
      <c r="AE56" s="21" t="s">
        <v>1587</v>
      </c>
      <c r="AF56" s="176" t="s">
        <v>1844</v>
      </c>
      <c r="AG56" s="177" t="s">
        <v>1844</v>
      </c>
      <c r="AH56" s="178" t="s">
        <v>1844</v>
      </c>
      <c r="AI56" s="178" t="s">
        <v>1844</v>
      </c>
      <c r="AJ56" s="179" t="s">
        <v>1844</v>
      </c>
      <c r="AK56" s="179" t="s">
        <v>1844</v>
      </c>
      <c r="AL56" s="179" t="s">
        <v>1844</v>
      </c>
      <c r="AM56" s="179" t="s">
        <v>1844</v>
      </c>
      <c r="AN56" s="179" t="s">
        <v>1844</v>
      </c>
      <c r="AO56" s="179" t="s">
        <v>1844</v>
      </c>
      <c r="AP56" s="179" t="s">
        <v>1844</v>
      </c>
      <c r="AQ56" s="179" t="s">
        <v>1844</v>
      </c>
      <c r="AR56" s="44" t="s">
        <v>1844</v>
      </c>
      <c r="AS56" s="55" t="s">
        <v>1844</v>
      </c>
      <c r="AT56" s="166" t="s">
        <v>1844</v>
      </c>
      <c r="AU56" s="86" t="s">
        <v>1844</v>
      </c>
      <c r="AV56" s="12" t="s">
        <v>1844</v>
      </c>
      <c r="AW56" s="55" t="s">
        <v>1844</v>
      </c>
      <c r="AX56" s="157" t="s">
        <v>1844</v>
      </c>
      <c r="AY56" s="87" t="s">
        <v>1844</v>
      </c>
      <c r="AZ56" s="87" t="s">
        <v>1844</v>
      </c>
      <c r="BA56" s="86" t="s">
        <v>1844</v>
      </c>
    </row>
    <row r="57" spans="1:56" s="64" customFormat="1" ht="12.75" x14ac:dyDescent="0.2">
      <c r="A57" s="490" t="s">
        <v>1844</v>
      </c>
      <c r="B57" s="490" t="s">
        <v>8099</v>
      </c>
      <c r="C57" s="332" t="s">
        <v>6121</v>
      </c>
      <c r="D57" s="192" t="s">
        <v>1680</v>
      </c>
      <c r="E57" s="20" t="s">
        <v>387</v>
      </c>
      <c r="F57" s="78" t="s">
        <v>1844</v>
      </c>
      <c r="G57" s="36" t="s">
        <v>1587</v>
      </c>
      <c r="H57" s="95" t="s">
        <v>920</v>
      </c>
      <c r="I57" s="30" t="s">
        <v>2652</v>
      </c>
      <c r="J57" s="31" t="s">
        <v>7222</v>
      </c>
      <c r="K57" s="188" t="s">
        <v>257</v>
      </c>
      <c r="L57" s="188" t="s">
        <v>1710</v>
      </c>
      <c r="M57" s="188" t="s">
        <v>1715</v>
      </c>
      <c r="N57" s="188" t="s">
        <v>1718</v>
      </c>
      <c r="O57" s="183" t="s">
        <v>1731</v>
      </c>
      <c r="P57" s="183" t="s">
        <v>4878</v>
      </c>
      <c r="Q57" s="183" t="s">
        <v>4448</v>
      </c>
      <c r="R57" s="183" t="s">
        <v>1587</v>
      </c>
      <c r="S57" s="188" t="s">
        <v>752</v>
      </c>
      <c r="T57" s="188" t="s">
        <v>405</v>
      </c>
      <c r="U57" s="20" t="s">
        <v>2068</v>
      </c>
      <c r="V57" s="20" t="s">
        <v>450</v>
      </c>
      <c r="W57" s="20">
        <v>1995</v>
      </c>
      <c r="X57" s="21" t="s">
        <v>3869</v>
      </c>
      <c r="Y57" s="34" t="s">
        <v>3267</v>
      </c>
      <c r="Z57" s="109" t="s">
        <v>86</v>
      </c>
      <c r="AA57" s="34" t="s">
        <v>86</v>
      </c>
      <c r="AB57" s="20" t="s">
        <v>86</v>
      </c>
      <c r="AC57" s="24" t="s">
        <v>3494</v>
      </c>
      <c r="AD57" s="21" t="s">
        <v>1587</v>
      </c>
      <c r="AE57" s="21" t="s">
        <v>930</v>
      </c>
      <c r="AF57" s="172" t="s">
        <v>1154</v>
      </c>
      <c r="AG57" s="173" t="s">
        <v>1708</v>
      </c>
      <c r="AH57" s="174" t="s">
        <v>1844</v>
      </c>
      <c r="AI57" s="20" t="s">
        <v>637</v>
      </c>
      <c r="AJ57" s="178" t="s">
        <v>1844</v>
      </c>
      <c r="AK57" s="20">
        <v>1</v>
      </c>
      <c r="AL57" s="20">
        <v>0</v>
      </c>
      <c r="AM57" s="20">
        <v>1</v>
      </c>
      <c r="AN57" s="20">
        <v>0</v>
      </c>
      <c r="AO57" s="20">
        <v>0</v>
      </c>
      <c r="AP57" s="20">
        <v>1</v>
      </c>
      <c r="AQ57" s="20">
        <v>1</v>
      </c>
      <c r="AR57" s="20">
        <v>0</v>
      </c>
      <c r="AS57" s="45" t="s">
        <v>1844</v>
      </c>
      <c r="AT57" s="55" t="s">
        <v>1844</v>
      </c>
      <c r="AU57" s="122" t="s">
        <v>1844</v>
      </c>
      <c r="AV57" s="94" t="s">
        <v>1844</v>
      </c>
      <c r="AW57" s="20" t="s">
        <v>1844</v>
      </c>
      <c r="AX57" s="489">
        <v>9</v>
      </c>
      <c r="AY57" s="489" t="s">
        <v>8100</v>
      </c>
      <c r="AZ57" s="93" t="s">
        <v>1844</v>
      </c>
      <c r="BA57" s="93" t="s">
        <v>1844</v>
      </c>
      <c r="BB57" s="94" t="s">
        <v>1844</v>
      </c>
    </row>
    <row r="58" spans="1:56" s="64" customFormat="1" ht="12.75" x14ac:dyDescent="0.2">
      <c r="A58" s="248" t="s">
        <v>1844</v>
      </c>
      <c r="B58" s="41"/>
      <c r="C58" s="332" t="s">
        <v>7218</v>
      </c>
      <c r="D58" s="192" t="s">
        <v>1680</v>
      </c>
      <c r="E58" s="55" t="s">
        <v>7454</v>
      </c>
      <c r="F58" s="78" t="s">
        <v>1844</v>
      </c>
      <c r="G58" s="36" t="s">
        <v>1587</v>
      </c>
      <c r="H58" s="57" t="s">
        <v>912</v>
      </c>
      <c r="I58" s="27" t="s">
        <v>3233</v>
      </c>
      <c r="J58" s="19" t="s">
        <v>1587</v>
      </c>
      <c r="K58" s="187" t="s">
        <v>257</v>
      </c>
      <c r="L58" s="187" t="s">
        <v>1710</v>
      </c>
      <c r="M58" s="187" t="s">
        <v>1715</v>
      </c>
      <c r="N58" s="187" t="s">
        <v>237</v>
      </c>
      <c r="O58" s="183" t="s">
        <v>771</v>
      </c>
      <c r="P58" s="183" t="s">
        <v>4884</v>
      </c>
      <c r="Q58" s="183" t="s">
        <v>4451</v>
      </c>
      <c r="R58" s="183" t="s">
        <v>1587</v>
      </c>
      <c r="S58" s="187" t="s">
        <v>752</v>
      </c>
      <c r="T58" s="187" t="s">
        <v>405</v>
      </c>
      <c r="U58" s="21" t="s">
        <v>2149</v>
      </c>
      <c r="V58" s="21" t="s">
        <v>5567</v>
      </c>
      <c r="W58" s="21">
        <v>1997</v>
      </c>
      <c r="X58" s="21" t="s">
        <v>3787</v>
      </c>
      <c r="Y58" s="34" t="s">
        <v>6893</v>
      </c>
      <c r="Z58" s="250" t="s">
        <v>6330</v>
      </c>
      <c r="AA58" s="250" t="s">
        <v>1844</v>
      </c>
      <c r="AB58" s="21" t="s">
        <v>956</v>
      </c>
      <c r="AC58" s="24" t="s">
        <v>3522</v>
      </c>
      <c r="AD58" s="21" t="s">
        <v>1587</v>
      </c>
      <c r="AE58" s="21" t="s">
        <v>4296</v>
      </c>
      <c r="AF58" s="172" t="s">
        <v>1154</v>
      </c>
      <c r="AG58" s="173" t="s">
        <v>1708</v>
      </c>
      <c r="AH58" s="174" t="s">
        <v>1844</v>
      </c>
      <c r="AI58" s="20" t="s">
        <v>349</v>
      </c>
      <c r="AJ58" s="24" t="s">
        <v>1617</v>
      </c>
      <c r="AK58" s="21">
        <v>0</v>
      </c>
      <c r="AL58" s="21">
        <v>1</v>
      </c>
      <c r="AM58" s="21">
        <v>0</v>
      </c>
      <c r="AN58" s="21">
        <v>0</v>
      </c>
      <c r="AO58" s="21">
        <v>0</v>
      </c>
      <c r="AP58" s="21">
        <v>0</v>
      </c>
      <c r="AQ58" s="21">
        <v>0</v>
      </c>
      <c r="AR58" s="21">
        <v>0</v>
      </c>
      <c r="AS58" s="45" t="s">
        <v>1680</v>
      </c>
      <c r="AT58" s="20">
        <v>6</v>
      </c>
      <c r="AU58" s="122">
        <v>1989</v>
      </c>
      <c r="AV58" s="94">
        <v>1994</v>
      </c>
      <c r="AW58" s="21">
        <v>1</v>
      </c>
      <c r="AX58" s="21">
        <v>2</v>
      </c>
      <c r="AY58" s="21" t="s">
        <v>7551</v>
      </c>
      <c r="AZ58" s="93" t="s">
        <v>587</v>
      </c>
      <c r="BA58" s="93" t="s">
        <v>1680</v>
      </c>
      <c r="BB58" s="94" t="s">
        <v>1680</v>
      </c>
    </row>
    <row r="59" spans="1:56" s="12" customFormat="1" ht="12.75" x14ac:dyDescent="0.2">
      <c r="A59" s="248" t="s">
        <v>1844</v>
      </c>
      <c r="B59" s="490" t="s">
        <v>8105</v>
      </c>
      <c r="C59" s="332" t="s">
        <v>6121</v>
      </c>
      <c r="D59" s="192" t="s">
        <v>1680</v>
      </c>
      <c r="E59" s="55" t="s">
        <v>7454</v>
      </c>
      <c r="F59" s="78" t="s">
        <v>1844</v>
      </c>
      <c r="G59" s="36" t="s">
        <v>1587</v>
      </c>
      <c r="H59" s="57" t="s">
        <v>912</v>
      </c>
      <c r="I59" s="27" t="s">
        <v>2531</v>
      </c>
      <c r="J59" s="19" t="s">
        <v>1587</v>
      </c>
      <c r="K59" s="187" t="s">
        <v>257</v>
      </c>
      <c r="L59" s="187" t="s">
        <v>1710</v>
      </c>
      <c r="M59" s="187" t="s">
        <v>1715</v>
      </c>
      <c r="N59" s="187" t="s">
        <v>231</v>
      </c>
      <c r="O59" s="183" t="s">
        <v>4268</v>
      </c>
      <c r="P59" s="183" t="s">
        <v>4905</v>
      </c>
      <c r="Q59" s="183" t="s">
        <v>1542</v>
      </c>
      <c r="R59" s="183" t="s">
        <v>1587</v>
      </c>
      <c r="S59" s="187" t="s">
        <v>752</v>
      </c>
      <c r="T59" s="187" t="s">
        <v>405</v>
      </c>
      <c r="U59" s="21" t="s">
        <v>2048</v>
      </c>
      <c r="V59" s="21" t="s">
        <v>409</v>
      </c>
      <c r="W59" s="21">
        <v>1985</v>
      </c>
      <c r="X59" s="108" t="s">
        <v>60</v>
      </c>
      <c r="Y59" s="34" t="s">
        <v>6921</v>
      </c>
      <c r="Z59" s="34" t="s">
        <v>86</v>
      </c>
      <c r="AA59" s="34" t="s">
        <v>86</v>
      </c>
      <c r="AB59" s="21" t="s">
        <v>86</v>
      </c>
      <c r="AC59" s="24" t="s">
        <v>3471</v>
      </c>
      <c r="AD59" s="21" t="s">
        <v>1587</v>
      </c>
      <c r="AE59" s="21" t="s">
        <v>4293</v>
      </c>
      <c r="AF59" s="172" t="s">
        <v>1137</v>
      </c>
      <c r="AG59" s="173" t="s">
        <v>1708</v>
      </c>
      <c r="AH59" s="174" t="s">
        <v>1844</v>
      </c>
      <c r="AI59" s="36" t="s">
        <v>1800</v>
      </c>
      <c r="AJ59" s="21" t="s">
        <v>270</v>
      </c>
      <c r="AK59" s="20">
        <v>0</v>
      </c>
      <c r="AL59" s="21">
        <v>0</v>
      </c>
      <c r="AM59" s="20">
        <v>0</v>
      </c>
      <c r="AN59" s="20">
        <v>0</v>
      </c>
      <c r="AO59" s="20">
        <v>1</v>
      </c>
      <c r="AP59" s="20">
        <v>0</v>
      </c>
      <c r="AQ59" s="20">
        <v>0</v>
      </c>
      <c r="AR59" s="20">
        <v>0</v>
      </c>
      <c r="AS59" s="45" t="s">
        <v>1680</v>
      </c>
      <c r="AT59" s="20">
        <v>2</v>
      </c>
      <c r="AU59" s="20">
        <v>1980</v>
      </c>
      <c r="AV59" s="20">
        <v>1981</v>
      </c>
      <c r="AW59" s="21">
        <v>1</v>
      </c>
      <c r="AX59" s="21">
        <v>1</v>
      </c>
      <c r="AY59" s="21" t="s">
        <v>8101</v>
      </c>
      <c r="AZ59" s="93" t="s">
        <v>1654</v>
      </c>
      <c r="BA59" s="93" t="s">
        <v>1680</v>
      </c>
      <c r="BB59" s="94" t="s">
        <v>1680</v>
      </c>
    </row>
    <row r="60" spans="1:56" s="12" customFormat="1" ht="12.75" x14ac:dyDescent="0.2">
      <c r="A60" s="248" t="s">
        <v>1844</v>
      </c>
      <c r="B60" s="41"/>
      <c r="C60" s="332" t="s">
        <v>6121</v>
      </c>
      <c r="D60" s="192" t="s">
        <v>1680</v>
      </c>
      <c r="E60" s="55" t="s">
        <v>7454</v>
      </c>
      <c r="F60" s="78" t="s">
        <v>1844</v>
      </c>
      <c r="G60" s="36" t="s">
        <v>1587</v>
      </c>
      <c r="H60" s="57" t="s">
        <v>912</v>
      </c>
      <c r="I60" s="27" t="s">
        <v>6087</v>
      </c>
      <c r="J60" s="19" t="s">
        <v>7078</v>
      </c>
      <c r="K60" s="187" t="s">
        <v>257</v>
      </c>
      <c r="L60" s="187" t="s">
        <v>1711</v>
      </c>
      <c r="M60" s="187" t="s">
        <v>1714</v>
      </c>
      <c r="N60" s="187" t="s">
        <v>1716</v>
      </c>
      <c r="O60" s="183" t="s">
        <v>1098</v>
      </c>
      <c r="P60" s="183" t="s">
        <v>4916</v>
      </c>
      <c r="Q60" s="183" t="s">
        <v>255</v>
      </c>
      <c r="R60" s="183" t="s">
        <v>1587</v>
      </c>
      <c r="S60" s="187" t="s">
        <v>1712</v>
      </c>
      <c r="T60" s="187" t="s">
        <v>1587</v>
      </c>
      <c r="U60" s="21" t="s">
        <v>6042</v>
      </c>
      <c r="V60" s="21" t="s">
        <v>563</v>
      </c>
      <c r="W60" s="21">
        <v>1995</v>
      </c>
      <c r="X60" s="21" t="s">
        <v>483</v>
      </c>
      <c r="Y60" s="34" t="s">
        <v>731</v>
      </c>
      <c r="Z60" s="34" t="s">
        <v>86</v>
      </c>
      <c r="AA60" s="34" t="s">
        <v>86</v>
      </c>
      <c r="AB60" s="21" t="s">
        <v>86</v>
      </c>
      <c r="AC60" s="34" t="s">
        <v>8148</v>
      </c>
      <c r="AD60" s="21" t="s">
        <v>1587</v>
      </c>
      <c r="AE60" s="21" t="s">
        <v>1587</v>
      </c>
      <c r="AF60" s="172" t="s">
        <v>1844</v>
      </c>
      <c r="AG60" s="173" t="s">
        <v>1844</v>
      </c>
      <c r="AH60" s="174" t="s">
        <v>1844</v>
      </c>
      <c r="AI60" s="178" t="s">
        <v>1844</v>
      </c>
      <c r="AJ60" s="178" t="s">
        <v>1844</v>
      </c>
      <c r="AK60" s="20">
        <v>1</v>
      </c>
      <c r="AL60" s="20">
        <v>1</v>
      </c>
      <c r="AM60" s="20">
        <v>1</v>
      </c>
      <c r="AN60" s="20">
        <v>0</v>
      </c>
      <c r="AO60" s="20">
        <v>1</v>
      </c>
      <c r="AP60" s="20">
        <v>1</v>
      </c>
      <c r="AQ60" s="20">
        <v>1</v>
      </c>
      <c r="AR60" s="20">
        <v>0</v>
      </c>
      <c r="AS60" s="45" t="s">
        <v>1844</v>
      </c>
      <c r="AT60" s="20" t="s">
        <v>1587</v>
      </c>
      <c r="AU60" s="122" t="s">
        <v>1587</v>
      </c>
      <c r="AV60" s="94" t="s">
        <v>1587</v>
      </c>
      <c r="AW60" s="20" t="s">
        <v>1587</v>
      </c>
      <c r="AX60" s="55" t="s">
        <v>1587</v>
      </c>
      <c r="AY60" s="55" t="s">
        <v>1587</v>
      </c>
      <c r="AZ60" s="93" t="s">
        <v>587</v>
      </c>
      <c r="BA60" s="159" t="s">
        <v>1844</v>
      </c>
      <c r="BB60" s="94" t="s">
        <v>1844</v>
      </c>
    </row>
    <row r="61" spans="1:56" s="64" customFormat="1" ht="12.75" x14ac:dyDescent="0.2">
      <c r="A61" s="248" t="s">
        <v>1844</v>
      </c>
      <c r="B61" s="40"/>
      <c r="C61" s="332" t="s">
        <v>6121</v>
      </c>
      <c r="D61" s="192" t="s">
        <v>1680</v>
      </c>
      <c r="E61" s="55" t="s">
        <v>7454</v>
      </c>
      <c r="F61" s="78" t="s">
        <v>1844</v>
      </c>
      <c r="G61" s="36" t="s">
        <v>1587</v>
      </c>
      <c r="H61" s="57" t="s">
        <v>912</v>
      </c>
      <c r="I61" s="27" t="s">
        <v>3002</v>
      </c>
      <c r="J61" s="29" t="s">
        <v>1233</v>
      </c>
      <c r="K61" s="187" t="s">
        <v>257</v>
      </c>
      <c r="L61" s="187" t="s">
        <v>1711</v>
      </c>
      <c r="M61" s="187" t="s">
        <v>1714</v>
      </c>
      <c r="N61" s="187" t="s">
        <v>1716</v>
      </c>
      <c r="O61" s="183" t="s">
        <v>1725</v>
      </c>
      <c r="P61" s="183" t="s">
        <v>4896</v>
      </c>
      <c r="Q61" s="183" t="s">
        <v>4481</v>
      </c>
      <c r="R61" s="183" t="s">
        <v>1587</v>
      </c>
      <c r="S61" s="187" t="s">
        <v>1712</v>
      </c>
      <c r="T61" s="187" t="s">
        <v>1587</v>
      </c>
      <c r="U61" s="12" t="s">
        <v>2300</v>
      </c>
      <c r="V61" s="21" t="s">
        <v>3732</v>
      </c>
      <c r="W61" s="21">
        <v>2012</v>
      </c>
      <c r="X61" s="12" t="s">
        <v>3794</v>
      </c>
      <c r="Y61" s="34" t="s">
        <v>3333</v>
      </c>
      <c r="Z61" s="34" t="s">
        <v>86</v>
      </c>
      <c r="AA61" s="34" t="s">
        <v>86</v>
      </c>
      <c r="AB61" s="21" t="s">
        <v>86</v>
      </c>
      <c r="AC61" s="24" t="s">
        <v>1443</v>
      </c>
      <c r="AD61" s="21" t="s">
        <v>1587</v>
      </c>
      <c r="AE61" s="21" t="s">
        <v>1587</v>
      </c>
      <c r="AF61" s="172" t="s">
        <v>1844</v>
      </c>
      <c r="AG61" s="173" t="s">
        <v>1844</v>
      </c>
      <c r="AH61" s="174" t="s">
        <v>1844</v>
      </c>
      <c r="AI61" s="20" t="s">
        <v>846</v>
      </c>
      <c r="AJ61" s="21" t="s">
        <v>270</v>
      </c>
      <c r="AK61" s="21">
        <v>0</v>
      </c>
      <c r="AL61" s="21">
        <v>1</v>
      </c>
      <c r="AM61" s="21">
        <v>0</v>
      </c>
      <c r="AN61" s="21">
        <v>0</v>
      </c>
      <c r="AO61" s="21">
        <v>0</v>
      </c>
      <c r="AP61" s="21">
        <v>0</v>
      </c>
      <c r="AQ61" s="21">
        <v>1</v>
      </c>
      <c r="AR61" s="21">
        <v>1</v>
      </c>
      <c r="AS61" s="45" t="s">
        <v>1844</v>
      </c>
      <c r="AT61" s="122">
        <v>2</v>
      </c>
      <c r="AU61" s="122">
        <v>2008</v>
      </c>
      <c r="AV61" s="94">
        <v>2009</v>
      </c>
      <c r="AW61" s="21">
        <v>1</v>
      </c>
      <c r="AX61" s="21">
        <v>2</v>
      </c>
      <c r="AY61" s="21" t="s">
        <v>8102</v>
      </c>
      <c r="AZ61" s="93" t="s">
        <v>1680</v>
      </c>
      <c r="BA61" s="93" t="s">
        <v>1680</v>
      </c>
      <c r="BB61" s="94" t="s">
        <v>956</v>
      </c>
    </row>
    <row r="62" spans="1:56" s="64" customFormat="1" ht="12.75" x14ac:dyDescent="0.2">
      <c r="A62" s="248" t="s">
        <v>1844</v>
      </c>
      <c r="B62" s="489" t="s">
        <v>8104</v>
      </c>
      <c r="C62" s="332" t="s">
        <v>6121</v>
      </c>
      <c r="D62" s="192" t="s">
        <v>1680</v>
      </c>
      <c r="E62" s="55" t="s">
        <v>7454</v>
      </c>
      <c r="F62" s="78" t="s">
        <v>1844</v>
      </c>
      <c r="G62" s="36" t="s">
        <v>1587</v>
      </c>
      <c r="H62" s="57" t="s">
        <v>912</v>
      </c>
      <c r="I62" s="30" t="s">
        <v>2590</v>
      </c>
      <c r="J62" s="31" t="s">
        <v>1587</v>
      </c>
      <c r="K62" s="188" t="s">
        <v>257</v>
      </c>
      <c r="L62" s="188" t="s">
        <v>1710</v>
      </c>
      <c r="M62" s="188" t="s">
        <v>1715</v>
      </c>
      <c r="N62" s="188" t="s">
        <v>697</v>
      </c>
      <c r="O62" s="179" t="s">
        <v>739</v>
      </c>
      <c r="P62" s="179" t="s">
        <v>4937</v>
      </c>
      <c r="Q62" s="179" t="s">
        <v>4493</v>
      </c>
      <c r="R62" s="183" t="s">
        <v>1587</v>
      </c>
      <c r="S62" s="188" t="s">
        <v>752</v>
      </c>
      <c r="T62" s="188" t="s">
        <v>405</v>
      </c>
      <c r="U62" s="20" t="s">
        <v>2062</v>
      </c>
      <c r="V62" s="20" t="s">
        <v>450</v>
      </c>
      <c r="W62" s="20">
        <v>2011</v>
      </c>
      <c r="X62" s="20" t="s">
        <v>3780</v>
      </c>
      <c r="Y62" s="109" t="s">
        <v>3261</v>
      </c>
      <c r="Z62" s="109" t="s">
        <v>8138</v>
      </c>
      <c r="AA62" s="109" t="s">
        <v>968</v>
      </c>
      <c r="AB62" s="20" t="s">
        <v>1680</v>
      </c>
      <c r="AC62" s="55" t="s">
        <v>1317</v>
      </c>
      <c r="AD62" s="20" t="s">
        <v>1587</v>
      </c>
      <c r="AE62" s="20" t="s">
        <v>1587</v>
      </c>
      <c r="AF62" s="172" t="s">
        <v>1154</v>
      </c>
      <c r="AG62" s="173" t="s">
        <v>1708</v>
      </c>
      <c r="AH62" s="174" t="s">
        <v>1844</v>
      </c>
      <c r="AI62" s="20" t="s">
        <v>851</v>
      </c>
      <c r="AJ62" s="178" t="s">
        <v>1844</v>
      </c>
      <c r="AK62" s="20">
        <v>0</v>
      </c>
      <c r="AL62" s="20">
        <v>0</v>
      </c>
      <c r="AM62" s="20">
        <v>0</v>
      </c>
      <c r="AN62" s="20">
        <v>0</v>
      </c>
      <c r="AO62" s="20">
        <v>1</v>
      </c>
      <c r="AP62" s="20">
        <v>1</v>
      </c>
      <c r="AQ62" s="20">
        <v>0</v>
      </c>
      <c r="AR62" s="20">
        <v>0</v>
      </c>
      <c r="AS62" s="45" t="s">
        <v>1844</v>
      </c>
      <c r="AT62" s="122">
        <v>24</v>
      </c>
      <c r="AU62" s="122">
        <v>1984</v>
      </c>
      <c r="AV62" s="94">
        <v>2007</v>
      </c>
      <c r="AW62" s="20" t="s">
        <v>1844</v>
      </c>
      <c r="AX62" s="20">
        <v>1</v>
      </c>
      <c r="AY62" s="20" t="s">
        <v>8103</v>
      </c>
      <c r="AZ62" s="161" t="s">
        <v>1517</v>
      </c>
      <c r="BA62" s="161" t="s">
        <v>956</v>
      </c>
      <c r="BB62" s="162" t="s">
        <v>1680</v>
      </c>
    </row>
    <row r="63" spans="1:56" s="12" customFormat="1" ht="12.75" x14ac:dyDescent="0.2">
      <c r="A63" s="248"/>
      <c r="B63" s="20"/>
      <c r="C63" s="332" t="s">
        <v>6121</v>
      </c>
      <c r="D63" s="192" t="s">
        <v>1680</v>
      </c>
      <c r="E63" s="20" t="s">
        <v>7454</v>
      </c>
      <c r="F63" s="78" t="s">
        <v>1844</v>
      </c>
      <c r="G63" s="55" t="s">
        <v>1587</v>
      </c>
      <c r="H63" s="57" t="s">
        <v>912</v>
      </c>
      <c r="I63" s="27" t="s">
        <v>7059</v>
      </c>
      <c r="J63" s="19" t="s">
        <v>1587</v>
      </c>
      <c r="K63" s="178" t="s">
        <v>257</v>
      </c>
      <c r="L63" s="178" t="s">
        <v>7377</v>
      </c>
      <c r="M63" s="178" t="s">
        <v>1715</v>
      </c>
      <c r="N63" s="178" t="s">
        <v>7413</v>
      </c>
      <c r="O63" s="178" t="s">
        <v>7414</v>
      </c>
      <c r="P63" s="178" t="s">
        <v>7415</v>
      </c>
      <c r="Q63" s="178" t="s">
        <v>7416</v>
      </c>
      <c r="R63" s="183" t="s">
        <v>7412</v>
      </c>
      <c r="S63" s="178" t="s">
        <v>752</v>
      </c>
      <c r="T63" s="178" t="s">
        <v>405</v>
      </c>
      <c r="U63" s="21" t="s">
        <v>8164</v>
      </c>
      <c r="V63" s="21" t="s">
        <v>7058</v>
      </c>
      <c r="W63" s="21">
        <v>2015</v>
      </c>
      <c r="X63" s="21" t="s">
        <v>7229</v>
      </c>
      <c r="Y63" s="34" t="s">
        <v>7060</v>
      </c>
      <c r="Z63" s="34"/>
      <c r="AA63" s="34" t="s">
        <v>86</v>
      </c>
      <c r="AB63" s="34" t="s">
        <v>86</v>
      </c>
      <c r="AC63" s="34" t="s">
        <v>7230</v>
      </c>
      <c r="AD63" s="34" t="s">
        <v>1844</v>
      </c>
      <c r="AE63" s="34" t="s">
        <v>1844</v>
      </c>
      <c r="AF63" s="172" t="s">
        <v>1844</v>
      </c>
      <c r="AG63" s="173" t="s">
        <v>1844</v>
      </c>
      <c r="AH63" s="174" t="s">
        <v>1844</v>
      </c>
      <c r="AI63" s="20" t="s">
        <v>851</v>
      </c>
      <c r="AJ63" s="178" t="s">
        <v>1844</v>
      </c>
      <c r="AK63" s="20">
        <v>0</v>
      </c>
      <c r="AL63" s="20">
        <v>0</v>
      </c>
      <c r="AM63" s="20">
        <v>1</v>
      </c>
      <c r="AN63" s="20">
        <v>0</v>
      </c>
      <c r="AO63" s="20">
        <v>0</v>
      </c>
      <c r="AP63" s="20">
        <v>0</v>
      </c>
      <c r="AQ63" s="20">
        <v>0</v>
      </c>
      <c r="AR63" s="20">
        <v>0</v>
      </c>
      <c r="AS63" s="246" t="s">
        <v>8107</v>
      </c>
      <c r="AT63" s="20">
        <v>3</v>
      </c>
      <c r="AU63" s="122">
        <v>2010</v>
      </c>
      <c r="AV63" s="94">
        <v>2012</v>
      </c>
      <c r="AW63" s="20">
        <v>1</v>
      </c>
      <c r="AX63" s="20">
        <v>1</v>
      </c>
      <c r="AY63" s="20" t="s">
        <v>8106</v>
      </c>
      <c r="AZ63" s="93" t="s">
        <v>1680</v>
      </c>
      <c r="BA63" s="518" t="s">
        <v>7005</v>
      </c>
      <c r="BB63" s="94" t="s">
        <v>1680</v>
      </c>
    </row>
    <row r="64" spans="1:56" s="12" customFormat="1" ht="12.75" x14ac:dyDescent="0.2">
      <c r="A64" s="489" t="s">
        <v>1844</v>
      </c>
      <c r="B64" s="41"/>
      <c r="C64" s="332" t="s">
        <v>6121</v>
      </c>
      <c r="D64" s="192" t="s">
        <v>1680</v>
      </c>
      <c r="E64" s="20" t="s">
        <v>8137</v>
      </c>
      <c r="F64" s="78" t="s">
        <v>1844</v>
      </c>
      <c r="G64" s="36" t="s">
        <v>1587</v>
      </c>
      <c r="H64" s="95" t="s">
        <v>920</v>
      </c>
      <c r="I64" s="27" t="s">
        <v>5437</v>
      </c>
      <c r="J64" s="19" t="s">
        <v>1587</v>
      </c>
      <c r="K64" s="187" t="s">
        <v>257</v>
      </c>
      <c r="L64" s="187" t="s">
        <v>1710</v>
      </c>
      <c r="M64" s="187" t="s">
        <v>1715</v>
      </c>
      <c r="N64" s="187" t="s">
        <v>44</v>
      </c>
      <c r="O64" s="183" t="s">
        <v>699</v>
      </c>
      <c r="P64" s="183" t="s">
        <v>4971</v>
      </c>
      <c r="Q64" s="183" t="s">
        <v>4518</v>
      </c>
      <c r="R64" s="183" t="s">
        <v>1587</v>
      </c>
      <c r="S64" s="187" t="s">
        <v>752</v>
      </c>
      <c r="T64" s="187" t="s">
        <v>405</v>
      </c>
      <c r="U64" s="21" t="s">
        <v>2340</v>
      </c>
      <c r="V64" s="21" t="s">
        <v>1707</v>
      </c>
      <c r="W64" s="21">
        <v>2011</v>
      </c>
      <c r="X64" s="21" t="s">
        <v>3873</v>
      </c>
      <c r="Y64" s="34" t="s">
        <v>3316</v>
      </c>
      <c r="Z64" s="34" t="s">
        <v>86</v>
      </c>
      <c r="AA64" s="34" t="s">
        <v>86</v>
      </c>
      <c r="AB64" s="21" t="s">
        <v>86</v>
      </c>
      <c r="AC64" s="24" t="s">
        <v>1495</v>
      </c>
      <c r="AD64" s="21" t="s">
        <v>36</v>
      </c>
      <c r="AE64" s="21" t="s">
        <v>1587</v>
      </c>
      <c r="AF64" s="178" t="s">
        <v>1154</v>
      </c>
      <c r="AG64" s="173" t="s">
        <v>1708</v>
      </c>
      <c r="AH64" s="174" t="s">
        <v>1844</v>
      </c>
      <c r="AI64" s="492" t="s">
        <v>848</v>
      </c>
      <c r="AJ64" s="178" t="s">
        <v>1844</v>
      </c>
      <c r="AK64" s="20">
        <v>0</v>
      </c>
      <c r="AL64" s="20">
        <v>1</v>
      </c>
      <c r="AM64" s="489">
        <v>1</v>
      </c>
      <c r="AN64" s="20">
        <v>0</v>
      </c>
      <c r="AO64" s="20">
        <v>1</v>
      </c>
      <c r="AP64" s="20">
        <v>0</v>
      </c>
      <c r="AQ64" s="20">
        <v>1</v>
      </c>
      <c r="AR64" s="20">
        <v>1</v>
      </c>
      <c r="AS64" s="493" t="s">
        <v>1680</v>
      </c>
      <c r="AT64" s="20">
        <v>6</v>
      </c>
      <c r="AU64" s="122">
        <v>2001</v>
      </c>
      <c r="AV64" s="94">
        <v>2006</v>
      </c>
      <c r="AW64" s="21">
        <v>1</v>
      </c>
      <c r="AX64" s="21">
        <v>2</v>
      </c>
      <c r="AY64" s="20" t="s">
        <v>1844</v>
      </c>
      <c r="AZ64" s="93" t="s">
        <v>8108</v>
      </c>
      <c r="BA64" s="93" t="s">
        <v>1680</v>
      </c>
      <c r="BB64" s="94" t="s">
        <v>956</v>
      </c>
    </row>
    <row r="65" spans="1:54" s="12" customFormat="1" ht="12.75" x14ac:dyDescent="0.2">
      <c r="A65" s="489" t="s">
        <v>1844</v>
      </c>
      <c r="B65" s="55"/>
      <c r="C65" s="332" t="s">
        <v>6121</v>
      </c>
      <c r="D65" s="192" t="s">
        <v>1680</v>
      </c>
      <c r="E65" s="55" t="s">
        <v>7454</v>
      </c>
      <c r="F65" s="78" t="s">
        <v>1844</v>
      </c>
      <c r="G65" s="36" t="s">
        <v>1587</v>
      </c>
      <c r="H65" s="95" t="s">
        <v>920</v>
      </c>
      <c r="I65" s="27" t="s">
        <v>2760</v>
      </c>
      <c r="J65" s="19" t="s">
        <v>1587</v>
      </c>
      <c r="K65" s="187" t="s">
        <v>257</v>
      </c>
      <c r="L65" s="187" t="s">
        <v>1710</v>
      </c>
      <c r="M65" s="187" t="s">
        <v>1715</v>
      </c>
      <c r="N65" s="187" t="s">
        <v>182</v>
      </c>
      <c r="O65" s="183" t="s">
        <v>714</v>
      </c>
      <c r="P65" s="183" t="s">
        <v>4973</v>
      </c>
      <c r="Q65" s="183" t="s">
        <v>4519</v>
      </c>
      <c r="R65" s="183" t="s">
        <v>1587</v>
      </c>
      <c r="S65" s="187" t="s">
        <v>752</v>
      </c>
      <c r="T65" s="187" t="s">
        <v>405</v>
      </c>
      <c r="U65" s="21" t="s">
        <v>2232</v>
      </c>
      <c r="V65" s="21" t="s">
        <v>450</v>
      </c>
      <c r="W65" s="21">
        <v>2000</v>
      </c>
      <c r="X65" s="21" t="s">
        <v>3874</v>
      </c>
      <c r="Y65" s="34" t="s">
        <v>3279</v>
      </c>
      <c r="Z65" s="34" t="s">
        <v>1102</v>
      </c>
      <c r="AA65" s="34" t="s">
        <v>1844</v>
      </c>
      <c r="AB65" s="21" t="s">
        <v>1587</v>
      </c>
      <c r="AC65" s="24" t="s">
        <v>3515</v>
      </c>
      <c r="AD65" s="21" t="s">
        <v>1587</v>
      </c>
      <c r="AE65" s="21" t="s">
        <v>930</v>
      </c>
      <c r="AF65" s="172" t="s">
        <v>1154</v>
      </c>
      <c r="AG65" s="173" t="s">
        <v>1708</v>
      </c>
      <c r="AH65" s="174" t="s">
        <v>1844</v>
      </c>
      <c r="AI65" s="20" t="s">
        <v>637</v>
      </c>
      <c r="AJ65" s="178" t="s">
        <v>1844</v>
      </c>
      <c r="AK65" s="20">
        <v>0</v>
      </c>
      <c r="AL65" s="20">
        <v>1</v>
      </c>
      <c r="AM65" s="20">
        <v>0</v>
      </c>
      <c r="AN65" s="20">
        <v>0</v>
      </c>
      <c r="AO65" s="20">
        <v>0</v>
      </c>
      <c r="AP65" s="20">
        <v>0</v>
      </c>
      <c r="AQ65" s="20">
        <v>0</v>
      </c>
      <c r="AR65" s="20">
        <v>0</v>
      </c>
      <c r="AS65" s="246" t="s">
        <v>1844</v>
      </c>
      <c r="AT65" s="166">
        <v>2</v>
      </c>
      <c r="AU65" s="122">
        <v>1995</v>
      </c>
      <c r="AV65" s="94">
        <v>1996</v>
      </c>
      <c r="AW65" s="21" t="s">
        <v>1844</v>
      </c>
      <c r="AX65" s="20">
        <v>4</v>
      </c>
      <c r="AY65" s="494" t="s">
        <v>8109</v>
      </c>
      <c r="AZ65" s="93" t="s">
        <v>1844</v>
      </c>
      <c r="BA65" s="93" t="s">
        <v>1844</v>
      </c>
      <c r="BB65" s="94" t="s">
        <v>1844</v>
      </c>
    </row>
    <row r="66" spans="1:54" s="12" customFormat="1" ht="12.75" x14ac:dyDescent="0.2">
      <c r="A66" s="490" t="s">
        <v>1844</v>
      </c>
      <c r="B66" s="55"/>
      <c r="C66" s="332" t="s">
        <v>6121</v>
      </c>
      <c r="D66" s="192" t="s">
        <v>1680</v>
      </c>
      <c r="E66" s="36" t="s">
        <v>7454</v>
      </c>
      <c r="F66" s="78" t="s">
        <v>1844</v>
      </c>
      <c r="G66" s="36" t="s">
        <v>1587</v>
      </c>
      <c r="H66" s="95" t="s">
        <v>920</v>
      </c>
      <c r="I66" s="27" t="s">
        <v>2878</v>
      </c>
      <c r="J66" s="19" t="s">
        <v>1587</v>
      </c>
      <c r="K66" s="187" t="s">
        <v>257</v>
      </c>
      <c r="L66" s="187" t="s">
        <v>1710</v>
      </c>
      <c r="M66" s="187" t="s">
        <v>1715</v>
      </c>
      <c r="N66" s="187" t="s">
        <v>804</v>
      </c>
      <c r="O66" s="183" t="s">
        <v>4272</v>
      </c>
      <c r="P66" s="183" t="s">
        <v>4994</v>
      </c>
      <c r="Q66" s="183" t="s">
        <v>4530</v>
      </c>
      <c r="R66" s="183" t="s">
        <v>1587</v>
      </c>
      <c r="S66" s="187" t="s">
        <v>752</v>
      </c>
      <c r="T66" s="187" t="s">
        <v>405</v>
      </c>
      <c r="U66" s="21" t="s">
        <v>662</v>
      </c>
      <c r="V66" s="21" t="s">
        <v>21</v>
      </c>
      <c r="W66" s="21">
        <v>1992</v>
      </c>
      <c r="X66" s="21" t="s">
        <v>662</v>
      </c>
      <c r="Y66" s="34" t="s">
        <v>4072</v>
      </c>
      <c r="Z66" s="34" t="s">
        <v>86</v>
      </c>
      <c r="AA66" s="34" t="s">
        <v>86</v>
      </c>
      <c r="AB66" s="21" t="s">
        <v>86</v>
      </c>
      <c r="AC66" s="24" t="s">
        <v>3561</v>
      </c>
      <c r="AD66" s="21" t="s">
        <v>1587</v>
      </c>
      <c r="AE66" s="21" t="s">
        <v>930</v>
      </c>
      <c r="AF66" s="172" t="s">
        <v>1154</v>
      </c>
      <c r="AG66" s="173" t="s">
        <v>1708</v>
      </c>
      <c r="AH66" s="174" t="s">
        <v>1844</v>
      </c>
      <c r="AI66" s="20" t="s">
        <v>637</v>
      </c>
      <c r="AJ66" s="178" t="s">
        <v>1844</v>
      </c>
      <c r="AK66" s="20">
        <v>0</v>
      </c>
      <c r="AL66" s="20">
        <v>0</v>
      </c>
      <c r="AM66" s="20">
        <v>0</v>
      </c>
      <c r="AN66" s="20">
        <v>1</v>
      </c>
      <c r="AO66" s="20">
        <v>1</v>
      </c>
      <c r="AP66" s="20">
        <v>0</v>
      </c>
      <c r="AQ66" s="20">
        <v>0</v>
      </c>
      <c r="AR66" s="20">
        <v>0</v>
      </c>
      <c r="AS66" s="45" t="s">
        <v>1844</v>
      </c>
      <c r="AT66" s="166">
        <v>4</v>
      </c>
      <c r="AU66" s="122">
        <v>1986</v>
      </c>
      <c r="AV66" s="94">
        <v>1989</v>
      </c>
      <c r="AW66" s="21" t="s">
        <v>1844</v>
      </c>
      <c r="AX66" s="20" t="s">
        <v>1844</v>
      </c>
      <c r="AY66" s="494" t="s">
        <v>8110</v>
      </c>
      <c r="AZ66" s="93" t="s">
        <v>1844</v>
      </c>
      <c r="BA66" s="93" t="s">
        <v>1844</v>
      </c>
      <c r="BB66" s="93" t="s">
        <v>1844</v>
      </c>
    </row>
    <row r="67" spans="1:54" s="64" customFormat="1" ht="12.75" x14ac:dyDescent="0.2">
      <c r="A67" s="248" t="s">
        <v>1844</v>
      </c>
      <c r="B67" s="40" t="s">
        <v>8104</v>
      </c>
      <c r="C67" s="332" t="s">
        <v>6121</v>
      </c>
      <c r="D67" s="192" t="s">
        <v>1680</v>
      </c>
      <c r="E67" s="55" t="s">
        <v>7454</v>
      </c>
      <c r="F67" s="78" t="s">
        <v>1844</v>
      </c>
      <c r="G67" s="36" t="s">
        <v>1587</v>
      </c>
      <c r="H67" s="57" t="s">
        <v>912</v>
      </c>
      <c r="I67" s="27" t="s">
        <v>3004</v>
      </c>
      <c r="J67" s="19" t="s">
        <v>7082</v>
      </c>
      <c r="K67" s="187" t="s">
        <v>257</v>
      </c>
      <c r="L67" s="187" t="s">
        <v>1711</v>
      </c>
      <c r="M67" s="187" t="s">
        <v>1714</v>
      </c>
      <c r="N67" s="187" t="s">
        <v>1716</v>
      </c>
      <c r="O67" s="183" t="s">
        <v>1725</v>
      </c>
      <c r="P67" s="183" t="s">
        <v>4896</v>
      </c>
      <c r="Q67" s="183" t="s">
        <v>4533</v>
      </c>
      <c r="R67" s="183" t="s">
        <v>1587</v>
      </c>
      <c r="S67" s="187" t="s">
        <v>1712</v>
      </c>
      <c r="T67" s="187" t="s">
        <v>1587</v>
      </c>
      <c r="U67" s="21" t="s">
        <v>2302</v>
      </c>
      <c r="V67" s="21" t="s">
        <v>386</v>
      </c>
      <c r="W67" s="21">
        <v>2011</v>
      </c>
      <c r="X67" s="21" t="s">
        <v>3807</v>
      </c>
      <c r="Y67" s="34" t="s">
        <v>3299</v>
      </c>
      <c r="Z67" s="34" t="s">
        <v>86</v>
      </c>
      <c r="AA67" s="34" t="s">
        <v>86</v>
      </c>
      <c r="AB67" s="21" t="s">
        <v>86</v>
      </c>
      <c r="AC67" s="24" t="s">
        <v>1444</v>
      </c>
      <c r="AD67" s="21" t="s">
        <v>1587</v>
      </c>
      <c r="AE67" s="21" t="s">
        <v>1587</v>
      </c>
      <c r="AF67" s="172" t="s">
        <v>1153</v>
      </c>
      <c r="AG67" s="173" t="s">
        <v>588</v>
      </c>
      <c r="AH67" s="174" t="s">
        <v>1587</v>
      </c>
      <c r="AI67" s="20" t="s">
        <v>855</v>
      </c>
      <c r="AJ67" s="178" t="s">
        <v>1844</v>
      </c>
      <c r="AK67" s="20">
        <v>1</v>
      </c>
      <c r="AL67" s="20" t="s">
        <v>1844</v>
      </c>
      <c r="AM67" s="20">
        <v>0</v>
      </c>
      <c r="AN67" s="20">
        <v>0</v>
      </c>
      <c r="AO67" s="20">
        <v>1</v>
      </c>
      <c r="AP67" s="20">
        <v>0</v>
      </c>
      <c r="AQ67" s="20">
        <v>1</v>
      </c>
      <c r="AR67" s="20">
        <v>0</v>
      </c>
      <c r="AS67" s="45" t="s">
        <v>1844</v>
      </c>
      <c r="AT67" s="20">
        <v>3</v>
      </c>
      <c r="AU67" s="122">
        <v>2002</v>
      </c>
      <c r="AV67" s="94">
        <v>2004</v>
      </c>
      <c r="AW67" s="21" t="s">
        <v>1844</v>
      </c>
      <c r="AX67" s="20" t="s">
        <v>1844</v>
      </c>
      <c r="AY67" s="50" t="s">
        <v>1844</v>
      </c>
      <c r="AZ67" s="93" t="s">
        <v>1844</v>
      </c>
      <c r="BA67" s="93" t="s">
        <v>1844</v>
      </c>
      <c r="BB67" s="94" t="s">
        <v>1844</v>
      </c>
    </row>
    <row r="68" spans="1:54" s="64" customFormat="1" ht="12.75" x14ac:dyDescent="0.2">
      <c r="A68" s="248" t="s">
        <v>1844</v>
      </c>
      <c r="B68" s="40"/>
      <c r="C68" s="332" t="s">
        <v>6121</v>
      </c>
      <c r="D68" s="192" t="s">
        <v>1680</v>
      </c>
      <c r="E68" s="55" t="s">
        <v>7454</v>
      </c>
      <c r="F68" s="78" t="s">
        <v>1844</v>
      </c>
      <c r="G68" s="36" t="s">
        <v>1587</v>
      </c>
      <c r="H68" s="57" t="s">
        <v>912</v>
      </c>
      <c r="I68" s="27" t="s">
        <v>5422</v>
      </c>
      <c r="J68" s="19" t="s">
        <v>1587</v>
      </c>
      <c r="K68" s="183" t="s">
        <v>257</v>
      </c>
      <c r="L68" s="183" t="s">
        <v>1710</v>
      </c>
      <c r="M68" s="187" t="s">
        <v>1715</v>
      </c>
      <c r="N68" s="187" t="s">
        <v>727</v>
      </c>
      <c r="O68" s="187" t="s">
        <v>5533</v>
      </c>
      <c r="P68" s="187" t="s">
        <v>5534</v>
      </c>
      <c r="Q68" s="187" t="s">
        <v>5596</v>
      </c>
      <c r="R68" s="183" t="s">
        <v>1587</v>
      </c>
      <c r="S68" s="183" t="s">
        <v>752</v>
      </c>
      <c r="T68" s="187" t="s">
        <v>405</v>
      </c>
      <c r="U68" s="21" t="s">
        <v>5421</v>
      </c>
      <c r="V68" s="21" t="s">
        <v>464</v>
      </c>
      <c r="W68" s="21">
        <v>2010</v>
      </c>
      <c r="X68" s="21" t="s">
        <v>5421</v>
      </c>
      <c r="Y68" s="34" t="s">
        <v>1587</v>
      </c>
      <c r="Z68" s="34" t="s">
        <v>86</v>
      </c>
      <c r="AA68" s="34" t="s">
        <v>86</v>
      </c>
      <c r="AB68" s="21" t="s">
        <v>86</v>
      </c>
      <c r="AC68" s="24" t="s">
        <v>3437</v>
      </c>
      <c r="AD68" s="21" t="s">
        <v>1587</v>
      </c>
      <c r="AE68" s="21" t="s">
        <v>1587</v>
      </c>
      <c r="AF68" s="172" t="s">
        <v>1844</v>
      </c>
      <c r="AG68" s="173" t="s">
        <v>1844</v>
      </c>
      <c r="AH68" s="174" t="s">
        <v>1844</v>
      </c>
      <c r="AI68" s="20" t="s">
        <v>349</v>
      </c>
      <c r="AJ68" s="21" t="s">
        <v>1618</v>
      </c>
      <c r="AK68" s="20">
        <v>0</v>
      </c>
      <c r="AL68" s="21" t="s">
        <v>1844</v>
      </c>
      <c r="AM68" s="21">
        <v>0</v>
      </c>
      <c r="AN68" s="21">
        <v>0</v>
      </c>
      <c r="AO68" s="21">
        <v>0</v>
      </c>
      <c r="AP68" s="21">
        <v>1</v>
      </c>
      <c r="AQ68" s="21">
        <v>0</v>
      </c>
      <c r="AR68" s="21">
        <v>0</v>
      </c>
      <c r="AS68" s="45" t="s">
        <v>1844</v>
      </c>
      <c r="AT68" s="20" t="s">
        <v>1844</v>
      </c>
      <c r="AU68" s="122" t="s">
        <v>1844</v>
      </c>
      <c r="AV68" s="94" t="s">
        <v>1844</v>
      </c>
      <c r="AW68" s="20" t="s">
        <v>1844</v>
      </c>
      <c r="AX68" s="20" t="s">
        <v>1844</v>
      </c>
      <c r="AY68" s="184" t="s">
        <v>1844</v>
      </c>
      <c r="AZ68" s="93" t="s">
        <v>1844</v>
      </c>
      <c r="BA68" s="93" t="s">
        <v>1844</v>
      </c>
      <c r="BB68" s="94" t="s">
        <v>1844</v>
      </c>
    </row>
    <row r="69" spans="1:54" s="64" customFormat="1" ht="12.75" x14ac:dyDescent="0.2">
      <c r="A69" s="248" t="s">
        <v>1844</v>
      </c>
      <c r="B69" s="25"/>
      <c r="C69" s="332" t="s">
        <v>7218</v>
      </c>
      <c r="D69" s="192" t="s">
        <v>1680</v>
      </c>
      <c r="E69" s="20" t="s">
        <v>7454</v>
      </c>
      <c r="F69" s="78" t="s">
        <v>1844</v>
      </c>
      <c r="G69" s="36" t="s">
        <v>1587</v>
      </c>
      <c r="H69" s="139" t="s">
        <v>839</v>
      </c>
      <c r="I69" s="27" t="s">
        <v>2743</v>
      </c>
      <c r="J69" s="19" t="s">
        <v>1587</v>
      </c>
      <c r="K69" s="187" t="s">
        <v>257</v>
      </c>
      <c r="L69" s="187" t="s">
        <v>1710</v>
      </c>
      <c r="M69" s="187" t="s">
        <v>1056</v>
      </c>
      <c r="N69" s="187" t="s">
        <v>165</v>
      </c>
      <c r="O69" s="183" t="s">
        <v>368</v>
      </c>
      <c r="P69" s="183" t="s">
        <v>4858</v>
      </c>
      <c r="Q69" s="183" t="s">
        <v>1020</v>
      </c>
      <c r="R69" s="183" t="s">
        <v>1587</v>
      </c>
      <c r="S69" s="187" t="s">
        <v>752</v>
      </c>
      <c r="T69" s="187" t="s">
        <v>1713</v>
      </c>
      <c r="U69" s="24" t="s">
        <v>5601</v>
      </c>
      <c r="V69" s="21" t="s">
        <v>1059</v>
      </c>
      <c r="W69" s="21">
        <v>2003</v>
      </c>
      <c r="X69" s="24" t="s">
        <v>5603</v>
      </c>
      <c r="Y69" s="34" t="s">
        <v>1587</v>
      </c>
      <c r="Z69" s="34" t="s">
        <v>86</v>
      </c>
      <c r="AA69" s="34" t="s">
        <v>86</v>
      </c>
      <c r="AB69" s="21" t="s">
        <v>86</v>
      </c>
      <c r="AC69" s="495" t="s">
        <v>8113</v>
      </c>
      <c r="AD69" s="21" t="s">
        <v>1587</v>
      </c>
      <c r="AE69" s="21" t="s">
        <v>1587</v>
      </c>
      <c r="AF69" s="172" t="s">
        <v>1154</v>
      </c>
      <c r="AG69" s="173" t="s">
        <v>1708</v>
      </c>
      <c r="AH69" s="174" t="s">
        <v>1844</v>
      </c>
      <c r="AI69" s="20" t="s">
        <v>349</v>
      </c>
      <c r="AJ69" s="20" t="s">
        <v>270</v>
      </c>
      <c r="AK69" s="178" t="s">
        <v>1844</v>
      </c>
      <c r="AL69" s="178" t="s">
        <v>1844</v>
      </c>
      <c r="AM69" s="178" t="s">
        <v>1844</v>
      </c>
      <c r="AN69" s="178" t="s">
        <v>1844</v>
      </c>
      <c r="AO69" s="178" t="s">
        <v>1844</v>
      </c>
      <c r="AP69" s="178" t="s">
        <v>1844</v>
      </c>
      <c r="AQ69" s="178" t="s">
        <v>1844</v>
      </c>
      <c r="AR69" s="178" t="s">
        <v>1844</v>
      </c>
      <c r="AS69" s="45" t="s">
        <v>1844</v>
      </c>
      <c r="AT69" s="166" t="s">
        <v>1844</v>
      </c>
      <c r="AU69" s="166" t="s">
        <v>1844</v>
      </c>
      <c r="AV69" s="86" t="s">
        <v>1844</v>
      </c>
      <c r="AW69" s="21" t="s">
        <v>1844</v>
      </c>
      <c r="AX69" s="20" t="s">
        <v>1844</v>
      </c>
      <c r="AY69" s="21" t="s">
        <v>8112</v>
      </c>
      <c r="AZ69" s="93" t="s">
        <v>8111</v>
      </c>
      <c r="BA69" s="93" t="s">
        <v>956</v>
      </c>
      <c r="BB69" s="94" t="s">
        <v>1680</v>
      </c>
    </row>
    <row r="70" spans="1:54" s="64" customFormat="1" ht="12.75" x14ac:dyDescent="0.2">
      <c r="A70" s="227" t="s">
        <v>1844</v>
      </c>
      <c r="B70" s="398" t="s">
        <v>7349</v>
      </c>
      <c r="C70" s="362" t="s">
        <v>6121</v>
      </c>
      <c r="D70" s="192" t="s">
        <v>1680</v>
      </c>
      <c r="E70" s="55" t="s">
        <v>7454</v>
      </c>
      <c r="F70" s="363" t="s">
        <v>1844</v>
      </c>
      <c r="G70" s="36" t="s">
        <v>1587</v>
      </c>
      <c r="H70" s="139" t="s">
        <v>839</v>
      </c>
      <c r="I70" s="27" t="s">
        <v>3241</v>
      </c>
      <c r="J70" s="19" t="s">
        <v>1844</v>
      </c>
      <c r="K70" s="187" t="s">
        <v>257</v>
      </c>
      <c r="L70" s="187" t="s">
        <v>5371</v>
      </c>
      <c r="M70" s="187" t="s">
        <v>20</v>
      </c>
      <c r="N70" s="187" t="s">
        <v>65</v>
      </c>
      <c r="O70" s="183" t="s">
        <v>704</v>
      </c>
      <c r="P70" s="183" t="s">
        <v>5039</v>
      </c>
      <c r="Q70" s="183" t="s">
        <v>814</v>
      </c>
      <c r="R70" s="183" t="s">
        <v>1587</v>
      </c>
      <c r="S70" s="187" t="s">
        <v>1712</v>
      </c>
      <c r="T70" s="187" t="s">
        <v>1587</v>
      </c>
      <c r="U70" s="364" t="s">
        <v>19</v>
      </c>
      <c r="V70" s="364" t="s">
        <v>1844</v>
      </c>
      <c r="W70" s="364" t="s">
        <v>1844</v>
      </c>
      <c r="X70" s="364" t="s">
        <v>19</v>
      </c>
      <c r="Y70" s="365" t="s">
        <v>3297</v>
      </c>
      <c r="Z70" s="34" t="s">
        <v>86</v>
      </c>
      <c r="AA70" s="34" t="s">
        <v>86</v>
      </c>
      <c r="AB70" s="21" t="s">
        <v>86</v>
      </c>
      <c r="AC70" s="24" t="s">
        <v>3437</v>
      </c>
      <c r="AD70" s="21" t="s">
        <v>1088</v>
      </c>
      <c r="AE70" s="21" t="s">
        <v>1587</v>
      </c>
      <c r="AF70" s="178" t="s">
        <v>457</v>
      </c>
      <c r="AG70" s="178" t="s">
        <v>1708</v>
      </c>
      <c r="AH70" s="178" t="s">
        <v>1844</v>
      </c>
      <c r="AI70" s="178" t="s">
        <v>1844</v>
      </c>
      <c r="AJ70" s="21" t="s">
        <v>1618</v>
      </c>
      <c r="AK70" s="178" t="s">
        <v>1844</v>
      </c>
      <c r="AL70" s="21" t="s">
        <v>1844</v>
      </c>
      <c r="AM70" s="21" t="s">
        <v>1844</v>
      </c>
      <c r="AN70" s="21" t="s">
        <v>1844</v>
      </c>
      <c r="AO70" s="21" t="s">
        <v>1844</v>
      </c>
      <c r="AP70" s="21" t="s">
        <v>1844</v>
      </c>
      <c r="AQ70" s="21" t="s">
        <v>1844</v>
      </c>
      <c r="AR70" s="21" t="s">
        <v>1844</v>
      </c>
      <c r="AS70" s="50" t="s">
        <v>1844</v>
      </c>
      <c r="AT70" s="55" t="s">
        <v>1844</v>
      </c>
      <c r="AU70" s="55" t="s">
        <v>1844</v>
      </c>
      <c r="AV70" s="55" t="s">
        <v>1844</v>
      </c>
      <c r="AW70" s="20" t="s">
        <v>1844</v>
      </c>
      <c r="AX70" s="20" t="s">
        <v>1844</v>
      </c>
      <c r="AY70" s="184" t="s">
        <v>1844</v>
      </c>
      <c r="AZ70" s="20" t="s">
        <v>1844</v>
      </c>
      <c r="BA70" s="20" t="s">
        <v>1844</v>
      </c>
      <c r="BB70" s="20" t="s">
        <v>1844</v>
      </c>
    </row>
    <row r="71" spans="1:54" s="12" customFormat="1" ht="12.75" x14ac:dyDescent="0.2">
      <c r="A71" s="248" t="s">
        <v>1844</v>
      </c>
      <c r="B71" s="40" t="s">
        <v>8104</v>
      </c>
      <c r="C71" s="332" t="s">
        <v>6121</v>
      </c>
      <c r="D71" s="192" t="s">
        <v>1680</v>
      </c>
      <c r="E71" s="55" t="s">
        <v>7454</v>
      </c>
      <c r="F71" s="78" t="s">
        <v>1844</v>
      </c>
      <c r="G71" s="36" t="s">
        <v>1587</v>
      </c>
      <c r="H71" s="57" t="s">
        <v>912</v>
      </c>
      <c r="I71" s="27" t="s">
        <v>5466</v>
      </c>
      <c r="J71" s="19" t="s">
        <v>7096</v>
      </c>
      <c r="K71" s="187" t="s">
        <v>257</v>
      </c>
      <c r="L71" s="187" t="s">
        <v>1710</v>
      </c>
      <c r="M71" s="187" t="s">
        <v>1715</v>
      </c>
      <c r="N71" s="187" t="s">
        <v>267</v>
      </c>
      <c r="O71" s="183" t="s">
        <v>1089</v>
      </c>
      <c r="P71" s="183" t="s">
        <v>5222</v>
      </c>
      <c r="Q71" s="183" t="s">
        <v>4712</v>
      </c>
      <c r="R71" s="183" t="s">
        <v>1587</v>
      </c>
      <c r="S71" s="187" t="s">
        <v>752</v>
      </c>
      <c r="T71" s="187" t="s">
        <v>405</v>
      </c>
      <c r="U71" s="21" t="s">
        <v>5462</v>
      </c>
      <c r="V71" s="21" t="s">
        <v>1059</v>
      </c>
      <c r="W71" s="21">
        <v>2014</v>
      </c>
      <c r="X71" s="21" t="s">
        <v>5463</v>
      </c>
      <c r="Y71" s="34" t="s">
        <v>5464</v>
      </c>
      <c r="Z71" s="34" t="s">
        <v>86</v>
      </c>
      <c r="AA71" s="34" t="s">
        <v>86</v>
      </c>
      <c r="AB71" s="21" t="s">
        <v>86</v>
      </c>
      <c r="AC71" s="24" t="s">
        <v>5465</v>
      </c>
      <c r="AD71" s="21" t="s">
        <v>1587</v>
      </c>
      <c r="AE71" s="21" t="s">
        <v>1587</v>
      </c>
      <c r="AF71" s="172" t="s">
        <v>1844</v>
      </c>
      <c r="AG71" s="173" t="s">
        <v>1844</v>
      </c>
      <c r="AH71" s="174" t="s">
        <v>1844</v>
      </c>
      <c r="AI71" s="20" t="s">
        <v>349</v>
      </c>
      <c r="AJ71" s="21" t="s">
        <v>270</v>
      </c>
      <c r="AK71" s="20">
        <v>0</v>
      </c>
      <c r="AL71" s="20">
        <v>0</v>
      </c>
      <c r="AM71" s="20">
        <v>0</v>
      </c>
      <c r="AN71" s="20">
        <v>0</v>
      </c>
      <c r="AO71" s="20">
        <v>1</v>
      </c>
      <c r="AP71" s="20">
        <v>0</v>
      </c>
      <c r="AQ71" s="20">
        <v>1</v>
      </c>
      <c r="AR71" s="20">
        <v>0</v>
      </c>
      <c r="AS71" s="45" t="s">
        <v>1844</v>
      </c>
      <c r="AT71" s="20">
        <v>5</v>
      </c>
      <c r="AU71" s="122">
        <v>1996</v>
      </c>
      <c r="AV71" s="94">
        <v>2000</v>
      </c>
      <c r="AW71" s="21">
        <v>1</v>
      </c>
      <c r="AX71" s="20">
        <v>1</v>
      </c>
      <c r="AY71" s="184" t="s">
        <v>1844</v>
      </c>
      <c r="AZ71" s="93" t="s">
        <v>1844</v>
      </c>
      <c r="BA71" s="93" t="s">
        <v>1844</v>
      </c>
      <c r="BB71" s="94" t="s">
        <v>1844</v>
      </c>
    </row>
    <row r="72" spans="1:54" s="64" customFormat="1" ht="12.75" x14ac:dyDescent="0.2">
      <c r="A72" s="55" t="s">
        <v>1844</v>
      </c>
      <c r="B72" s="499" t="s">
        <v>8122</v>
      </c>
      <c r="C72" s="332" t="s">
        <v>6121</v>
      </c>
      <c r="D72" s="192" t="s">
        <v>1680</v>
      </c>
      <c r="E72" s="55" t="s">
        <v>7454</v>
      </c>
      <c r="F72" s="55" t="s">
        <v>1844</v>
      </c>
      <c r="G72" s="55" t="s">
        <v>1587</v>
      </c>
      <c r="H72" s="95" t="s">
        <v>920</v>
      </c>
      <c r="I72" s="27" t="s">
        <v>7443</v>
      </c>
      <c r="J72" s="19" t="s">
        <v>8119</v>
      </c>
      <c r="K72" s="187" t="s">
        <v>257</v>
      </c>
      <c r="L72" s="187" t="s">
        <v>1710</v>
      </c>
      <c r="M72" s="187" t="s">
        <v>1715</v>
      </c>
      <c r="N72" s="187" t="s">
        <v>878</v>
      </c>
      <c r="O72" s="183" t="s">
        <v>874</v>
      </c>
      <c r="P72" s="183" t="s">
        <v>7447</v>
      </c>
      <c r="Q72" s="183" t="s">
        <v>7448</v>
      </c>
      <c r="R72" s="183" t="s">
        <v>7412</v>
      </c>
      <c r="S72" s="187" t="s">
        <v>752</v>
      </c>
      <c r="T72" s="187" t="s">
        <v>405</v>
      </c>
      <c r="U72" s="21" t="s">
        <v>7444</v>
      </c>
      <c r="V72" s="21" t="s">
        <v>5630</v>
      </c>
      <c r="W72" s="21">
        <v>2014</v>
      </c>
      <c r="X72" s="21" t="s">
        <v>347</v>
      </c>
      <c r="Y72" s="34" t="s">
        <v>7445</v>
      </c>
      <c r="Z72" s="34" t="s">
        <v>86</v>
      </c>
      <c r="AA72" s="34" t="s">
        <v>86</v>
      </c>
      <c r="AB72" s="34" t="s">
        <v>86</v>
      </c>
      <c r="AC72" s="34" t="s">
        <v>7446</v>
      </c>
      <c r="AD72" s="34" t="s">
        <v>1844</v>
      </c>
      <c r="AE72" s="34" t="s">
        <v>1844</v>
      </c>
      <c r="AF72" s="504" t="s">
        <v>1844</v>
      </c>
      <c r="AG72" s="505" t="s">
        <v>1844</v>
      </c>
      <c r="AH72" s="506" t="s">
        <v>1844</v>
      </c>
      <c r="AI72" s="34" t="s">
        <v>637</v>
      </c>
      <c r="AJ72" s="34" t="s">
        <v>1844</v>
      </c>
      <c r="AK72" s="21">
        <v>0</v>
      </c>
      <c r="AL72" s="21">
        <v>1</v>
      </c>
      <c r="AM72" s="21">
        <v>0</v>
      </c>
      <c r="AN72" s="21">
        <v>0</v>
      </c>
      <c r="AO72" s="21">
        <v>1</v>
      </c>
      <c r="AP72" s="21">
        <v>0</v>
      </c>
      <c r="AQ72" s="21">
        <v>0</v>
      </c>
      <c r="AR72" s="21">
        <v>0</v>
      </c>
      <c r="AS72" s="508" t="s">
        <v>1680</v>
      </c>
      <c r="AT72" s="20">
        <v>20</v>
      </c>
      <c r="AU72" s="167">
        <v>1994</v>
      </c>
      <c r="AV72" s="164">
        <v>2013</v>
      </c>
      <c r="AW72" s="21">
        <v>1</v>
      </c>
      <c r="AX72" s="494" t="s">
        <v>8121</v>
      </c>
      <c r="AY72" s="34" t="s">
        <v>1844</v>
      </c>
      <c r="AZ72" s="505" t="s">
        <v>8120</v>
      </c>
      <c r="BA72" s="519" t="s">
        <v>7005</v>
      </c>
      <c r="BB72" s="506" t="s">
        <v>956</v>
      </c>
    </row>
    <row r="73" spans="1:54" s="64" customFormat="1" ht="12.75" x14ac:dyDescent="0.2">
      <c r="A73" s="55" t="s">
        <v>1844</v>
      </c>
      <c r="B73" s="496" t="s">
        <v>8114</v>
      </c>
      <c r="C73" s="332" t="s">
        <v>6121</v>
      </c>
      <c r="D73" s="192" t="s">
        <v>1680</v>
      </c>
      <c r="E73" s="55" t="s">
        <v>7454</v>
      </c>
      <c r="F73" s="78" t="s">
        <v>1844</v>
      </c>
      <c r="G73" s="36" t="s">
        <v>1587</v>
      </c>
      <c r="H73" s="57" t="s">
        <v>912</v>
      </c>
      <c r="I73" s="27" t="s">
        <v>2741</v>
      </c>
      <c r="J73" s="19" t="s">
        <v>1587</v>
      </c>
      <c r="K73" s="187" t="s">
        <v>257</v>
      </c>
      <c r="L73" s="189" t="s">
        <v>1710</v>
      </c>
      <c r="M73" s="187" t="s">
        <v>1715</v>
      </c>
      <c r="N73" s="189" t="s">
        <v>232</v>
      </c>
      <c r="O73" s="183" t="s">
        <v>1256</v>
      </c>
      <c r="P73" s="183" t="s">
        <v>5108</v>
      </c>
      <c r="Q73" s="183" t="s">
        <v>6583</v>
      </c>
      <c r="R73" s="183" t="s">
        <v>1587</v>
      </c>
      <c r="S73" s="187" t="s">
        <v>752</v>
      </c>
      <c r="T73" s="187" t="s">
        <v>405</v>
      </c>
      <c r="U73" s="21" t="s">
        <v>2226</v>
      </c>
      <c r="V73" s="21" t="s">
        <v>494</v>
      </c>
      <c r="W73" s="21">
        <v>2013</v>
      </c>
      <c r="X73" s="21" t="s">
        <v>3817</v>
      </c>
      <c r="Y73" s="34" t="s">
        <v>3323</v>
      </c>
      <c r="Z73" s="34" t="s">
        <v>86</v>
      </c>
      <c r="AA73" s="34" t="s">
        <v>86</v>
      </c>
      <c r="AB73" s="21" t="s">
        <v>86</v>
      </c>
      <c r="AC73" s="24" t="s">
        <v>3510</v>
      </c>
      <c r="AD73" s="21" t="s">
        <v>1587</v>
      </c>
      <c r="AE73" s="21" t="s">
        <v>1587</v>
      </c>
      <c r="AF73" s="172" t="s">
        <v>1844</v>
      </c>
      <c r="AG73" s="173" t="s">
        <v>1844</v>
      </c>
      <c r="AH73" s="174" t="s">
        <v>1844</v>
      </c>
      <c r="AI73" s="20" t="s">
        <v>1252</v>
      </c>
      <c r="AJ73" s="21" t="s">
        <v>270</v>
      </c>
      <c r="AK73" s="21">
        <v>0</v>
      </c>
      <c r="AL73" s="21">
        <v>1</v>
      </c>
      <c r="AM73" s="21">
        <v>0</v>
      </c>
      <c r="AN73" s="21">
        <v>0</v>
      </c>
      <c r="AO73" s="21">
        <v>0</v>
      </c>
      <c r="AP73" s="21">
        <v>0</v>
      </c>
      <c r="AQ73" s="21">
        <v>0</v>
      </c>
      <c r="AR73" s="21">
        <v>1</v>
      </c>
      <c r="AS73" s="45" t="s">
        <v>1680</v>
      </c>
      <c r="AT73" s="20" t="s">
        <v>1844</v>
      </c>
      <c r="AU73" s="122" t="s">
        <v>1844</v>
      </c>
      <c r="AV73" s="94" t="s">
        <v>1844</v>
      </c>
      <c r="AW73" s="20" t="s">
        <v>1844</v>
      </c>
      <c r="AX73" s="20" t="s">
        <v>1844</v>
      </c>
      <c r="AY73" s="184" t="s">
        <v>7646</v>
      </c>
      <c r="AZ73" s="93" t="s">
        <v>587</v>
      </c>
      <c r="BA73" s="93" t="s">
        <v>1680</v>
      </c>
      <c r="BB73" s="94" t="s">
        <v>1680</v>
      </c>
    </row>
    <row r="74" spans="1:54" s="12" customFormat="1" ht="12.75" x14ac:dyDescent="0.2">
      <c r="A74" s="55" t="s">
        <v>1844</v>
      </c>
      <c r="B74" s="499" t="s">
        <v>8104</v>
      </c>
      <c r="C74" s="332" t="s">
        <v>6121</v>
      </c>
      <c r="D74" s="192" t="s">
        <v>1680</v>
      </c>
      <c r="E74" s="55" t="s">
        <v>7454</v>
      </c>
      <c r="F74" s="78" t="s">
        <v>1844</v>
      </c>
      <c r="G74" s="36" t="s">
        <v>1587</v>
      </c>
      <c r="H74" s="95" t="s">
        <v>920</v>
      </c>
      <c r="I74" s="27" t="s">
        <v>3218</v>
      </c>
      <c r="J74" s="19" t="s">
        <v>7225</v>
      </c>
      <c r="K74" s="187" t="s">
        <v>257</v>
      </c>
      <c r="L74" s="187" t="s">
        <v>1710</v>
      </c>
      <c r="M74" s="187" t="s">
        <v>1715</v>
      </c>
      <c r="N74" s="187" t="s">
        <v>182</v>
      </c>
      <c r="O74" s="183" t="s">
        <v>714</v>
      </c>
      <c r="P74" s="183" t="s">
        <v>5062</v>
      </c>
      <c r="Q74" s="183" t="s">
        <v>635</v>
      </c>
      <c r="R74" s="183" t="s">
        <v>1587</v>
      </c>
      <c r="S74" s="187" t="s">
        <v>752</v>
      </c>
      <c r="T74" s="187" t="s">
        <v>405</v>
      </c>
      <c r="U74" s="21" t="s">
        <v>2339</v>
      </c>
      <c r="V74" s="21" t="s">
        <v>5569</v>
      </c>
      <c r="W74" s="21">
        <v>2010</v>
      </c>
      <c r="X74" s="21" t="s">
        <v>8141</v>
      </c>
      <c r="Y74" s="34" t="s">
        <v>3315</v>
      </c>
      <c r="Z74" s="34" t="s">
        <v>86</v>
      </c>
      <c r="AA74" s="34" t="s">
        <v>86</v>
      </c>
      <c r="AB74" s="21" t="s">
        <v>86</v>
      </c>
      <c r="AC74" s="24" t="s">
        <v>1494</v>
      </c>
      <c r="AD74" s="21" t="s">
        <v>1587</v>
      </c>
      <c r="AE74" s="21" t="s">
        <v>1587</v>
      </c>
      <c r="AF74" s="172" t="s">
        <v>1154</v>
      </c>
      <c r="AG74" s="173" t="s">
        <v>1708</v>
      </c>
      <c r="AH74" s="174" t="s">
        <v>1844</v>
      </c>
      <c r="AI74" s="20" t="s">
        <v>767</v>
      </c>
      <c r="AJ74" s="21" t="s">
        <v>1618</v>
      </c>
      <c r="AK74" s="150">
        <v>0</v>
      </c>
      <c r="AL74" s="150">
        <v>1</v>
      </c>
      <c r="AM74" s="150">
        <v>1</v>
      </c>
      <c r="AN74" s="150">
        <v>0</v>
      </c>
      <c r="AO74" s="150">
        <v>1</v>
      </c>
      <c r="AP74" s="150">
        <v>1</v>
      </c>
      <c r="AQ74" s="150">
        <v>0</v>
      </c>
      <c r="AR74" s="150">
        <v>0</v>
      </c>
      <c r="AS74" s="50" t="s">
        <v>8136</v>
      </c>
      <c r="AT74" s="20">
        <v>2</v>
      </c>
      <c r="AU74" s="20">
        <v>2002</v>
      </c>
      <c r="AV74" s="20">
        <v>2003</v>
      </c>
      <c r="AW74" s="178" t="s">
        <v>1844</v>
      </c>
      <c r="AX74" s="12" t="s">
        <v>1844</v>
      </c>
      <c r="AY74" s="150" t="s">
        <v>8135</v>
      </c>
      <c r="AZ74" s="489" t="s">
        <v>1844</v>
      </c>
      <c r="BA74" s="489" t="s">
        <v>1844</v>
      </c>
      <c r="BB74" s="489" t="s">
        <v>1844</v>
      </c>
    </row>
    <row r="75" spans="1:54" s="12" customFormat="1" ht="12.75" x14ac:dyDescent="0.2">
      <c r="A75" s="55" t="s">
        <v>1844</v>
      </c>
      <c r="B75" s="40"/>
      <c r="C75" s="332" t="s">
        <v>6121</v>
      </c>
      <c r="D75" s="192" t="s">
        <v>1680</v>
      </c>
      <c r="E75" s="55" t="s">
        <v>7454</v>
      </c>
      <c r="F75" s="78" t="s">
        <v>1844</v>
      </c>
      <c r="G75" s="36" t="s">
        <v>1587</v>
      </c>
      <c r="H75" s="95" t="s">
        <v>920</v>
      </c>
      <c r="I75" s="27" t="s">
        <v>2535</v>
      </c>
      <c r="J75" s="19" t="s">
        <v>1587</v>
      </c>
      <c r="K75" s="187" t="s">
        <v>257</v>
      </c>
      <c r="L75" s="187" t="s">
        <v>1710</v>
      </c>
      <c r="M75" s="187" t="s">
        <v>1715</v>
      </c>
      <c r="N75" s="187" t="s">
        <v>445</v>
      </c>
      <c r="O75" s="183" t="s">
        <v>759</v>
      </c>
      <c r="P75" s="183" t="s">
        <v>4885</v>
      </c>
      <c r="Q75" s="183" t="s">
        <v>4579</v>
      </c>
      <c r="R75" s="183" t="s">
        <v>1587</v>
      </c>
      <c r="S75" s="187" t="s">
        <v>752</v>
      </c>
      <c r="T75" s="187" t="s">
        <v>405</v>
      </c>
      <c r="U75" s="21" t="s">
        <v>2184</v>
      </c>
      <c r="V75" s="21" t="s">
        <v>162</v>
      </c>
      <c r="W75" s="21">
        <v>2000</v>
      </c>
      <c r="X75" s="21" t="s">
        <v>3879</v>
      </c>
      <c r="Y75" s="34" t="s">
        <v>3880</v>
      </c>
      <c r="Z75" s="34" t="s">
        <v>762</v>
      </c>
      <c r="AA75" s="34" t="s">
        <v>403</v>
      </c>
      <c r="AB75" s="21" t="s">
        <v>1680</v>
      </c>
      <c r="AC75" s="24" t="s">
        <v>3472</v>
      </c>
      <c r="AD75" s="21" t="s">
        <v>1587</v>
      </c>
      <c r="AE75" s="21" t="s">
        <v>1587</v>
      </c>
      <c r="AF75" s="172" t="s">
        <v>1154</v>
      </c>
      <c r="AG75" s="173" t="s">
        <v>1708</v>
      </c>
      <c r="AH75" s="174" t="s">
        <v>1844</v>
      </c>
      <c r="AI75" s="178" t="s">
        <v>1844</v>
      </c>
      <c r="AJ75" s="21" t="s">
        <v>1618</v>
      </c>
      <c r="AK75" s="178" t="s">
        <v>1844</v>
      </c>
      <c r="AL75" s="178" t="s">
        <v>1844</v>
      </c>
      <c r="AM75" s="178" t="s">
        <v>1844</v>
      </c>
      <c r="AN75" s="20" t="s">
        <v>1844</v>
      </c>
      <c r="AO75" s="178" t="s">
        <v>1844</v>
      </c>
      <c r="AP75" s="178" t="s">
        <v>1844</v>
      </c>
      <c r="AQ75" s="178" t="s">
        <v>1844</v>
      </c>
      <c r="AR75" s="178" t="s">
        <v>1844</v>
      </c>
      <c r="AS75" s="50" t="s">
        <v>1844</v>
      </c>
      <c r="AT75" s="178" t="s">
        <v>1844</v>
      </c>
      <c r="AU75" s="178" t="s">
        <v>1844</v>
      </c>
      <c r="AV75" s="178" t="s">
        <v>1844</v>
      </c>
      <c r="AW75" s="178" t="s">
        <v>1844</v>
      </c>
      <c r="AX75" s="178" t="s">
        <v>1844</v>
      </c>
      <c r="AY75" s="184" t="s">
        <v>1844</v>
      </c>
      <c r="AZ75" s="173" t="s">
        <v>1844</v>
      </c>
      <c r="BA75" s="93" t="s">
        <v>1844</v>
      </c>
      <c r="BB75" s="94" t="s">
        <v>1844</v>
      </c>
    </row>
    <row r="76" spans="1:54" s="12" customFormat="1" ht="12.75" x14ac:dyDescent="0.2">
      <c r="A76" s="248" t="s">
        <v>1844</v>
      </c>
      <c r="B76" s="499"/>
      <c r="C76" s="332" t="s">
        <v>6121</v>
      </c>
      <c r="D76" s="192" t="s">
        <v>1680</v>
      </c>
      <c r="E76" s="55" t="s">
        <v>7454</v>
      </c>
      <c r="F76" s="78" t="s">
        <v>1844</v>
      </c>
      <c r="G76" s="36" t="s">
        <v>1587</v>
      </c>
      <c r="H76" s="95" t="s">
        <v>920</v>
      </c>
      <c r="I76" s="27" t="s">
        <v>6102</v>
      </c>
      <c r="J76" s="19" t="s">
        <v>1587</v>
      </c>
      <c r="K76" s="187" t="s">
        <v>257</v>
      </c>
      <c r="L76" s="187" t="s">
        <v>5371</v>
      </c>
      <c r="M76" s="187" t="s">
        <v>20</v>
      </c>
      <c r="N76" s="187" t="s">
        <v>65</v>
      </c>
      <c r="O76" s="183" t="s">
        <v>704</v>
      </c>
      <c r="P76" s="183" t="s">
        <v>4972</v>
      </c>
      <c r="Q76" s="183" t="s">
        <v>6578</v>
      </c>
      <c r="R76" s="183" t="s">
        <v>1587</v>
      </c>
      <c r="S76" s="187" t="s">
        <v>1712</v>
      </c>
      <c r="T76" s="187" t="s">
        <v>1587</v>
      </c>
      <c r="U76" s="21" t="s">
        <v>6098</v>
      </c>
      <c r="V76" s="21" t="s">
        <v>6099</v>
      </c>
      <c r="W76" s="21">
        <v>2014</v>
      </c>
      <c r="X76" s="21" t="s">
        <v>6100</v>
      </c>
      <c r="Y76" s="34" t="s">
        <v>6103</v>
      </c>
      <c r="Z76" s="34" t="s">
        <v>86</v>
      </c>
      <c r="AA76" s="34" t="s">
        <v>86</v>
      </c>
      <c r="AB76" s="21" t="s">
        <v>86</v>
      </c>
      <c r="AC76" s="24" t="s">
        <v>6101</v>
      </c>
      <c r="AD76" s="21" t="s">
        <v>1587</v>
      </c>
      <c r="AE76" s="21" t="s">
        <v>1587</v>
      </c>
      <c r="AF76" s="178" t="s">
        <v>1844</v>
      </c>
      <c r="AG76" s="178" t="s">
        <v>1844</v>
      </c>
      <c r="AH76" s="178" t="s">
        <v>1844</v>
      </c>
      <c r="AI76" s="20" t="s">
        <v>637</v>
      </c>
      <c r="AJ76" s="178" t="s">
        <v>1844</v>
      </c>
      <c r="AK76" s="20">
        <v>0</v>
      </c>
      <c r="AL76" s="20">
        <v>0</v>
      </c>
      <c r="AM76" s="20">
        <v>0</v>
      </c>
      <c r="AN76" s="20">
        <v>0</v>
      </c>
      <c r="AO76" s="20">
        <v>1</v>
      </c>
      <c r="AP76" s="20">
        <v>0</v>
      </c>
      <c r="AQ76" s="20">
        <v>0</v>
      </c>
      <c r="AR76" s="20">
        <v>0</v>
      </c>
      <c r="AS76" s="50" t="s">
        <v>1844</v>
      </c>
      <c r="AT76" s="178" t="s">
        <v>1844</v>
      </c>
      <c r="AU76" s="20">
        <v>2010</v>
      </c>
      <c r="AV76" s="178" t="s">
        <v>1844</v>
      </c>
      <c r="AW76" s="178" t="s">
        <v>1844</v>
      </c>
      <c r="AX76" s="178" t="s">
        <v>1844</v>
      </c>
      <c r="AY76" s="50" t="s">
        <v>8123</v>
      </c>
      <c r="AZ76" s="178" t="s">
        <v>1844</v>
      </c>
      <c r="BA76" s="178" t="s">
        <v>1844</v>
      </c>
      <c r="BB76" s="20" t="s">
        <v>1844</v>
      </c>
    </row>
    <row r="77" spans="1:54" s="12" customFormat="1" ht="12.75" hidden="1" x14ac:dyDescent="0.2">
      <c r="A77" s="248" t="s">
        <v>62</v>
      </c>
      <c r="B77" s="36" t="s">
        <v>1665</v>
      </c>
      <c r="C77" s="332" t="s">
        <v>7218</v>
      </c>
      <c r="D77" s="55" t="s">
        <v>956</v>
      </c>
      <c r="E77" s="36" t="s">
        <v>387</v>
      </c>
      <c r="F77" s="78" t="s">
        <v>3597</v>
      </c>
      <c r="G77" s="36" t="s">
        <v>1587</v>
      </c>
      <c r="H77" s="139" t="s">
        <v>839</v>
      </c>
      <c r="I77" s="27" t="s">
        <v>3596</v>
      </c>
      <c r="J77" s="19" t="s">
        <v>1587</v>
      </c>
      <c r="K77" s="187" t="s">
        <v>257</v>
      </c>
      <c r="L77" s="187" t="s">
        <v>1710</v>
      </c>
      <c r="M77" s="187" t="s">
        <v>1056</v>
      </c>
      <c r="N77" s="187" t="s">
        <v>165</v>
      </c>
      <c r="O77" s="183" t="s">
        <v>368</v>
      </c>
      <c r="P77" s="183" t="s">
        <v>4874</v>
      </c>
      <c r="Q77" s="183" t="s">
        <v>6570</v>
      </c>
      <c r="R77" s="183" t="s">
        <v>1587</v>
      </c>
      <c r="S77" s="187" t="s">
        <v>752</v>
      </c>
      <c r="T77" s="187" t="s">
        <v>1713</v>
      </c>
      <c r="U77" s="21" t="s">
        <v>208</v>
      </c>
      <c r="V77" s="21" t="s">
        <v>464</v>
      </c>
      <c r="W77" s="21">
        <v>2009</v>
      </c>
      <c r="X77" s="21" t="s">
        <v>208</v>
      </c>
      <c r="Y77" s="34" t="s">
        <v>1587</v>
      </c>
      <c r="Z77" s="34" t="s">
        <v>86</v>
      </c>
      <c r="AA77" s="34" t="s">
        <v>86</v>
      </c>
      <c r="AB77" s="21" t="s">
        <v>86</v>
      </c>
      <c r="AC77" s="24" t="s">
        <v>3437</v>
      </c>
      <c r="AD77" s="21" t="s">
        <v>1587</v>
      </c>
      <c r="AE77" s="21" t="s">
        <v>1587</v>
      </c>
      <c r="AF77" s="172" t="s">
        <v>1154</v>
      </c>
      <c r="AG77" s="173" t="s">
        <v>1708</v>
      </c>
      <c r="AH77" s="174" t="s">
        <v>1844</v>
      </c>
      <c r="AI77" s="36" t="s">
        <v>3598</v>
      </c>
      <c r="AJ77" s="21" t="s">
        <v>270</v>
      </c>
      <c r="AK77" s="21">
        <v>1</v>
      </c>
      <c r="AL77" s="21">
        <v>0</v>
      </c>
      <c r="AM77" s="21">
        <v>0</v>
      </c>
      <c r="AN77" s="21">
        <v>0</v>
      </c>
      <c r="AO77" s="21">
        <v>0</v>
      </c>
      <c r="AP77" s="21">
        <v>0</v>
      </c>
      <c r="AQ77" s="21">
        <v>0</v>
      </c>
      <c r="AR77" s="21">
        <v>0</v>
      </c>
      <c r="AS77" s="45" t="s">
        <v>418</v>
      </c>
      <c r="AT77" s="20">
        <v>3</v>
      </c>
      <c r="AU77" s="122">
        <v>2004</v>
      </c>
      <c r="AV77" s="94">
        <v>2006</v>
      </c>
      <c r="AW77" s="21">
        <v>1</v>
      </c>
      <c r="AX77" s="21">
        <v>1</v>
      </c>
      <c r="AY77" s="184" t="s">
        <v>7836</v>
      </c>
      <c r="AZ77" s="93" t="s">
        <v>7457</v>
      </c>
      <c r="BA77" s="93" t="s">
        <v>1680</v>
      </c>
      <c r="BB77" s="94" t="s">
        <v>1680</v>
      </c>
    </row>
    <row r="78" spans="1:54" s="12" customFormat="1" ht="12.75" hidden="1" x14ac:dyDescent="0.2">
      <c r="A78" s="248" t="s">
        <v>62</v>
      </c>
      <c r="B78" s="36" t="s">
        <v>1665</v>
      </c>
      <c r="C78" s="332" t="s">
        <v>7218</v>
      </c>
      <c r="D78" s="55" t="s">
        <v>956</v>
      </c>
      <c r="E78" s="36" t="s">
        <v>387</v>
      </c>
      <c r="F78" s="78" t="s">
        <v>3597</v>
      </c>
      <c r="G78" s="36" t="s">
        <v>1587</v>
      </c>
      <c r="H78" s="139" t="s">
        <v>839</v>
      </c>
      <c r="I78" s="27" t="s">
        <v>2556</v>
      </c>
      <c r="J78" s="19" t="s">
        <v>1587</v>
      </c>
      <c r="K78" s="187" t="s">
        <v>257</v>
      </c>
      <c r="L78" s="187" t="s">
        <v>1710</v>
      </c>
      <c r="M78" s="187" t="s">
        <v>1056</v>
      </c>
      <c r="N78" s="187" t="s">
        <v>165</v>
      </c>
      <c r="O78" s="183" t="s">
        <v>368</v>
      </c>
      <c r="P78" s="183" t="s">
        <v>4874</v>
      </c>
      <c r="Q78" s="183" t="s">
        <v>702</v>
      </c>
      <c r="R78" s="183" t="s">
        <v>1587</v>
      </c>
      <c r="S78" s="187" t="s">
        <v>752</v>
      </c>
      <c r="T78" s="187" t="s">
        <v>1713</v>
      </c>
      <c r="U78" s="21" t="s">
        <v>208</v>
      </c>
      <c r="V78" s="21" t="s">
        <v>464</v>
      </c>
      <c r="W78" s="21">
        <v>2009</v>
      </c>
      <c r="X78" s="21" t="s">
        <v>208</v>
      </c>
      <c r="Y78" s="34" t="s">
        <v>1587</v>
      </c>
      <c r="Z78" s="34" t="s">
        <v>86</v>
      </c>
      <c r="AA78" s="34" t="s">
        <v>86</v>
      </c>
      <c r="AB78" s="21" t="s">
        <v>86</v>
      </c>
      <c r="AC78" s="24" t="s">
        <v>3437</v>
      </c>
      <c r="AD78" s="21" t="s">
        <v>1587</v>
      </c>
      <c r="AE78" s="21" t="s">
        <v>1587</v>
      </c>
      <c r="AF78" s="172" t="s">
        <v>1154</v>
      </c>
      <c r="AG78" s="173" t="s">
        <v>1708</v>
      </c>
      <c r="AH78" s="174" t="s">
        <v>1844</v>
      </c>
      <c r="AI78" s="36" t="s">
        <v>3598</v>
      </c>
      <c r="AJ78" s="21" t="s">
        <v>270</v>
      </c>
      <c r="AK78" s="21">
        <v>1</v>
      </c>
      <c r="AL78" s="21">
        <v>0</v>
      </c>
      <c r="AM78" s="21">
        <v>0</v>
      </c>
      <c r="AN78" s="21">
        <v>0</v>
      </c>
      <c r="AO78" s="21">
        <v>0</v>
      </c>
      <c r="AP78" s="21">
        <v>0</v>
      </c>
      <c r="AQ78" s="21">
        <v>0</v>
      </c>
      <c r="AR78" s="21">
        <v>0</v>
      </c>
      <c r="AS78" s="45" t="s">
        <v>418</v>
      </c>
      <c r="AT78" s="122">
        <v>3</v>
      </c>
      <c r="AU78" s="122">
        <v>2004</v>
      </c>
      <c r="AV78" s="94">
        <v>2006</v>
      </c>
      <c r="AW78" s="21">
        <v>1</v>
      </c>
      <c r="AX78" s="21">
        <v>1</v>
      </c>
      <c r="AY78" s="184" t="s">
        <v>7836</v>
      </c>
      <c r="AZ78" s="93" t="s">
        <v>7457</v>
      </c>
      <c r="BA78" s="93" t="s">
        <v>1680</v>
      </c>
      <c r="BB78" s="94" t="s">
        <v>1680</v>
      </c>
    </row>
    <row r="79" spans="1:54" s="12" customFormat="1" ht="12.75" hidden="1" x14ac:dyDescent="0.2">
      <c r="A79" s="248" t="s">
        <v>62</v>
      </c>
      <c r="B79" s="36" t="s">
        <v>1665</v>
      </c>
      <c r="C79" s="332" t="s">
        <v>6121</v>
      </c>
      <c r="D79" s="55" t="s">
        <v>956</v>
      </c>
      <c r="E79" s="36" t="s">
        <v>387</v>
      </c>
      <c r="F79" s="78" t="s">
        <v>3597</v>
      </c>
      <c r="G79" s="36" t="s">
        <v>1587</v>
      </c>
      <c r="H79" s="139" t="s">
        <v>839</v>
      </c>
      <c r="I79" s="27" t="s">
        <v>5344</v>
      </c>
      <c r="J79" s="19" t="s">
        <v>1587</v>
      </c>
      <c r="K79" s="187" t="s">
        <v>257</v>
      </c>
      <c r="L79" s="187" t="s">
        <v>1710</v>
      </c>
      <c r="M79" s="187" t="s">
        <v>1056</v>
      </c>
      <c r="N79" s="187" t="s">
        <v>165</v>
      </c>
      <c r="O79" s="183" t="s">
        <v>368</v>
      </c>
      <c r="P79" s="183" t="s">
        <v>4875</v>
      </c>
      <c r="Q79" s="183" t="s">
        <v>4446</v>
      </c>
      <c r="R79" s="183" t="s">
        <v>1587</v>
      </c>
      <c r="S79" s="187" t="s">
        <v>752</v>
      </c>
      <c r="T79" s="187" t="s">
        <v>1713</v>
      </c>
      <c r="U79" s="21" t="s">
        <v>208</v>
      </c>
      <c r="V79" s="21" t="s">
        <v>464</v>
      </c>
      <c r="W79" s="21">
        <v>2009</v>
      </c>
      <c r="X79" s="21" t="s">
        <v>208</v>
      </c>
      <c r="Y79" s="34" t="s">
        <v>1587</v>
      </c>
      <c r="Z79" s="34" t="s">
        <v>86</v>
      </c>
      <c r="AA79" s="34" t="s">
        <v>86</v>
      </c>
      <c r="AB79" s="21" t="s">
        <v>86</v>
      </c>
      <c r="AC79" s="24" t="s">
        <v>3437</v>
      </c>
      <c r="AD79" s="21" t="s">
        <v>1587</v>
      </c>
      <c r="AE79" s="21" t="s">
        <v>1587</v>
      </c>
      <c r="AF79" s="172" t="s">
        <v>1154</v>
      </c>
      <c r="AG79" s="173" t="s">
        <v>1708</v>
      </c>
      <c r="AH79" s="174" t="s">
        <v>1844</v>
      </c>
      <c r="AI79" s="36" t="s">
        <v>3598</v>
      </c>
      <c r="AJ79" s="21" t="s">
        <v>1618</v>
      </c>
      <c r="AK79" s="21">
        <v>1</v>
      </c>
      <c r="AL79" s="21">
        <v>0</v>
      </c>
      <c r="AM79" s="21">
        <v>0</v>
      </c>
      <c r="AN79" s="21">
        <v>0</v>
      </c>
      <c r="AO79" s="21">
        <v>0</v>
      </c>
      <c r="AP79" s="21">
        <v>0</v>
      </c>
      <c r="AQ79" s="21">
        <v>0</v>
      </c>
      <c r="AR79" s="21">
        <v>0</v>
      </c>
      <c r="AS79" s="45" t="s">
        <v>418</v>
      </c>
      <c r="AT79" s="20">
        <v>3</v>
      </c>
      <c r="AU79" s="122">
        <v>2004</v>
      </c>
      <c r="AV79" s="94">
        <v>2006</v>
      </c>
      <c r="AW79" s="21">
        <v>1</v>
      </c>
      <c r="AX79" s="21">
        <v>1</v>
      </c>
      <c r="AY79" s="184" t="s">
        <v>7836</v>
      </c>
      <c r="AZ79" s="93" t="s">
        <v>7457</v>
      </c>
      <c r="BA79" s="93" t="s">
        <v>1680</v>
      </c>
      <c r="BB79" s="94" t="s">
        <v>1680</v>
      </c>
    </row>
    <row r="80" spans="1:54" s="64" customFormat="1" ht="12.75" hidden="1" x14ac:dyDescent="0.2">
      <c r="A80" s="55" t="s">
        <v>7071</v>
      </c>
      <c r="B80" s="55"/>
      <c r="C80" s="332" t="s">
        <v>6121</v>
      </c>
      <c r="D80" s="192" t="s">
        <v>1136</v>
      </c>
      <c r="E80" s="55" t="s">
        <v>7454</v>
      </c>
      <c r="F80" s="78" t="s">
        <v>8080</v>
      </c>
      <c r="G80" s="36" t="s">
        <v>1587</v>
      </c>
      <c r="H80" s="58" t="s">
        <v>592</v>
      </c>
      <c r="I80" s="27" t="s">
        <v>7156</v>
      </c>
      <c r="J80" s="19" t="s">
        <v>1587</v>
      </c>
      <c r="K80" s="187" t="s">
        <v>257</v>
      </c>
      <c r="L80" s="187" t="s">
        <v>1710</v>
      </c>
      <c r="M80" s="187" t="s">
        <v>1715</v>
      </c>
      <c r="N80" s="187" t="s">
        <v>1073</v>
      </c>
      <c r="O80" s="183" t="s">
        <v>4431</v>
      </c>
      <c r="P80" s="183" t="s">
        <v>4876</v>
      </c>
      <c r="Q80" s="183" t="s">
        <v>813</v>
      </c>
      <c r="R80" s="183" t="s">
        <v>1587</v>
      </c>
      <c r="S80" s="187" t="s">
        <v>752</v>
      </c>
      <c r="T80" s="187" t="s">
        <v>405</v>
      </c>
      <c r="U80" s="21" t="s">
        <v>616</v>
      </c>
      <c r="V80" s="21" t="s">
        <v>464</v>
      </c>
      <c r="W80" s="21">
        <v>1996</v>
      </c>
      <c r="X80" s="21" t="s">
        <v>616</v>
      </c>
      <c r="Y80" s="34" t="s">
        <v>1587</v>
      </c>
      <c r="Z80" s="34" t="s">
        <v>86</v>
      </c>
      <c r="AA80" s="34" t="s">
        <v>86</v>
      </c>
      <c r="AB80" s="21" t="s">
        <v>86</v>
      </c>
      <c r="AC80" s="24" t="s">
        <v>3437</v>
      </c>
      <c r="AD80" s="21" t="s">
        <v>1587</v>
      </c>
      <c r="AE80" s="21" t="s">
        <v>1587</v>
      </c>
      <c r="AF80" s="172" t="s">
        <v>1154</v>
      </c>
      <c r="AG80" s="173" t="s">
        <v>1708</v>
      </c>
      <c r="AH80" s="174" t="s">
        <v>1844</v>
      </c>
      <c r="AI80" s="178" t="s">
        <v>1844</v>
      </c>
      <c r="AJ80" s="21" t="s">
        <v>916</v>
      </c>
      <c r="AK80" s="178" t="s">
        <v>1844</v>
      </c>
      <c r="AL80" s="178" t="s">
        <v>1844</v>
      </c>
      <c r="AM80" s="21" t="s">
        <v>1844</v>
      </c>
      <c r="AN80" s="21" t="s">
        <v>1844</v>
      </c>
      <c r="AO80" s="21" t="s">
        <v>1844</v>
      </c>
      <c r="AP80" s="21" t="s">
        <v>1844</v>
      </c>
      <c r="AQ80" s="21" t="s">
        <v>1844</v>
      </c>
      <c r="AR80" s="21" t="s">
        <v>1844</v>
      </c>
      <c r="AS80" s="45" t="s">
        <v>1844</v>
      </c>
      <c r="AT80" s="55">
        <v>5</v>
      </c>
      <c r="AU80" s="122">
        <v>1991</v>
      </c>
      <c r="AV80" s="94">
        <v>1995</v>
      </c>
      <c r="AW80" s="20">
        <v>1</v>
      </c>
      <c r="AX80" s="20">
        <v>60</v>
      </c>
      <c r="AY80" s="184" t="s">
        <v>8090</v>
      </c>
      <c r="AZ80" s="93" t="s">
        <v>1844</v>
      </c>
      <c r="BA80" s="93" t="s">
        <v>1844</v>
      </c>
      <c r="BB80" s="94" t="s">
        <v>1844</v>
      </c>
    </row>
    <row r="81" spans="1:54" s="64" customFormat="1" ht="12.75" hidden="1" x14ac:dyDescent="0.2">
      <c r="A81" s="248" t="s">
        <v>62</v>
      </c>
      <c r="B81" s="41" t="s">
        <v>1026</v>
      </c>
      <c r="C81" s="332" t="s">
        <v>6121</v>
      </c>
      <c r="D81" s="55" t="s">
        <v>1680</v>
      </c>
      <c r="E81" s="36" t="s">
        <v>4321</v>
      </c>
      <c r="F81" s="78" t="s">
        <v>7027</v>
      </c>
      <c r="G81" s="36" t="s">
        <v>1587</v>
      </c>
      <c r="H81" s="57" t="s">
        <v>912</v>
      </c>
      <c r="I81" s="27" t="s">
        <v>3146</v>
      </c>
      <c r="J81" s="19" t="s">
        <v>1587</v>
      </c>
      <c r="K81" s="187" t="s">
        <v>257</v>
      </c>
      <c r="L81" s="187" t="s">
        <v>1710</v>
      </c>
      <c r="M81" s="187" t="s">
        <v>1715</v>
      </c>
      <c r="N81" s="187" t="s">
        <v>804</v>
      </c>
      <c r="O81" s="183" t="s">
        <v>657</v>
      </c>
      <c r="P81" s="183" t="s">
        <v>4877</v>
      </c>
      <c r="Q81" s="183" t="s">
        <v>4447</v>
      </c>
      <c r="R81" s="183" t="s">
        <v>1587</v>
      </c>
      <c r="S81" s="187" t="s">
        <v>752</v>
      </c>
      <c r="T81" s="187" t="s">
        <v>405</v>
      </c>
      <c r="U81" s="21" t="s">
        <v>2140</v>
      </c>
      <c r="V81" s="21" t="s">
        <v>3732</v>
      </c>
      <c r="W81" s="21">
        <v>2004</v>
      </c>
      <c r="X81" s="21" t="s">
        <v>3784</v>
      </c>
      <c r="Y81" s="34" t="s">
        <v>3309</v>
      </c>
      <c r="Z81" s="250" t="s">
        <v>7027</v>
      </c>
      <c r="AA81" s="34" t="s">
        <v>1127</v>
      </c>
      <c r="AB81" s="21" t="s">
        <v>1680</v>
      </c>
      <c r="AC81" s="24" t="s">
        <v>1943</v>
      </c>
      <c r="AD81" s="21" t="s">
        <v>1587</v>
      </c>
      <c r="AE81" s="21" t="s">
        <v>930</v>
      </c>
      <c r="AF81" s="172" t="s">
        <v>798</v>
      </c>
      <c r="AG81" s="173" t="s">
        <v>1708</v>
      </c>
      <c r="AH81" s="174" t="s">
        <v>1844</v>
      </c>
      <c r="AI81" s="20" t="s">
        <v>349</v>
      </c>
      <c r="AJ81" s="21" t="s">
        <v>270</v>
      </c>
      <c r="AK81" s="21">
        <v>0</v>
      </c>
      <c r="AL81" s="21">
        <v>0</v>
      </c>
      <c r="AM81" s="21">
        <v>0</v>
      </c>
      <c r="AN81" s="21">
        <v>0</v>
      </c>
      <c r="AO81" s="21">
        <v>1</v>
      </c>
      <c r="AP81" s="21">
        <v>0</v>
      </c>
      <c r="AQ81" s="21">
        <v>0</v>
      </c>
      <c r="AR81" s="21">
        <v>0</v>
      </c>
      <c r="AS81" s="45" t="s">
        <v>1680</v>
      </c>
      <c r="AT81" s="20">
        <v>3</v>
      </c>
      <c r="AU81" s="122">
        <v>1995</v>
      </c>
      <c r="AV81" s="94">
        <v>1997</v>
      </c>
      <c r="AW81" s="21" t="s">
        <v>1844</v>
      </c>
      <c r="AX81" s="21">
        <v>1</v>
      </c>
      <c r="AY81" s="184" t="s">
        <v>7026</v>
      </c>
      <c r="AZ81" s="93" t="s">
        <v>587</v>
      </c>
      <c r="BA81" s="159" t="s">
        <v>7005</v>
      </c>
      <c r="BB81" s="94" t="s">
        <v>1680</v>
      </c>
    </row>
    <row r="82" spans="1:54" s="64" customFormat="1" ht="12.75" x14ac:dyDescent="0.2">
      <c r="A82" s="248" t="s">
        <v>1844</v>
      </c>
      <c r="B82" s="40"/>
      <c r="C82" s="332" t="s">
        <v>6121</v>
      </c>
      <c r="D82" s="192" t="s">
        <v>1680</v>
      </c>
      <c r="E82" s="55" t="s">
        <v>7454</v>
      </c>
      <c r="F82" s="78" t="s">
        <v>1844</v>
      </c>
      <c r="G82" s="36" t="s">
        <v>1587</v>
      </c>
      <c r="H82" s="95" t="s">
        <v>920</v>
      </c>
      <c r="I82" s="27" t="s">
        <v>2781</v>
      </c>
      <c r="J82" s="19" t="s">
        <v>7226</v>
      </c>
      <c r="K82" s="187" t="s">
        <v>257</v>
      </c>
      <c r="L82" s="187" t="s">
        <v>1710</v>
      </c>
      <c r="M82" s="187" t="s">
        <v>1715</v>
      </c>
      <c r="N82" s="187" t="s">
        <v>445</v>
      </c>
      <c r="O82" s="183" t="s">
        <v>759</v>
      </c>
      <c r="P82" s="183" t="s">
        <v>5067</v>
      </c>
      <c r="Q82" s="183" t="s">
        <v>4580</v>
      </c>
      <c r="R82" s="183" t="s">
        <v>1587</v>
      </c>
      <c r="S82" s="187" t="s">
        <v>752</v>
      </c>
      <c r="T82" s="187" t="s">
        <v>405</v>
      </c>
      <c r="U82" s="21" t="s">
        <v>2240</v>
      </c>
      <c r="V82" s="21" t="s">
        <v>1115</v>
      </c>
      <c r="W82" s="21">
        <v>2008</v>
      </c>
      <c r="X82" s="21" t="s">
        <v>8124</v>
      </c>
      <c r="Y82" s="34" t="s">
        <v>3881</v>
      </c>
      <c r="Z82" s="34" t="s">
        <v>762</v>
      </c>
      <c r="AA82" s="34" t="s">
        <v>403</v>
      </c>
      <c r="AB82" s="21" t="s">
        <v>1680</v>
      </c>
      <c r="AC82" s="24" t="s">
        <v>3548</v>
      </c>
      <c r="AD82" s="21" t="s">
        <v>1587</v>
      </c>
      <c r="AE82" s="21" t="s">
        <v>930</v>
      </c>
      <c r="AF82" s="172" t="s">
        <v>1154</v>
      </c>
      <c r="AG82" s="173" t="s">
        <v>1708</v>
      </c>
      <c r="AH82" s="174" t="s">
        <v>1844</v>
      </c>
      <c r="AI82" s="20" t="s">
        <v>637</v>
      </c>
      <c r="AJ82" s="178" t="s">
        <v>1844</v>
      </c>
      <c r="AK82" s="20">
        <v>0</v>
      </c>
      <c r="AL82" s="20">
        <v>1</v>
      </c>
      <c r="AM82" s="20">
        <v>0</v>
      </c>
      <c r="AN82" s="20">
        <v>1</v>
      </c>
      <c r="AO82" s="20">
        <v>1</v>
      </c>
      <c r="AP82" s="20">
        <v>0</v>
      </c>
      <c r="AQ82" s="20">
        <v>1</v>
      </c>
      <c r="AR82" s="20">
        <v>0</v>
      </c>
      <c r="AS82" s="45" t="s">
        <v>1844</v>
      </c>
      <c r="AT82" s="20">
        <v>3</v>
      </c>
      <c r="AU82" s="122">
        <v>1998</v>
      </c>
      <c r="AV82" s="94">
        <v>2000</v>
      </c>
      <c r="AW82" s="178" t="s">
        <v>1844</v>
      </c>
      <c r="AX82" s="20">
        <v>8</v>
      </c>
      <c r="AY82" s="184" t="s">
        <v>1844</v>
      </c>
      <c r="AZ82" s="93" t="s">
        <v>1517</v>
      </c>
      <c r="BA82" s="93" t="s">
        <v>1680</v>
      </c>
      <c r="BB82" s="94" t="s">
        <v>956</v>
      </c>
    </row>
    <row r="83" spans="1:54" s="12" customFormat="1" ht="12.75" hidden="1" x14ac:dyDescent="0.2">
      <c r="A83" s="248" t="s">
        <v>485</v>
      </c>
      <c r="B83" s="198" t="s">
        <v>1665</v>
      </c>
      <c r="C83" s="332" t="s">
        <v>7218</v>
      </c>
      <c r="D83" s="55" t="s">
        <v>956</v>
      </c>
      <c r="E83" s="36" t="s">
        <v>387</v>
      </c>
      <c r="F83" s="78" t="s">
        <v>1982</v>
      </c>
      <c r="G83" s="36" t="s">
        <v>1587</v>
      </c>
      <c r="H83" s="57" t="s">
        <v>912</v>
      </c>
      <c r="I83" s="27" t="s">
        <v>3064</v>
      </c>
      <c r="J83" s="19" t="s">
        <v>1587</v>
      </c>
      <c r="K83" s="187" t="s">
        <v>257</v>
      </c>
      <c r="L83" s="187" t="s">
        <v>1710</v>
      </c>
      <c r="M83" s="187" t="s">
        <v>1715</v>
      </c>
      <c r="N83" s="187" t="s">
        <v>318</v>
      </c>
      <c r="O83" s="183" t="s">
        <v>446</v>
      </c>
      <c r="P83" s="183" t="s">
        <v>4879</v>
      </c>
      <c r="Q83" s="183" t="s">
        <v>147</v>
      </c>
      <c r="R83" s="183" t="s">
        <v>1587</v>
      </c>
      <c r="S83" s="187" t="s">
        <v>752</v>
      </c>
      <c r="T83" s="187" t="s">
        <v>405</v>
      </c>
      <c r="U83" s="21" t="s">
        <v>3785</v>
      </c>
      <c r="V83" s="21" t="s">
        <v>562</v>
      </c>
      <c r="W83" s="21" t="s">
        <v>1844</v>
      </c>
      <c r="X83" s="21" t="s">
        <v>992</v>
      </c>
      <c r="Y83" s="34" t="s">
        <v>3786</v>
      </c>
      <c r="Z83" s="250" t="s">
        <v>6327</v>
      </c>
      <c r="AA83" s="250" t="s">
        <v>1844</v>
      </c>
      <c r="AB83" s="21" t="s">
        <v>956</v>
      </c>
      <c r="AC83" s="24" t="s">
        <v>3437</v>
      </c>
      <c r="AD83" s="21" t="s">
        <v>1587</v>
      </c>
      <c r="AE83" s="21" t="s">
        <v>1587</v>
      </c>
      <c r="AF83" s="172" t="s">
        <v>1154</v>
      </c>
      <c r="AG83" s="173" t="s">
        <v>1708</v>
      </c>
      <c r="AH83" s="174" t="s">
        <v>1844</v>
      </c>
      <c r="AI83" s="20" t="s">
        <v>849</v>
      </c>
      <c r="AJ83" s="21" t="s">
        <v>270</v>
      </c>
      <c r="AK83" s="21">
        <v>0</v>
      </c>
      <c r="AL83" s="21">
        <v>0</v>
      </c>
      <c r="AM83" s="21">
        <v>0</v>
      </c>
      <c r="AN83" s="21">
        <v>0</v>
      </c>
      <c r="AO83" s="21">
        <v>1</v>
      </c>
      <c r="AP83" s="21">
        <v>0</v>
      </c>
      <c r="AQ83" s="21">
        <v>0</v>
      </c>
      <c r="AR83" s="21">
        <v>0</v>
      </c>
      <c r="AS83" s="45" t="s">
        <v>1680</v>
      </c>
      <c r="AT83" s="122">
        <v>7</v>
      </c>
      <c r="AU83" s="122">
        <v>1991</v>
      </c>
      <c r="AV83" s="94">
        <v>1997</v>
      </c>
      <c r="AW83" s="21">
        <v>1</v>
      </c>
      <c r="AX83" s="21">
        <v>1</v>
      </c>
      <c r="AY83" s="184" t="s">
        <v>1981</v>
      </c>
      <c r="AZ83" s="93" t="s">
        <v>7515</v>
      </c>
      <c r="BA83" s="93" t="s">
        <v>1680</v>
      </c>
      <c r="BB83" s="94" t="s">
        <v>1680</v>
      </c>
    </row>
    <row r="84" spans="1:54" s="64" customFormat="1" ht="12.75" hidden="1" x14ac:dyDescent="0.2">
      <c r="A84" s="227" t="s">
        <v>724</v>
      </c>
      <c r="B84" s="36" t="s">
        <v>6022</v>
      </c>
      <c r="C84" s="332" t="s">
        <v>7218</v>
      </c>
      <c r="D84" s="55" t="s">
        <v>1136</v>
      </c>
      <c r="E84" s="36" t="s">
        <v>387</v>
      </c>
      <c r="F84" s="78" t="s">
        <v>6222</v>
      </c>
      <c r="G84" s="36" t="s">
        <v>1587</v>
      </c>
      <c r="H84" s="58" t="s">
        <v>592</v>
      </c>
      <c r="I84" s="27" t="s">
        <v>3712</v>
      </c>
      <c r="J84" s="19" t="s">
        <v>1587</v>
      </c>
      <c r="K84" s="187" t="s">
        <v>257</v>
      </c>
      <c r="L84" s="187" t="s">
        <v>1710</v>
      </c>
      <c r="M84" s="187" t="s">
        <v>1715</v>
      </c>
      <c r="N84" s="187" t="s">
        <v>231</v>
      </c>
      <c r="O84" s="183" t="s">
        <v>1732</v>
      </c>
      <c r="P84" s="183" t="s">
        <v>4880</v>
      </c>
      <c r="Q84" s="183" t="s">
        <v>4449</v>
      </c>
      <c r="R84" s="183" t="s">
        <v>1587</v>
      </c>
      <c r="S84" s="187" t="s">
        <v>752</v>
      </c>
      <c r="T84" s="187" t="s">
        <v>405</v>
      </c>
      <c r="U84" s="21" t="s">
        <v>2070</v>
      </c>
      <c r="V84" s="21" t="s">
        <v>975</v>
      </c>
      <c r="W84" s="21">
        <v>1984</v>
      </c>
      <c r="X84" s="21" t="s">
        <v>4019</v>
      </c>
      <c r="Y84" s="34" t="s">
        <v>4020</v>
      </c>
      <c r="Z84" s="34" t="s">
        <v>86</v>
      </c>
      <c r="AA84" s="34" t="s">
        <v>86</v>
      </c>
      <c r="AB84" s="21" t="s">
        <v>86</v>
      </c>
      <c r="AC84" s="24" t="s">
        <v>3459</v>
      </c>
      <c r="AD84" s="21" t="s">
        <v>1587</v>
      </c>
      <c r="AE84" s="21" t="s">
        <v>4298</v>
      </c>
      <c r="AF84" s="172" t="s">
        <v>1154</v>
      </c>
      <c r="AG84" s="173" t="s">
        <v>1708</v>
      </c>
      <c r="AH84" s="174" t="s">
        <v>1844</v>
      </c>
      <c r="AI84" s="20" t="s">
        <v>637</v>
      </c>
      <c r="AJ84" s="21" t="s">
        <v>865</v>
      </c>
      <c r="AK84" s="21">
        <v>1</v>
      </c>
      <c r="AL84" s="21">
        <v>0</v>
      </c>
      <c r="AM84" s="21">
        <v>0</v>
      </c>
      <c r="AN84" s="21">
        <v>0</v>
      </c>
      <c r="AO84" s="21">
        <v>0</v>
      </c>
      <c r="AP84" s="21">
        <v>1</v>
      </c>
      <c r="AQ84" s="21">
        <v>0</v>
      </c>
      <c r="AR84" s="21">
        <v>0</v>
      </c>
      <c r="AS84" s="45" t="s">
        <v>1031</v>
      </c>
      <c r="AT84" s="20">
        <v>4</v>
      </c>
      <c r="AU84" s="122">
        <v>1973</v>
      </c>
      <c r="AV84" s="94">
        <v>1976</v>
      </c>
      <c r="AW84" s="21">
        <v>1</v>
      </c>
      <c r="AX84" s="21">
        <v>10</v>
      </c>
      <c r="AY84" s="184" t="s">
        <v>7550</v>
      </c>
      <c r="AZ84" s="93" t="s">
        <v>1680</v>
      </c>
      <c r="BA84" s="471" t="s">
        <v>956</v>
      </c>
      <c r="BB84" s="94" t="s">
        <v>1680</v>
      </c>
    </row>
    <row r="85" spans="1:54" s="12" customFormat="1" ht="12.75" hidden="1" x14ac:dyDescent="0.2">
      <c r="A85" s="227" t="s">
        <v>1844</v>
      </c>
      <c r="B85" s="36" t="s">
        <v>6022</v>
      </c>
      <c r="C85" s="332" t="s">
        <v>7218</v>
      </c>
      <c r="D85" s="55" t="s">
        <v>1136</v>
      </c>
      <c r="E85" s="36" t="s">
        <v>1152</v>
      </c>
      <c r="F85" s="78" t="s">
        <v>1844</v>
      </c>
      <c r="G85" s="36" t="s">
        <v>1587</v>
      </c>
      <c r="H85" s="58" t="s">
        <v>592</v>
      </c>
      <c r="I85" s="30" t="s">
        <v>2849</v>
      </c>
      <c r="J85" s="31" t="s">
        <v>1587</v>
      </c>
      <c r="K85" s="188" t="s">
        <v>257</v>
      </c>
      <c r="L85" s="188" t="s">
        <v>1710</v>
      </c>
      <c r="M85" s="188" t="s">
        <v>1715</v>
      </c>
      <c r="N85" s="188" t="s">
        <v>878</v>
      </c>
      <c r="O85" s="179" t="s">
        <v>4429</v>
      </c>
      <c r="P85" s="179" t="s">
        <v>4881</v>
      </c>
      <c r="Q85" s="179" t="s">
        <v>317</v>
      </c>
      <c r="R85" s="183" t="s">
        <v>1587</v>
      </c>
      <c r="S85" s="188" t="s">
        <v>752</v>
      </c>
      <c r="T85" s="188" t="s">
        <v>405</v>
      </c>
      <c r="U85" s="20" t="s">
        <v>2070</v>
      </c>
      <c r="V85" s="20" t="s">
        <v>975</v>
      </c>
      <c r="W85" s="20">
        <v>1984</v>
      </c>
      <c r="X85" s="20" t="s">
        <v>4019</v>
      </c>
      <c r="Y85" s="109" t="s">
        <v>4020</v>
      </c>
      <c r="Z85" s="109" t="s">
        <v>86</v>
      </c>
      <c r="AA85" s="109" t="s">
        <v>86</v>
      </c>
      <c r="AB85" s="20" t="s">
        <v>86</v>
      </c>
      <c r="AC85" s="55" t="s">
        <v>3459</v>
      </c>
      <c r="AD85" s="20" t="s">
        <v>1587</v>
      </c>
      <c r="AE85" s="20" t="s">
        <v>891</v>
      </c>
      <c r="AF85" s="172" t="s">
        <v>1137</v>
      </c>
      <c r="AG85" s="173" t="s">
        <v>1708</v>
      </c>
      <c r="AH85" s="174" t="s">
        <v>1844</v>
      </c>
      <c r="AI85" s="55" t="s">
        <v>637</v>
      </c>
      <c r="AJ85" s="20" t="s">
        <v>865</v>
      </c>
      <c r="AK85" s="20">
        <v>1</v>
      </c>
      <c r="AL85" s="20">
        <v>1</v>
      </c>
      <c r="AM85" s="20">
        <v>0</v>
      </c>
      <c r="AN85" s="20">
        <v>0</v>
      </c>
      <c r="AO85" s="20">
        <v>0</v>
      </c>
      <c r="AP85" s="20">
        <v>0</v>
      </c>
      <c r="AQ85" s="20">
        <v>0</v>
      </c>
      <c r="AR85" s="20">
        <v>0</v>
      </c>
      <c r="AS85" s="45" t="s">
        <v>1680</v>
      </c>
      <c r="AT85" s="20">
        <v>4</v>
      </c>
      <c r="AU85" s="122">
        <v>1973</v>
      </c>
      <c r="AV85" s="94">
        <v>1976</v>
      </c>
      <c r="AW85" s="20">
        <v>1</v>
      </c>
      <c r="AX85" s="20">
        <v>10</v>
      </c>
      <c r="AY85" s="50" t="s">
        <v>7550</v>
      </c>
      <c r="AZ85" s="93" t="s">
        <v>1680</v>
      </c>
      <c r="BA85" s="159" t="s">
        <v>956</v>
      </c>
      <c r="BB85" s="94" t="s">
        <v>1680</v>
      </c>
    </row>
    <row r="86" spans="1:54" s="12" customFormat="1" ht="12.75" hidden="1" x14ac:dyDescent="0.2">
      <c r="A86" s="248" t="s">
        <v>724</v>
      </c>
      <c r="B86" s="51"/>
      <c r="C86" s="332" t="s">
        <v>7218</v>
      </c>
      <c r="D86" s="55" t="s">
        <v>1136</v>
      </c>
      <c r="E86" s="283" t="s">
        <v>387</v>
      </c>
      <c r="F86" s="294" t="s">
        <v>6223</v>
      </c>
      <c r="G86" s="36" t="s">
        <v>1587</v>
      </c>
      <c r="H86" s="106" t="s">
        <v>728</v>
      </c>
      <c r="I86" s="27" t="s">
        <v>3102</v>
      </c>
      <c r="J86" s="218" t="s">
        <v>7094</v>
      </c>
      <c r="K86" s="187" t="s">
        <v>257</v>
      </c>
      <c r="L86" s="187" t="s">
        <v>1710</v>
      </c>
      <c r="M86" s="187" t="s">
        <v>1715</v>
      </c>
      <c r="N86" s="187" t="s">
        <v>651</v>
      </c>
      <c r="O86" s="183" t="s">
        <v>4267</v>
      </c>
      <c r="P86" s="183" t="s">
        <v>4882</v>
      </c>
      <c r="Q86" s="183" t="s">
        <v>4450</v>
      </c>
      <c r="R86" s="183" t="s">
        <v>1587</v>
      </c>
      <c r="S86" s="187" t="s">
        <v>752</v>
      </c>
      <c r="T86" s="187" t="s">
        <v>405</v>
      </c>
      <c r="U86" s="21" t="s">
        <v>2315</v>
      </c>
      <c r="V86" s="21" t="s">
        <v>749</v>
      </c>
      <c r="W86" s="21">
        <v>2009</v>
      </c>
      <c r="X86" s="21" t="s">
        <v>3965</v>
      </c>
      <c r="Y86" s="34" t="s">
        <v>3964</v>
      </c>
      <c r="Z86" s="250" t="s">
        <v>6329</v>
      </c>
      <c r="AA86" s="250" t="s">
        <v>1844</v>
      </c>
      <c r="AB86" s="21" t="s">
        <v>1680</v>
      </c>
      <c r="AC86" s="24" t="s">
        <v>1464</v>
      </c>
      <c r="AD86" s="21" t="s">
        <v>1587</v>
      </c>
      <c r="AE86" s="21" t="s">
        <v>1587</v>
      </c>
      <c r="AF86" s="172" t="s">
        <v>1154</v>
      </c>
      <c r="AG86" s="173" t="s">
        <v>588</v>
      </c>
      <c r="AH86" s="174" t="s">
        <v>1844</v>
      </c>
      <c r="AI86" s="20" t="s">
        <v>848</v>
      </c>
      <c r="AJ86" s="20" t="s">
        <v>659</v>
      </c>
      <c r="AK86" s="178" t="s">
        <v>1844</v>
      </c>
      <c r="AL86" s="21" t="s">
        <v>1844</v>
      </c>
      <c r="AM86" s="20" t="s">
        <v>1844</v>
      </c>
      <c r="AN86" s="20" t="s">
        <v>1844</v>
      </c>
      <c r="AO86" s="20" t="s">
        <v>1844</v>
      </c>
      <c r="AP86" s="20" t="s">
        <v>1844</v>
      </c>
      <c r="AQ86" s="20" t="s">
        <v>1844</v>
      </c>
      <c r="AR86" s="20" t="s">
        <v>1844</v>
      </c>
      <c r="AS86" s="45" t="s">
        <v>1844</v>
      </c>
      <c r="AT86" s="20">
        <v>3</v>
      </c>
      <c r="AU86" s="122">
        <v>2004</v>
      </c>
      <c r="AV86" s="94">
        <v>2006</v>
      </c>
      <c r="AW86" s="21">
        <v>2</v>
      </c>
      <c r="AX86" s="21" t="s">
        <v>1844</v>
      </c>
      <c r="AY86" s="184" t="s">
        <v>1844</v>
      </c>
      <c r="AZ86" s="93" t="s">
        <v>1844</v>
      </c>
      <c r="BA86" s="159" t="s">
        <v>1844</v>
      </c>
      <c r="BB86" s="94" t="s">
        <v>1844</v>
      </c>
    </row>
    <row r="87" spans="1:54" s="64" customFormat="1" ht="12.75" hidden="1" x14ac:dyDescent="0.2">
      <c r="A87" s="248" t="s">
        <v>724</v>
      </c>
      <c r="B87" s="41" t="s">
        <v>6023</v>
      </c>
      <c r="C87" s="332" t="s">
        <v>7218</v>
      </c>
      <c r="D87" s="55" t="s">
        <v>956</v>
      </c>
      <c r="E87" s="36" t="s">
        <v>387</v>
      </c>
      <c r="F87" s="78" t="s">
        <v>6224</v>
      </c>
      <c r="G87" s="36" t="s">
        <v>1587</v>
      </c>
      <c r="H87" s="57" t="s">
        <v>912</v>
      </c>
      <c r="I87" s="27" t="s">
        <v>3134</v>
      </c>
      <c r="J87" s="19" t="s">
        <v>7077</v>
      </c>
      <c r="K87" s="187" t="s">
        <v>257</v>
      </c>
      <c r="L87" s="187" t="s">
        <v>1711</v>
      </c>
      <c r="M87" s="187" t="s">
        <v>1714</v>
      </c>
      <c r="N87" s="187" t="s">
        <v>1716</v>
      </c>
      <c r="O87" s="183" t="s">
        <v>568</v>
      </c>
      <c r="P87" s="183" t="s">
        <v>4883</v>
      </c>
      <c r="Q87" s="183" t="s">
        <v>899</v>
      </c>
      <c r="R87" s="183" t="s">
        <v>1587</v>
      </c>
      <c r="S87" s="187" t="s">
        <v>1712</v>
      </c>
      <c r="T87" s="187" t="s">
        <v>1587</v>
      </c>
      <c r="U87" s="21" t="s">
        <v>489</v>
      </c>
      <c r="V87" s="21" t="s">
        <v>490</v>
      </c>
      <c r="W87" s="21">
        <v>1971</v>
      </c>
      <c r="X87" s="21" t="s">
        <v>489</v>
      </c>
      <c r="Y87" s="34" t="s">
        <v>1587</v>
      </c>
      <c r="Z87" s="250" t="s">
        <v>86</v>
      </c>
      <c r="AA87" s="34" t="s">
        <v>86</v>
      </c>
      <c r="AB87" s="21" t="s">
        <v>86</v>
      </c>
      <c r="AC87" s="24" t="s">
        <v>1471</v>
      </c>
      <c r="AD87" s="21" t="s">
        <v>1587</v>
      </c>
      <c r="AE87" s="21" t="s">
        <v>4299</v>
      </c>
      <c r="AF87" s="172" t="s">
        <v>351</v>
      </c>
      <c r="AG87" s="173" t="s">
        <v>1708</v>
      </c>
      <c r="AH87" s="174" t="s">
        <v>1844</v>
      </c>
      <c r="AI87" s="20" t="s">
        <v>848</v>
      </c>
      <c r="AJ87" s="24" t="s">
        <v>1617</v>
      </c>
      <c r="AK87" s="178" t="s">
        <v>1844</v>
      </c>
      <c r="AL87" s="21">
        <v>0</v>
      </c>
      <c r="AM87" s="21">
        <v>0</v>
      </c>
      <c r="AN87" s="21">
        <v>0</v>
      </c>
      <c r="AO87" s="21">
        <v>0</v>
      </c>
      <c r="AP87" s="21">
        <v>0</v>
      </c>
      <c r="AQ87" s="21">
        <v>0</v>
      </c>
      <c r="AR87" s="21">
        <v>1</v>
      </c>
      <c r="AS87" s="45" t="s">
        <v>1844</v>
      </c>
      <c r="AT87" s="55" t="s">
        <v>1844</v>
      </c>
      <c r="AU87" s="122" t="s">
        <v>1844</v>
      </c>
      <c r="AV87" s="94" t="s">
        <v>1844</v>
      </c>
      <c r="AW87" s="20" t="s">
        <v>1844</v>
      </c>
      <c r="AX87" s="20" t="s">
        <v>1844</v>
      </c>
      <c r="AY87" s="184" t="s">
        <v>1844</v>
      </c>
      <c r="AZ87" s="93" t="s">
        <v>1844</v>
      </c>
      <c r="BA87" s="93" t="s">
        <v>1844</v>
      </c>
      <c r="BB87" s="94" t="s">
        <v>1844</v>
      </c>
    </row>
    <row r="88" spans="1:54" s="12" customFormat="1" ht="12.75" hidden="1" x14ac:dyDescent="0.2">
      <c r="A88" s="248" t="s">
        <v>1844</v>
      </c>
      <c r="B88" t="s">
        <v>1844</v>
      </c>
      <c r="C88" s="333" t="s">
        <v>6121</v>
      </c>
      <c r="D88" s="192" t="s">
        <v>1680</v>
      </c>
      <c r="E88" s="36" t="s">
        <v>7454</v>
      </c>
      <c r="F88" s="83" t="s">
        <v>1844</v>
      </c>
      <c r="G88" s="55" t="s">
        <v>1587</v>
      </c>
      <c r="H88" s="58" t="s">
        <v>592</v>
      </c>
      <c r="I88" s="30" t="s">
        <v>8031</v>
      </c>
      <c r="J88" s="31" t="s">
        <v>1844</v>
      </c>
      <c r="K88" s="187" t="s">
        <v>257</v>
      </c>
      <c r="L88" s="187" t="s">
        <v>1710</v>
      </c>
      <c r="M88" s="187" t="s">
        <v>1715</v>
      </c>
      <c r="N88" s="187" t="s">
        <v>878</v>
      </c>
      <c r="O88" s="183" t="s">
        <v>4429</v>
      </c>
      <c r="P88" s="183" t="s">
        <v>4840</v>
      </c>
      <c r="Q88" s="183" t="s">
        <v>4504</v>
      </c>
      <c r="R88" s="183" t="s">
        <v>1587</v>
      </c>
      <c r="S88" s="187" t="s">
        <v>752</v>
      </c>
      <c r="T88" s="187" t="s">
        <v>405</v>
      </c>
      <c r="U88" s="454" t="s">
        <v>8032</v>
      </c>
      <c r="V88" s="454" t="s">
        <v>7385</v>
      </c>
      <c r="W88" s="397">
        <v>2016</v>
      </c>
      <c r="X88" s="21" t="s">
        <v>8033</v>
      </c>
      <c r="Y88" s="34" t="s">
        <v>8034</v>
      </c>
      <c r="Z88" s="34" t="s">
        <v>86</v>
      </c>
      <c r="AA88" s="34" t="s">
        <v>86</v>
      </c>
      <c r="AB88" s="34" t="s">
        <v>86</v>
      </c>
      <c r="AC88" t="s">
        <v>8035</v>
      </c>
      <c r="AD88" s="34" t="s">
        <v>1587</v>
      </c>
      <c r="AE88" s="34" t="s">
        <v>1587</v>
      </c>
      <c r="AF88" s="460" t="s">
        <v>1844</v>
      </c>
      <c r="AG88" s="462" t="s">
        <v>1844</v>
      </c>
      <c r="AH88" s="463" t="s">
        <v>1844</v>
      </c>
      <c r="AI88" t="s">
        <v>1844</v>
      </c>
      <c r="AJ88" t="s">
        <v>1844</v>
      </c>
      <c r="AK88" t="s">
        <v>1844</v>
      </c>
      <c r="AL88" t="s">
        <v>1844</v>
      </c>
      <c r="AM88" t="s">
        <v>1844</v>
      </c>
      <c r="AN88" t="s">
        <v>1844</v>
      </c>
      <c r="AO88" t="s">
        <v>1844</v>
      </c>
      <c r="AP88" t="s">
        <v>1844</v>
      </c>
      <c r="AQ88" t="s">
        <v>1844</v>
      </c>
      <c r="AR88" t="s">
        <v>1844</v>
      </c>
      <c r="AS88" s="465" t="s">
        <v>1844</v>
      </c>
      <c r="AT88" t="s">
        <v>1844</v>
      </c>
      <c r="AU88" s="460" t="s">
        <v>1844</v>
      </c>
      <c r="AV88" s="463" t="s">
        <v>1844</v>
      </c>
      <c r="AW88" t="s">
        <v>1844</v>
      </c>
      <c r="AX88" t="s">
        <v>1844</v>
      </c>
      <c r="AY88" t="s">
        <v>1844</v>
      </c>
      <c r="AZ88" s="462" t="s">
        <v>1844</v>
      </c>
      <c r="BA88" s="462" t="s">
        <v>1844</v>
      </c>
      <c r="BB88" s="463" t="s">
        <v>1844</v>
      </c>
    </row>
    <row r="89" spans="1:54" s="12" customFormat="1" ht="12.75" hidden="1" x14ac:dyDescent="0.2">
      <c r="A89" s="227" t="s">
        <v>1844</v>
      </c>
      <c r="B89" s="36" t="s">
        <v>6040</v>
      </c>
      <c r="C89" s="332" t="s">
        <v>7218</v>
      </c>
      <c r="D89" s="55" t="s">
        <v>1136</v>
      </c>
      <c r="E89" s="36" t="s">
        <v>387</v>
      </c>
      <c r="F89" s="78" t="s">
        <v>1844</v>
      </c>
      <c r="G89" s="36" t="s">
        <v>1587</v>
      </c>
      <c r="H89" s="95" t="s">
        <v>920</v>
      </c>
      <c r="I89" s="30" t="s">
        <v>2534</v>
      </c>
      <c r="J89" s="31" t="s">
        <v>1587</v>
      </c>
      <c r="K89" s="188" t="s">
        <v>257</v>
      </c>
      <c r="L89" s="188" t="s">
        <v>1710</v>
      </c>
      <c r="M89" s="188" t="s">
        <v>1715</v>
      </c>
      <c r="N89" s="188" t="s">
        <v>445</v>
      </c>
      <c r="O89" s="183" t="s">
        <v>759</v>
      </c>
      <c r="P89" s="183" t="s">
        <v>4885</v>
      </c>
      <c r="Q89" s="183" t="s">
        <v>4452</v>
      </c>
      <c r="R89" s="183" t="s">
        <v>1587</v>
      </c>
      <c r="S89" s="188" t="s">
        <v>752</v>
      </c>
      <c r="T89" s="188" t="s">
        <v>405</v>
      </c>
      <c r="U89" s="20" t="s">
        <v>2049</v>
      </c>
      <c r="V89" s="20" t="s">
        <v>409</v>
      </c>
      <c r="W89" s="20">
        <v>1988</v>
      </c>
      <c r="X89" s="21" t="s">
        <v>3870</v>
      </c>
      <c r="Y89" s="34" t="s">
        <v>1587</v>
      </c>
      <c r="Z89" s="109" t="s">
        <v>86</v>
      </c>
      <c r="AA89" s="34" t="s">
        <v>86</v>
      </c>
      <c r="AB89" s="20" t="s">
        <v>86</v>
      </c>
      <c r="AC89" s="24" t="s">
        <v>1297</v>
      </c>
      <c r="AD89" s="21" t="s">
        <v>1587</v>
      </c>
      <c r="AE89" s="21" t="s">
        <v>2390</v>
      </c>
      <c r="AF89" s="172" t="s">
        <v>1154</v>
      </c>
      <c r="AG89" s="173" t="s">
        <v>1708</v>
      </c>
      <c r="AH89" s="174" t="s">
        <v>1844</v>
      </c>
      <c r="AI89" s="20" t="s">
        <v>797</v>
      </c>
      <c r="AJ89" s="20" t="s">
        <v>1618</v>
      </c>
      <c r="AK89" s="20">
        <v>1</v>
      </c>
      <c r="AL89" s="20">
        <v>1</v>
      </c>
      <c r="AM89" s="20">
        <v>1</v>
      </c>
      <c r="AN89" s="20">
        <v>0</v>
      </c>
      <c r="AO89" s="20">
        <v>0</v>
      </c>
      <c r="AP89" s="20">
        <v>0</v>
      </c>
      <c r="AQ89" s="20">
        <v>0</v>
      </c>
      <c r="AR89" s="20">
        <v>0</v>
      </c>
      <c r="AS89" s="45" t="s">
        <v>136</v>
      </c>
      <c r="AT89" s="20">
        <v>4</v>
      </c>
      <c r="AU89" s="122">
        <v>1980</v>
      </c>
      <c r="AV89" s="94">
        <v>1983</v>
      </c>
      <c r="AW89" s="20">
        <v>2</v>
      </c>
      <c r="AX89" s="20">
        <v>1</v>
      </c>
      <c r="AY89" s="50" t="s">
        <v>1844</v>
      </c>
      <c r="AZ89" s="93" t="s">
        <v>1680</v>
      </c>
      <c r="BA89" s="93" t="s">
        <v>1680</v>
      </c>
      <c r="BB89" s="94" t="s">
        <v>956</v>
      </c>
    </row>
    <row r="90" spans="1:54" s="64" customFormat="1" ht="12.75" hidden="1" x14ac:dyDescent="0.2">
      <c r="A90" s="227" t="s">
        <v>774</v>
      </c>
      <c r="B90" s="36" t="s">
        <v>6024</v>
      </c>
      <c r="C90" s="332" t="s">
        <v>7218</v>
      </c>
      <c r="D90" s="55" t="s">
        <v>1136</v>
      </c>
      <c r="E90" s="36" t="s">
        <v>387</v>
      </c>
      <c r="F90" s="78" t="s">
        <v>3693</v>
      </c>
      <c r="G90" s="36" t="s">
        <v>1587</v>
      </c>
      <c r="H90" s="95" t="s">
        <v>920</v>
      </c>
      <c r="I90" s="30" t="s">
        <v>2975</v>
      </c>
      <c r="J90" s="31" t="s">
        <v>1587</v>
      </c>
      <c r="K90" s="188" t="s">
        <v>257</v>
      </c>
      <c r="L90" s="188" t="s">
        <v>1710</v>
      </c>
      <c r="M90" s="188" t="s">
        <v>1715</v>
      </c>
      <c r="N90" s="188" t="s">
        <v>445</v>
      </c>
      <c r="O90" s="183" t="s">
        <v>759</v>
      </c>
      <c r="P90" s="183" t="s">
        <v>4886</v>
      </c>
      <c r="Q90" s="183" t="s">
        <v>4453</v>
      </c>
      <c r="R90" s="183" t="s">
        <v>1587</v>
      </c>
      <c r="S90" s="188" t="s">
        <v>752</v>
      </c>
      <c r="T90" s="188" t="s">
        <v>405</v>
      </c>
      <c r="U90" s="20" t="s">
        <v>2049</v>
      </c>
      <c r="V90" s="20" t="s">
        <v>561</v>
      </c>
      <c r="W90" s="20">
        <v>1988</v>
      </c>
      <c r="X90" s="21" t="s">
        <v>3870</v>
      </c>
      <c r="Y90" s="34" t="s">
        <v>1587</v>
      </c>
      <c r="Z90" s="109" t="s">
        <v>86</v>
      </c>
      <c r="AA90" s="34" t="s">
        <v>86</v>
      </c>
      <c r="AB90" s="20" t="s">
        <v>86</v>
      </c>
      <c r="AC90" s="55" t="s">
        <v>1297</v>
      </c>
      <c r="AD90" s="21" t="s">
        <v>1587</v>
      </c>
      <c r="AE90" s="21" t="s">
        <v>4300</v>
      </c>
      <c r="AF90" s="172" t="s">
        <v>1154</v>
      </c>
      <c r="AG90" s="173" t="s">
        <v>1708</v>
      </c>
      <c r="AH90" s="174" t="s">
        <v>1587</v>
      </c>
      <c r="AI90" s="20" t="s">
        <v>637</v>
      </c>
      <c r="AJ90" s="20" t="s">
        <v>1618</v>
      </c>
      <c r="AK90" s="20">
        <v>1</v>
      </c>
      <c r="AL90" s="197">
        <v>0</v>
      </c>
      <c r="AM90" s="197">
        <v>1</v>
      </c>
      <c r="AN90" s="197">
        <v>0</v>
      </c>
      <c r="AO90" s="197">
        <v>0</v>
      </c>
      <c r="AP90" s="197">
        <v>0</v>
      </c>
      <c r="AQ90" s="197">
        <v>0</v>
      </c>
      <c r="AR90" s="197">
        <v>0</v>
      </c>
      <c r="AS90" s="45" t="s">
        <v>136</v>
      </c>
      <c r="AT90" s="20">
        <v>4</v>
      </c>
      <c r="AU90" s="122">
        <v>1980</v>
      </c>
      <c r="AV90" s="94">
        <v>1983</v>
      </c>
      <c r="AW90" s="197">
        <v>1</v>
      </c>
      <c r="AX90" s="20">
        <v>7</v>
      </c>
      <c r="AY90" s="50" t="s">
        <v>7552</v>
      </c>
      <c r="AZ90" s="93" t="s">
        <v>1517</v>
      </c>
      <c r="BA90" s="159" t="s">
        <v>1680</v>
      </c>
      <c r="BB90" s="94" t="s">
        <v>1680</v>
      </c>
    </row>
    <row r="91" spans="1:54" s="64" customFormat="1" ht="12.75" hidden="1" x14ac:dyDescent="0.2">
      <c r="A91" s="248" t="s">
        <v>266</v>
      </c>
      <c r="B91" s="36" t="s">
        <v>6065</v>
      </c>
      <c r="C91" s="332" t="s">
        <v>6121</v>
      </c>
      <c r="D91" s="55" t="s">
        <v>1136</v>
      </c>
      <c r="E91" s="36" t="s">
        <v>387</v>
      </c>
      <c r="F91" s="78" t="s">
        <v>6064</v>
      </c>
      <c r="G91" s="55" t="s">
        <v>1587</v>
      </c>
      <c r="H91" s="142" t="s">
        <v>779</v>
      </c>
      <c r="I91" s="28" t="s">
        <v>5824</v>
      </c>
      <c r="J91" s="12" t="s">
        <v>1844</v>
      </c>
      <c r="K91" s="200" t="s">
        <v>257</v>
      </c>
      <c r="L91" s="200" t="s">
        <v>1710</v>
      </c>
      <c r="M91" s="200" t="s">
        <v>1715</v>
      </c>
      <c r="N91" s="200" t="s">
        <v>651</v>
      </c>
      <c r="O91" s="200" t="s">
        <v>91</v>
      </c>
      <c r="P91" s="200" t="s">
        <v>5037</v>
      </c>
      <c r="Q91" s="200" t="s">
        <v>5982</v>
      </c>
      <c r="R91" s="183" t="s">
        <v>1587</v>
      </c>
      <c r="S91" s="200" t="s">
        <v>752</v>
      </c>
      <c r="T91" s="200" t="s">
        <v>405</v>
      </c>
      <c r="U91" s="12" t="s">
        <v>5794</v>
      </c>
      <c r="V91" s="12" t="s">
        <v>5795</v>
      </c>
      <c r="W91" s="12">
        <v>2011</v>
      </c>
      <c r="X91" s="12" t="s">
        <v>5794</v>
      </c>
      <c r="Y91" s="21" t="s">
        <v>1587</v>
      </c>
      <c r="Z91" s="34" t="s">
        <v>86</v>
      </c>
      <c r="AA91" s="34" t="s">
        <v>86</v>
      </c>
      <c r="AB91" s="21" t="s">
        <v>86</v>
      </c>
      <c r="AC91" s="21" t="s">
        <v>3437</v>
      </c>
      <c r="AD91" s="21" t="s">
        <v>1587</v>
      </c>
      <c r="AE91" s="21" t="s">
        <v>1587</v>
      </c>
      <c r="AF91" s="175" t="s">
        <v>1844</v>
      </c>
      <c r="AG91" s="176" t="s">
        <v>1844</v>
      </c>
      <c r="AH91" s="177" t="s">
        <v>1844</v>
      </c>
      <c r="AI91" s="21" t="s">
        <v>350</v>
      </c>
      <c r="AJ91" s="21" t="s">
        <v>916</v>
      </c>
      <c r="AK91" s="12">
        <v>0</v>
      </c>
      <c r="AL91" s="12">
        <v>0</v>
      </c>
      <c r="AM91" s="12">
        <v>0</v>
      </c>
      <c r="AN91" s="55">
        <v>0</v>
      </c>
      <c r="AO91" s="55">
        <v>1</v>
      </c>
      <c r="AP91" s="55">
        <v>0</v>
      </c>
      <c r="AQ91" s="55">
        <v>0</v>
      </c>
      <c r="AR91" s="55">
        <v>0</v>
      </c>
      <c r="AS91" s="44" t="s">
        <v>1680</v>
      </c>
      <c r="AT91" s="20">
        <v>2</v>
      </c>
      <c r="AU91" s="166">
        <v>2008</v>
      </c>
      <c r="AV91" s="86">
        <v>2009</v>
      </c>
      <c r="AW91" s="55">
        <v>1</v>
      </c>
      <c r="AX91" s="55">
        <v>2</v>
      </c>
      <c r="AY91" s="157" t="s">
        <v>1587</v>
      </c>
      <c r="AZ91" s="87" t="s">
        <v>1517</v>
      </c>
      <c r="BA91" s="87" t="s">
        <v>1680</v>
      </c>
      <c r="BB91" s="86" t="s">
        <v>1680</v>
      </c>
    </row>
    <row r="92" spans="1:54" s="12" customFormat="1" ht="12.75" hidden="1" x14ac:dyDescent="0.2">
      <c r="A92" s="248" t="s">
        <v>485</v>
      </c>
      <c r="B92" s="41"/>
      <c r="C92" s="332" t="s">
        <v>7218</v>
      </c>
      <c r="D92" s="55" t="s">
        <v>1136</v>
      </c>
      <c r="E92" s="36" t="s">
        <v>1152</v>
      </c>
      <c r="F92" s="78" t="s">
        <v>6181</v>
      </c>
      <c r="G92" s="36" t="s">
        <v>1587</v>
      </c>
      <c r="H92" s="58" t="s">
        <v>592</v>
      </c>
      <c r="I92" s="27" t="s">
        <v>3115</v>
      </c>
      <c r="J92" s="19" t="s">
        <v>7266</v>
      </c>
      <c r="K92" s="187" t="s">
        <v>257</v>
      </c>
      <c r="L92" s="187" t="s">
        <v>1710</v>
      </c>
      <c r="M92" s="187" t="s">
        <v>1715</v>
      </c>
      <c r="N92" s="187" t="s">
        <v>182</v>
      </c>
      <c r="O92" s="183" t="s">
        <v>454</v>
      </c>
      <c r="P92" s="183" t="s">
        <v>4887</v>
      </c>
      <c r="Q92" s="183" t="s">
        <v>1011</v>
      </c>
      <c r="R92" s="183" t="s">
        <v>1587</v>
      </c>
      <c r="S92" s="187" t="s">
        <v>752</v>
      </c>
      <c r="T92" s="187" t="s">
        <v>405</v>
      </c>
      <c r="U92" s="21" t="s">
        <v>431</v>
      </c>
      <c r="V92" s="21" t="s">
        <v>1071</v>
      </c>
      <c r="W92" s="21">
        <v>2001</v>
      </c>
      <c r="X92" s="21" t="s">
        <v>431</v>
      </c>
      <c r="Y92" s="34" t="s">
        <v>3305</v>
      </c>
      <c r="Z92" s="250" t="s">
        <v>6331</v>
      </c>
      <c r="AA92" s="250" t="s">
        <v>1844</v>
      </c>
      <c r="AB92" s="21" t="s">
        <v>956</v>
      </c>
      <c r="AC92" s="24" t="s">
        <v>1949</v>
      </c>
      <c r="AD92" s="21" t="s">
        <v>3371</v>
      </c>
      <c r="AE92" s="21" t="s">
        <v>2388</v>
      </c>
      <c r="AF92" s="172" t="s">
        <v>1155</v>
      </c>
      <c r="AG92" s="173" t="s">
        <v>1708</v>
      </c>
      <c r="AH92" s="174" t="s">
        <v>1844</v>
      </c>
      <c r="AI92" s="20" t="s">
        <v>783</v>
      </c>
      <c r="AJ92" s="21" t="s">
        <v>865</v>
      </c>
      <c r="AK92" s="21">
        <v>0</v>
      </c>
      <c r="AL92" s="21">
        <v>0</v>
      </c>
      <c r="AM92" s="21">
        <v>1</v>
      </c>
      <c r="AN92" s="21">
        <v>0</v>
      </c>
      <c r="AO92" s="21">
        <v>0</v>
      </c>
      <c r="AP92" s="21">
        <v>0</v>
      </c>
      <c r="AQ92" s="21">
        <v>0</v>
      </c>
      <c r="AR92" s="21">
        <v>0</v>
      </c>
      <c r="AS92" s="45" t="s">
        <v>136</v>
      </c>
      <c r="AT92" s="20">
        <v>3</v>
      </c>
      <c r="AU92" s="122">
        <v>1997</v>
      </c>
      <c r="AV92" s="94">
        <v>1999</v>
      </c>
      <c r="AW92" s="21" t="s">
        <v>1844</v>
      </c>
      <c r="AX92" s="21">
        <v>1</v>
      </c>
      <c r="AY92" s="184" t="s">
        <v>1844</v>
      </c>
      <c r="AZ92" s="93" t="s">
        <v>904</v>
      </c>
      <c r="BA92" s="93" t="s">
        <v>1680</v>
      </c>
      <c r="BB92" s="94" t="s">
        <v>1680</v>
      </c>
    </row>
    <row r="93" spans="1:54" s="12" customFormat="1" ht="12.75" hidden="1" x14ac:dyDescent="0.2">
      <c r="A93" s="248" t="s">
        <v>724</v>
      </c>
      <c r="B93" s="55"/>
      <c r="C93" s="332" t="s">
        <v>7218</v>
      </c>
      <c r="D93" s="55" t="s">
        <v>1136</v>
      </c>
      <c r="E93" s="36" t="s">
        <v>6025</v>
      </c>
      <c r="F93" s="78" t="s">
        <v>1878</v>
      </c>
      <c r="G93" s="36" t="s">
        <v>1587</v>
      </c>
      <c r="H93" s="58" t="s">
        <v>592</v>
      </c>
      <c r="I93" s="27" t="s">
        <v>2882</v>
      </c>
      <c r="J93" s="19" t="s">
        <v>1587</v>
      </c>
      <c r="K93" s="187" t="s">
        <v>257</v>
      </c>
      <c r="L93" s="187" t="s">
        <v>1710</v>
      </c>
      <c r="M93" s="187" t="s">
        <v>1715</v>
      </c>
      <c r="N93" s="187" t="s">
        <v>231</v>
      </c>
      <c r="O93" s="183" t="s">
        <v>1732</v>
      </c>
      <c r="P93" s="183" t="s">
        <v>4888</v>
      </c>
      <c r="Q93" s="183" t="s">
        <v>4454</v>
      </c>
      <c r="R93" s="183" t="s">
        <v>1587</v>
      </c>
      <c r="S93" s="187" t="s">
        <v>752</v>
      </c>
      <c r="T93" s="187" t="s">
        <v>405</v>
      </c>
      <c r="U93" s="21" t="s">
        <v>2104</v>
      </c>
      <c r="V93" s="21" t="s">
        <v>3732</v>
      </c>
      <c r="W93" s="21">
        <v>2012</v>
      </c>
      <c r="X93" s="21" t="s">
        <v>4021</v>
      </c>
      <c r="Y93" s="34" t="s">
        <v>6988</v>
      </c>
      <c r="Z93" s="34" t="s">
        <v>6332</v>
      </c>
      <c r="AA93" s="34" t="s">
        <v>1879</v>
      </c>
      <c r="AB93" s="21" t="s">
        <v>1680</v>
      </c>
      <c r="AC93" s="24" t="s">
        <v>1408</v>
      </c>
      <c r="AD93" s="21" t="s">
        <v>1877</v>
      </c>
      <c r="AE93" s="21" t="s">
        <v>1587</v>
      </c>
      <c r="AF93" s="172" t="s">
        <v>1154</v>
      </c>
      <c r="AG93" s="173" t="s">
        <v>1708</v>
      </c>
      <c r="AH93" s="174" t="s">
        <v>1844</v>
      </c>
      <c r="AI93" s="178" t="s">
        <v>1844</v>
      </c>
      <c r="AJ93" s="21" t="s">
        <v>865</v>
      </c>
      <c r="AK93" s="21">
        <v>0</v>
      </c>
      <c r="AL93" s="21">
        <v>1</v>
      </c>
      <c r="AM93" s="21">
        <v>0</v>
      </c>
      <c r="AN93" s="21">
        <v>0</v>
      </c>
      <c r="AO93" s="21">
        <v>0</v>
      </c>
      <c r="AP93" s="21">
        <v>1</v>
      </c>
      <c r="AQ93" s="21">
        <v>0</v>
      </c>
      <c r="AR93" s="21">
        <v>0</v>
      </c>
      <c r="AS93" s="45" t="s">
        <v>7396</v>
      </c>
      <c r="AT93" s="20">
        <v>3</v>
      </c>
      <c r="AU93" s="122">
        <v>2005</v>
      </c>
      <c r="AV93" s="94">
        <v>2007</v>
      </c>
      <c r="AW93" s="21">
        <v>2</v>
      </c>
      <c r="AX93" s="21">
        <v>3</v>
      </c>
      <c r="AY93" s="184" t="s">
        <v>7553</v>
      </c>
      <c r="AZ93" s="93" t="s">
        <v>1151</v>
      </c>
      <c r="BA93" s="93" t="s">
        <v>1680</v>
      </c>
      <c r="BB93" s="94" t="s">
        <v>1680</v>
      </c>
    </row>
    <row r="94" spans="1:54" s="12" customFormat="1" ht="12.75" hidden="1" x14ac:dyDescent="0.2">
      <c r="A94" s="249" t="s">
        <v>724</v>
      </c>
      <c r="B94" s="197" t="s">
        <v>6027</v>
      </c>
      <c r="C94" s="332" t="s">
        <v>7218</v>
      </c>
      <c r="D94" s="55" t="s">
        <v>1136</v>
      </c>
      <c r="E94" s="55" t="s">
        <v>387</v>
      </c>
      <c r="F94" s="78" t="s">
        <v>536</v>
      </c>
      <c r="G94" s="36" t="s">
        <v>1587</v>
      </c>
      <c r="H94" s="57" t="s">
        <v>912</v>
      </c>
      <c r="I94" s="27" t="s">
        <v>2617</v>
      </c>
      <c r="J94" s="19" t="s">
        <v>1587</v>
      </c>
      <c r="K94" s="187" t="s">
        <v>257</v>
      </c>
      <c r="L94" s="187" t="s">
        <v>1710</v>
      </c>
      <c r="M94" s="187" t="s">
        <v>1715</v>
      </c>
      <c r="N94" s="187" t="s">
        <v>267</v>
      </c>
      <c r="O94" s="188" t="s">
        <v>1729</v>
      </c>
      <c r="P94" s="188" t="s">
        <v>4889</v>
      </c>
      <c r="Q94" s="188" t="s">
        <v>4455</v>
      </c>
      <c r="R94" s="183" t="s">
        <v>1587</v>
      </c>
      <c r="S94" s="187" t="s">
        <v>752</v>
      </c>
      <c r="T94" s="187" t="s">
        <v>405</v>
      </c>
      <c r="U94" s="21" t="s">
        <v>2200</v>
      </c>
      <c r="V94" s="21" t="s">
        <v>6026</v>
      </c>
      <c r="W94" s="21">
        <v>2009</v>
      </c>
      <c r="X94" s="21" t="s">
        <v>3789</v>
      </c>
      <c r="Y94" s="34" t="s">
        <v>3788</v>
      </c>
      <c r="Z94" s="34" t="s">
        <v>6333</v>
      </c>
      <c r="AA94" s="34" t="s">
        <v>1844</v>
      </c>
      <c r="AB94" s="21" t="s">
        <v>6347</v>
      </c>
      <c r="AC94" s="24" t="s">
        <v>1328</v>
      </c>
      <c r="AD94" s="21" t="s">
        <v>1130</v>
      </c>
      <c r="AE94" s="21" t="s">
        <v>1587</v>
      </c>
      <c r="AF94" s="172" t="s">
        <v>1154</v>
      </c>
      <c r="AG94" s="173" t="s">
        <v>1708</v>
      </c>
      <c r="AH94" s="174" t="s">
        <v>1844</v>
      </c>
      <c r="AI94" s="20" t="s">
        <v>863</v>
      </c>
      <c r="AJ94" s="21" t="s">
        <v>270</v>
      </c>
      <c r="AK94" s="21">
        <v>0</v>
      </c>
      <c r="AL94" s="21">
        <v>0</v>
      </c>
      <c r="AM94" s="21">
        <v>0</v>
      </c>
      <c r="AN94" s="21">
        <v>0</v>
      </c>
      <c r="AO94" s="21">
        <v>0</v>
      </c>
      <c r="AP94" s="21">
        <v>1</v>
      </c>
      <c r="AQ94" s="21">
        <v>0</v>
      </c>
      <c r="AR94" s="21">
        <v>0</v>
      </c>
      <c r="AS94" s="45" t="s">
        <v>418</v>
      </c>
      <c r="AT94" s="20">
        <v>3</v>
      </c>
      <c r="AU94" s="122">
        <v>2002</v>
      </c>
      <c r="AV94" s="94">
        <v>2004</v>
      </c>
      <c r="AW94" s="21">
        <v>1</v>
      </c>
      <c r="AX94" s="21">
        <v>4</v>
      </c>
      <c r="AY94" s="184" t="s">
        <v>7554</v>
      </c>
      <c r="AZ94" s="93" t="s">
        <v>1653</v>
      </c>
      <c r="BA94" s="93" t="s">
        <v>956</v>
      </c>
      <c r="BB94" s="94" t="s">
        <v>1680</v>
      </c>
    </row>
    <row r="95" spans="1:54" s="12" customFormat="1" ht="12.75" hidden="1" x14ac:dyDescent="0.2">
      <c r="A95" s="248" t="s">
        <v>882</v>
      </c>
      <c r="B95" s="70"/>
      <c r="C95" s="332" t="s">
        <v>7218</v>
      </c>
      <c r="D95" s="55" t="s">
        <v>1136</v>
      </c>
      <c r="E95" s="36" t="s">
        <v>387</v>
      </c>
      <c r="F95" s="78" t="s">
        <v>6225</v>
      </c>
      <c r="G95" s="36" t="s">
        <v>1587</v>
      </c>
      <c r="H95" s="58" t="s">
        <v>592</v>
      </c>
      <c r="I95" s="27" t="s">
        <v>2827</v>
      </c>
      <c r="J95" s="19" t="s">
        <v>7155</v>
      </c>
      <c r="K95" s="187" t="s">
        <v>257</v>
      </c>
      <c r="L95" s="187" t="s">
        <v>1710</v>
      </c>
      <c r="M95" s="187" t="s">
        <v>1715</v>
      </c>
      <c r="N95" s="187" t="s">
        <v>1720</v>
      </c>
      <c r="O95" s="183" t="s">
        <v>433</v>
      </c>
      <c r="P95" s="183" t="s">
        <v>4890</v>
      </c>
      <c r="Q95" s="183" t="s">
        <v>53</v>
      </c>
      <c r="R95" s="183" t="s">
        <v>1587</v>
      </c>
      <c r="S95" s="187" t="s">
        <v>752</v>
      </c>
      <c r="T95" s="187" t="s">
        <v>405</v>
      </c>
      <c r="U95" s="21" t="s">
        <v>2251</v>
      </c>
      <c r="V95" s="21" t="s">
        <v>541</v>
      </c>
      <c r="W95" s="21">
        <v>2007</v>
      </c>
      <c r="X95" s="21" t="s">
        <v>4023</v>
      </c>
      <c r="Y95" s="34" t="s">
        <v>4022</v>
      </c>
      <c r="Z95" s="34" t="s">
        <v>6334</v>
      </c>
      <c r="AA95" s="34" t="s">
        <v>86</v>
      </c>
      <c r="AB95" s="34" t="s">
        <v>1642</v>
      </c>
      <c r="AC95" s="24" t="s">
        <v>1396</v>
      </c>
      <c r="AD95" s="21" t="s">
        <v>2370</v>
      </c>
      <c r="AE95" s="21" t="s">
        <v>930</v>
      </c>
      <c r="AF95" s="172" t="s">
        <v>1154</v>
      </c>
      <c r="AG95" s="173" t="s">
        <v>1708</v>
      </c>
      <c r="AH95" s="174" t="s">
        <v>1844</v>
      </c>
      <c r="AI95" s="20" t="s">
        <v>350</v>
      </c>
      <c r="AJ95" s="21" t="s">
        <v>865</v>
      </c>
      <c r="AK95" s="21">
        <v>0</v>
      </c>
      <c r="AL95" s="21">
        <v>1</v>
      </c>
      <c r="AM95" s="21">
        <v>0</v>
      </c>
      <c r="AN95" s="21">
        <v>0</v>
      </c>
      <c r="AO95" s="21">
        <v>0</v>
      </c>
      <c r="AP95" s="21">
        <v>0</v>
      </c>
      <c r="AQ95" s="21">
        <v>0</v>
      </c>
      <c r="AR95" s="21">
        <v>0</v>
      </c>
      <c r="AS95" s="45" t="s">
        <v>3394</v>
      </c>
      <c r="AT95" s="20">
        <v>10</v>
      </c>
      <c r="AU95" s="122">
        <v>1995</v>
      </c>
      <c r="AV95" s="94">
        <v>2004</v>
      </c>
      <c r="AW95" s="21">
        <v>1</v>
      </c>
      <c r="AX95" s="21">
        <v>3</v>
      </c>
      <c r="AY95" s="184" t="s">
        <v>7835</v>
      </c>
      <c r="AZ95" s="93" t="s">
        <v>1680</v>
      </c>
      <c r="BA95" s="93" t="s">
        <v>1680</v>
      </c>
      <c r="BB95" s="94" t="s">
        <v>956</v>
      </c>
    </row>
    <row r="96" spans="1:54" s="12" customFormat="1" ht="12.75" hidden="1" x14ac:dyDescent="0.2">
      <c r="A96" s="248" t="s">
        <v>485</v>
      </c>
      <c r="B96" s="41"/>
      <c r="C96" s="332" t="s">
        <v>6121</v>
      </c>
      <c r="D96" s="55" t="s">
        <v>1136</v>
      </c>
      <c r="E96" s="36" t="s">
        <v>387</v>
      </c>
      <c r="F96" s="78" t="s">
        <v>1918</v>
      </c>
      <c r="G96" s="36" t="s">
        <v>1587</v>
      </c>
      <c r="H96" s="57" t="s">
        <v>912</v>
      </c>
      <c r="I96" s="27" t="s">
        <v>3172</v>
      </c>
      <c r="J96" s="19" t="s">
        <v>1587</v>
      </c>
      <c r="K96" s="187" t="s">
        <v>257</v>
      </c>
      <c r="L96" s="187" t="s">
        <v>1710</v>
      </c>
      <c r="M96" s="187" t="s">
        <v>1715</v>
      </c>
      <c r="N96" s="187" t="s">
        <v>237</v>
      </c>
      <c r="O96" s="183" t="s">
        <v>952</v>
      </c>
      <c r="P96" s="183" t="s">
        <v>4891</v>
      </c>
      <c r="Q96" s="183" t="s">
        <v>4456</v>
      </c>
      <c r="R96" s="183" t="s">
        <v>1587</v>
      </c>
      <c r="S96" s="187" t="s">
        <v>752</v>
      </c>
      <c r="T96" s="187" t="s">
        <v>405</v>
      </c>
      <c r="U96" s="21" t="s">
        <v>2329</v>
      </c>
      <c r="V96" s="21" t="s">
        <v>1059</v>
      </c>
      <c r="W96" s="21">
        <v>2008</v>
      </c>
      <c r="X96" s="21" t="s">
        <v>3790</v>
      </c>
      <c r="Y96" s="34" t="s">
        <v>6028</v>
      </c>
      <c r="Z96" s="250" t="s">
        <v>6329</v>
      </c>
      <c r="AA96" s="250" t="s">
        <v>1844</v>
      </c>
      <c r="AB96" s="21" t="s">
        <v>1680</v>
      </c>
      <c r="AC96" s="24" t="s">
        <v>1511</v>
      </c>
      <c r="AD96" s="21" t="s">
        <v>1587</v>
      </c>
      <c r="AE96" s="21" t="s">
        <v>930</v>
      </c>
      <c r="AF96" s="172" t="s">
        <v>1154</v>
      </c>
      <c r="AG96" s="173" t="s">
        <v>588</v>
      </c>
      <c r="AH96" s="174" t="s">
        <v>1844</v>
      </c>
      <c r="AI96" s="20" t="s">
        <v>349</v>
      </c>
      <c r="AJ96" s="21" t="s">
        <v>270</v>
      </c>
      <c r="AK96" s="21">
        <v>0</v>
      </c>
      <c r="AL96" s="21">
        <v>1</v>
      </c>
      <c r="AM96" s="21">
        <v>0</v>
      </c>
      <c r="AN96" s="21">
        <v>0</v>
      </c>
      <c r="AO96" s="21">
        <v>0</v>
      </c>
      <c r="AP96" s="21">
        <v>0</v>
      </c>
      <c r="AQ96" s="21">
        <v>0</v>
      </c>
      <c r="AR96" s="21">
        <v>0</v>
      </c>
      <c r="AS96" s="45" t="s">
        <v>1680</v>
      </c>
      <c r="AT96" s="122">
        <v>3</v>
      </c>
      <c r="AU96" s="122">
        <v>2001</v>
      </c>
      <c r="AV96" s="94">
        <v>2003</v>
      </c>
      <c r="AW96" s="21" t="s">
        <v>1844</v>
      </c>
      <c r="AX96" s="21">
        <v>7</v>
      </c>
      <c r="AY96" s="184" t="s">
        <v>7555</v>
      </c>
      <c r="AZ96" s="93" t="s">
        <v>587</v>
      </c>
      <c r="BA96" s="93" t="s">
        <v>1680</v>
      </c>
      <c r="BB96" s="94" t="s">
        <v>1680</v>
      </c>
    </row>
    <row r="97" spans="1:54" s="12" customFormat="1" ht="12.75" hidden="1" x14ac:dyDescent="0.2">
      <c r="A97" s="248" t="s">
        <v>485</v>
      </c>
      <c r="B97" s="36"/>
      <c r="C97" s="332" t="s">
        <v>7218</v>
      </c>
      <c r="D97" s="55" t="s">
        <v>956</v>
      </c>
      <c r="E97" s="36" t="s">
        <v>1680</v>
      </c>
      <c r="F97" s="78" t="s">
        <v>6226</v>
      </c>
      <c r="G97" s="36" t="s">
        <v>1587</v>
      </c>
      <c r="H97" s="58" t="s">
        <v>592</v>
      </c>
      <c r="I97" s="30" t="s">
        <v>2798</v>
      </c>
      <c r="J97" s="31" t="s">
        <v>1587</v>
      </c>
      <c r="K97" s="188" t="s">
        <v>257</v>
      </c>
      <c r="L97" s="188" t="s">
        <v>1710</v>
      </c>
      <c r="M97" s="188" t="s">
        <v>1056</v>
      </c>
      <c r="N97" s="188" t="s">
        <v>88</v>
      </c>
      <c r="O97" s="179" t="s">
        <v>924</v>
      </c>
      <c r="P97" s="179" t="s">
        <v>4892</v>
      </c>
      <c r="Q97" s="179" t="s">
        <v>1558</v>
      </c>
      <c r="R97" s="183" t="s">
        <v>1587</v>
      </c>
      <c r="S97" s="188" t="s">
        <v>752</v>
      </c>
      <c r="T97" s="188" t="s">
        <v>1713</v>
      </c>
      <c r="U97" s="20" t="s">
        <v>1796</v>
      </c>
      <c r="V97" s="20" t="s">
        <v>3732</v>
      </c>
      <c r="W97" s="20">
        <v>2003</v>
      </c>
      <c r="X97" s="111" t="s">
        <v>1796</v>
      </c>
      <c r="Y97" s="109" t="s">
        <v>6923</v>
      </c>
      <c r="Z97" s="109" t="s">
        <v>1831</v>
      </c>
      <c r="AA97" s="109" t="s">
        <v>795</v>
      </c>
      <c r="AB97" s="20" t="s">
        <v>1680</v>
      </c>
      <c r="AC97" s="55" t="s">
        <v>1977</v>
      </c>
      <c r="AD97" s="20" t="s">
        <v>1829</v>
      </c>
      <c r="AE97" s="20" t="s">
        <v>2391</v>
      </c>
      <c r="AF97" s="172" t="s">
        <v>1154</v>
      </c>
      <c r="AG97" s="173" t="s">
        <v>1708</v>
      </c>
      <c r="AH97" s="174" t="s">
        <v>1844</v>
      </c>
      <c r="AI97" s="20" t="s">
        <v>349</v>
      </c>
      <c r="AJ97" s="20" t="s">
        <v>47</v>
      </c>
      <c r="AK97" s="20">
        <v>0</v>
      </c>
      <c r="AL97" s="20">
        <v>1</v>
      </c>
      <c r="AM97" s="20">
        <v>0</v>
      </c>
      <c r="AN97" s="20">
        <v>0</v>
      </c>
      <c r="AO97" s="20">
        <v>1</v>
      </c>
      <c r="AP97" s="20">
        <v>0</v>
      </c>
      <c r="AQ97" s="20">
        <v>0</v>
      </c>
      <c r="AR97" s="20">
        <v>0</v>
      </c>
      <c r="AS97" s="45" t="s">
        <v>549</v>
      </c>
      <c r="AT97" s="20">
        <v>3</v>
      </c>
      <c r="AU97" s="122">
        <v>1998</v>
      </c>
      <c r="AV97" s="94">
        <v>2000</v>
      </c>
      <c r="AW97" s="20">
        <v>1</v>
      </c>
      <c r="AX97" s="20">
        <v>13</v>
      </c>
      <c r="AY97" s="50" t="s">
        <v>7556</v>
      </c>
      <c r="AZ97" s="93" t="s">
        <v>1613</v>
      </c>
      <c r="BA97" s="93" t="s">
        <v>1680</v>
      </c>
      <c r="BB97" s="94" t="s">
        <v>1680</v>
      </c>
    </row>
    <row r="98" spans="1:54" s="12" customFormat="1" ht="12.75" hidden="1" x14ac:dyDescent="0.2">
      <c r="A98" s="249" t="s">
        <v>62</v>
      </c>
      <c r="B98" s="40"/>
      <c r="C98" s="332" t="s">
        <v>7218</v>
      </c>
      <c r="D98" s="55" t="s">
        <v>956</v>
      </c>
      <c r="E98" s="55" t="s">
        <v>1680</v>
      </c>
      <c r="F98" s="83" t="s">
        <v>1982</v>
      </c>
      <c r="G98" s="36" t="s">
        <v>1587</v>
      </c>
      <c r="H98" s="58" t="s">
        <v>592</v>
      </c>
      <c r="I98" s="27" t="s">
        <v>3038</v>
      </c>
      <c r="J98" s="19" t="s">
        <v>1162</v>
      </c>
      <c r="K98" s="187" t="s">
        <v>257</v>
      </c>
      <c r="L98" s="187" t="s">
        <v>1710</v>
      </c>
      <c r="M98" s="187" t="s">
        <v>1715</v>
      </c>
      <c r="N98" s="187" t="s">
        <v>182</v>
      </c>
      <c r="O98" s="183" t="s">
        <v>422</v>
      </c>
      <c r="P98" s="183" t="s">
        <v>4893</v>
      </c>
      <c r="Q98" s="183" t="s">
        <v>817</v>
      </c>
      <c r="R98" s="183" t="s">
        <v>1587</v>
      </c>
      <c r="S98" s="187" t="s">
        <v>752</v>
      </c>
      <c r="T98" s="187" t="s">
        <v>405</v>
      </c>
      <c r="U98" s="21" t="s">
        <v>4024</v>
      </c>
      <c r="V98" s="21" t="s">
        <v>563</v>
      </c>
      <c r="W98" s="21">
        <v>2005</v>
      </c>
      <c r="X98" s="21" t="s">
        <v>4025</v>
      </c>
      <c r="Y98" s="34" t="s">
        <v>4026</v>
      </c>
      <c r="Z98" s="250" t="s">
        <v>86</v>
      </c>
      <c r="AA98" s="250" t="s">
        <v>86</v>
      </c>
      <c r="AB98" s="250" t="s">
        <v>86</v>
      </c>
      <c r="AC98" s="24" t="s">
        <v>1987</v>
      </c>
      <c r="AD98" s="21" t="s">
        <v>1587</v>
      </c>
      <c r="AE98" s="21" t="s">
        <v>1587</v>
      </c>
      <c r="AF98" s="172" t="s">
        <v>1844</v>
      </c>
      <c r="AG98" s="173" t="s">
        <v>1844</v>
      </c>
      <c r="AH98" s="174" t="s">
        <v>1844</v>
      </c>
      <c r="AI98" s="20" t="s">
        <v>637</v>
      </c>
      <c r="AJ98" s="21" t="s">
        <v>865</v>
      </c>
      <c r="AK98" s="21">
        <v>0</v>
      </c>
      <c r="AL98" s="21">
        <v>0</v>
      </c>
      <c r="AM98" s="21">
        <v>0</v>
      </c>
      <c r="AN98" s="21">
        <v>0</v>
      </c>
      <c r="AO98" s="21">
        <v>0</v>
      </c>
      <c r="AP98" s="21">
        <v>0</v>
      </c>
      <c r="AQ98" s="21">
        <v>1</v>
      </c>
      <c r="AR98" s="21">
        <v>0</v>
      </c>
      <c r="AS98" s="45" t="s">
        <v>3424</v>
      </c>
      <c r="AT98" s="122">
        <v>5</v>
      </c>
      <c r="AU98" s="122">
        <v>1999</v>
      </c>
      <c r="AV98" s="94">
        <v>2003</v>
      </c>
      <c r="AW98" s="21">
        <v>1</v>
      </c>
      <c r="AX98" s="21">
        <v>4</v>
      </c>
      <c r="AY98" s="184" t="s">
        <v>7557</v>
      </c>
      <c r="AZ98" s="93" t="s">
        <v>1612</v>
      </c>
      <c r="BA98" s="93" t="s">
        <v>1680</v>
      </c>
      <c r="BB98" s="94" t="s">
        <v>956</v>
      </c>
    </row>
    <row r="99" spans="1:54" s="12" customFormat="1" ht="12.75" hidden="1" x14ac:dyDescent="0.2">
      <c r="A99" s="248" t="s">
        <v>485</v>
      </c>
      <c r="B99" s="36" t="s">
        <v>1761</v>
      </c>
      <c r="C99" s="332" t="s">
        <v>7218</v>
      </c>
      <c r="D99" s="55" t="s">
        <v>956</v>
      </c>
      <c r="E99" s="36" t="s">
        <v>1680</v>
      </c>
      <c r="F99" s="78" t="s">
        <v>6227</v>
      </c>
      <c r="G99" s="36" t="s">
        <v>1587</v>
      </c>
      <c r="H99" s="132" t="s">
        <v>426</v>
      </c>
      <c r="I99" s="27" t="s">
        <v>2508</v>
      </c>
      <c r="J99" s="19" t="s">
        <v>1844</v>
      </c>
      <c r="K99" s="187" t="s">
        <v>257</v>
      </c>
      <c r="L99" s="187" t="s">
        <v>835</v>
      </c>
      <c r="M99" s="187" t="s">
        <v>1519</v>
      </c>
      <c r="N99" s="187" t="s">
        <v>130</v>
      </c>
      <c r="O99" s="183" t="s">
        <v>532</v>
      </c>
      <c r="P99" s="183" t="s">
        <v>4894</v>
      </c>
      <c r="Q99" s="183" t="s">
        <v>4458</v>
      </c>
      <c r="R99" s="183" t="s">
        <v>1587</v>
      </c>
      <c r="S99" s="187" t="s">
        <v>1587</v>
      </c>
      <c r="T99" s="187" t="s">
        <v>1587</v>
      </c>
      <c r="U99" s="21" t="s">
        <v>2179</v>
      </c>
      <c r="V99" s="21" t="s">
        <v>1071</v>
      </c>
      <c r="W99" s="21">
        <v>2010</v>
      </c>
      <c r="X99" s="21" t="s">
        <v>3957</v>
      </c>
      <c r="Y99" s="34" t="s">
        <v>6909</v>
      </c>
      <c r="Z99" s="34" t="s">
        <v>6335</v>
      </c>
      <c r="AA99" s="34" t="s">
        <v>976</v>
      </c>
      <c r="AB99" s="21" t="s">
        <v>956</v>
      </c>
      <c r="AC99" s="24" t="s">
        <v>1518</v>
      </c>
      <c r="AD99" s="21" t="s">
        <v>1762</v>
      </c>
      <c r="AE99" s="21" t="s">
        <v>1587</v>
      </c>
      <c r="AF99" s="172" t="s">
        <v>1154</v>
      </c>
      <c r="AG99" s="173" t="s">
        <v>1708</v>
      </c>
      <c r="AH99" s="174" t="s">
        <v>1844</v>
      </c>
      <c r="AI99" s="36" t="s">
        <v>637</v>
      </c>
      <c r="AJ99" s="21" t="s">
        <v>37</v>
      </c>
      <c r="AK99" s="21">
        <v>1</v>
      </c>
      <c r="AL99" s="21">
        <v>0</v>
      </c>
      <c r="AM99" s="21">
        <v>0</v>
      </c>
      <c r="AN99" s="21">
        <v>0</v>
      </c>
      <c r="AO99" s="21">
        <v>0</v>
      </c>
      <c r="AP99" s="21">
        <v>0</v>
      </c>
      <c r="AQ99" s="21">
        <v>0</v>
      </c>
      <c r="AR99" s="21">
        <v>0</v>
      </c>
      <c r="AS99" s="45" t="s">
        <v>1680</v>
      </c>
      <c r="AT99" s="122">
        <v>4</v>
      </c>
      <c r="AU99" s="122">
        <v>2004</v>
      </c>
      <c r="AV99" s="94">
        <v>2007</v>
      </c>
      <c r="AW99" s="21">
        <v>1</v>
      </c>
      <c r="AX99" s="21">
        <v>4</v>
      </c>
      <c r="AY99" s="184" t="s">
        <v>1587</v>
      </c>
      <c r="AZ99" s="93" t="s">
        <v>1592</v>
      </c>
      <c r="BA99" s="93" t="s">
        <v>1680</v>
      </c>
      <c r="BB99" s="94" t="s">
        <v>1680</v>
      </c>
    </row>
    <row r="100" spans="1:54" s="12" customFormat="1" ht="12.75" hidden="1" x14ac:dyDescent="0.2">
      <c r="A100" s="248" t="s">
        <v>485</v>
      </c>
      <c r="B100" s="36" t="s">
        <v>1761</v>
      </c>
      <c r="C100" s="332" t="s">
        <v>7218</v>
      </c>
      <c r="D100" s="55" t="s">
        <v>956</v>
      </c>
      <c r="E100" s="36" t="s">
        <v>1680</v>
      </c>
      <c r="F100" s="78" t="s">
        <v>6227</v>
      </c>
      <c r="G100" s="36" t="s">
        <v>1587</v>
      </c>
      <c r="H100" s="132" t="s">
        <v>426</v>
      </c>
      <c r="I100" s="27" t="s">
        <v>2507</v>
      </c>
      <c r="J100" s="19" t="s">
        <v>1844</v>
      </c>
      <c r="K100" s="187" t="s">
        <v>257</v>
      </c>
      <c r="L100" s="187" t="s">
        <v>835</v>
      </c>
      <c r="M100" s="187" t="s">
        <v>1519</v>
      </c>
      <c r="N100" s="187" t="s">
        <v>130</v>
      </c>
      <c r="O100" s="183" t="s">
        <v>532</v>
      </c>
      <c r="P100" s="183" t="s">
        <v>4894</v>
      </c>
      <c r="Q100" s="183" t="s">
        <v>4457</v>
      </c>
      <c r="R100" s="183" t="s">
        <v>1587</v>
      </c>
      <c r="S100" s="187" t="s">
        <v>1587</v>
      </c>
      <c r="T100" s="187" t="s">
        <v>1587</v>
      </c>
      <c r="U100" s="21" t="s">
        <v>5687</v>
      </c>
      <c r="V100" s="21" t="s">
        <v>1071</v>
      </c>
      <c r="W100" s="21">
        <v>2010</v>
      </c>
      <c r="X100" s="21" t="s">
        <v>3957</v>
      </c>
      <c r="Y100" s="34" t="s">
        <v>6909</v>
      </c>
      <c r="Z100" s="34" t="s">
        <v>6335</v>
      </c>
      <c r="AA100" s="34" t="s">
        <v>976</v>
      </c>
      <c r="AB100" s="21" t="s">
        <v>956</v>
      </c>
      <c r="AC100" s="24" t="s">
        <v>1518</v>
      </c>
      <c r="AD100" s="21" t="s">
        <v>1762</v>
      </c>
      <c r="AE100" s="21" t="s">
        <v>1587</v>
      </c>
      <c r="AF100" s="172" t="s">
        <v>1154</v>
      </c>
      <c r="AG100" s="173" t="s">
        <v>1708</v>
      </c>
      <c r="AH100" s="174" t="s">
        <v>1844</v>
      </c>
      <c r="AI100" s="36" t="s">
        <v>637</v>
      </c>
      <c r="AJ100" s="21" t="s">
        <v>37</v>
      </c>
      <c r="AK100" s="21">
        <v>1</v>
      </c>
      <c r="AL100" s="21">
        <v>0</v>
      </c>
      <c r="AM100" s="21">
        <v>0</v>
      </c>
      <c r="AN100" s="21">
        <v>0</v>
      </c>
      <c r="AO100" s="21">
        <v>0</v>
      </c>
      <c r="AP100" s="21">
        <v>0</v>
      </c>
      <c r="AQ100" s="21">
        <v>0</v>
      </c>
      <c r="AR100" s="21">
        <v>0</v>
      </c>
      <c r="AS100" s="45" t="s">
        <v>1680</v>
      </c>
      <c r="AT100" s="20">
        <v>4</v>
      </c>
      <c r="AU100" s="122">
        <v>2004</v>
      </c>
      <c r="AV100" s="94">
        <v>2007</v>
      </c>
      <c r="AW100" s="21">
        <v>1</v>
      </c>
      <c r="AX100" s="21">
        <v>6</v>
      </c>
      <c r="AY100" s="184" t="s">
        <v>1587</v>
      </c>
      <c r="AZ100" s="93" t="s">
        <v>1592</v>
      </c>
      <c r="BA100" s="93" t="s">
        <v>1680</v>
      </c>
      <c r="BB100" s="94" t="s">
        <v>1680</v>
      </c>
    </row>
    <row r="101" spans="1:54" s="12" customFormat="1" ht="12.75" hidden="1" x14ac:dyDescent="0.2">
      <c r="A101" s="248" t="s">
        <v>1844</v>
      </c>
      <c r="B101" s="55"/>
      <c r="C101" s="332" t="s">
        <v>6121</v>
      </c>
      <c r="D101" s="192" t="s">
        <v>1680</v>
      </c>
      <c r="E101" s="55" t="s">
        <v>7454</v>
      </c>
      <c r="F101" s="78" t="s">
        <v>1844</v>
      </c>
      <c r="G101" s="36" t="s">
        <v>1587</v>
      </c>
      <c r="H101" s="58" t="s">
        <v>592</v>
      </c>
      <c r="I101" s="27" t="s">
        <v>2767</v>
      </c>
      <c r="J101" s="19" t="s">
        <v>1587</v>
      </c>
      <c r="K101" s="187" t="s">
        <v>257</v>
      </c>
      <c r="L101" s="187" t="s">
        <v>1710</v>
      </c>
      <c r="M101" s="187" t="s">
        <v>1715</v>
      </c>
      <c r="N101" s="187" t="s">
        <v>1721</v>
      </c>
      <c r="O101" s="183" t="s">
        <v>1736</v>
      </c>
      <c r="P101" s="183" t="s">
        <v>4895</v>
      </c>
      <c r="Q101" s="183" t="s">
        <v>4459</v>
      </c>
      <c r="R101" s="183" t="s">
        <v>1587</v>
      </c>
      <c r="S101" s="187" t="s">
        <v>752</v>
      </c>
      <c r="T101" s="187" t="s">
        <v>405</v>
      </c>
      <c r="U101" s="21" t="s">
        <v>4027</v>
      </c>
      <c r="V101" s="21" t="s">
        <v>494</v>
      </c>
      <c r="W101" s="21">
        <v>2012</v>
      </c>
      <c r="X101" s="21" t="s">
        <v>4028</v>
      </c>
      <c r="Y101" s="34" t="s">
        <v>256</v>
      </c>
      <c r="Z101" s="34" t="s">
        <v>86</v>
      </c>
      <c r="AA101" s="34" t="s">
        <v>86</v>
      </c>
      <c r="AB101" s="21" t="s">
        <v>86</v>
      </c>
      <c r="AC101" s="24" t="s">
        <v>3517</v>
      </c>
      <c r="AD101" s="21" t="s">
        <v>1587</v>
      </c>
      <c r="AE101" s="21" t="s">
        <v>1587</v>
      </c>
      <c r="AF101" s="172" t="s">
        <v>1154</v>
      </c>
      <c r="AG101" s="173" t="s">
        <v>1708</v>
      </c>
      <c r="AH101" s="174" t="s">
        <v>1844</v>
      </c>
      <c r="AI101" s="178" t="s">
        <v>1844</v>
      </c>
      <c r="AJ101" s="178" t="s">
        <v>1844</v>
      </c>
      <c r="AK101" s="178" t="s">
        <v>1844</v>
      </c>
      <c r="AL101" s="178" t="s">
        <v>1844</v>
      </c>
      <c r="AM101" s="178" t="s">
        <v>1844</v>
      </c>
      <c r="AN101" s="178" t="s">
        <v>1844</v>
      </c>
      <c r="AO101" s="178" t="s">
        <v>1844</v>
      </c>
      <c r="AP101" s="178" t="s">
        <v>1844</v>
      </c>
      <c r="AQ101" s="178" t="s">
        <v>1844</v>
      </c>
      <c r="AR101" s="178" t="s">
        <v>1844</v>
      </c>
      <c r="AS101" s="45" t="s">
        <v>1844</v>
      </c>
      <c r="AT101" s="55" t="s">
        <v>1844</v>
      </c>
      <c r="AU101" s="122" t="s">
        <v>1844</v>
      </c>
      <c r="AV101" s="94" t="s">
        <v>1844</v>
      </c>
      <c r="AW101" s="21" t="s">
        <v>1844</v>
      </c>
      <c r="AX101" s="20" t="s">
        <v>1844</v>
      </c>
      <c r="AY101" s="184" t="s">
        <v>1844</v>
      </c>
      <c r="AZ101" s="93" t="s">
        <v>1844</v>
      </c>
      <c r="BA101" s="93" t="s">
        <v>1844</v>
      </c>
      <c r="BB101" s="94" t="s">
        <v>1844</v>
      </c>
    </row>
    <row r="102" spans="1:54" s="12" customFormat="1" ht="12.75" hidden="1" x14ac:dyDescent="0.2">
      <c r="A102" s="248" t="s">
        <v>724</v>
      </c>
      <c r="B102" s="55"/>
      <c r="C102" s="332" t="s">
        <v>7218</v>
      </c>
      <c r="D102" s="20" t="s">
        <v>1136</v>
      </c>
      <c r="E102" s="20" t="s">
        <v>7454</v>
      </c>
      <c r="F102" s="78" t="s">
        <v>1230</v>
      </c>
      <c r="G102" s="36" t="s">
        <v>1587</v>
      </c>
      <c r="H102" s="57" t="s">
        <v>912</v>
      </c>
      <c r="I102" s="27" t="s">
        <v>3001</v>
      </c>
      <c r="J102" s="29" t="s">
        <v>1232</v>
      </c>
      <c r="K102" s="187" t="s">
        <v>257</v>
      </c>
      <c r="L102" s="187" t="s">
        <v>1711</v>
      </c>
      <c r="M102" s="187" t="s">
        <v>1714</v>
      </c>
      <c r="N102" s="187" t="s">
        <v>1716</v>
      </c>
      <c r="O102" s="183" t="s">
        <v>1725</v>
      </c>
      <c r="P102" s="183" t="s">
        <v>4896</v>
      </c>
      <c r="Q102" s="183" t="s">
        <v>802</v>
      </c>
      <c r="R102" s="183" t="s">
        <v>1587</v>
      </c>
      <c r="S102" s="187" t="s">
        <v>1712</v>
      </c>
      <c r="T102" s="187" t="s">
        <v>1587</v>
      </c>
      <c r="U102" s="21" t="s">
        <v>2299</v>
      </c>
      <c r="V102" s="21" t="s">
        <v>1059</v>
      </c>
      <c r="W102" s="21">
        <v>2005</v>
      </c>
      <c r="X102" s="110" t="s">
        <v>3792</v>
      </c>
      <c r="Y102" s="34" t="s">
        <v>3791</v>
      </c>
      <c r="Z102" s="34" t="s">
        <v>86</v>
      </c>
      <c r="AA102" s="34" t="s">
        <v>86</v>
      </c>
      <c r="AB102" s="21" t="s">
        <v>86</v>
      </c>
      <c r="AC102" s="24" t="s">
        <v>1442</v>
      </c>
      <c r="AD102" s="21" t="s">
        <v>3364</v>
      </c>
      <c r="AE102" s="21" t="s">
        <v>2388</v>
      </c>
      <c r="AF102" s="172" t="s">
        <v>1153</v>
      </c>
      <c r="AG102" s="173" t="s">
        <v>588</v>
      </c>
      <c r="AH102" s="174" t="s">
        <v>1587</v>
      </c>
      <c r="AI102" s="20" t="s">
        <v>797</v>
      </c>
      <c r="AJ102" s="21" t="s">
        <v>270</v>
      </c>
      <c r="AK102" s="21">
        <v>0</v>
      </c>
      <c r="AL102" s="21">
        <v>1</v>
      </c>
      <c r="AM102" s="21">
        <v>0</v>
      </c>
      <c r="AN102" s="21">
        <v>0</v>
      </c>
      <c r="AO102" s="21">
        <v>0</v>
      </c>
      <c r="AP102" s="21">
        <v>1</v>
      </c>
      <c r="AQ102" s="21">
        <v>1</v>
      </c>
      <c r="AR102" s="21">
        <v>0</v>
      </c>
      <c r="AS102" s="45" t="s">
        <v>1031</v>
      </c>
      <c r="AT102" s="122">
        <v>18</v>
      </c>
      <c r="AU102" s="20">
        <v>1986</v>
      </c>
      <c r="AV102" s="20">
        <v>2003</v>
      </c>
      <c r="AW102" s="21" t="s">
        <v>1844</v>
      </c>
      <c r="AX102" s="21">
        <v>1</v>
      </c>
      <c r="AY102" s="184" t="s">
        <v>1844</v>
      </c>
      <c r="AZ102" s="93" t="s">
        <v>1680</v>
      </c>
      <c r="BA102" s="93" t="s">
        <v>956</v>
      </c>
      <c r="BB102" s="94" t="s">
        <v>956</v>
      </c>
    </row>
    <row r="103" spans="1:54" s="12" customFormat="1" ht="12.75" hidden="1" x14ac:dyDescent="0.2">
      <c r="A103" s="248" t="s">
        <v>1844</v>
      </c>
      <c r="B103" s="55"/>
      <c r="C103" s="332" t="s">
        <v>6121</v>
      </c>
      <c r="D103" s="192" t="s">
        <v>1680</v>
      </c>
      <c r="E103" s="20" t="s">
        <v>7454</v>
      </c>
      <c r="F103" s="78" t="s">
        <v>1844</v>
      </c>
      <c r="G103" s="221" t="s">
        <v>1587</v>
      </c>
      <c r="H103" s="58" t="s">
        <v>592</v>
      </c>
      <c r="I103" s="27" t="s">
        <v>6014</v>
      </c>
      <c r="J103" s="29" t="s">
        <v>1587</v>
      </c>
      <c r="K103" s="187" t="s">
        <v>257</v>
      </c>
      <c r="L103" s="187" t="s">
        <v>1710</v>
      </c>
      <c r="M103" s="187" t="s">
        <v>1715</v>
      </c>
      <c r="N103" s="187" t="s">
        <v>231</v>
      </c>
      <c r="O103" s="183" t="s">
        <v>1732</v>
      </c>
      <c r="P103" s="183" t="s">
        <v>6086</v>
      </c>
      <c r="Q103" s="183" t="s">
        <v>6559</v>
      </c>
      <c r="R103" s="183" t="s">
        <v>1587</v>
      </c>
      <c r="S103" s="187" t="s">
        <v>752</v>
      </c>
      <c r="T103" s="187" t="s">
        <v>405</v>
      </c>
      <c r="U103" s="196" t="s">
        <v>6015</v>
      </c>
      <c r="V103" s="196" t="s">
        <v>6016</v>
      </c>
      <c r="W103" s="21">
        <v>2014</v>
      </c>
      <c r="X103" s="110" t="s">
        <v>6017</v>
      </c>
      <c r="Y103" s="34" t="s">
        <v>6018</v>
      </c>
      <c r="Z103" s="34" t="s">
        <v>86</v>
      </c>
      <c r="AA103" s="34" t="s">
        <v>86</v>
      </c>
      <c r="AB103" s="21" t="s">
        <v>86</v>
      </c>
      <c r="AC103" s="201" t="s">
        <v>6019</v>
      </c>
      <c r="AD103" s="21" t="s">
        <v>1587</v>
      </c>
      <c r="AE103" s="196" t="s">
        <v>1587</v>
      </c>
      <c r="AF103" s="172" t="s">
        <v>1844</v>
      </c>
      <c r="AG103" s="173" t="s">
        <v>1844</v>
      </c>
      <c r="AH103" s="174" t="s">
        <v>1844</v>
      </c>
      <c r="AI103" s="178" t="s">
        <v>1844</v>
      </c>
      <c r="AJ103" s="178" t="s">
        <v>1844</v>
      </c>
      <c r="AK103" s="178" t="s">
        <v>1844</v>
      </c>
      <c r="AL103" s="178" t="s">
        <v>1844</v>
      </c>
      <c r="AM103" s="178" t="s">
        <v>1844</v>
      </c>
      <c r="AN103" s="178" t="s">
        <v>1844</v>
      </c>
      <c r="AO103" s="178" t="s">
        <v>1844</v>
      </c>
      <c r="AP103" s="178" t="s">
        <v>1844</v>
      </c>
      <c r="AQ103" s="178" t="s">
        <v>1844</v>
      </c>
      <c r="AR103" s="178" t="s">
        <v>1844</v>
      </c>
      <c r="AS103" s="45" t="s">
        <v>1844</v>
      </c>
      <c r="AT103" s="166" t="s">
        <v>1844</v>
      </c>
      <c r="AU103" s="122" t="s">
        <v>1844</v>
      </c>
      <c r="AV103" s="94" t="s">
        <v>1844</v>
      </c>
      <c r="AW103" s="21" t="s">
        <v>1844</v>
      </c>
      <c r="AX103" s="20" t="s">
        <v>1844</v>
      </c>
      <c r="AY103" s="184" t="s">
        <v>1844</v>
      </c>
      <c r="AZ103" s="93" t="s">
        <v>1844</v>
      </c>
      <c r="BA103" s="159" t="s">
        <v>1844</v>
      </c>
      <c r="BB103" s="94" t="s">
        <v>1844</v>
      </c>
    </row>
    <row r="104" spans="1:54" s="12" customFormat="1" ht="12.75" hidden="1" x14ac:dyDescent="0.2">
      <c r="A104" s="248" t="s">
        <v>774</v>
      </c>
      <c r="B104" s="41"/>
      <c r="C104" s="332" t="s">
        <v>7218</v>
      </c>
      <c r="D104" s="55" t="s">
        <v>956</v>
      </c>
      <c r="E104" s="36" t="s">
        <v>1680</v>
      </c>
      <c r="F104" s="78" t="s">
        <v>1508</v>
      </c>
      <c r="G104" s="36" t="s">
        <v>1587</v>
      </c>
      <c r="H104" s="139" t="s">
        <v>839</v>
      </c>
      <c r="I104" s="30" t="s">
        <v>3021</v>
      </c>
      <c r="J104" s="31" t="s">
        <v>1587</v>
      </c>
      <c r="K104" s="188" t="s">
        <v>257</v>
      </c>
      <c r="L104" s="188" t="s">
        <v>1710</v>
      </c>
      <c r="M104" s="188" t="s">
        <v>1056</v>
      </c>
      <c r="N104" s="188" t="s">
        <v>165</v>
      </c>
      <c r="O104" s="183" t="s">
        <v>368</v>
      </c>
      <c r="P104" s="183" t="s">
        <v>4901</v>
      </c>
      <c r="Q104" s="183" t="s">
        <v>898</v>
      </c>
      <c r="R104" s="183" t="s">
        <v>1587</v>
      </c>
      <c r="S104" s="188" t="s">
        <v>752</v>
      </c>
      <c r="T104" s="188" t="s">
        <v>1713</v>
      </c>
      <c r="U104" s="20" t="s">
        <v>628</v>
      </c>
      <c r="V104" s="20" t="s">
        <v>940</v>
      </c>
      <c r="W104" s="20">
        <v>1980</v>
      </c>
      <c r="X104" s="111" t="s">
        <v>628</v>
      </c>
      <c r="Y104" s="34" t="s">
        <v>1692</v>
      </c>
      <c r="Z104" s="109" t="s">
        <v>1694</v>
      </c>
      <c r="AA104" s="109" t="s">
        <v>348</v>
      </c>
      <c r="AB104" s="20" t="s">
        <v>956</v>
      </c>
      <c r="AC104" s="55" t="s">
        <v>1849</v>
      </c>
      <c r="AD104" s="21" t="s">
        <v>1587</v>
      </c>
      <c r="AE104" s="21" t="s">
        <v>4297</v>
      </c>
      <c r="AF104" s="172" t="s">
        <v>1154</v>
      </c>
      <c r="AG104" s="173" t="s">
        <v>1708</v>
      </c>
      <c r="AH104" s="174" t="s">
        <v>1587</v>
      </c>
      <c r="AI104" s="20" t="s">
        <v>637</v>
      </c>
      <c r="AJ104" s="20" t="s">
        <v>270</v>
      </c>
      <c r="AK104" s="20">
        <v>0</v>
      </c>
      <c r="AL104" s="20">
        <v>0</v>
      </c>
      <c r="AM104" s="20">
        <v>0</v>
      </c>
      <c r="AN104" s="20">
        <v>0</v>
      </c>
      <c r="AO104" s="20">
        <v>1</v>
      </c>
      <c r="AP104" s="20">
        <v>0</v>
      </c>
      <c r="AQ104" s="20">
        <v>0</v>
      </c>
      <c r="AR104" s="20">
        <v>0</v>
      </c>
      <c r="AS104" s="45" t="s">
        <v>1680</v>
      </c>
      <c r="AT104" s="122">
        <v>2</v>
      </c>
      <c r="AU104" s="122">
        <v>1976</v>
      </c>
      <c r="AV104" s="94">
        <v>1977</v>
      </c>
      <c r="AW104" s="20">
        <v>12</v>
      </c>
      <c r="AX104" s="20">
        <v>1</v>
      </c>
      <c r="AY104" s="50" t="s">
        <v>1587</v>
      </c>
      <c r="AZ104" s="93" t="s">
        <v>1693</v>
      </c>
      <c r="BA104" s="93" t="s">
        <v>1680</v>
      </c>
      <c r="BB104" s="94" t="s">
        <v>1680</v>
      </c>
    </row>
    <row r="105" spans="1:54" s="12" customFormat="1" ht="12.75" hidden="1" x14ac:dyDescent="0.2">
      <c r="A105" s="249" t="s">
        <v>724</v>
      </c>
      <c r="B105" s="20" t="s">
        <v>6095</v>
      </c>
      <c r="C105" s="332" t="s">
        <v>7218</v>
      </c>
      <c r="D105" s="20" t="s">
        <v>1136</v>
      </c>
      <c r="E105" s="20" t="s">
        <v>387</v>
      </c>
      <c r="F105" s="78" t="s">
        <v>776</v>
      </c>
      <c r="G105" s="36" t="s">
        <v>1587</v>
      </c>
      <c r="H105" s="58" t="s">
        <v>592</v>
      </c>
      <c r="I105" s="27" t="s">
        <v>2635</v>
      </c>
      <c r="J105" s="19" t="s">
        <v>7245</v>
      </c>
      <c r="K105" s="187" t="s">
        <v>257</v>
      </c>
      <c r="L105" s="187" t="s">
        <v>1710</v>
      </c>
      <c r="M105" s="187" t="s">
        <v>1715</v>
      </c>
      <c r="N105" s="187" t="s">
        <v>878</v>
      </c>
      <c r="O105" s="183" t="s">
        <v>4429</v>
      </c>
      <c r="P105" s="183" t="s">
        <v>4840</v>
      </c>
      <c r="Q105" s="183" t="s">
        <v>326</v>
      </c>
      <c r="R105" s="183" t="s">
        <v>1587</v>
      </c>
      <c r="S105" s="187" t="s">
        <v>752</v>
      </c>
      <c r="T105" s="187" t="s">
        <v>405</v>
      </c>
      <c r="U105" s="21" t="s">
        <v>2204</v>
      </c>
      <c r="V105" s="21" t="s">
        <v>450</v>
      </c>
      <c r="W105" s="21">
        <v>1994</v>
      </c>
      <c r="X105" s="108" t="s">
        <v>628</v>
      </c>
      <c r="Y105" s="34" t="s">
        <v>3251</v>
      </c>
      <c r="Z105" s="34" t="s">
        <v>6336</v>
      </c>
      <c r="AA105" s="34" t="s">
        <v>387</v>
      </c>
      <c r="AB105" s="21" t="s">
        <v>6096</v>
      </c>
      <c r="AC105" s="24" t="s">
        <v>1333</v>
      </c>
      <c r="AD105" s="21" t="s">
        <v>1587</v>
      </c>
      <c r="AE105" s="21" t="s">
        <v>2388</v>
      </c>
      <c r="AF105" s="172" t="s">
        <v>1154</v>
      </c>
      <c r="AG105" s="173" t="s">
        <v>588</v>
      </c>
      <c r="AH105" s="174" t="s">
        <v>1844</v>
      </c>
      <c r="AI105" s="55" t="s">
        <v>637</v>
      </c>
      <c r="AJ105" s="21" t="s">
        <v>865</v>
      </c>
      <c r="AK105" s="21">
        <v>0</v>
      </c>
      <c r="AL105" s="21">
        <v>0</v>
      </c>
      <c r="AM105" s="21">
        <v>0</v>
      </c>
      <c r="AN105" s="21">
        <v>0</v>
      </c>
      <c r="AO105" s="21">
        <v>0</v>
      </c>
      <c r="AP105" s="21">
        <v>1</v>
      </c>
      <c r="AQ105" s="21">
        <v>0</v>
      </c>
      <c r="AR105" s="21">
        <v>0</v>
      </c>
      <c r="AS105" s="45" t="s">
        <v>722</v>
      </c>
      <c r="AT105" s="122">
        <v>6</v>
      </c>
      <c r="AU105" s="122">
        <v>1987</v>
      </c>
      <c r="AV105" s="94">
        <v>1992</v>
      </c>
      <c r="AW105" s="21">
        <v>1</v>
      </c>
      <c r="AX105" s="21">
        <v>1</v>
      </c>
      <c r="AY105" s="184">
        <v>16</v>
      </c>
      <c r="AZ105" s="93" t="s">
        <v>1097</v>
      </c>
      <c r="BA105" s="93" t="s">
        <v>1680</v>
      </c>
      <c r="BB105" s="94" t="s">
        <v>1680</v>
      </c>
    </row>
    <row r="106" spans="1:54" s="12" customFormat="1" ht="12.75" hidden="1" x14ac:dyDescent="0.2">
      <c r="A106" s="248" t="s">
        <v>5655</v>
      </c>
      <c r="B106" s="36" t="s">
        <v>6037</v>
      </c>
      <c r="C106" s="332" t="s">
        <v>6121</v>
      </c>
      <c r="D106" s="192" t="s">
        <v>956</v>
      </c>
      <c r="E106" s="20" t="s">
        <v>1680</v>
      </c>
      <c r="F106" s="83" t="s">
        <v>7971</v>
      </c>
      <c r="G106" s="36" t="s">
        <v>1587</v>
      </c>
      <c r="H106" s="106" t="s">
        <v>728</v>
      </c>
      <c r="I106" s="27" t="s">
        <v>3075</v>
      </c>
      <c r="J106" s="19" t="s">
        <v>7112</v>
      </c>
      <c r="K106" s="187" t="s">
        <v>257</v>
      </c>
      <c r="L106" s="187" t="s">
        <v>1710</v>
      </c>
      <c r="M106" s="187" t="s">
        <v>1715</v>
      </c>
      <c r="N106" s="187" t="s">
        <v>231</v>
      </c>
      <c r="O106" s="183" t="s">
        <v>716</v>
      </c>
      <c r="P106" s="183" t="s">
        <v>4902</v>
      </c>
      <c r="Q106" s="183" t="s">
        <v>4464</v>
      </c>
      <c r="R106" s="183" t="s">
        <v>1587</v>
      </c>
      <c r="S106" s="187" t="s">
        <v>752</v>
      </c>
      <c r="T106" s="187" t="s">
        <v>405</v>
      </c>
      <c r="U106" s="21" t="s">
        <v>2312</v>
      </c>
      <c r="V106" s="21" t="s">
        <v>9</v>
      </c>
      <c r="W106" s="21">
        <v>2008</v>
      </c>
      <c r="X106" s="108" t="s">
        <v>628</v>
      </c>
      <c r="Y106" s="34" t="s">
        <v>3251</v>
      </c>
      <c r="Z106" s="34" t="s">
        <v>86</v>
      </c>
      <c r="AA106" s="34" t="s">
        <v>86</v>
      </c>
      <c r="AB106" s="21" t="s">
        <v>86</v>
      </c>
      <c r="AC106" s="24" t="s">
        <v>1459</v>
      </c>
      <c r="AD106" s="21" t="s">
        <v>1587</v>
      </c>
      <c r="AE106" s="21" t="s">
        <v>1587</v>
      </c>
      <c r="AF106" s="172" t="s">
        <v>1154</v>
      </c>
      <c r="AG106" s="173" t="s">
        <v>1708</v>
      </c>
      <c r="AH106" s="174" t="s">
        <v>1844</v>
      </c>
      <c r="AI106" s="20" t="s">
        <v>637</v>
      </c>
      <c r="AJ106" s="20" t="s">
        <v>659</v>
      </c>
      <c r="AK106" s="21">
        <v>0</v>
      </c>
      <c r="AL106" s="21">
        <v>1</v>
      </c>
      <c r="AM106" s="21">
        <v>0</v>
      </c>
      <c r="AN106" s="21">
        <v>1</v>
      </c>
      <c r="AO106" s="21">
        <v>0</v>
      </c>
      <c r="AP106" s="21">
        <v>1</v>
      </c>
      <c r="AQ106" s="21">
        <v>0</v>
      </c>
      <c r="AR106" s="21">
        <v>1</v>
      </c>
      <c r="AS106" s="45" t="s">
        <v>1031</v>
      </c>
      <c r="AT106" s="20">
        <v>9</v>
      </c>
      <c r="AU106" s="122">
        <v>1996</v>
      </c>
      <c r="AV106" s="94">
        <v>2004</v>
      </c>
      <c r="AW106" s="20">
        <v>1</v>
      </c>
      <c r="AX106" s="21">
        <v>4</v>
      </c>
      <c r="AY106" s="184" t="s">
        <v>7558</v>
      </c>
      <c r="AZ106" s="93" t="s">
        <v>1680</v>
      </c>
      <c r="BA106" s="93" t="s">
        <v>956</v>
      </c>
      <c r="BB106" s="94" t="s">
        <v>1680</v>
      </c>
    </row>
    <row r="107" spans="1:54" s="12" customFormat="1" ht="12.75" hidden="1" x14ac:dyDescent="0.2">
      <c r="A107" s="248" t="s">
        <v>724</v>
      </c>
      <c r="B107" s="36" t="s">
        <v>6037</v>
      </c>
      <c r="C107" s="332" t="s">
        <v>7218</v>
      </c>
      <c r="D107" s="55" t="s">
        <v>956</v>
      </c>
      <c r="E107" s="36" t="s">
        <v>1680</v>
      </c>
      <c r="F107" s="78" t="s">
        <v>1995</v>
      </c>
      <c r="G107" s="36" t="s">
        <v>1587</v>
      </c>
      <c r="H107" s="106" t="s">
        <v>728</v>
      </c>
      <c r="I107" s="27" t="s">
        <v>2649</v>
      </c>
      <c r="J107" s="19" t="s">
        <v>1587</v>
      </c>
      <c r="K107" s="187" t="s">
        <v>257</v>
      </c>
      <c r="L107" s="187" t="s">
        <v>1710</v>
      </c>
      <c r="M107" s="187" t="s">
        <v>1715</v>
      </c>
      <c r="N107" s="187" t="s">
        <v>878</v>
      </c>
      <c r="O107" s="183" t="s">
        <v>4429</v>
      </c>
      <c r="P107" s="183" t="s">
        <v>4898</v>
      </c>
      <c r="Q107" s="183" t="s">
        <v>6577</v>
      </c>
      <c r="R107" s="183" t="s">
        <v>1587</v>
      </c>
      <c r="S107" s="187" t="s">
        <v>752</v>
      </c>
      <c r="T107" s="187" t="s">
        <v>405</v>
      </c>
      <c r="U107" s="21" t="s">
        <v>2162</v>
      </c>
      <c r="V107" s="21" t="s">
        <v>450</v>
      </c>
      <c r="W107" s="21">
        <v>2011</v>
      </c>
      <c r="X107" s="108" t="s">
        <v>628</v>
      </c>
      <c r="Y107" s="34" t="s">
        <v>3251</v>
      </c>
      <c r="Z107" s="34" t="s">
        <v>86</v>
      </c>
      <c r="AA107" s="34" t="s">
        <v>86</v>
      </c>
      <c r="AB107" s="21" t="s">
        <v>86</v>
      </c>
      <c r="AC107" s="24" t="s">
        <v>1272</v>
      </c>
      <c r="AD107" s="21" t="s">
        <v>3340</v>
      </c>
      <c r="AE107" s="21" t="s">
        <v>1587</v>
      </c>
      <c r="AF107" s="172" t="s">
        <v>1154</v>
      </c>
      <c r="AG107" s="173" t="s">
        <v>1708</v>
      </c>
      <c r="AH107" s="174" t="s">
        <v>1844</v>
      </c>
      <c r="AI107" s="20" t="s">
        <v>637</v>
      </c>
      <c r="AJ107" s="20" t="s">
        <v>659</v>
      </c>
      <c r="AK107" s="21">
        <v>1</v>
      </c>
      <c r="AL107" s="21">
        <v>0</v>
      </c>
      <c r="AM107" s="21">
        <v>1</v>
      </c>
      <c r="AN107" s="21">
        <v>0</v>
      </c>
      <c r="AO107" s="21">
        <v>0</v>
      </c>
      <c r="AP107" s="21">
        <v>0</v>
      </c>
      <c r="AQ107" s="21">
        <v>0</v>
      </c>
      <c r="AR107" s="21">
        <v>1</v>
      </c>
      <c r="AS107" s="45" t="s">
        <v>1534</v>
      </c>
      <c r="AT107" s="55" t="s">
        <v>1844</v>
      </c>
      <c r="AU107" s="122" t="s">
        <v>1996</v>
      </c>
      <c r="AV107" s="94" t="s">
        <v>1996</v>
      </c>
      <c r="AW107" s="21" t="s">
        <v>1587</v>
      </c>
      <c r="AX107" s="21" t="s">
        <v>1587</v>
      </c>
      <c r="AY107" s="184" t="s">
        <v>1587</v>
      </c>
      <c r="AZ107" s="93" t="s">
        <v>1587</v>
      </c>
      <c r="BA107" s="93" t="s">
        <v>1587</v>
      </c>
      <c r="BB107" s="94" t="s">
        <v>1587</v>
      </c>
    </row>
    <row r="108" spans="1:54" s="12" customFormat="1" ht="12.75" hidden="1" x14ac:dyDescent="0.2">
      <c r="A108" s="248" t="s">
        <v>724</v>
      </c>
      <c r="B108" s="36" t="s">
        <v>1997</v>
      </c>
      <c r="C108" s="332" t="s">
        <v>7218</v>
      </c>
      <c r="D108" s="55" t="s">
        <v>956</v>
      </c>
      <c r="E108" s="36" t="s">
        <v>1680</v>
      </c>
      <c r="F108" s="78" t="s">
        <v>1995</v>
      </c>
      <c r="G108" s="36" t="s">
        <v>1587</v>
      </c>
      <c r="H108" s="106" t="s">
        <v>728</v>
      </c>
      <c r="I108" s="27" t="s">
        <v>2848</v>
      </c>
      <c r="J108" s="19" t="s">
        <v>1587</v>
      </c>
      <c r="K108" s="187" t="s">
        <v>257</v>
      </c>
      <c r="L108" s="187" t="s">
        <v>1710</v>
      </c>
      <c r="M108" s="187" t="s">
        <v>1715</v>
      </c>
      <c r="N108" s="187" t="s">
        <v>878</v>
      </c>
      <c r="O108" s="183" t="s">
        <v>4429</v>
      </c>
      <c r="P108" s="183" t="s">
        <v>4881</v>
      </c>
      <c r="Q108" s="183" t="s">
        <v>4463</v>
      </c>
      <c r="R108" s="183" t="s">
        <v>1587</v>
      </c>
      <c r="S108" s="187" t="s">
        <v>752</v>
      </c>
      <c r="T108" s="187" t="s">
        <v>405</v>
      </c>
      <c r="U108" s="21" t="s">
        <v>2162</v>
      </c>
      <c r="V108" s="21" t="s">
        <v>450</v>
      </c>
      <c r="W108" s="21">
        <v>2011</v>
      </c>
      <c r="X108" s="108" t="s">
        <v>628</v>
      </c>
      <c r="Y108" s="34" t="s">
        <v>3251</v>
      </c>
      <c r="Z108" s="34" t="s">
        <v>86</v>
      </c>
      <c r="AA108" s="34" t="s">
        <v>86</v>
      </c>
      <c r="AB108" s="21" t="s">
        <v>86</v>
      </c>
      <c r="AC108" s="24" t="s">
        <v>1272</v>
      </c>
      <c r="AD108" s="21" t="s">
        <v>3353</v>
      </c>
      <c r="AE108" s="21" t="s">
        <v>1587</v>
      </c>
      <c r="AF108" s="172" t="s">
        <v>1844</v>
      </c>
      <c r="AG108" s="173" t="s">
        <v>1844</v>
      </c>
      <c r="AH108" s="174" t="s">
        <v>1844</v>
      </c>
      <c r="AI108" s="20" t="s">
        <v>637</v>
      </c>
      <c r="AJ108" s="20" t="s">
        <v>659</v>
      </c>
      <c r="AK108" s="21">
        <v>1</v>
      </c>
      <c r="AL108" s="21">
        <v>0</v>
      </c>
      <c r="AM108" s="21">
        <v>1</v>
      </c>
      <c r="AN108" s="21">
        <v>0</v>
      </c>
      <c r="AO108" s="21">
        <v>0</v>
      </c>
      <c r="AP108" s="21">
        <v>0</v>
      </c>
      <c r="AQ108" s="21">
        <v>0</v>
      </c>
      <c r="AR108" s="21">
        <v>1</v>
      </c>
      <c r="AS108" s="45" t="s">
        <v>1534</v>
      </c>
      <c r="AT108" s="166" t="s">
        <v>1844</v>
      </c>
      <c r="AU108" s="122" t="s">
        <v>1996</v>
      </c>
      <c r="AV108" s="94" t="s">
        <v>1996</v>
      </c>
      <c r="AW108" s="21" t="s">
        <v>1587</v>
      </c>
      <c r="AX108" s="21" t="s">
        <v>1587</v>
      </c>
      <c r="AY108" s="184" t="s">
        <v>3724</v>
      </c>
      <c r="AZ108" s="93" t="s">
        <v>1587</v>
      </c>
      <c r="BA108" s="93" t="s">
        <v>1587</v>
      </c>
      <c r="BB108" s="94" t="s">
        <v>1587</v>
      </c>
    </row>
    <row r="109" spans="1:54" s="12" customFormat="1" ht="12.75" hidden="1" x14ac:dyDescent="0.2">
      <c r="A109" s="248" t="s">
        <v>724</v>
      </c>
      <c r="B109" s="36" t="s">
        <v>6039</v>
      </c>
      <c r="C109" s="332" t="s">
        <v>7218</v>
      </c>
      <c r="D109" s="55" t="s">
        <v>956</v>
      </c>
      <c r="E109" s="36" t="s">
        <v>1680</v>
      </c>
      <c r="F109" s="78" t="s">
        <v>1995</v>
      </c>
      <c r="G109" s="36" t="s">
        <v>1587</v>
      </c>
      <c r="H109" s="58" t="s">
        <v>592</v>
      </c>
      <c r="I109" s="30" t="s">
        <v>2810</v>
      </c>
      <c r="J109" s="31" t="s">
        <v>7197</v>
      </c>
      <c r="K109" s="187" t="s">
        <v>257</v>
      </c>
      <c r="L109" s="187" t="s">
        <v>1710</v>
      </c>
      <c r="M109" s="187" t="s">
        <v>1056</v>
      </c>
      <c r="N109" s="187" t="s">
        <v>597</v>
      </c>
      <c r="O109" s="183" t="s">
        <v>741</v>
      </c>
      <c r="P109" s="183" t="s">
        <v>4900</v>
      </c>
      <c r="Q109" s="183" t="s">
        <v>884</v>
      </c>
      <c r="R109" s="183" t="s">
        <v>1587</v>
      </c>
      <c r="S109" s="187" t="s">
        <v>752</v>
      </c>
      <c r="T109" s="187" t="s">
        <v>1713</v>
      </c>
      <c r="U109" s="20" t="s">
        <v>2162</v>
      </c>
      <c r="V109" s="20" t="s">
        <v>450</v>
      </c>
      <c r="W109" s="21">
        <v>2011</v>
      </c>
      <c r="X109" s="111" t="s">
        <v>628</v>
      </c>
      <c r="Y109" s="109" t="s">
        <v>3251</v>
      </c>
      <c r="Z109" s="34" t="s">
        <v>86</v>
      </c>
      <c r="AA109" s="34" t="s">
        <v>86</v>
      </c>
      <c r="AB109" s="21" t="s">
        <v>86</v>
      </c>
      <c r="AC109" s="55" t="s">
        <v>1272</v>
      </c>
      <c r="AD109" s="20" t="s">
        <v>460</v>
      </c>
      <c r="AE109" s="20" t="s">
        <v>1587</v>
      </c>
      <c r="AF109" s="172" t="s">
        <v>1154</v>
      </c>
      <c r="AG109" s="173" t="s">
        <v>1708</v>
      </c>
      <c r="AH109" s="174" t="s">
        <v>1844</v>
      </c>
      <c r="AI109" s="36" t="s">
        <v>637</v>
      </c>
      <c r="AJ109" s="20" t="s">
        <v>47</v>
      </c>
      <c r="AK109" s="20">
        <v>1</v>
      </c>
      <c r="AL109" s="20">
        <v>0</v>
      </c>
      <c r="AM109" s="20">
        <v>1</v>
      </c>
      <c r="AN109" s="20">
        <v>0</v>
      </c>
      <c r="AO109" s="20">
        <v>0</v>
      </c>
      <c r="AP109" s="20">
        <v>0</v>
      </c>
      <c r="AQ109" s="20">
        <v>0</v>
      </c>
      <c r="AR109" s="20">
        <v>1</v>
      </c>
      <c r="AS109" s="45" t="s">
        <v>1534</v>
      </c>
      <c r="AT109" s="55" t="s">
        <v>1844</v>
      </c>
      <c r="AU109" s="166" t="s">
        <v>1996</v>
      </c>
      <c r="AV109" s="86" t="s">
        <v>1996</v>
      </c>
      <c r="AW109" s="20" t="s">
        <v>1587</v>
      </c>
      <c r="AX109" s="20" t="s">
        <v>1587</v>
      </c>
      <c r="AY109" s="60" t="s">
        <v>1996</v>
      </c>
      <c r="AZ109" s="93" t="s">
        <v>1587</v>
      </c>
      <c r="BA109" s="93" t="s">
        <v>1587</v>
      </c>
      <c r="BB109" s="94" t="s">
        <v>1587</v>
      </c>
    </row>
    <row r="110" spans="1:54" s="12" customFormat="1" ht="12.75" hidden="1" x14ac:dyDescent="0.2">
      <c r="A110" s="248" t="s">
        <v>724</v>
      </c>
      <c r="B110" s="36" t="s">
        <v>6037</v>
      </c>
      <c r="C110" s="332" t="s">
        <v>7218</v>
      </c>
      <c r="D110" s="55" t="s">
        <v>956</v>
      </c>
      <c r="E110" s="36" t="s">
        <v>4326</v>
      </c>
      <c r="F110" s="78" t="s">
        <v>598</v>
      </c>
      <c r="G110" s="36" t="s">
        <v>1587</v>
      </c>
      <c r="H110" s="95" t="s">
        <v>920</v>
      </c>
      <c r="I110" s="27" t="s">
        <v>2721</v>
      </c>
      <c r="J110" s="19" t="s">
        <v>1587</v>
      </c>
      <c r="K110" s="187" t="s">
        <v>257</v>
      </c>
      <c r="L110" s="187" t="s">
        <v>1710</v>
      </c>
      <c r="M110" s="187" t="s">
        <v>1715</v>
      </c>
      <c r="N110" s="187" t="s">
        <v>182</v>
      </c>
      <c r="O110" s="183" t="s">
        <v>714</v>
      </c>
      <c r="P110" s="183" t="s">
        <v>4899</v>
      </c>
      <c r="Q110" s="183" t="s">
        <v>4462</v>
      </c>
      <c r="R110" s="183" t="s">
        <v>1587</v>
      </c>
      <c r="S110" s="187" t="s">
        <v>752</v>
      </c>
      <c r="T110" s="187" t="s">
        <v>405</v>
      </c>
      <c r="U110" s="21" t="s">
        <v>2162</v>
      </c>
      <c r="V110" s="21" t="s">
        <v>450</v>
      </c>
      <c r="W110" s="21">
        <v>2011</v>
      </c>
      <c r="X110" s="108" t="s">
        <v>628</v>
      </c>
      <c r="Y110" s="34" t="s">
        <v>3251</v>
      </c>
      <c r="Z110" s="34" t="s">
        <v>6337</v>
      </c>
      <c r="AA110" s="34" t="s">
        <v>6038</v>
      </c>
      <c r="AB110" s="21" t="s">
        <v>6097</v>
      </c>
      <c r="AC110" s="24" t="s">
        <v>1272</v>
      </c>
      <c r="AD110" s="21" t="s">
        <v>1587</v>
      </c>
      <c r="AE110" s="21" t="s">
        <v>1587</v>
      </c>
      <c r="AF110" s="172" t="s">
        <v>1154</v>
      </c>
      <c r="AG110" s="173" t="s">
        <v>1708</v>
      </c>
      <c r="AH110" s="174" t="s">
        <v>1844</v>
      </c>
      <c r="AI110" s="20" t="s">
        <v>637</v>
      </c>
      <c r="AJ110" s="21" t="s">
        <v>916</v>
      </c>
      <c r="AK110" s="21">
        <v>1</v>
      </c>
      <c r="AL110" s="21">
        <v>0</v>
      </c>
      <c r="AM110" s="21">
        <v>1</v>
      </c>
      <c r="AN110" s="21">
        <v>0</v>
      </c>
      <c r="AO110" s="21">
        <v>0</v>
      </c>
      <c r="AP110" s="21">
        <v>0</v>
      </c>
      <c r="AQ110" s="21">
        <v>0</v>
      </c>
      <c r="AR110" s="21">
        <v>1</v>
      </c>
      <c r="AS110" s="45" t="s">
        <v>1534</v>
      </c>
      <c r="AT110" s="327" t="s">
        <v>6852</v>
      </c>
      <c r="AU110" s="324" t="s">
        <v>6852</v>
      </c>
      <c r="AV110" s="325" t="s">
        <v>6852</v>
      </c>
      <c r="AW110" s="327" t="s">
        <v>6852</v>
      </c>
      <c r="AX110" s="326">
        <v>1</v>
      </c>
      <c r="AY110" s="326" t="s">
        <v>6852</v>
      </c>
      <c r="AZ110" s="93" t="s">
        <v>1587</v>
      </c>
      <c r="BA110" s="93" t="s">
        <v>1587</v>
      </c>
      <c r="BB110" s="94" t="s">
        <v>1587</v>
      </c>
    </row>
    <row r="111" spans="1:54" s="12" customFormat="1" ht="12.75" hidden="1" x14ac:dyDescent="0.2">
      <c r="A111" s="248" t="s">
        <v>724</v>
      </c>
      <c r="B111" s="55" t="s">
        <v>6029</v>
      </c>
      <c r="C111" s="332" t="s">
        <v>7218</v>
      </c>
      <c r="D111" s="55" t="s">
        <v>956</v>
      </c>
      <c r="E111" s="55" t="s">
        <v>1680</v>
      </c>
      <c r="F111" s="55" t="s">
        <v>1995</v>
      </c>
      <c r="G111" s="36" t="s">
        <v>1587</v>
      </c>
      <c r="H111" s="57" t="s">
        <v>912</v>
      </c>
      <c r="I111" s="30" t="s">
        <v>2445</v>
      </c>
      <c r="J111" s="31" t="s">
        <v>1159</v>
      </c>
      <c r="K111" s="188" t="s">
        <v>257</v>
      </c>
      <c r="L111" s="188" t="s">
        <v>1710</v>
      </c>
      <c r="M111" s="188" t="s">
        <v>1715</v>
      </c>
      <c r="N111" s="188" t="s">
        <v>267</v>
      </c>
      <c r="O111" s="179" t="s">
        <v>888</v>
      </c>
      <c r="P111" s="179" t="s">
        <v>4897</v>
      </c>
      <c r="Q111" s="179" t="s">
        <v>4460</v>
      </c>
      <c r="R111" s="183" t="s">
        <v>1587</v>
      </c>
      <c r="S111" s="188" t="s">
        <v>752</v>
      </c>
      <c r="T111" s="188" t="s">
        <v>405</v>
      </c>
      <c r="U111" s="20" t="s">
        <v>2162</v>
      </c>
      <c r="V111" s="20" t="s">
        <v>450</v>
      </c>
      <c r="W111" s="20">
        <v>2011</v>
      </c>
      <c r="X111" s="111" t="s">
        <v>628</v>
      </c>
      <c r="Y111" s="109" t="s">
        <v>3251</v>
      </c>
      <c r="Z111" s="109" t="s">
        <v>86</v>
      </c>
      <c r="AA111" s="109" t="s">
        <v>86</v>
      </c>
      <c r="AB111" s="20" t="s">
        <v>86</v>
      </c>
      <c r="AC111" s="55" t="s">
        <v>1272</v>
      </c>
      <c r="AD111" s="20" t="s">
        <v>1587</v>
      </c>
      <c r="AE111" s="20" t="s">
        <v>1587</v>
      </c>
      <c r="AF111" s="172" t="s">
        <v>798</v>
      </c>
      <c r="AG111" s="173" t="s">
        <v>588</v>
      </c>
      <c r="AH111" s="174" t="s">
        <v>1844</v>
      </c>
      <c r="AI111" s="55" t="s">
        <v>637</v>
      </c>
      <c r="AJ111" s="380" t="s">
        <v>270</v>
      </c>
      <c r="AK111" s="20">
        <v>1</v>
      </c>
      <c r="AL111" s="20">
        <v>0</v>
      </c>
      <c r="AM111" s="20">
        <v>1</v>
      </c>
      <c r="AN111" s="20">
        <v>0</v>
      </c>
      <c r="AO111" s="20">
        <v>0</v>
      </c>
      <c r="AP111" s="20">
        <v>0</v>
      </c>
      <c r="AQ111" s="20">
        <v>0</v>
      </c>
      <c r="AR111" s="20">
        <v>1</v>
      </c>
      <c r="AS111" s="45" t="s">
        <v>1534</v>
      </c>
      <c r="AT111" s="55" t="s">
        <v>1844</v>
      </c>
      <c r="AU111" s="166" t="s">
        <v>1587</v>
      </c>
      <c r="AV111" s="86" t="s">
        <v>1587</v>
      </c>
      <c r="AW111" s="55" t="s">
        <v>1587</v>
      </c>
      <c r="AX111" s="55" t="s">
        <v>1587</v>
      </c>
      <c r="AY111" s="60" t="s">
        <v>1587</v>
      </c>
      <c r="AZ111" s="87" t="s">
        <v>1587</v>
      </c>
      <c r="BA111" s="87" t="s">
        <v>1587</v>
      </c>
      <c r="BB111" s="86" t="s">
        <v>1587</v>
      </c>
    </row>
    <row r="112" spans="1:54" s="12" customFormat="1" ht="12.75" hidden="1" x14ac:dyDescent="0.2">
      <c r="A112" s="249" t="s">
        <v>724</v>
      </c>
      <c r="B112" s="20" t="s">
        <v>6037</v>
      </c>
      <c r="C112" s="332" t="s">
        <v>7218</v>
      </c>
      <c r="D112" s="55" t="s">
        <v>956</v>
      </c>
      <c r="E112" s="20" t="s">
        <v>1680</v>
      </c>
      <c r="F112" s="78" t="s">
        <v>776</v>
      </c>
      <c r="G112" s="36" t="s">
        <v>1587</v>
      </c>
      <c r="H112" s="58" t="s">
        <v>592</v>
      </c>
      <c r="I112" s="27" t="s">
        <v>2622</v>
      </c>
      <c r="J112" s="19" t="s">
        <v>1587</v>
      </c>
      <c r="K112" s="187" t="s">
        <v>257</v>
      </c>
      <c r="L112" s="187" t="s">
        <v>1710</v>
      </c>
      <c r="M112" s="187" t="s">
        <v>1715</v>
      </c>
      <c r="N112" s="187" t="s">
        <v>878</v>
      </c>
      <c r="O112" s="183" t="s">
        <v>4429</v>
      </c>
      <c r="P112" s="183" t="s">
        <v>4840</v>
      </c>
      <c r="Q112" s="183" t="s">
        <v>4461</v>
      </c>
      <c r="R112" s="183" t="s">
        <v>1587</v>
      </c>
      <c r="S112" s="187" t="s">
        <v>752</v>
      </c>
      <c r="T112" s="187" t="s">
        <v>405</v>
      </c>
      <c r="U112" s="21" t="s">
        <v>2162</v>
      </c>
      <c r="V112" s="21" t="s">
        <v>450</v>
      </c>
      <c r="W112" s="21">
        <v>2011</v>
      </c>
      <c r="X112" s="108" t="s">
        <v>628</v>
      </c>
      <c r="Y112" s="34" t="s">
        <v>3251</v>
      </c>
      <c r="Z112" s="34" t="s">
        <v>86</v>
      </c>
      <c r="AA112" s="34" t="s">
        <v>86</v>
      </c>
      <c r="AB112" s="21" t="s">
        <v>86</v>
      </c>
      <c r="AC112" s="24" t="s">
        <v>1272</v>
      </c>
      <c r="AD112" s="21" t="s">
        <v>1587</v>
      </c>
      <c r="AE112" s="21" t="s">
        <v>1587</v>
      </c>
      <c r="AF112" s="172" t="s">
        <v>1154</v>
      </c>
      <c r="AG112" s="173" t="s">
        <v>1708</v>
      </c>
      <c r="AH112" s="174" t="s">
        <v>1844</v>
      </c>
      <c r="AI112" s="20" t="s">
        <v>637</v>
      </c>
      <c r="AJ112" s="21" t="s">
        <v>865</v>
      </c>
      <c r="AK112" s="21">
        <v>1</v>
      </c>
      <c r="AL112" s="21">
        <v>0</v>
      </c>
      <c r="AM112" s="21">
        <v>1</v>
      </c>
      <c r="AN112" s="21">
        <v>0</v>
      </c>
      <c r="AO112" s="21">
        <v>0</v>
      </c>
      <c r="AP112" s="21">
        <v>0</v>
      </c>
      <c r="AQ112" s="21">
        <v>0</v>
      </c>
      <c r="AR112" s="21">
        <v>1</v>
      </c>
      <c r="AS112" s="45" t="s">
        <v>1534</v>
      </c>
      <c r="AT112" s="20">
        <v>5</v>
      </c>
      <c r="AU112" s="122">
        <v>2001</v>
      </c>
      <c r="AV112" s="94">
        <v>2005</v>
      </c>
      <c r="AW112" s="21">
        <v>1</v>
      </c>
      <c r="AX112" s="21">
        <v>1</v>
      </c>
      <c r="AY112" s="184" t="s">
        <v>1844</v>
      </c>
      <c r="AZ112" s="93" t="s">
        <v>1680</v>
      </c>
      <c r="BA112" s="159" t="s">
        <v>956</v>
      </c>
      <c r="BB112" s="94" t="s">
        <v>1680</v>
      </c>
    </row>
    <row r="113" spans="1:54" s="12" customFormat="1" ht="12.75" hidden="1" x14ac:dyDescent="0.2">
      <c r="A113" s="248" t="s">
        <v>1844</v>
      </c>
      <c r="B113" s="55"/>
      <c r="C113" s="332" t="s">
        <v>6121</v>
      </c>
      <c r="D113" s="192" t="s">
        <v>1680</v>
      </c>
      <c r="E113" s="55" t="s">
        <v>7454</v>
      </c>
      <c r="F113" s="83" t="s">
        <v>1844</v>
      </c>
      <c r="G113" s="131" t="s">
        <v>1587</v>
      </c>
      <c r="H113" s="106" t="s">
        <v>728</v>
      </c>
      <c r="I113" s="27" t="s">
        <v>5404</v>
      </c>
      <c r="J113" s="19" t="s">
        <v>1587</v>
      </c>
      <c r="K113" s="187" t="s">
        <v>257</v>
      </c>
      <c r="L113" s="187" t="s">
        <v>1710</v>
      </c>
      <c r="M113" s="187" t="s">
        <v>1056</v>
      </c>
      <c r="N113" s="187" t="s">
        <v>1086</v>
      </c>
      <c r="O113" s="183" t="s">
        <v>2</v>
      </c>
      <c r="P113" s="183" t="s">
        <v>5530</v>
      </c>
      <c r="Q113" s="183" t="s">
        <v>5576</v>
      </c>
      <c r="R113" s="183" t="s">
        <v>1587</v>
      </c>
      <c r="S113" s="187" t="s">
        <v>752</v>
      </c>
      <c r="T113" s="187" t="s">
        <v>1713</v>
      </c>
      <c r="U113" s="21" t="s">
        <v>5403</v>
      </c>
      <c r="V113" s="21" t="s">
        <v>464</v>
      </c>
      <c r="W113" s="21">
        <v>2009</v>
      </c>
      <c r="X113" s="21" t="s">
        <v>5403</v>
      </c>
      <c r="Y113" s="34" t="s">
        <v>1587</v>
      </c>
      <c r="Z113" s="34" t="s">
        <v>86</v>
      </c>
      <c r="AA113" s="34" t="s">
        <v>86</v>
      </c>
      <c r="AB113" s="21" t="s">
        <v>86</v>
      </c>
      <c r="AC113" s="24" t="s">
        <v>3437</v>
      </c>
      <c r="AD113" s="21" t="s">
        <v>1587</v>
      </c>
      <c r="AE113" s="21" t="s">
        <v>1587</v>
      </c>
      <c r="AF113" s="172" t="s">
        <v>1844</v>
      </c>
      <c r="AG113" s="173" t="s">
        <v>1844</v>
      </c>
      <c r="AH113" s="174" t="s">
        <v>1844</v>
      </c>
      <c r="AI113" s="178" t="s">
        <v>1844</v>
      </c>
      <c r="AJ113" s="20" t="s">
        <v>659</v>
      </c>
      <c r="AK113" s="178" t="s">
        <v>1844</v>
      </c>
      <c r="AL113" s="21" t="s">
        <v>1844</v>
      </c>
      <c r="AM113" s="21" t="s">
        <v>1844</v>
      </c>
      <c r="AN113" s="21" t="s">
        <v>1844</v>
      </c>
      <c r="AO113" s="21" t="s">
        <v>1844</v>
      </c>
      <c r="AP113" s="21" t="s">
        <v>1844</v>
      </c>
      <c r="AQ113" s="21" t="s">
        <v>1844</v>
      </c>
      <c r="AR113" s="21" t="s">
        <v>1844</v>
      </c>
      <c r="AS113" s="45" t="s">
        <v>1844</v>
      </c>
      <c r="AT113" s="55" t="s">
        <v>1844</v>
      </c>
      <c r="AU113" s="122" t="s">
        <v>1844</v>
      </c>
      <c r="AV113" s="94" t="s">
        <v>1844</v>
      </c>
      <c r="AW113" s="20" t="s">
        <v>1844</v>
      </c>
      <c r="AX113" s="20" t="s">
        <v>1844</v>
      </c>
      <c r="AY113" s="184" t="s">
        <v>1844</v>
      </c>
      <c r="AZ113" s="93" t="s">
        <v>1844</v>
      </c>
      <c r="BA113" s="93" t="s">
        <v>1844</v>
      </c>
      <c r="BB113" s="94" t="s">
        <v>1844</v>
      </c>
    </row>
    <row r="114" spans="1:54" s="12" customFormat="1" ht="12.75" hidden="1" x14ac:dyDescent="0.2">
      <c r="A114" s="248" t="s">
        <v>724</v>
      </c>
      <c r="B114" s="55"/>
      <c r="C114" s="332" t="s">
        <v>7218</v>
      </c>
      <c r="D114" s="55" t="s">
        <v>956</v>
      </c>
      <c r="E114" s="36" t="s">
        <v>1680</v>
      </c>
      <c r="F114" s="78" t="s">
        <v>640</v>
      </c>
      <c r="G114" s="36" t="s">
        <v>1587</v>
      </c>
      <c r="H114" s="106" t="s">
        <v>728</v>
      </c>
      <c r="I114" s="27" t="s">
        <v>2926</v>
      </c>
      <c r="J114" s="19" t="s">
        <v>1587</v>
      </c>
      <c r="K114" s="187" t="s">
        <v>257</v>
      </c>
      <c r="L114" s="187" t="s">
        <v>1710</v>
      </c>
      <c r="M114" s="187" t="s">
        <v>1056</v>
      </c>
      <c r="N114" s="187" t="s">
        <v>1724</v>
      </c>
      <c r="O114" s="183" t="s">
        <v>4469</v>
      </c>
      <c r="P114" s="183" t="s">
        <v>4911</v>
      </c>
      <c r="Q114" s="183" t="s">
        <v>963</v>
      </c>
      <c r="R114" s="183" t="s">
        <v>1587</v>
      </c>
      <c r="S114" s="187" t="s">
        <v>752</v>
      </c>
      <c r="T114" s="187" t="s">
        <v>1713</v>
      </c>
      <c r="U114" s="21" t="s">
        <v>60</v>
      </c>
      <c r="V114" s="21" t="s">
        <v>9</v>
      </c>
      <c r="W114" s="21">
        <v>2008</v>
      </c>
      <c r="X114" s="108" t="s">
        <v>60</v>
      </c>
      <c r="Y114" s="34" t="s">
        <v>6921</v>
      </c>
      <c r="Z114" s="34" t="s">
        <v>1897</v>
      </c>
      <c r="AA114" s="12" t="s">
        <v>1904</v>
      </c>
      <c r="AB114" s="21" t="s">
        <v>956</v>
      </c>
      <c r="AC114" s="24" t="s">
        <v>3493</v>
      </c>
      <c r="AD114" s="21" t="s">
        <v>1587</v>
      </c>
      <c r="AE114" s="21" t="s">
        <v>1587</v>
      </c>
      <c r="AF114" s="172" t="s">
        <v>1154</v>
      </c>
      <c r="AG114" s="173" t="s">
        <v>1708</v>
      </c>
      <c r="AH114" s="174" t="s">
        <v>389</v>
      </c>
      <c r="AI114" s="20" t="s">
        <v>5442</v>
      </c>
      <c r="AJ114" s="20" t="s">
        <v>659</v>
      </c>
      <c r="AK114" s="21">
        <v>1</v>
      </c>
      <c r="AL114" s="21">
        <v>0</v>
      </c>
      <c r="AM114" s="21">
        <v>0</v>
      </c>
      <c r="AN114" s="21">
        <v>0</v>
      </c>
      <c r="AO114" s="21">
        <v>0</v>
      </c>
      <c r="AP114" s="21">
        <v>0</v>
      </c>
      <c r="AQ114" s="21">
        <v>1</v>
      </c>
      <c r="AR114" s="21">
        <v>0</v>
      </c>
      <c r="AS114" s="45" t="s">
        <v>3397</v>
      </c>
      <c r="AT114" s="20">
        <v>1</v>
      </c>
      <c r="AU114" s="122">
        <v>2004</v>
      </c>
      <c r="AV114" s="94">
        <v>2004</v>
      </c>
      <c r="AW114" s="20" t="s">
        <v>5442</v>
      </c>
      <c r="AX114" s="21">
        <v>1</v>
      </c>
      <c r="AY114" s="184" t="s">
        <v>284</v>
      </c>
      <c r="AZ114" s="93" t="s">
        <v>1680</v>
      </c>
      <c r="BA114" s="159" t="s">
        <v>956</v>
      </c>
      <c r="BB114" s="94" t="s">
        <v>1680</v>
      </c>
    </row>
    <row r="115" spans="1:54" s="12" customFormat="1" ht="12.75" hidden="1" x14ac:dyDescent="0.2">
      <c r="A115" s="249" t="s">
        <v>724</v>
      </c>
      <c r="B115" s="55"/>
      <c r="C115" s="332" t="s">
        <v>7218</v>
      </c>
      <c r="D115" s="55" t="s">
        <v>956</v>
      </c>
      <c r="E115" s="36" t="s">
        <v>1680</v>
      </c>
      <c r="F115" s="78" t="s">
        <v>640</v>
      </c>
      <c r="G115" s="36" t="s">
        <v>1587</v>
      </c>
      <c r="H115" s="58" t="s">
        <v>592</v>
      </c>
      <c r="I115" s="27" t="s">
        <v>2647</v>
      </c>
      <c r="J115" s="19" t="s">
        <v>1587</v>
      </c>
      <c r="K115" s="187" t="s">
        <v>257</v>
      </c>
      <c r="L115" s="187" t="s">
        <v>1710</v>
      </c>
      <c r="M115" s="187" t="s">
        <v>1056</v>
      </c>
      <c r="N115" s="187" t="s">
        <v>1724</v>
      </c>
      <c r="O115" s="183" t="s">
        <v>4469</v>
      </c>
      <c r="P115" s="183" t="s">
        <v>4907</v>
      </c>
      <c r="Q115" s="183" t="s">
        <v>4470</v>
      </c>
      <c r="R115" s="183" t="s">
        <v>1587</v>
      </c>
      <c r="S115" s="187" t="s">
        <v>752</v>
      </c>
      <c r="T115" s="187" t="s">
        <v>1713</v>
      </c>
      <c r="U115" s="21" t="s">
        <v>60</v>
      </c>
      <c r="V115" s="21" t="s">
        <v>9</v>
      </c>
      <c r="W115" s="21">
        <v>2008</v>
      </c>
      <c r="X115" s="108" t="s">
        <v>60</v>
      </c>
      <c r="Y115" s="34" t="s">
        <v>6920</v>
      </c>
      <c r="Z115" s="34" t="s">
        <v>1897</v>
      </c>
      <c r="AA115" s="34" t="s">
        <v>1906</v>
      </c>
      <c r="AB115" s="21" t="s">
        <v>956</v>
      </c>
      <c r="AC115" s="24" t="s">
        <v>3493</v>
      </c>
      <c r="AD115" s="21" t="s">
        <v>1587</v>
      </c>
      <c r="AE115" s="21" t="s">
        <v>1587</v>
      </c>
      <c r="AF115" s="172" t="s">
        <v>1137</v>
      </c>
      <c r="AG115" s="173" t="s">
        <v>588</v>
      </c>
      <c r="AH115" s="174" t="s">
        <v>1844</v>
      </c>
      <c r="AI115" s="20" t="s">
        <v>5442</v>
      </c>
      <c r="AJ115" s="21" t="s">
        <v>865</v>
      </c>
      <c r="AK115" s="21">
        <v>1</v>
      </c>
      <c r="AL115" s="21">
        <v>0</v>
      </c>
      <c r="AM115" s="21">
        <v>0</v>
      </c>
      <c r="AN115" s="21">
        <v>0</v>
      </c>
      <c r="AO115" s="21">
        <v>0</v>
      </c>
      <c r="AP115" s="21">
        <v>0</v>
      </c>
      <c r="AQ115" s="21">
        <v>1</v>
      </c>
      <c r="AR115" s="21">
        <v>0</v>
      </c>
      <c r="AS115" s="45" t="s">
        <v>3397</v>
      </c>
      <c r="AT115" s="20">
        <v>1</v>
      </c>
      <c r="AU115" s="122">
        <v>2004</v>
      </c>
      <c r="AV115" s="94">
        <v>2004</v>
      </c>
      <c r="AW115" s="20" t="s">
        <v>5442</v>
      </c>
      <c r="AX115" s="21">
        <v>4</v>
      </c>
      <c r="AY115" s="184" t="s">
        <v>1844</v>
      </c>
      <c r="AZ115" s="93" t="s">
        <v>1680</v>
      </c>
      <c r="BA115" s="93" t="s">
        <v>956</v>
      </c>
      <c r="BB115" s="94" t="s">
        <v>956</v>
      </c>
    </row>
    <row r="116" spans="1:54" s="12" customFormat="1" ht="12.75" hidden="1" x14ac:dyDescent="0.2">
      <c r="A116" s="249" t="s">
        <v>724</v>
      </c>
      <c r="B116" s="55"/>
      <c r="C116" s="332" t="s">
        <v>7218</v>
      </c>
      <c r="D116" s="55" t="s">
        <v>956</v>
      </c>
      <c r="E116" s="36" t="s">
        <v>1680</v>
      </c>
      <c r="F116" s="78" t="s">
        <v>640</v>
      </c>
      <c r="G116" s="36" t="s">
        <v>1587</v>
      </c>
      <c r="H116" s="58" t="s">
        <v>592</v>
      </c>
      <c r="I116" s="30" t="s">
        <v>2648</v>
      </c>
      <c r="J116" s="31" t="s">
        <v>1587</v>
      </c>
      <c r="K116" s="188" t="s">
        <v>257</v>
      </c>
      <c r="L116" s="188" t="s">
        <v>1710</v>
      </c>
      <c r="M116" s="188" t="s">
        <v>1056</v>
      </c>
      <c r="N116" s="188" t="s">
        <v>1724</v>
      </c>
      <c r="O116" s="179" t="s">
        <v>4469</v>
      </c>
      <c r="P116" s="179" t="s">
        <v>4907</v>
      </c>
      <c r="Q116" s="179" t="s">
        <v>1550</v>
      </c>
      <c r="R116" s="183" t="s">
        <v>1587</v>
      </c>
      <c r="S116" s="188" t="s">
        <v>752</v>
      </c>
      <c r="T116" s="188" t="s">
        <v>1713</v>
      </c>
      <c r="U116" s="20" t="s">
        <v>60</v>
      </c>
      <c r="V116" s="20" t="s">
        <v>9</v>
      </c>
      <c r="W116" s="20">
        <v>2008</v>
      </c>
      <c r="X116" s="111" t="s">
        <v>60</v>
      </c>
      <c r="Y116" s="109" t="s">
        <v>6920</v>
      </c>
      <c r="Z116" s="109" t="s">
        <v>1905</v>
      </c>
      <c r="AA116" s="109" t="s">
        <v>1906</v>
      </c>
      <c r="AB116" s="20" t="s">
        <v>956</v>
      </c>
      <c r="AC116" s="55" t="s">
        <v>3493</v>
      </c>
      <c r="AD116" s="20" t="s">
        <v>1587</v>
      </c>
      <c r="AE116" s="20" t="s">
        <v>1587</v>
      </c>
      <c r="AF116" s="172" t="s">
        <v>1154</v>
      </c>
      <c r="AG116" s="173" t="s">
        <v>1708</v>
      </c>
      <c r="AH116" s="174" t="s">
        <v>1844</v>
      </c>
      <c r="AI116" s="20" t="s">
        <v>5442</v>
      </c>
      <c r="AJ116" s="20" t="s">
        <v>865</v>
      </c>
      <c r="AK116" s="20">
        <v>1</v>
      </c>
      <c r="AL116" s="20">
        <v>0</v>
      </c>
      <c r="AM116" s="20">
        <v>0</v>
      </c>
      <c r="AN116" s="20">
        <v>0</v>
      </c>
      <c r="AO116" s="20">
        <v>0</v>
      </c>
      <c r="AP116" s="20">
        <v>0</v>
      </c>
      <c r="AQ116" s="20">
        <v>1</v>
      </c>
      <c r="AR116" s="20">
        <v>0</v>
      </c>
      <c r="AS116" s="45" t="s">
        <v>3397</v>
      </c>
      <c r="AT116" s="20">
        <v>1</v>
      </c>
      <c r="AU116" s="122">
        <v>2004</v>
      </c>
      <c r="AV116" s="94">
        <v>2004</v>
      </c>
      <c r="AW116" s="20" t="s">
        <v>5442</v>
      </c>
      <c r="AX116" s="20">
        <v>1</v>
      </c>
      <c r="AY116" s="50" t="s">
        <v>284</v>
      </c>
      <c r="AZ116" s="93" t="s">
        <v>1680</v>
      </c>
      <c r="BA116" s="93" t="s">
        <v>956</v>
      </c>
      <c r="BB116" s="94" t="s">
        <v>1680</v>
      </c>
    </row>
    <row r="117" spans="1:54" s="12" customFormat="1" ht="12.75" hidden="1" x14ac:dyDescent="0.2">
      <c r="A117" s="248" t="s">
        <v>724</v>
      </c>
      <c r="B117" s="55"/>
      <c r="C117" s="332" t="s">
        <v>7218</v>
      </c>
      <c r="D117" s="55" t="s">
        <v>956</v>
      </c>
      <c r="E117" s="36" t="s">
        <v>1680</v>
      </c>
      <c r="F117" s="78" t="s">
        <v>640</v>
      </c>
      <c r="G117" s="36" t="s">
        <v>1587</v>
      </c>
      <c r="H117" s="58" t="s">
        <v>592</v>
      </c>
      <c r="I117" s="27" t="s">
        <v>2927</v>
      </c>
      <c r="J117" s="19" t="s">
        <v>1587</v>
      </c>
      <c r="K117" s="187" t="s">
        <v>257</v>
      </c>
      <c r="L117" s="187" t="s">
        <v>1710</v>
      </c>
      <c r="M117" s="187" t="s">
        <v>1056</v>
      </c>
      <c r="N117" s="187" t="s">
        <v>1724</v>
      </c>
      <c r="O117" s="183" t="s">
        <v>4469</v>
      </c>
      <c r="P117" s="183" t="s">
        <v>4911</v>
      </c>
      <c r="Q117" s="183" t="s">
        <v>900</v>
      </c>
      <c r="R117" s="183" t="s">
        <v>1587</v>
      </c>
      <c r="S117" s="187" t="s">
        <v>752</v>
      </c>
      <c r="T117" s="187" t="s">
        <v>1713</v>
      </c>
      <c r="U117" s="21" t="s">
        <v>60</v>
      </c>
      <c r="V117" s="21" t="s">
        <v>9</v>
      </c>
      <c r="W117" s="21">
        <v>2008</v>
      </c>
      <c r="X117" s="108" t="s">
        <v>60</v>
      </c>
      <c r="Y117" s="34" t="s">
        <v>6920</v>
      </c>
      <c r="Z117" s="34" t="s">
        <v>1897</v>
      </c>
      <c r="AA117" s="12" t="s">
        <v>1904</v>
      </c>
      <c r="AB117" s="21" t="s">
        <v>956</v>
      </c>
      <c r="AC117" s="24" t="s">
        <v>3493</v>
      </c>
      <c r="AD117" s="21" t="s">
        <v>1587</v>
      </c>
      <c r="AE117" s="21" t="s">
        <v>1587</v>
      </c>
      <c r="AF117" s="172" t="s">
        <v>1154</v>
      </c>
      <c r="AG117" s="173" t="s">
        <v>1708</v>
      </c>
      <c r="AH117" s="174" t="s">
        <v>1587</v>
      </c>
      <c r="AI117" s="20" t="s">
        <v>5442</v>
      </c>
      <c r="AJ117" s="21" t="s">
        <v>865</v>
      </c>
      <c r="AK117" s="21">
        <v>1</v>
      </c>
      <c r="AL117" s="21">
        <v>0</v>
      </c>
      <c r="AM117" s="21">
        <v>0</v>
      </c>
      <c r="AN117" s="21">
        <v>0</v>
      </c>
      <c r="AO117" s="21">
        <v>0</v>
      </c>
      <c r="AP117" s="21">
        <v>0</v>
      </c>
      <c r="AQ117" s="21">
        <v>1</v>
      </c>
      <c r="AR117" s="21">
        <v>0</v>
      </c>
      <c r="AS117" s="45" t="s">
        <v>3397</v>
      </c>
      <c r="AT117" s="20">
        <v>1</v>
      </c>
      <c r="AU117" s="122">
        <v>2004</v>
      </c>
      <c r="AV117" s="94">
        <v>2004</v>
      </c>
      <c r="AW117" s="20" t="s">
        <v>5442</v>
      </c>
      <c r="AX117" s="21">
        <v>1</v>
      </c>
      <c r="AY117" s="184" t="s">
        <v>284</v>
      </c>
      <c r="AZ117" s="93" t="s">
        <v>1680</v>
      </c>
      <c r="BA117" s="93" t="s">
        <v>956</v>
      </c>
      <c r="BB117" s="94" t="s">
        <v>1680</v>
      </c>
    </row>
    <row r="118" spans="1:54" s="12" customFormat="1" ht="12.75" hidden="1" x14ac:dyDescent="0.2">
      <c r="A118" s="248" t="s">
        <v>724</v>
      </c>
      <c r="B118" s="41"/>
      <c r="C118" s="332" t="s">
        <v>7218</v>
      </c>
      <c r="D118" s="55" t="s">
        <v>956</v>
      </c>
      <c r="E118" s="36" t="s">
        <v>1680</v>
      </c>
      <c r="F118" s="78" t="s">
        <v>640</v>
      </c>
      <c r="G118" s="36" t="s">
        <v>1587</v>
      </c>
      <c r="H118" s="58" t="s">
        <v>592</v>
      </c>
      <c r="I118" s="18" t="s">
        <v>3199</v>
      </c>
      <c r="J118" s="19" t="s">
        <v>1587</v>
      </c>
      <c r="K118" s="187" t="s">
        <v>257</v>
      </c>
      <c r="L118" s="187" t="s">
        <v>1710</v>
      </c>
      <c r="M118" s="187" t="s">
        <v>1056</v>
      </c>
      <c r="N118" s="187" t="s">
        <v>1724</v>
      </c>
      <c r="O118" s="183" t="s">
        <v>4469</v>
      </c>
      <c r="P118" s="183" t="s">
        <v>4914</v>
      </c>
      <c r="Q118" s="183" t="s">
        <v>908</v>
      </c>
      <c r="R118" s="183" t="s">
        <v>1587</v>
      </c>
      <c r="S118" s="187" t="s">
        <v>752</v>
      </c>
      <c r="T118" s="187" t="s">
        <v>1713</v>
      </c>
      <c r="U118" s="21" t="s">
        <v>60</v>
      </c>
      <c r="V118" s="21" t="s">
        <v>9</v>
      </c>
      <c r="W118" s="21">
        <v>2008</v>
      </c>
      <c r="X118" s="108" t="s">
        <v>60</v>
      </c>
      <c r="Y118" s="34" t="s">
        <v>6920</v>
      </c>
      <c r="Z118" s="250" t="s">
        <v>1897</v>
      </c>
      <c r="AA118" s="12" t="s">
        <v>1904</v>
      </c>
      <c r="AB118" s="21" t="s">
        <v>956</v>
      </c>
      <c r="AC118" s="24" t="s">
        <v>3493</v>
      </c>
      <c r="AD118" s="21" t="s">
        <v>1587</v>
      </c>
      <c r="AE118" s="21" t="s">
        <v>1587</v>
      </c>
      <c r="AF118" s="172" t="s">
        <v>1154</v>
      </c>
      <c r="AG118" s="173" t="s">
        <v>1708</v>
      </c>
      <c r="AH118" s="174" t="s">
        <v>1844</v>
      </c>
      <c r="AI118" s="20" t="s">
        <v>5442</v>
      </c>
      <c r="AJ118" s="21" t="s">
        <v>47</v>
      </c>
      <c r="AK118" s="21">
        <v>1</v>
      </c>
      <c r="AL118" s="21">
        <v>0</v>
      </c>
      <c r="AM118" s="21">
        <v>0</v>
      </c>
      <c r="AN118" s="21">
        <v>0</v>
      </c>
      <c r="AO118" s="21">
        <v>0</v>
      </c>
      <c r="AP118" s="21">
        <v>0</v>
      </c>
      <c r="AQ118" s="21">
        <v>1</v>
      </c>
      <c r="AR118" s="21">
        <v>0</v>
      </c>
      <c r="AS118" s="45" t="s">
        <v>3397</v>
      </c>
      <c r="AT118" s="21">
        <v>1</v>
      </c>
      <c r="AU118" s="122">
        <v>2004</v>
      </c>
      <c r="AV118" s="94">
        <v>2004</v>
      </c>
      <c r="AW118" s="20" t="s">
        <v>5442</v>
      </c>
      <c r="AX118" s="21">
        <v>1</v>
      </c>
      <c r="AY118" s="184" t="s">
        <v>284</v>
      </c>
      <c r="AZ118" s="93" t="s">
        <v>1680</v>
      </c>
      <c r="BA118" s="93" t="s">
        <v>956</v>
      </c>
      <c r="BB118" s="94" t="s">
        <v>1680</v>
      </c>
    </row>
    <row r="119" spans="1:54" s="12" customFormat="1" ht="12.75" hidden="1" x14ac:dyDescent="0.2">
      <c r="A119" s="248" t="s">
        <v>724</v>
      </c>
      <c r="B119" s="41"/>
      <c r="C119" s="332" t="s">
        <v>7218</v>
      </c>
      <c r="D119" s="55" t="s">
        <v>956</v>
      </c>
      <c r="E119" s="36" t="s">
        <v>1680</v>
      </c>
      <c r="F119" s="78" t="s">
        <v>640</v>
      </c>
      <c r="G119" s="36" t="s">
        <v>1587</v>
      </c>
      <c r="H119" s="58" t="s">
        <v>592</v>
      </c>
      <c r="I119" s="18" t="s">
        <v>3200</v>
      </c>
      <c r="J119" s="19" t="s">
        <v>1587</v>
      </c>
      <c r="K119" s="187" t="s">
        <v>257</v>
      </c>
      <c r="L119" s="187" t="s">
        <v>1710</v>
      </c>
      <c r="M119" s="187" t="s">
        <v>1056</v>
      </c>
      <c r="N119" s="187" t="s">
        <v>1724</v>
      </c>
      <c r="O119" s="183" t="s">
        <v>4469</v>
      </c>
      <c r="P119" s="183" t="s">
        <v>4914</v>
      </c>
      <c r="Q119" s="183" t="s">
        <v>78</v>
      </c>
      <c r="R119" s="183" t="s">
        <v>1587</v>
      </c>
      <c r="S119" s="187" t="s">
        <v>752</v>
      </c>
      <c r="T119" s="187" t="s">
        <v>1713</v>
      </c>
      <c r="U119" s="21" t="s">
        <v>60</v>
      </c>
      <c r="V119" s="21" t="s">
        <v>9</v>
      </c>
      <c r="W119" s="21">
        <v>2008</v>
      </c>
      <c r="X119" s="108" t="s">
        <v>60</v>
      </c>
      <c r="Y119" s="34" t="s">
        <v>6920</v>
      </c>
      <c r="Z119" s="250" t="s">
        <v>1897</v>
      </c>
      <c r="AA119" s="12" t="s">
        <v>1904</v>
      </c>
      <c r="AB119" s="21" t="s">
        <v>956</v>
      </c>
      <c r="AC119" s="24" t="s">
        <v>3493</v>
      </c>
      <c r="AD119" s="21" t="s">
        <v>1587</v>
      </c>
      <c r="AE119" s="21" t="s">
        <v>930</v>
      </c>
      <c r="AF119" s="172" t="s">
        <v>1154</v>
      </c>
      <c r="AG119" s="173" t="s">
        <v>1708</v>
      </c>
      <c r="AH119" s="174" t="s">
        <v>1844</v>
      </c>
      <c r="AI119" s="20" t="s">
        <v>5442</v>
      </c>
      <c r="AJ119" s="21" t="s">
        <v>47</v>
      </c>
      <c r="AK119" s="21">
        <v>1</v>
      </c>
      <c r="AL119" s="21">
        <v>0</v>
      </c>
      <c r="AM119" s="21">
        <v>0</v>
      </c>
      <c r="AN119" s="21">
        <v>0</v>
      </c>
      <c r="AO119" s="21">
        <v>0</v>
      </c>
      <c r="AP119" s="21">
        <v>0</v>
      </c>
      <c r="AQ119" s="21">
        <v>1</v>
      </c>
      <c r="AR119" s="21">
        <v>0</v>
      </c>
      <c r="AS119" s="45" t="s">
        <v>3397</v>
      </c>
      <c r="AT119" s="20">
        <v>1</v>
      </c>
      <c r="AU119" s="122">
        <v>2004</v>
      </c>
      <c r="AV119" s="94">
        <v>2004</v>
      </c>
      <c r="AW119" s="20" t="s">
        <v>5442</v>
      </c>
      <c r="AX119" s="21">
        <v>1</v>
      </c>
      <c r="AY119" s="184" t="s">
        <v>284</v>
      </c>
      <c r="AZ119" s="93" t="s">
        <v>1680</v>
      </c>
      <c r="BA119" s="93" t="s">
        <v>956</v>
      </c>
      <c r="BB119" s="94" t="s">
        <v>1680</v>
      </c>
    </row>
    <row r="120" spans="1:54" s="12" customFormat="1" ht="12.75" hidden="1" x14ac:dyDescent="0.2">
      <c r="A120" s="248" t="s">
        <v>724</v>
      </c>
      <c r="B120" s="41"/>
      <c r="C120" s="332" t="s">
        <v>7218</v>
      </c>
      <c r="D120" s="55" t="s">
        <v>956</v>
      </c>
      <c r="E120" s="36" t="s">
        <v>1680</v>
      </c>
      <c r="F120" s="78" t="s">
        <v>640</v>
      </c>
      <c r="G120" s="36" t="s">
        <v>1587</v>
      </c>
      <c r="H120" s="58" t="s">
        <v>592</v>
      </c>
      <c r="I120" s="18" t="s">
        <v>3201</v>
      </c>
      <c r="J120" s="19" t="s">
        <v>1587</v>
      </c>
      <c r="K120" s="187" t="s">
        <v>257</v>
      </c>
      <c r="L120" s="187" t="s">
        <v>1710</v>
      </c>
      <c r="M120" s="187" t="s">
        <v>1056</v>
      </c>
      <c r="N120" s="187" t="s">
        <v>1724</v>
      </c>
      <c r="O120" s="183" t="s">
        <v>4469</v>
      </c>
      <c r="P120" s="183" t="s">
        <v>4914</v>
      </c>
      <c r="Q120" s="183" t="s">
        <v>145</v>
      </c>
      <c r="R120" s="183" t="s">
        <v>1587</v>
      </c>
      <c r="S120" s="187" t="s">
        <v>752</v>
      </c>
      <c r="T120" s="187" t="s">
        <v>1713</v>
      </c>
      <c r="U120" s="21" t="s">
        <v>60</v>
      </c>
      <c r="V120" s="21" t="s">
        <v>9</v>
      </c>
      <c r="W120" s="21">
        <v>2008</v>
      </c>
      <c r="X120" s="108" t="s">
        <v>60</v>
      </c>
      <c r="Y120" s="34" t="s">
        <v>6920</v>
      </c>
      <c r="Z120" s="250" t="s">
        <v>1897</v>
      </c>
      <c r="AA120" s="12" t="s">
        <v>1904</v>
      </c>
      <c r="AB120" s="21" t="s">
        <v>956</v>
      </c>
      <c r="AC120" s="24" t="s">
        <v>3493</v>
      </c>
      <c r="AD120" s="21" t="s">
        <v>1587</v>
      </c>
      <c r="AE120" s="21" t="s">
        <v>1587</v>
      </c>
      <c r="AF120" s="172" t="s">
        <v>1154</v>
      </c>
      <c r="AG120" s="173" t="s">
        <v>588</v>
      </c>
      <c r="AH120" s="174" t="s">
        <v>1844</v>
      </c>
      <c r="AI120" s="20" t="s">
        <v>5442</v>
      </c>
      <c r="AJ120" s="21" t="s">
        <v>47</v>
      </c>
      <c r="AK120" s="21">
        <v>1</v>
      </c>
      <c r="AL120" s="21">
        <v>0</v>
      </c>
      <c r="AM120" s="21">
        <v>0</v>
      </c>
      <c r="AN120" s="21">
        <v>0</v>
      </c>
      <c r="AO120" s="21">
        <v>0</v>
      </c>
      <c r="AP120" s="21">
        <v>0</v>
      </c>
      <c r="AQ120" s="21">
        <v>1</v>
      </c>
      <c r="AR120" s="21">
        <v>0</v>
      </c>
      <c r="AS120" s="45" t="s">
        <v>3397</v>
      </c>
      <c r="AT120" s="20">
        <v>1</v>
      </c>
      <c r="AU120" s="122">
        <v>2004</v>
      </c>
      <c r="AV120" s="94">
        <v>2004</v>
      </c>
      <c r="AW120" s="20" t="s">
        <v>5442</v>
      </c>
      <c r="AX120" s="21">
        <v>1</v>
      </c>
      <c r="AY120" s="184" t="s">
        <v>284</v>
      </c>
      <c r="AZ120" s="93" t="s">
        <v>1680</v>
      </c>
      <c r="BA120" s="93" t="s">
        <v>956</v>
      </c>
      <c r="BB120" s="94" t="s">
        <v>1680</v>
      </c>
    </row>
    <row r="121" spans="1:54" s="12" customFormat="1" ht="12.75" hidden="1" x14ac:dyDescent="0.2">
      <c r="A121" s="248" t="s">
        <v>724</v>
      </c>
      <c r="B121" s="41"/>
      <c r="C121" s="332" t="s">
        <v>7218</v>
      </c>
      <c r="D121" s="55" t="s">
        <v>956</v>
      </c>
      <c r="E121" s="36" t="s">
        <v>1680</v>
      </c>
      <c r="F121" s="78" t="s">
        <v>640</v>
      </c>
      <c r="G121" s="36" t="s">
        <v>1587</v>
      </c>
      <c r="H121" s="58" t="s">
        <v>592</v>
      </c>
      <c r="I121" s="27" t="s">
        <v>3202</v>
      </c>
      <c r="J121" s="19" t="s">
        <v>1587</v>
      </c>
      <c r="K121" s="187" t="s">
        <v>257</v>
      </c>
      <c r="L121" s="187" t="s">
        <v>1710</v>
      </c>
      <c r="M121" s="187" t="s">
        <v>1056</v>
      </c>
      <c r="N121" s="187" t="s">
        <v>1724</v>
      </c>
      <c r="O121" s="183" t="s">
        <v>4469</v>
      </c>
      <c r="P121" s="183" t="s">
        <v>4914</v>
      </c>
      <c r="Q121" s="183" t="s">
        <v>1579</v>
      </c>
      <c r="R121" s="183" t="s">
        <v>1587</v>
      </c>
      <c r="S121" s="187" t="s">
        <v>752</v>
      </c>
      <c r="T121" s="187" t="s">
        <v>1713</v>
      </c>
      <c r="U121" s="21" t="s">
        <v>60</v>
      </c>
      <c r="V121" s="21" t="s">
        <v>9</v>
      </c>
      <c r="W121" s="21">
        <v>2008</v>
      </c>
      <c r="X121" s="108" t="s">
        <v>60</v>
      </c>
      <c r="Y121" s="34" t="s">
        <v>6920</v>
      </c>
      <c r="Z121" s="250" t="s">
        <v>1897</v>
      </c>
      <c r="AA121" s="12" t="s">
        <v>1904</v>
      </c>
      <c r="AB121" s="21" t="s">
        <v>956</v>
      </c>
      <c r="AC121" s="24" t="s">
        <v>3493</v>
      </c>
      <c r="AD121" s="21" t="s">
        <v>1587</v>
      </c>
      <c r="AE121" s="21" t="s">
        <v>1587</v>
      </c>
      <c r="AF121" s="172" t="s">
        <v>1154</v>
      </c>
      <c r="AG121" s="173" t="s">
        <v>1708</v>
      </c>
      <c r="AH121" s="174" t="s">
        <v>1844</v>
      </c>
      <c r="AI121" s="20" t="s">
        <v>5442</v>
      </c>
      <c r="AJ121" s="21" t="s">
        <v>47</v>
      </c>
      <c r="AK121" s="21">
        <v>1</v>
      </c>
      <c r="AL121" s="21">
        <v>0</v>
      </c>
      <c r="AM121" s="21">
        <v>0</v>
      </c>
      <c r="AN121" s="21">
        <v>0</v>
      </c>
      <c r="AO121" s="21">
        <v>0</v>
      </c>
      <c r="AP121" s="21">
        <v>0</v>
      </c>
      <c r="AQ121" s="21">
        <v>1</v>
      </c>
      <c r="AR121" s="21">
        <v>0</v>
      </c>
      <c r="AS121" s="45" t="s">
        <v>3397</v>
      </c>
      <c r="AT121" s="20">
        <v>1</v>
      </c>
      <c r="AU121" s="122">
        <v>2004</v>
      </c>
      <c r="AV121" s="94">
        <v>2004</v>
      </c>
      <c r="AW121" s="20" t="s">
        <v>5442</v>
      </c>
      <c r="AX121" s="21">
        <v>1</v>
      </c>
      <c r="AY121" s="184" t="s">
        <v>284</v>
      </c>
      <c r="AZ121" s="93" t="s">
        <v>1680</v>
      </c>
      <c r="BA121" s="93" t="s">
        <v>956</v>
      </c>
      <c r="BB121" s="94" t="s">
        <v>1680</v>
      </c>
    </row>
    <row r="122" spans="1:54" s="12" customFormat="1" ht="12.75" hidden="1" x14ac:dyDescent="0.2">
      <c r="A122" s="248" t="s">
        <v>1844</v>
      </c>
      <c r="B122" s="55"/>
      <c r="C122" s="332" t="s">
        <v>7218</v>
      </c>
      <c r="D122" s="192" t="s">
        <v>1680</v>
      </c>
      <c r="E122" s="55" t="s">
        <v>7454</v>
      </c>
      <c r="F122" s="83" t="s">
        <v>1844</v>
      </c>
      <c r="G122" s="55" t="s">
        <v>562</v>
      </c>
      <c r="H122" s="106" t="s">
        <v>728</v>
      </c>
      <c r="I122" s="27" t="s">
        <v>2858</v>
      </c>
      <c r="J122" s="19" t="s">
        <v>1587</v>
      </c>
      <c r="K122" s="187" t="s">
        <v>257</v>
      </c>
      <c r="L122" s="187" t="s">
        <v>1710</v>
      </c>
      <c r="M122" s="187" t="s">
        <v>1715</v>
      </c>
      <c r="N122" s="187" t="s">
        <v>44</v>
      </c>
      <c r="O122" s="183" t="s">
        <v>699</v>
      </c>
      <c r="P122" s="183" t="s">
        <v>4872</v>
      </c>
      <c r="Q122" s="183" t="s">
        <v>4472</v>
      </c>
      <c r="R122" s="183" t="s">
        <v>1587</v>
      </c>
      <c r="S122" s="187" t="s">
        <v>752</v>
      </c>
      <c r="T122" s="187" t="s">
        <v>405</v>
      </c>
      <c r="U122" s="21" t="s">
        <v>2161</v>
      </c>
      <c r="V122" s="21" t="s">
        <v>3732</v>
      </c>
      <c r="W122" s="21">
        <v>2013</v>
      </c>
      <c r="X122" s="108" t="s">
        <v>60</v>
      </c>
      <c r="Y122" s="34" t="s">
        <v>6921</v>
      </c>
      <c r="Z122" s="34" t="s">
        <v>6338</v>
      </c>
      <c r="AA122" s="34" t="s">
        <v>795</v>
      </c>
      <c r="AB122" s="21" t="s">
        <v>1634</v>
      </c>
      <c r="AC122" s="24" t="s">
        <v>1271</v>
      </c>
      <c r="AD122" s="21" t="s">
        <v>1144</v>
      </c>
      <c r="AE122" s="21" t="s">
        <v>1587</v>
      </c>
      <c r="AF122" s="172" t="s">
        <v>1154</v>
      </c>
      <c r="AG122" s="173" t="s">
        <v>1708</v>
      </c>
      <c r="AH122" s="174" t="s">
        <v>1844</v>
      </c>
      <c r="AI122" s="178" t="s">
        <v>1844</v>
      </c>
      <c r="AJ122" s="20" t="s">
        <v>659</v>
      </c>
      <c r="AK122" s="12">
        <v>1</v>
      </c>
      <c r="AL122" s="12">
        <v>0</v>
      </c>
      <c r="AM122" s="12">
        <v>0</v>
      </c>
      <c r="AN122" s="12">
        <v>0</v>
      </c>
      <c r="AO122" s="12">
        <v>0</v>
      </c>
      <c r="AP122" s="12">
        <v>0</v>
      </c>
      <c r="AQ122" s="12">
        <v>1</v>
      </c>
      <c r="AR122" s="12">
        <v>0</v>
      </c>
      <c r="AS122" s="44" t="s">
        <v>1680</v>
      </c>
      <c r="AT122" s="20">
        <v>3</v>
      </c>
      <c r="AU122" s="122">
        <v>2007</v>
      </c>
      <c r="AV122" s="94">
        <v>2009</v>
      </c>
      <c r="AW122" s="21" t="s">
        <v>1844</v>
      </c>
      <c r="AX122" s="21">
        <v>1</v>
      </c>
      <c r="AY122" s="184" t="s">
        <v>1844</v>
      </c>
      <c r="AZ122" s="93" t="s">
        <v>1844</v>
      </c>
      <c r="BA122" s="93" t="s">
        <v>1844</v>
      </c>
      <c r="BB122" s="94" t="s">
        <v>1844</v>
      </c>
    </row>
    <row r="123" spans="1:54" s="12" customFormat="1" ht="12.75" hidden="1" x14ac:dyDescent="0.2">
      <c r="A123" s="248" t="s">
        <v>724</v>
      </c>
      <c r="B123" s="55"/>
      <c r="C123" s="336" t="s">
        <v>7218</v>
      </c>
      <c r="D123" s="55" t="s">
        <v>956</v>
      </c>
      <c r="E123" s="55" t="s">
        <v>1680</v>
      </c>
      <c r="F123" s="83" t="s">
        <v>1998</v>
      </c>
      <c r="G123" s="36" t="s">
        <v>1587</v>
      </c>
      <c r="H123" s="106" t="s">
        <v>728</v>
      </c>
      <c r="I123" s="27" t="s">
        <v>2604</v>
      </c>
      <c r="J123" s="19" t="s">
        <v>1587</v>
      </c>
      <c r="K123" s="187" t="s">
        <v>257</v>
      </c>
      <c r="L123" s="187" t="s">
        <v>1710</v>
      </c>
      <c r="M123" s="187" t="s">
        <v>1715</v>
      </c>
      <c r="N123" s="187" t="s">
        <v>324</v>
      </c>
      <c r="O123" s="183" t="s">
        <v>373</v>
      </c>
      <c r="P123" s="183" t="s">
        <v>4906</v>
      </c>
      <c r="Q123" s="183" t="s">
        <v>4467</v>
      </c>
      <c r="R123" s="183" t="s">
        <v>1587</v>
      </c>
      <c r="S123" s="187" t="s">
        <v>752</v>
      </c>
      <c r="T123" s="187" t="s">
        <v>405</v>
      </c>
      <c r="U123" s="21" t="s">
        <v>2161</v>
      </c>
      <c r="V123" s="21" t="s">
        <v>3732</v>
      </c>
      <c r="W123" s="21">
        <v>2013</v>
      </c>
      <c r="X123" s="108" t="s">
        <v>60</v>
      </c>
      <c r="Y123" s="34" t="s">
        <v>6921</v>
      </c>
      <c r="Z123" s="34" t="s">
        <v>6338</v>
      </c>
      <c r="AA123" s="34" t="s">
        <v>795</v>
      </c>
      <c r="AB123" s="21" t="s">
        <v>1634</v>
      </c>
      <c r="AC123" s="24" t="s">
        <v>1271</v>
      </c>
      <c r="AD123" s="21" t="s">
        <v>1144</v>
      </c>
      <c r="AE123" s="21" t="s">
        <v>1587</v>
      </c>
      <c r="AF123" s="172" t="s">
        <v>1154</v>
      </c>
      <c r="AG123" s="173" t="s">
        <v>588</v>
      </c>
      <c r="AH123" s="174" t="s">
        <v>1844</v>
      </c>
      <c r="AI123" s="20" t="s">
        <v>637</v>
      </c>
      <c r="AJ123" s="20" t="s">
        <v>659</v>
      </c>
      <c r="AK123" s="21">
        <v>1</v>
      </c>
      <c r="AL123" s="21">
        <v>0</v>
      </c>
      <c r="AM123" s="21">
        <v>0</v>
      </c>
      <c r="AN123" s="21">
        <v>0</v>
      </c>
      <c r="AO123" s="21">
        <v>0</v>
      </c>
      <c r="AP123" s="21">
        <v>0</v>
      </c>
      <c r="AQ123" s="21">
        <v>0</v>
      </c>
      <c r="AR123" s="21">
        <v>0</v>
      </c>
      <c r="AS123" s="45" t="s">
        <v>1680</v>
      </c>
      <c r="AT123" s="20">
        <v>2</v>
      </c>
      <c r="AU123" s="122">
        <v>2007</v>
      </c>
      <c r="AV123" s="94">
        <v>2008</v>
      </c>
      <c r="AW123" s="21">
        <v>1</v>
      </c>
      <c r="AX123" s="21">
        <v>1</v>
      </c>
      <c r="AY123" s="184" t="s">
        <v>1587</v>
      </c>
      <c r="AZ123" s="93" t="s">
        <v>1844</v>
      </c>
      <c r="BA123" s="93" t="s">
        <v>956</v>
      </c>
      <c r="BB123" s="94" t="s">
        <v>1844</v>
      </c>
    </row>
    <row r="124" spans="1:54" s="12" customFormat="1" ht="12.75" hidden="1" x14ac:dyDescent="0.2">
      <c r="A124" s="248" t="s">
        <v>724</v>
      </c>
      <c r="B124" s="55"/>
      <c r="C124" s="336" t="s">
        <v>7218</v>
      </c>
      <c r="D124" s="55" t="s">
        <v>956</v>
      </c>
      <c r="E124" s="55" t="s">
        <v>1680</v>
      </c>
      <c r="F124" s="83" t="s">
        <v>1998</v>
      </c>
      <c r="G124" s="36" t="s">
        <v>1587</v>
      </c>
      <c r="H124" s="106" t="s">
        <v>728</v>
      </c>
      <c r="I124" s="27" t="s">
        <v>2605</v>
      </c>
      <c r="J124" s="19" t="s">
        <v>1587</v>
      </c>
      <c r="K124" s="187" t="s">
        <v>257</v>
      </c>
      <c r="L124" s="187" t="s">
        <v>1710</v>
      </c>
      <c r="M124" s="187" t="s">
        <v>1715</v>
      </c>
      <c r="N124" s="187" t="s">
        <v>324</v>
      </c>
      <c r="O124" s="183" t="s">
        <v>373</v>
      </c>
      <c r="P124" s="183" t="s">
        <v>4906</v>
      </c>
      <c r="Q124" s="183" t="s">
        <v>4468</v>
      </c>
      <c r="R124" s="183" t="s">
        <v>1587</v>
      </c>
      <c r="S124" s="187" t="s">
        <v>752</v>
      </c>
      <c r="T124" s="187" t="s">
        <v>405</v>
      </c>
      <c r="U124" s="21" t="s">
        <v>2161</v>
      </c>
      <c r="V124" s="21" t="s">
        <v>3732</v>
      </c>
      <c r="W124" s="21">
        <v>2013</v>
      </c>
      <c r="X124" s="108" t="s">
        <v>60</v>
      </c>
      <c r="Y124" s="34" t="s">
        <v>6921</v>
      </c>
      <c r="Z124" s="34" t="s">
        <v>6338</v>
      </c>
      <c r="AA124" s="34" t="s">
        <v>795</v>
      </c>
      <c r="AB124" s="21" t="s">
        <v>1634</v>
      </c>
      <c r="AC124" s="24" t="s">
        <v>1271</v>
      </c>
      <c r="AD124" s="21" t="s">
        <v>1144</v>
      </c>
      <c r="AE124" s="21" t="s">
        <v>1587</v>
      </c>
      <c r="AF124" s="172" t="s">
        <v>1154</v>
      </c>
      <c r="AG124" s="173" t="s">
        <v>1708</v>
      </c>
      <c r="AH124" s="174" t="s">
        <v>1844</v>
      </c>
      <c r="AI124" s="20" t="s">
        <v>637</v>
      </c>
      <c r="AJ124" s="20" t="s">
        <v>659</v>
      </c>
      <c r="AK124" s="21">
        <v>1</v>
      </c>
      <c r="AL124" s="21">
        <v>0</v>
      </c>
      <c r="AM124" s="21">
        <v>0</v>
      </c>
      <c r="AN124" s="21">
        <v>0</v>
      </c>
      <c r="AO124" s="21">
        <v>0</v>
      </c>
      <c r="AP124" s="21">
        <v>0</v>
      </c>
      <c r="AQ124" s="21">
        <v>0</v>
      </c>
      <c r="AR124" s="21">
        <v>0</v>
      </c>
      <c r="AS124" s="45" t="s">
        <v>1680</v>
      </c>
      <c r="AT124" s="20">
        <v>2</v>
      </c>
      <c r="AU124" s="122">
        <v>2007</v>
      </c>
      <c r="AV124" s="94">
        <v>2008</v>
      </c>
      <c r="AW124" s="21">
        <v>1</v>
      </c>
      <c r="AX124" s="21">
        <v>1</v>
      </c>
      <c r="AY124" s="184" t="s">
        <v>1587</v>
      </c>
      <c r="AZ124" s="93" t="s">
        <v>1844</v>
      </c>
      <c r="BA124" s="93" t="s">
        <v>956</v>
      </c>
      <c r="BB124" s="94" t="s">
        <v>1844</v>
      </c>
    </row>
    <row r="125" spans="1:54" s="12" customFormat="1" ht="12.75" hidden="1" x14ac:dyDescent="0.2">
      <c r="A125" s="68" t="s">
        <v>1844</v>
      </c>
      <c r="B125" s="68"/>
      <c r="C125" s="332" t="s">
        <v>7218</v>
      </c>
      <c r="D125" s="192" t="s">
        <v>1680</v>
      </c>
      <c r="E125" s="55" t="s">
        <v>7454</v>
      </c>
      <c r="F125" s="299" t="s">
        <v>1844</v>
      </c>
      <c r="G125" s="36" t="s">
        <v>1587</v>
      </c>
      <c r="H125" s="106" t="s">
        <v>728</v>
      </c>
      <c r="I125" s="27" t="s">
        <v>3224</v>
      </c>
      <c r="J125" s="26" t="s">
        <v>1587</v>
      </c>
      <c r="K125" s="187" t="s">
        <v>257</v>
      </c>
      <c r="L125" s="187" t="s">
        <v>1710</v>
      </c>
      <c r="M125" s="187" t="s">
        <v>1715</v>
      </c>
      <c r="N125" s="187" t="s">
        <v>697</v>
      </c>
      <c r="O125" s="183" t="s">
        <v>1733</v>
      </c>
      <c r="P125" s="183" t="s">
        <v>4915</v>
      </c>
      <c r="Q125" s="183" t="s">
        <v>337</v>
      </c>
      <c r="R125" s="183" t="s">
        <v>1587</v>
      </c>
      <c r="S125" s="187" t="s">
        <v>752</v>
      </c>
      <c r="T125" s="187" t="s">
        <v>405</v>
      </c>
      <c r="U125" s="24" t="s">
        <v>2161</v>
      </c>
      <c r="V125" s="24" t="s">
        <v>3732</v>
      </c>
      <c r="W125" s="24">
        <v>2013</v>
      </c>
      <c r="X125" s="108" t="s">
        <v>60</v>
      </c>
      <c r="Y125" s="34" t="s">
        <v>6921</v>
      </c>
      <c r="Z125" s="34" t="s">
        <v>6338</v>
      </c>
      <c r="AA125" s="24" t="s">
        <v>795</v>
      </c>
      <c r="AB125" s="24" t="s">
        <v>1634</v>
      </c>
      <c r="AC125" s="24" t="s">
        <v>1271</v>
      </c>
      <c r="AD125" s="21" t="s">
        <v>1144</v>
      </c>
      <c r="AE125" s="21" t="s">
        <v>1587</v>
      </c>
      <c r="AF125" s="172" t="s">
        <v>1844</v>
      </c>
      <c r="AG125" s="173" t="s">
        <v>1844</v>
      </c>
      <c r="AH125" s="174" t="s">
        <v>1844</v>
      </c>
      <c r="AI125" s="20" t="s">
        <v>854</v>
      </c>
      <c r="AJ125" s="20" t="s">
        <v>659</v>
      </c>
      <c r="AK125" s="12">
        <v>1</v>
      </c>
      <c r="AL125" s="12">
        <v>0</v>
      </c>
      <c r="AM125" s="12">
        <v>0</v>
      </c>
      <c r="AN125" s="12">
        <v>0</v>
      </c>
      <c r="AO125" s="12">
        <v>0</v>
      </c>
      <c r="AP125" s="12">
        <v>0</v>
      </c>
      <c r="AQ125" s="12">
        <v>1</v>
      </c>
      <c r="AR125" s="12">
        <v>0</v>
      </c>
      <c r="AS125" s="44" t="s">
        <v>1680</v>
      </c>
      <c r="AT125" s="20">
        <v>3</v>
      </c>
      <c r="AU125" s="122">
        <v>2007</v>
      </c>
      <c r="AV125" s="94">
        <v>2009</v>
      </c>
      <c r="AW125" s="20" t="s">
        <v>1844</v>
      </c>
      <c r="AX125" s="21" t="s">
        <v>1844</v>
      </c>
      <c r="AY125" s="184" t="s">
        <v>1844</v>
      </c>
      <c r="AZ125" s="93" t="s">
        <v>1680</v>
      </c>
      <c r="BA125" s="159" t="s">
        <v>956</v>
      </c>
      <c r="BB125" s="94" t="s">
        <v>1680</v>
      </c>
    </row>
    <row r="126" spans="1:54" s="12" customFormat="1" ht="12.75" hidden="1" x14ac:dyDescent="0.2">
      <c r="A126" s="248" t="s">
        <v>724</v>
      </c>
      <c r="B126" s="55"/>
      <c r="C126" s="332" t="s">
        <v>7218</v>
      </c>
      <c r="D126" s="55" t="s">
        <v>956</v>
      </c>
      <c r="E126" s="36" t="s">
        <v>1680</v>
      </c>
      <c r="F126" s="78" t="s">
        <v>1998</v>
      </c>
      <c r="G126" s="36" t="s">
        <v>1587</v>
      </c>
      <c r="H126" s="106" t="s">
        <v>728</v>
      </c>
      <c r="I126" s="27" t="s">
        <v>2921</v>
      </c>
      <c r="J126" s="19" t="s">
        <v>1587</v>
      </c>
      <c r="K126" s="187" t="s">
        <v>257</v>
      </c>
      <c r="L126" s="187" t="s">
        <v>1710</v>
      </c>
      <c r="M126" s="187" t="s">
        <v>1715</v>
      </c>
      <c r="N126" s="187" t="s">
        <v>44</v>
      </c>
      <c r="O126" s="188" t="s">
        <v>699</v>
      </c>
      <c r="P126" s="188" t="s">
        <v>4910</v>
      </c>
      <c r="Q126" s="188" t="s">
        <v>4474</v>
      </c>
      <c r="R126" s="183" t="s">
        <v>1587</v>
      </c>
      <c r="S126" s="187" t="s">
        <v>752</v>
      </c>
      <c r="T126" s="187" t="s">
        <v>405</v>
      </c>
      <c r="U126" s="21" t="s">
        <v>2161</v>
      </c>
      <c r="V126" s="21" t="s">
        <v>3732</v>
      </c>
      <c r="W126" s="21">
        <v>2013</v>
      </c>
      <c r="X126" s="108" t="s">
        <v>60</v>
      </c>
      <c r="Y126" s="34" t="s">
        <v>6921</v>
      </c>
      <c r="Z126" s="21" t="s">
        <v>6338</v>
      </c>
      <c r="AA126" s="21" t="s">
        <v>795</v>
      </c>
      <c r="AB126" s="21" t="s">
        <v>1634</v>
      </c>
      <c r="AC126" s="24" t="s">
        <v>1271</v>
      </c>
      <c r="AD126" s="21" t="s">
        <v>1144</v>
      </c>
      <c r="AE126" s="21" t="s">
        <v>1587</v>
      </c>
      <c r="AF126" s="172" t="s">
        <v>1844</v>
      </c>
      <c r="AG126" s="173" t="s">
        <v>1844</v>
      </c>
      <c r="AH126" s="174" t="s">
        <v>1844</v>
      </c>
      <c r="AI126" s="20" t="s">
        <v>854</v>
      </c>
      <c r="AJ126" s="20" t="s">
        <v>659</v>
      </c>
      <c r="AK126" s="21">
        <v>1</v>
      </c>
      <c r="AL126" s="21">
        <v>0</v>
      </c>
      <c r="AM126" s="21">
        <v>0</v>
      </c>
      <c r="AN126" s="21">
        <v>0</v>
      </c>
      <c r="AO126" s="21">
        <v>0</v>
      </c>
      <c r="AP126" s="21">
        <v>0</v>
      </c>
      <c r="AQ126" s="21">
        <v>1</v>
      </c>
      <c r="AR126" s="21">
        <v>0</v>
      </c>
      <c r="AS126" s="45" t="s">
        <v>1680</v>
      </c>
      <c r="AT126" s="20">
        <v>3</v>
      </c>
      <c r="AU126" s="122">
        <v>2007</v>
      </c>
      <c r="AV126" s="94">
        <v>2009</v>
      </c>
      <c r="AW126" s="20">
        <v>1</v>
      </c>
      <c r="AX126" s="20">
        <v>1</v>
      </c>
      <c r="AY126" s="184" t="s">
        <v>1587</v>
      </c>
      <c r="AZ126" s="93" t="s">
        <v>1680</v>
      </c>
      <c r="BA126" s="159" t="s">
        <v>956</v>
      </c>
      <c r="BB126" s="94" t="s">
        <v>1680</v>
      </c>
    </row>
    <row r="127" spans="1:54" s="12" customFormat="1" ht="12.75" hidden="1" x14ac:dyDescent="0.2">
      <c r="A127" s="248" t="s">
        <v>62</v>
      </c>
      <c r="B127" s="55"/>
      <c r="C127" s="332" t="s">
        <v>7218</v>
      </c>
      <c r="D127" s="55" t="s">
        <v>956</v>
      </c>
      <c r="E127" s="55" t="s">
        <v>1680</v>
      </c>
      <c r="F127" s="78" t="s">
        <v>6228</v>
      </c>
      <c r="G127" s="36" t="s">
        <v>1587</v>
      </c>
      <c r="H127" s="58" t="s">
        <v>592</v>
      </c>
      <c r="I127" s="27" t="s">
        <v>2448</v>
      </c>
      <c r="J127" s="348" t="s">
        <v>7207</v>
      </c>
      <c r="K127" s="187" t="s">
        <v>257</v>
      </c>
      <c r="L127" s="187" t="s">
        <v>1710</v>
      </c>
      <c r="M127" s="187" t="s">
        <v>1715</v>
      </c>
      <c r="N127" s="187" t="s">
        <v>44</v>
      </c>
      <c r="O127" s="183" t="s">
        <v>699</v>
      </c>
      <c r="P127" s="183" t="s">
        <v>4903</v>
      </c>
      <c r="Q127" s="183" t="s">
        <v>528</v>
      </c>
      <c r="R127" s="183" t="s">
        <v>1587</v>
      </c>
      <c r="S127" s="187" t="s">
        <v>752</v>
      </c>
      <c r="T127" s="187" t="s">
        <v>405</v>
      </c>
      <c r="U127" s="21" t="s">
        <v>2161</v>
      </c>
      <c r="V127" s="21" t="s">
        <v>3732</v>
      </c>
      <c r="W127" s="21">
        <v>2013</v>
      </c>
      <c r="X127" s="108" t="s">
        <v>60</v>
      </c>
      <c r="Y127" s="34" t="s">
        <v>6920</v>
      </c>
      <c r="Z127" s="34" t="s">
        <v>6338</v>
      </c>
      <c r="AA127" s="34" t="s">
        <v>795</v>
      </c>
      <c r="AB127" s="21" t="s">
        <v>1634</v>
      </c>
      <c r="AC127" s="24" t="s">
        <v>1271</v>
      </c>
      <c r="AD127" s="21" t="s">
        <v>1587</v>
      </c>
      <c r="AE127" s="21" t="s">
        <v>1587</v>
      </c>
      <c r="AF127" s="172" t="s">
        <v>1154</v>
      </c>
      <c r="AG127" s="173" t="s">
        <v>588</v>
      </c>
      <c r="AH127" s="174" t="s">
        <v>1844</v>
      </c>
      <c r="AI127" s="36" t="s">
        <v>349</v>
      </c>
      <c r="AJ127" s="21" t="s">
        <v>865</v>
      </c>
      <c r="AK127" s="21">
        <v>1</v>
      </c>
      <c r="AL127" s="21">
        <v>0</v>
      </c>
      <c r="AM127" s="21">
        <v>0</v>
      </c>
      <c r="AN127" s="21">
        <v>0</v>
      </c>
      <c r="AO127" s="21">
        <v>0</v>
      </c>
      <c r="AP127" s="21">
        <v>0</v>
      </c>
      <c r="AQ127" s="21">
        <v>0</v>
      </c>
      <c r="AR127" s="21">
        <v>0</v>
      </c>
      <c r="AS127" s="45" t="s">
        <v>1680</v>
      </c>
      <c r="AT127" s="20">
        <v>2</v>
      </c>
      <c r="AU127" s="122">
        <v>2005</v>
      </c>
      <c r="AV127" s="94">
        <v>2006</v>
      </c>
      <c r="AW127" s="21">
        <v>1</v>
      </c>
      <c r="AX127" s="21">
        <v>1</v>
      </c>
      <c r="AY127" s="184" t="s">
        <v>1587</v>
      </c>
      <c r="AZ127" s="93" t="s">
        <v>1680</v>
      </c>
      <c r="BA127" s="93" t="s">
        <v>956</v>
      </c>
      <c r="BB127" s="94" t="s">
        <v>1680</v>
      </c>
    </row>
    <row r="128" spans="1:54" s="12" customFormat="1" ht="12.75" hidden="1" x14ac:dyDescent="0.2">
      <c r="A128" s="248" t="s">
        <v>485</v>
      </c>
      <c r="B128" s="55"/>
      <c r="C128" s="332" t="s">
        <v>7218</v>
      </c>
      <c r="D128" s="55" t="s">
        <v>956</v>
      </c>
      <c r="E128" s="55" t="s">
        <v>1680</v>
      </c>
      <c r="F128" s="78" t="s">
        <v>6228</v>
      </c>
      <c r="G128" s="36" t="s">
        <v>1587</v>
      </c>
      <c r="H128" s="58" t="s">
        <v>592</v>
      </c>
      <c r="I128" s="27" t="s">
        <v>2453</v>
      </c>
      <c r="J128" s="19" t="s">
        <v>1587</v>
      </c>
      <c r="K128" s="187" t="s">
        <v>257</v>
      </c>
      <c r="L128" s="187" t="s">
        <v>1710</v>
      </c>
      <c r="M128" s="187" t="s">
        <v>1056</v>
      </c>
      <c r="N128" s="187" t="s">
        <v>597</v>
      </c>
      <c r="O128" s="183" t="s">
        <v>1257</v>
      </c>
      <c r="P128" s="183" t="s">
        <v>4904</v>
      </c>
      <c r="Q128" s="183" t="s">
        <v>4465</v>
      </c>
      <c r="R128" s="183" t="s">
        <v>1587</v>
      </c>
      <c r="S128" s="187" t="s">
        <v>752</v>
      </c>
      <c r="T128" s="187" t="s">
        <v>1713</v>
      </c>
      <c r="U128" s="21" t="s">
        <v>2161</v>
      </c>
      <c r="V128" s="21" t="s">
        <v>3732</v>
      </c>
      <c r="W128" s="21">
        <v>2013</v>
      </c>
      <c r="X128" s="108" t="s">
        <v>60</v>
      </c>
      <c r="Y128" s="34" t="s">
        <v>6920</v>
      </c>
      <c r="Z128" s="34" t="s">
        <v>6338</v>
      </c>
      <c r="AA128" s="34" t="s">
        <v>795</v>
      </c>
      <c r="AB128" s="21" t="s">
        <v>1634</v>
      </c>
      <c r="AC128" s="24" t="s">
        <v>1271</v>
      </c>
      <c r="AD128" s="21" t="s">
        <v>1587</v>
      </c>
      <c r="AE128" s="21" t="s">
        <v>1587</v>
      </c>
      <c r="AF128" s="172" t="s">
        <v>1154</v>
      </c>
      <c r="AG128" s="173" t="s">
        <v>1708</v>
      </c>
      <c r="AH128" s="174" t="s">
        <v>1844</v>
      </c>
      <c r="AI128" s="36" t="s">
        <v>797</v>
      </c>
      <c r="AJ128" s="21" t="s">
        <v>47</v>
      </c>
      <c r="AK128" s="21">
        <v>1</v>
      </c>
      <c r="AL128" s="21">
        <v>0</v>
      </c>
      <c r="AM128" s="21">
        <v>0</v>
      </c>
      <c r="AN128" s="21">
        <v>0</v>
      </c>
      <c r="AO128" s="21">
        <v>0</v>
      </c>
      <c r="AP128" s="21">
        <v>0</v>
      </c>
      <c r="AQ128" s="21">
        <v>0</v>
      </c>
      <c r="AR128" s="21">
        <v>0</v>
      </c>
      <c r="AS128" s="45" t="s">
        <v>1680</v>
      </c>
      <c r="AT128" s="20">
        <v>3</v>
      </c>
      <c r="AU128" s="122">
        <v>2007</v>
      </c>
      <c r="AV128" s="94">
        <v>2009</v>
      </c>
      <c r="AW128" s="21">
        <v>1</v>
      </c>
      <c r="AX128" s="21">
        <v>1</v>
      </c>
      <c r="AY128" s="184" t="s">
        <v>1587</v>
      </c>
      <c r="AZ128" s="93" t="s">
        <v>1680</v>
      </c>
      <c r="BA128" s="93" t="s">
        <v>956</v>
      </c>
      <c r="BB128" s="94" t="s">
        <v>1680</v>
      </c>
    </row>
    <row r="129" spans="1:54" s="12" customFormat="1" ht="12.75" hidden="1" x14ac:dyDescent="0.2">
      <c r="A129" s="248" t="s">
        <v>485</v>
      </c>
      <c r="B129" s="55"/>
      <c r="C129" s="332" t="s">
        <v>7218</v>
      </c>
      <c r="D129" s="55" t="s">
        <v>956</v>
      </c>
      <c r="E129" s="55" t="s">
        <v>1680</v>
      </c>
      <c r="F129" s="78" t="s">
        <v>6228</v>
      </c>
      <c r="G129" s="36" t="s">
        <v>1587</v>
      </c>
      <c r="H129" s="58" t="s">
        <v>592</v>
      </c>
      <c r="I129" s="27" t="s">
        <v>2455</v>
      </c>
      <c r="J129" s="19" t="s">
        <v>1587</v>
      </c>
      <c r="K129" s="187" t="s">
        <v>257</v>
      </c>
      <c r="L129" s="187" t="s">
        <v>1710</v>
      </c>
      <c r="M129" s="187" t="s">
        <v>1056</v>
      </c>
      <c r="N129" s="187" t="s">
        <v>597</v>
      </c>
      <c r="O129" s="183" t="s">
        <v>1257</v>
      </c>
      <c r="P129" s="183" t="s">
        <v>4904</v>
      </c>
      <c r="Q129" s="183" t="s">
        <v>4466</v>
      </c>
      <c r="R129" s="183" t="s">
        <v>1587</v>
      </c>
      <c r="S129" s="187" t="s">
        <v>752</v>
      </c>
      <c r="T129" s="187" t="s">
        <v>1713</v>
      </c>
      <c r="U129" s="21" t="s">
        <v>2161</v>
      </c>
      <c r="V129" s="21" t="s">
        <v>3732</v>
      </c>
      <c r="W129" s="21">
        <v>2013</v>
      </c>
      <c r="X129" s="108" t="s">
        <v>60</v>
      </c>
      <c r="Y129" s="34" t="s">
        <v>6920</v>
      </c>
      <c r="Z129" s="34" t="s">
        <v>6338</v>
      </c>
      <c r="AA129" s="34" t="s">
        <v>795</v>
      </c>
      <c r="AB129" s="21" t="s">
        <v>1810</v>
      </c>
      <c r="AC129" s="24" t="s">
        <v>1271</v>
      </c>
      <c r="AD129" s="21" t="s">
        <v>1587</v>
      </c>
      <c r="AE129" s="21" t="s">
        <v>1587</v>
      </c>
      <c r="AF129" s="172" t="s">
        <v>1154</v>
      </c>
      <c r="AG129" s="173" t="s">
        <v>1708</v>
      </c>
      <c r="AH129" s="174" t="s">
        <v>1844</v>
      </c>
      <c r="AI129" s="55" t="s">
        <v>637</v>
      </c>
      <c r="AJ129" s="22" t="s">
        <v>47</v>
      </c>
      <c r="AK129" s="21">
        <v>1</v>
      </c>
      <c r="AL129" s="21">
        <v>0</v>
      </c>
      <c r="AM129" s="21">
        <v>0</v>
      </c>
      <c r="AN129" s="21">
        <v>0</v>
      </c>
      <c r="AO129" s="21">
        <v>0</v>
      </c>
      <c r="AP129" s="21">
        <v>0</v>
      </c>
      <c r="AQ129" s="21">
        <v>0</v>
      </c>
      <c r="AR129" s="21">
        <v>0</v>
      </c>
      <c r="AS129" s="45" t="s">
        <v>1680</v>
      </c>
      <c r="AT129" s="20">
        <v>2</v>
      </c>
      <c r="AU129" s="122">
        <v>2007</v>
      </c>
      <c r="AV129" s="94">
        <v>2008</v>
      </c>
      <c r="AW129" s="21">
        <v>1</v>
      </c>
      <c r="AX129" s="21">
        <v>1</v>
      </c>
      <c r="AY129" s="184" t="s">
        <v>1587</v>
      </c>
      <c r="AZ129" s="93" t="s">
        <v>1680</v>
      </c>
      <c r="BA129" s="93" t="s">
        <v>956</v>
      </c>
      <c r="BB129" s="94" t="s">
        <v>1680</v>
      </c>
    </row>
    <row r="130" spans="1:54" s="12" customFormat="1" ht="12.75" hidden="1" x14ac:dyDescent="0.2">
      <c r="A130" s="248" t="s">
        <v>485</v>
      </c>
      <c r="B130" s="55"/>
      <c r="C130" s="332" t="s">
        <v>7218</v>
      </c>
      <c r="D130" s="55" t="s">
        <v>956</v>
      </c>
      <c r="E130" s="36" t="s">
        <v>1680</v>
      </c>
      <c r="F130" s="78" t="s">
        <v>6228</v>
      </c>
      <c r="G130" s="36" t="s">
        <v>1587</v>
      </c>
      <c r="H130" s="58" t="s">
        <v>592</v>
      </c>
      <c r="I130" s="27" t="s">
        <v>2831</v>
      </c>
      <c r="J130" s="19" t="s">
        <v>1212</v>
      </c>
      <c r="K130" s="187" t="s">
        <v>257</v>
      </c>
      <c r="L130" s="187" t="s">
        <v>1710</v>
      </c>
      <c r="M130" s="187" t="s">
        <v>1715</v>
      </c>
      <c r="N130" s="187" t="s">
        <v>597</v>
      </c>
      <c r="O130" s="183" t="s">
        <v>685</v>
      </c>
      <c r="P130" s="183" t="s">
        <v>4908</v>
      </c>
      <c r="Q130" s="183" t="s">
        <v>4471</v>
      </c>
      <c r="R130" s="183" t="s">
        <v>1587</v>
      </c>
      <c r="S130" s="187" t="s">
        <v>752</v>
      </c>
      <c r="T130" s="187" t="s">
        <v>1713</v>
      </c>
      <c r="U130" s="21" t="s">
        <v>2161</v>
      </c>
      <c r="V130" s="21" t="s">
        <v>3732</v>
      </c>
      <c r="W130" s="21">
        <v>2013</v>
      </c>
      <c r="X130" s="108" t="s">
        <v>60</v>
      </c>
      <c r="Y130" s="34" t="s">
        <v>6920</v>
      </c>
      <c r="Z130" s="34" t="s">
        <v>6338</v>
      </c>
      <c r="AA130" s="34" t="s">
        <v>795</v>
      </c>
      <c r="AB130" s="21" t="s">
        <v>1634</v>
      </c>
      <c r="AC130" s="24" t="s">
        <v>1271</v>
      </c>
      <c r="AD130" s="21" t="s">
        <v>1144</v>
      </c>
      <c r="AE130" s="21" t="s">
        <v>1587</v>
      </c>
      <c r="AF130" s="172" t="s">
        <v>1154</v>
      </c>
      <c r="AG130" s="173" t="s">
        <v>1708</v>
      </c>
      <c r="AH130" s="174" t="s">
        <v>1844</v>
      </c>
      <c r="AI130" s="21" t="s">
        <v>797</v>
      </c>
      <c r="AJ130" s="24" t="s">
        <v>47</v>
      </c>
      <c r="AK130" s="21">
        <v>1</v>
      </c>
      <c r="AL130" s="21">
        <v>0</v>
      </c>
      <c r="AM130" s="21">
        <v>0</v>
      </c>
      <c r="AN130" s="21">
        <v>0</v>
      </c>
      <c r="AO130" s="21">
        <v>0</v>
      </c>
      <c r="AP130" s="21">
        <v>0</v>
      </c>
      <c r="AQ130" s="21">
        <v>0</v>
      </c>
      <c r="AR130" s="21">
        <v>0</v>
      </c>
      <c r="AS130" s="45" t="s">
        <v>1680</v>
      </c>
      <c r="AT130" s="20">
        <v>2</v>
      </c>
      <c r="AU130" s="122">
        <v>2007</v>
      </c>
      <c r="AV130" s="94">
        <v>2008</v>
      </c>
      <c r="AW130" s="21">
        <v>1</v>
      </c>
      <c r="AX130" s="21">
        <v>1</v>
      </c>
      <c r="AY130" s="184" t="s">
        <v>1587</v>
      </c>
      <c r="AZ130" s="93" t="s">
        <v>1680</v>
      </c>
      <c r="BA130" s="159" t="s">
        <v>956</v>
      </c>
      <c r="BB130" s="94" t="s">
        <v>1680</v>
      </c>
    </row>
    <row r="131" spans="1:54" s="12" customFormat="1" ht="12.75" hidden="1" x14ac:dyDescent="0.2">
      <c r="A131" s="280" t="s">
        <v>485</v>
      </c>
      <c r="B131" s="55"/>
      <c r="C131" s="332" t="s">
        <v>7218</v>
      </c>
      <c r="D131" s="55" t="s">
        <v>956</v>
      </c>
      <c r="E131" s="36" t="s">
        <v>1680</v>
      </c>
      <c r="F131" s="78" t="s">
        <v>6228</v>
      </c>
      <c r="G131" s="36" t="s">
        <v>1587</v>
      </c>
      <c r="H131" s="95" t="s">
        <v>920</v>
      </c>
      <c r="I131" s="30" t="s">
        <v>2890</v>
      </c>
      <c r="J131" s="31" t="s">
        <v>1214</v>
      </c>
      <c r="K131" s="188" t="s">
        <v>257</v>
      </c>
      <c r="L131" s="188" t="s">
        <v>1710</v>
      </c>
      <c r="M131" s="188" t="s">
        <v>1715</v>
      </c>
      <c r="N131" s="188" t="s">
        <v>804</v>
      </c>
      <c r="O131" s="183" t="s">
        <v>4272</v>
      </c>
      <c r="P131" s="183" t="s">
        <v>4909</v>
      </c>
      <c r="Q131" s="183" t="s">
        <v>4473</v>
      </c>
      <c r="R131" s="183" t="s">
        <v>1587</v>
      </c>
      <c r="S131" s="188" t="s">
        <v>752</v>
      </c>
      <c r="T131" s="188" t="s">
        <v>405</v>
      </c>
      <c r="U131" s="20" t="s">
        <v>2161</v>
      </c>
      <c r="V131" s="20" t="s">
        <v>3732</v>
      </c>
      <c r="W131" s="20">
        <v>2013</v>
      </c>
      <c r="X131" s="108" t="s">
        <v>60</v>
      </c>
      <c r="Y131" s="34" t="s">
        <v>6921</v>
      </c>
      <c r="Z131" s="109" t="s">
        <v>6338</v>
      </c>
      <c r="AA131" s="109" t="s">
        <v>795</v>
      </c>
      <c r="AB131" s="20" t="s">
        <v>1634</v>
      </c>
      <c r="AC131" s="24" t="s">
        <v>1271</v>
      </c>
      <c r="AD131" s="21" t="s">
        <v>1144</v>
      </c>
      <c r="AE131" s="21" t="s">
        <v>1587</v>
      </c>
      <c r="AF131" s="172" t="s">
        <v>1154</v>
      </c>
      <c r="AG131" s="173" t="s">
        <v>588</v>
      </c>
      <c r="AH131" s="174" t="s">
        <v>1844</v>
      </c>
      <c r="AI131" s="20" t="s">
        <v>637</v>
      </c>
      <c r="AJ131" s="20" t="s">
        <v>916</v>
      </c>
      <c r="AK131" s="20">
        <v>1</v>
      </c>
      <c r="AL131" s="20">
        <v>0</v>
      </c>
      <c r="AM131" s="20">
        <v>0</v>
      </c>
      <c r="AN131" s="20">
        <v>0</v>
      </c>
      <c r="AO131" s="20">
        <v>0</v>
      </c>
      <c r="AP131" s="20">
        <v>0</v>
      </c>
      <c r="AQ131" s="20">
        <v>0</v>
      </c>
      <c r="AR131" s="20">
        <v>0</v>
      </c>
      <c r="AS131" s="45" t="s">
        <v>1680</v>
      </c>
      <c r="AT131" s="20">
        <v>2</v>
      </c>
      <c r="AU131" s="122">
        <v>2007</v>
      </c>
      <c r="AV131" s="94">
        <v>2008</v>
      </c>
      <c r="AW131" s="20">
        <v>1</v>
      </c>
      <c r="AX131" s="20">
        <v>1</v>
      </c>
      <c r="AY131" s="50">
        <v>1</v>
      </c>
      <c r="AZ131" s="93" t="s">
        <v>1680</v>
      </c>
      <c r="BA131" s="93" t="s">
        <v>956</v>
      </c>
      <c r="BB131" s="94" t="s">
        <v>1680</v>
      </c>
    </row>
    <row r="132" spans="1:54" s="12" customFormat="1" ht="12.75" hidden="1" x14ac:dyDescent="0.2">
      <c r="A132" s="248" t="s">
        <v>485</v>
      </c>
      <c r="B132" s="41"/>
      <c r="C132" s="332" t="s">
        <v>7218</v>
      </c>
      <c r="D132" s="55" t="s">
        <v>956</v>
      </c>
      <c r="E132" s="36" t="s">
        <v>1680</v>
      </c>
      <c r="F132" s="78" t="s">
        <v>6229</v>
      </c>
      <c r="G132" s="36" t="s">
        <v>1587</v>
      </c>
      <c r="H132" s="95" t="s">
        <v>920</v>
      </c>
      <c r="I132" s="27" t="s">
        <v>3086</v>
      </c>
      <c r="J132" s="19" t="s">
        <v>1587</v>
      </c>
      <c r="K132" s="187" t="s">
        <v>257</v>
      </c>
      <c r="L132" s="187" t="s">
        <v>1710</v>
      </c>
      <c r="M132" s="187" t="s">
        <v>1715</v>
      </c>
      <c r="N132" s="187" t="s">
        <v>727</v>
      </c>
      <c r="O132" s="183" t="s">
        <v>225</v>
      </c>
      <c r="P132" s="183" t="s">
        <v>4912</v>
      </c>
      <c r="Q132" s="183" t="s">
        <v>4477</v>
      </c>
      <c r="R132" s="183" t="s">
        <v>1587</v>
      </c>
      <c r="S132" s="187" t="s">
        <v>752</v>
      </c>
      <c r="T132" s="187" t="s">
        <v>405</v>
      </c>
      <c r="U132" s="20" t="s">
        <v>2161</v>
      </c>
      <c r="V132" s="21" t="s">
        <v>3732</v>
      </c>
      <c r="W132" s="21">
        <v>2013</v>
      </c>
      <c r="X132" s="108" t="s">
        <v>60</v>
      </c>
      <c r="Y132" s="34" t="s">
        <v>6921</v>
      </c>
      <c r="Z132" s="34" t="s">
        <v>6338</v>
      </c>
      <c r="AA132" s="34" t="s">
        <v>795</v>
      </c>
      <c r="AB132" s="21" t="s">
        <v>1634</v>
      </c>
      <c r="AC132" s="24" t="s">
        <v>1271</v>
      </c>
      <c r="AD132" s="21" t="s">
        <v>1144</v>
      </c>
      <c r="AE132" s="21" t="s">
        <v>1587</v>
      </c>
      <c r="AF132" s="172" t="s">
        <v>1154</v>
      </c>
      <c r="AG132" s="173" t="s">
        <v>588</v>
      </c>
      <c r="AH132" s="174" t="s">
        <v>1844</v>
      </c>
      <c r="AI132" s="20" t="s">
        <v>637</v>
      </c>
      <c r="AJ132" s="21" t="s">
        <v>916</v>
      </c>
      <c r="AK132" s="21">
        <v>1</v>
      </c>
      <c r="AL132" s="21">
        <v>0</v>
      </c>
      <c r="AM132" s="21">
        <v>0</v>
      </c>
      <c r="AN132" s="21">
        <v>0</v>
      </c>
      <c r="AO132" s="21">
        <v>0</v>
      </c>
      <c r="AP132" s="21">
        <v>0</v>
      </c>
      <c r="AQ132" s="21">
        <v>0</v>
      </c>
      <c r="AR132" s="21">
        <v>0</v>
      </c>
      <c r="AS132" s="45" t="s">
        <v>1680</v>
      </c>
      <c r="AT132" s="20">
        <v>2</v>
      </c>
      <c r="AU132" s="122">
        <v>2007</v>
      </c>
      <c r="AV132" s="94">
        <v>2008</v>
      </c>
      <c r="AW132" s="21" t="s">
        <v>1844</v>
      </c>
      <c r="AX132" s="21">
        <v>1</v>
      </c>
      <c r="AY132" s="184" t="s">
        <v>1587</v>
      </c>
      <c r="AZ132" s="93" t="s">
        <v>1680</v>
      </c>
      <c r="BA132" s="159" t="s">
        <v>956</v>
      </c>
      <c r="BB132" s="94" t="s">
        <v>1680</v>
      </c>
    </row>
    <row r="133" spans="1:54" s="12" customFormat="1" ht="12.75" hidden="1" x14ac:dyDescent="0.2">
      <c r="A133" s="248" t="s">
        <v>485</v>
      </c>
      <c r="B133" s="55"/>
      <c r="C133" s="332" t="s">
        <v>7218</v>
      </c>
      <c r="D133" s="55" t="s">
        <v>956</v>
      </c>
      <c r="E133" s="55" t="s">
        <v>1680</v>
      </c>
      <c r="F133" s="78" t="s">
        <v>6228</v>
      </c>
      <c r="G133" s="36" t="s">
        <v>1587</v>
      </c>
      <c r="H133" s="57" t="s">
        <v>912</v>
      </c>
      <c r="I133" s="27" t="s">
        <v>2444</v>
      </c>
      <c r="J133" s="19" t="s">
        <v>1159</v>
      </c>
      <c r="K133" s="187" t="s">
        <v>257</v>
      </c>
      <c r="L133" s="187" t="s">
        <v>1710</v>
      </c>
      <c r="M133" s="187" t="s">
        <v>1715</v>
      </c>
      <c r="N133" s="187" t="s">
        <v>267</v>
      </c>
      <c r="O133" s="183" t="s">
        <v>888</v>
      </c>
      <c r="P133" s="183" t="s">
        <v>4897</v>
      </c>
      <c r="Q133" s="183" t="s">
        <v>4460</v>
      </c>
      <c r="R133" s="183" t="s">
        <v>1587</v>
      </c>
      <c r="S133" s="187" t="s">
        <v>752</v>
      </c>
      <c r="T133" s="187" t="s">
        <v>405</v>
      </c>
      <c r="U133" s="21" t="s">
        <v>2161</v>
      </c>
      <c r="V133" s="21" t="s">
        <v>3732</v>
      </c>
      <c r="W133" s="21">
        <v>2013</v>
      </c>
      <c r="X133" s="108" t="s">
        <v>60</v>
      </c>
      <c r="Y133" s="34" t="s">
        <v>6921</v>
      </c>
      <c r="Z133" s="34" t="s">
        <v>6338</v>
      </c>
      <c r="AA133" s="34" t="s">
        <v>795</v>
      </c>
      <c r="AB133" s="21" t="s">
        <v>1634</v>
      </c>
      <c r="AC133" s="24" t="s">
        <v>1271</v>
      </c>
      <c r="AD133" s="21" t="s">
        <v>1587</v>
      </c>
      <c r="AE133" s="21" t="s">
        <v>1587</v>
      </c>
      <c r="AF133" s="172" t="s">
        <v>798</v>
      </c>
      <c r="AG133" s="173" t="s">
        <v>588</v>
      </c>
      <c r="AH133" s="174" t="s">
        <v>1844</v>
      </c>
      <c r="AI133" s="36" t="s">
        <v>349</v>
      </c>
      <c r="AJ133" s="22" t="s">
        <v>270</v>
      </c>
      <c r="AK133" s="21">
        <v>1</v>
      </c>
      <c r="AL133" s="21">
        <v>0</v>
      </c>
      <c r="AM133" s="21">
        <v>0</v>
      </c>
      <c r="AN133" s="21">
        <v>0</v>
      </c>
      <c r="AO133" s="21">
        <v>0</v>
      </c>
      <c r="AP133" s="21">
        <v>0</v>
      </c>
      <c r="AQ133" s="21">
        <v>0</v>
      </c>
      <c r="AR133" s="21">
        <v>0</v>
      </c>
      <c r="AS133" s="45" t="s">
        <v>1680</v>
      </c>
      <c r="AT133" s="20">
        <v>3</v>
      </c>
      <c r="AU133" s="122">
        <v>2007</v>
      </c>
      <c r="AV133" s="94">
        <v>2009</v>
      </c>
      <c r="AW133" s="21">
        <v>1</v>
      </c>
      <c r="AX133" s="21">
        <v>1</v>
      </c>
      <c r="AY133" s="184" t="s">
        <v>1587</v>
      </c>
      <c r="AZ133" s="93" t="s">
        <v>1680</v>
      </c>
      <c r="BA133" s="93" t="s">
        <v>956</v>
      </c>
      <c r="BB133" s="94" t="s">
        <v>1680</v>
      </c>
    </row>
    <row r="134" spans="1:54" s="12" customFormat="1" ht="12.75" hidden="1" x14ac:dyDescent="0.2">
      <c r="A134" s="248" t="s">
        <v>485</v>
      </c>
      <c r="B134" s="41"/>
      <c r="C134" s="332" t="s">
        <v>6121</v>
      </c>
      <c r="D134" s="55" t="s">
        <v>956</v>
      </c>
      <c r="E134" s="36" t="s">
        <v>1680</v>
      </c>
      <c r="F134" s="78" t="s">
        <v>6228</v>
      </c>
      <c r="G134" s="36" t="s">
        <v>1587</v>
      </c>
      <c r="H134" s="95" t="s">
        <v>920</v>
      </c>
      <c r="I134" s="30" t="s">
        <v>3085</v>
      </c>
      <c r="J134" s="31" t="s">
        <v>1587</v>
      </c>
      <c r="K134" s="188" t="s">
        <v>257</v>
      </c>
      <c r="L134" s="188" t="s">
        <v>1710</v>
      </c>
      <c r="M134" s="188" t="s">
        <v>1715</v>
      </c>
      <c r="N134" s="188" t="s">
        <v>727</v>
      </c>
      <c r="O134" s="183" t="s">
        <v>225</v>
      </c>
      <c r="P134" s="183" t="s">
        <v>4912</v>
      </c>
      <c r="Q134" s="183" t="s">
        <v>4476</v>
      </c>
      <c r="R134" s="183" t="s">
        <v>1587</v>
      </c>
      <c r="S134" s="188" t="s">
        <v>752</v>
      </c>
      <c r="T134" s="188" t="s">
        <v>405</v>
      </c>
      <c r="U134" s="20" t="s">
        <v>2161</v>
      </c>
      <c r="V134" s="20" t="s">
        <v>3732</v>
      </c>
      <c r="W134" s="20">
        <v>2013</v>
      </c>
      <c r="X134" s="108" t="s">
        <v>60</v>
      </c>
      <c r="Y134" s="34" t="s">
        <v>6921</v>
      </c>
      <c r="Z134" s="34" t="s">
        <v>6338</v>
      </c>
      <c r="AA134" s="109" t="s">
        <v>795</v>
      </c>
      <c r="AB134" s="20" t="s">
        <v>1634</v>
      </c>
      <c r="AC134" s="55" t="s">
        <v>1271</v>
      </c>
      <c r="AD134" s="21" t="s">
        <v>1144</v>
      </c>
      <c r="AE134" s="21" t="s">
        <v>1587</v>
      </c>
      <c r="AF134" s="172" t="s">
        <v>1154</v>
      </c>
      <c r="AG134" s="173" t="s">
        <v>1708</v>
      </c>
      <c r="AH134" s="174" t="s">
        <v>1844</v>
      </c>
      <c r="AI134" s="20" t="s">
        <v>1587</v>
      </c>
      <c r="AJ134" s="20" t="s">
        <v>916</v>
      </c>
      <c r="AK134" s="20">
        <v>1</v>
      </c>
      <c r="AL134" s="20">
        <v>0</v>
      </c>
      <c r="AM134" s="20">
        <v>0</v>
      </c>
      <c r="AN134" s="20">
        <v>0</v>
      </c>
      <c r="AO134" s="20">
        <v>0</v>
      </c>
      <c r="AP134" s="20">
        <v>0</v>
      </c>
      <c r="AQ134" s="20">
        <v>0</v>
      </c>
      <c r="AR134" s="20">
        <v>0</v>
      </c>
      <c r="AS134" s="45" t="s">
        <v>1680</v>
      </c>
      <c r="AT134" s="122">
        <v>2</v>
      </c>
      <c r="AU134" s="122">
        <v>2007</v>
      </c>
      <c r="AV134" s="94">
        <v>2008</v>
      </c>
      <c r="AW134" s="20">
        <v>1</v>
      </c>
      <c r="AX134" s="20">
        <v>1</v>
      </c>
      <c r="AY134" s="50" t="s">
        <v>1587</v>
      </c>
      <c r="AZ134" s="93" t="s">
        <v>1680</v>
      </c>
      <c r="BA134" s="93" t="s">
        <v>956</v>
      </c>
      <c r="BB134" s="94" t="s">
        <v>1680</v>
      </c>
    </row>
    <row r="135" spans="1:54" s="12" customFormat="1" ht="12.75" hidden="1" x14ac:dyDescent="0.2">
      <c r="A135" s="248" t="s">
        <v>485</v>
      </c>
      <c r="B135" s="55"/>
      <c r="C135" s="332" t="s">
        <v>7218</v>
      </c>
      <c r="D135" s="55" t="s">
        <v>956</v>
      </c>
      <c r="E135" s="36" t="s">
        <v>1680</v>
      </c>
      <c r="F135" s="78" t="s">
        <v>6228</v>
      </c>
      <c r="G135" s="36" t="s">
        <v>1587</v>
      </c>
      <c r="H135" s="58" t="s">
        <v>592</v>
      </c>
      <c r="I135" s="27" t="s">
        <v>2933</v>
      </c>
      <c r="J135" s="19" t="s">
        <v>1587</v>
      </c>
      <c r="K135" s="187" t="s">
        <v>257</v>
      </c>
      <c r="L135" s="187" t="s">
        <v>1710</v>
      </c>
      <c r="M135" s="187" t="s">
        <v>1056</v>
      </c>
      <c r="N135" s="187" t="s">
        <v>770</v>
      </c>
      <c r="O135" s="183" t="s">
        <v>1257</v>
      </c>
      <c r="P135" s="183" t="s">
        <v>4865</v>
      </c>
      <c r="Q135" s="183" t="s">
        <v>4475</v>
      </c>
      <c r="R135" s="183" t="s">
        <v>1587</v>
      </c>
      <c r="S135" s="187" t="s">
        <v>752</v>
      </c>
      <c r="T135" s="187" t="s">
        <v>1713</v>
      </c>
      <c r="U135" s="21" t="s">
        <v>2161</v>
      </c>
      <c r="V135" s="21" t="s">
        <v>3732</v>
      </c>
      <c r="W135" s="21">
        <v>2013</v>
      </c>
      <c r="X135" s="108" t="s">
        <v>60</v>
      </c>
      <c r="Y135" s="34" t="s">
        <v>6920</v>
      </c>
      <c r="Z135" s="34" t="s">
        <v>6338</v>
      </c>
      <c r="AA135" s="34" t="s">
        <v>795</v>
      </c>
      <c r="AB135" s="21" t="s">
        <v>1634</v>
      </c>
      <c r="AC135" s="24" t="s">
        <v>1271</v>
      </c>
      <c r="AD135" s="21" t="s">
        <v>1144</v>
      </c>
      <c r="AE135" s="21" t="s">
        <v>1587</v>
      </c>
      <c r="AF135" s="172" t="s">
        <v>1154</v>
      </c>
      <c r="AG135" s="173" t="s">
        <v>1708</v>
      </c>
      <c r="AH135" s="174" t="s">
        <v>1587</v>
      </c>
      <c r="AI135" s="21" t="s">
        <v>637</v>
      </c>
      <c r="AJ135" s="21" t="s">
        <v>47</v>
      </c>
      <c r="AK135" s="21">
        <v>1</v>
      </c>
      <c r="AL135" s="21">
        <v>0</v>
      </c>
      <c r="AM135" s="21">
        <v>0</v>
      </c>
      <c r="AN135" s="21">
        <v>0</v>
      </c>
      <c r="AO135" s="21">
        <v>0</v>
      </c>
      <c r="AP135" s="21">
        <v>0</v>
      </c>
      <c r="AQ135" s="21">
        <v>0</v>
      </c>
      <c r="AR135" s="21">
        <v>0</v>
      </c>
      <c r="AS135" s="45" t="s">
        <v>1680</v>
      </c>
      <c r="AT135" s="20">
        <v>2</v>
      </c>
      <c r="AU135" s="122">
        <v>2007</v>
      </c>
      <c r="AV135" s="94">
        <v>2008</v>
      </c>
      <c r="AW135" s="21">
        <v>1</v>
      </c>
      <c r="AX135" s="21">
        <v>1</v>
      </c>
      <c r="AY135" s="184" t="s">
        <v>1587</v>
      </c>
      <c r="AZ135" s="93" t="s">
        <v>1513</v>
      </c>
      <c r="BA135" s="93" t="s">
        <v>1680</v>
      </c>
      <c r="BB135" s="94" t="s">
        <v>1680</v>
      </c>
    </row>
    <row r="136" spans="1:54" s="12" customFormat="1" ht="12.75" hidden="1" x14ac:dyDescent="0.2">
      <c r="A136" s="248" t="s">
        <v>485</v>
      </c>
      <c r="B136" s="41"/>
      <c r="C136" s="332" t="s">
        <v>7218</v>
      </c>
      <c r="D136" s="55" t="s">
        <v>956</v>
      </c>
      <c r="E136" s="36" t="s">
        <v>1680</v>
      </c>
      <c r="F136" s="78" t="s">
        <v>6228</v>
      </c>
      <c r="G136" s="36" t="s">
        <v>1587</v>
      </c>
      <c r="H136" s="58" t="s">
        <v>592</v>
      </c>
      <c r="I136" s="27" t="s">
        <v>3174</v>
      </c>
      <c r="J136" s="19" t="s">
        <v>1587</v>
      </c>
      <c r="K136" s="187" t="s">
        <v>257</v>
      </c>
      <c r="L136" s="187" t="s">
        <v>1710</v>
      </c>
      <c r="M136" s="187" t="s">
        <v>1715</v>
      </c>
      <c r="N136" s="187" t="s">
        <v>878</v>
      </c>
      <c r="O136" s="183" t="s">
        <v>4429</v>
      </c>
      <c r="P136" s="183" t="s">
        <v>4913</v>
      </c>
      <c r="Q136" s="183" t="s">
        <v>4478</v>
      </c>
      <c r="R136" s="183" t="s">
        <v>1587</v>
      </c>
      <c r="S136" s="187" t="s">
        <v>752</v>
      </c>
      <c r="T136" s="187" t="s">
        <v>405</v>
      </c>
      <c r="U136" s="21" t="s">
        <v>2161</v>
      </c>
      <c r="V136" s="21" t="s">
        <v>3732</v>
      </c>
      <c r="W136" s="21">
        <v>2013</v>
      </c>
      <c r="X136" s="108" t="s">
        <v>60</v>
      </c>
      <c r="Y136" s="34" t="s">
        <v>6920</v>
      </c>
      <c r="Z136" s="34" t="s">
        <v>6338</v>
      </c>
      <c r="AA136" s="34" t="s">
        <v>795</v>
      </c>
      <c r="AB136" s="21" t="s">
        <v>1634</v>
      </c>
      <c r="AC136" s="24" t="s">
        <v>1271</v>
      </c>
      <c r="AD136" s="21" t="s">
        <v>1144</v>
      </c>
      <c r="AE136" s="21" t="s">
        <v>1587</v>
      </c>
      <c r="AF136" s="172" t="s">
        <v>1154</v>
      </c>
      <c r="AG136" s="173" t="s">
        <v>1708</v>
      </c>
      <c r="AH136" s="174" t="s">
        <v>1844</v>
      </c>
      <c r="AI136" s="20" t="s">
        <v>854</v>
      </c>
      <c r="AJ136" s="21" t="s">
        <v>865</v>
      </c>
      <c r="AK136" s="21">
        <v>0</v>
      </c>
      <c r="AL136" s="21">
        <v>0</v>
      </c>
      <c r="AM136" s="21">
        <v>0</v>
      </c>
      <c r="AN136" s="21">
        <v>0</v>
      </c>
      <c r="AO136" s="21">
        <v>0</v>
      </c>
      <c r="AP136" s="21">
        <v>0</v>
      </c>
      <c r="AQ136" s="21">
        <v>0</v>
      </c>
      <c r="AR136" s="21">
        <v>0</v>
      </c>
      <c r="AS136" s="44" t="s">
        <v>1844</v>
      </c>
      <c r="AT136" s="20">
        <v>2</v>
      </c>
      <c r="AU136" s="122">
        <v>2007</v>
      </c>
      <c r="AV136" s="94">
        <v>2008</v>
      </c>
      <c r="AW136" s="21" t="s">
        <v>1844</v>
      </c>
      <c r="AX136" s="21">
        <v>1</v>
      </c>
      <c r="AY136" s="50">
        <v>3</v>
      </c>
      <c r="AZ136" s="93" t="s">
        <v>1517</v>
      </c>
      <c r="BA136" s="159" t="s">
        <v>1680</v>
      </c>
      <c r="BB136" s="94" t="s">
        <v>1680</v>
      </c>
    </row>
    <row r="137" spans="1:54" s="12" customFormat="1" ht="12.75" hidden="1" x14ac:dyDescent="0.2">
      <c r="A137" s="248" t="s">
        <v>485</v>
      </c>
      <c r="B137" s="41"/>
      <c r="C137" s="332" t="s">
        <v>7218</v>
      </c>
      <c r="D137" s="55" t="s">
        <v>956</v>
      </c>
      <c r="E137" s="36" t="s">
        <v>1680</v>
      </c>
      <c r="F137" s="78" t="s">
        <v>6228</v>
      </c>
      <c r="G137" s="36" t="s">
        <v>1587</v>
      </c>
      <c r="H137" s="58" t="s">
        <v>592</v>
      </c>
      <c r="I137" s="27" t="s">
        <v>3176</v>
      </c>
      <c r="J137" s="19" t="s">
        <v>7265</v>
      </c>
      <c r="K137" s="187" t="s">
        <v>257</v>
      </c>
      <c r="L137" s="187" t="s">
        <v>1710</v>
      </c>
      <c r="M137" s="187" t="s">
        <v>1715</v>
      </c>
      <c r="N137" s="187" t="s">
        <v>878</v>
      </c>
      <c r="O137" s="183" t="s">
        <v>4429</v>
      </c>
      <c r="P137" s="183" t="s">
        <v>4913</v>
      </c>
      <c r="Q137" s="183" t="s">
        <v>6630</v>
      </c>
      <c r="R137" s="183" t="s">
        <v>1587</v>
      </c>
      <c r="S137" s="187" t="s">
        <v>752</v>
      </c>
      <c r="T137" s="187" t="s">
        <v>405</v>
      </c>
      <c r="U137" s="21" t="s">
        <v>2161</v>
      </c>
      <c r="V137" s="21" t="s">
        <v>3732</v>
      </c>
      <c r="W137" s="21">
        <v>2013</v>
      </c>
      <c r="X137" s="108" t="s">
        <v>60</v>
      </c>
      <c r="Y137" s="34" t="s">
        <v>6920</v>
      </c>
      <c r="Z137" s="34" t="s">
        <v>6338</v>
      </c>
      <c r="AA137" s="250" t="s">
        <v>795</v>
      </c>
      <c r="AB137" s="21" t="s">
        <v>1634</v>
      </c>
      <c r="AC137" s="24" t="s">
        <v>1271</v>
      </c>
      <c r="AD137" s="21" t="s">
        <v>1144</v>
      </c>
      <c r="AE137" s="21" t="s">
        <v>1587</v>
      </c>
      <c r="AF137" s="172" t="s">
        <v>1154</v>
      </c>
      <c r="AG137" s="173" t="s">
        <v>588</v>
      </c>
      <c r="AH137" s="174" t="s">
        <v>1844</v>
      </c>
      <c r="AI137" s="20" t="s">
        <v>637</v>
      </c>
      <c r="AJ137" s="21" t="s">
        <v>865</v>
      </c>
      <c r="AK137" s="21">
        <v>0</v>
      </c>
      <c r="AL137" s="21">
        <v>0</v>
      </c>
      <c r="AM137" s="21">
        <v>0</v>
      </c>
      <c r="AN137" s="21">
        <v>0</v>
      </c>
      <c r="AO137" s="21">
        <v>0</v>
      </c>
      <c r="AP137" s="21">
        <v>0</v>
      </c>
      <c r="AQ137" s="21">
        <v>0</v>
      </c>
      <c r="AR137" s="21">
        <v>0</v>
      </c>
      <c r="AS137" s="44" t="s">
        <v>1844</v>
      </c>
      <c r="AT137" s="20">
        <v>2</v>
      </c>
      <c r="AU137" s="122">
        <v>2007</v>
      </c>
      <c r="AV137" s="94">
        <v>2008</v>
      </c>
      <c r="AW137" s="21" t="s">
        <v>1844</v>
      </c>
      <c r="AX137" s="21">
        <v>1</v>
      </c>
      <c r="AY137" s="184">
        <v>3</v>
      </c>
      <c r="AZ137" s="93" t="s">
        <v>1515</v>
      </c>
      <c r="BA137" s="93" t="s">
        <v>1680</v>
      </c>
      <c r="BB137" s="94" t="s">
        <v>1680</v>
      </c>
    </row>
    <row r="138" spans="1:54" s="12" customFormat="1" ht="12.75" hidden="1" x14ac:dyDescent="0.2">
      <c r="A138" s="248" t="s">
        <v>485</v>
      </c>
      <c r="B138" s="41" t="s">
        <v>6041</v>
      </c>
      <c r="C138" s="332" t="s">
        <v>7218</v>
      </c>
      <c r="D138" s="55" t="s">
        <v>956</v>
      </c>
      <c r="E138" s="36" t="s">
        <v>1680</v>
      </c>
      <c r="F138" s="78" t="s">
        <v>1918</v>
      </c>
      <c r="G138" s="36" t="s">
        <v>1587</v>
      </c>
      <c r="H138" s="57" t="s">
        <v>912</v>
      </c>
      <c r="I138" s="27" t="s">
        <v>3179</v>
      </c>
      <c r="J138" s="19" t="s">
        <v>7078</v>
      </c>
      <c r="K138" s="187" t="s">
        <v>257</v>
      </c>
      <c r="L138" s="187" t="s">
        <v>1711</v>
      </c>
      <c r="M138" s="187" t="s">
        <v>1714</v>
      </c>
      <c r="N138" s="187" t="s">
        <v>1716</v>
      </c>
      <c r="O138" s="183" t="s">
        <v>1098</v>
      </c>
      <c r="P138" s="183" t="s">
        <v>4916</v>
      </c>
      <c r="Q138" s="183" t="s">
        <v>255</v>
      </c>
      <c r="R138" s="183" t="s">
        <v>1587</v>
      </c>
      <c r="S138" s="187" t="s">
        <v>1712</v>
      </c>
      <c r="T138" s="187" t="s">
        <v>1587</v>
      </c>
      <c r="U138" s="21" t="s">
        <v>3793</v>
      </c>
      <c r="V138" s="21" t="s">
        <v>1706</v>
      </c>
      <c r="W138" s="21">
        <v>1995</v>
      </c>
      <c r="X138" s="21" t="s">
        <v>483</v>
      </c>
      <c r="Y138" s="34" t="s">
        <v>731</v>
      </c>
      <c r="Z138" s="250" t="s">
        <v>6339</v>
      </c>
      <c r="AA138" s="250" t="s">
        <v>387</v>
      </c>
      <c r="AB138" s="21" t="s">
        <v>6043</v>
      </c>
      <c r="AC138" s="24" t="s">
        <v>3437</v>
      </c>
      <c r="AD138" s="21" t="s">
        <v>6044</v>
      </c>
      <c r="AE138" s="21" t="s">
        <v>1587</v>
      </c>
      <c r="AF138" s="172" t="s">
        <v>1155</v>
      </c>
      <c r="AG138" s="173" t="s">
        <v>1708</v>
      </c>
      <c r="AH138" s="174" t="s">
        <v>1844</v>
      </c>
      <c r="AI138" s="20" t="s">
        <v>5442</v>
      </c>
      <c r="AJ138" s="24" t="s">
        <v>1617</v>
      </c>
      <c r="AK138" s="21">
        <v>0</v>
      </c>
      <c r="AL138" s="21">
        <v>0</v>
      </c>
      <c r="AM138" s="21">
        <v>0</v>
      </c>
      <c r="AN138" s="21">
        <v>0</v>
      </c>
      <c r="AO138" s="21">
        <v>0</v>
      </c>
      <c r="AP138" s="21">
        <v>0</v>
      </c>
      <c r="AQ138" s="21">
        <v>0</v>
      </c>
      <c r="AR138" s="21">
        <v>1</v>
      </c>
      <c r="AS138" s="45" t="s">
        <v>1680</v>
      </c>
      <c r="AT138" s="20">
        <v>1</v>
      </c>
      <c r="AU138" s="122">
        <v>2012</v>
      </c>
      <c r="AV138" s="94">
        <v>2012</v>
      </c>
      <c r="AW138" s="21" t="s">
        <v>1587</v>
      </c>
      <c r="AX138" s="21">
        <v>1</v>
      </c>
      <c r="AY138" s="184" t="s">
        <v>1587</v>
      </c>
      <c r="AZ138" s="93" t="s">
        <v>1503</v>
      </c>
      <c r="BA138" s="93" t="s">
        <v>1680</v>
      </c>
      <c r="BB138" s="94" t="s">
        <v>1680</v>
      </c>
    </row>
    <row r="139" spans="1:54" s="12" customFormat="1" ht="12.75" hidden="1" x14ac:dyDescent="0.2">
      <c r="A139" s="248" t="s">
        <v>724</v>
      </c>
      <c r="B139" s="40" t="s">
        <v>6090</v>
      </c>
      <c r="C139" s="332" t="s">
        <v>7218</v>
      </c>
      <c r="D139" s="55" t="s">
        <v>1136</v>
      </c>
      <c r="E139" s="36" t="s">
        <v>387</v>
      </c>
      <c r="F139" s="78" t="s">
        <v>1995</v>
      </c>
      <c r="G139" s="36" t="s">
        <v>1587</v>
      </c>
      <c r="H139" s="58" t="s">
        <v>592</v>
      </c>
      <c r="I139" s="27" t="s">
        <v>2737</v>
      </c>
      <c r="J139" s="19" t="s">
        <v>7264</v>
      </c>
      <c r="K139" s="187" t="s">
        <v>257</v>
      </c>
      <c r="L139" s="187" t="s">
        <v>1710</v>
      </c>
      <c r="M139" s="187" t="s">
        <v>1715</v>
      </c>
      <c r="N139" s="187" t="s">
        <v>878</v>
      </c>
      <c r="O139" s="183" t="s">
        <v>4429</v>
      </c>
      <c r="P139" s="183" t="s">
        <v>4917</v>
      </c>
      <c r="Q139" s="183" t="s">
        <v>708</v>
      </c>
      <c r="R139" s="183" t="s">
        <v>1587</v>
      </c>
      <c r="S139" s="187" t="s">
        <v>752</v>
      </c>
      <c r="T139" s="187" t="s">
        <v>405</v>
      </c>
      <c r="U139" s="21" t="s">
        <v>2083</v>
      </c>
      <c r="V139" s="21" t="s">
        <v>9</v>
      </c>
      <c r="W139" s="21">
        <v>1997</v>
      </c>
      <c r="X139" s="21" t="s">
        <v>4029</v>
      </c>
      <c r="Y139" s="269" t="s">
        <v>6089</v>
      </c>
      <c r="Z139" s="34" t="s">
        <v>6045</v>
      </c>
      <c r="AA139" s="34" t="s">
        <v>387</v>
      </c>
      <c r="AB139" s="21" t="s">
        <v>6112</v>
      </c>
      <c r="AC139" s="24" t="s">
        <v>3508</v>
      </c>
      <c r="AD139" s="21" t="s">
        <v>1993</v>
      </c>
      <c r="AE139" s="21" t="s">
        <v>4292</v>
      </c>
      <c r="AF139" s="172" t="s">
        <v>1154</v>
      </c>
      <c r="AG139" s="173" t="s">
        <v>1708</v>
      </c>
      <c r="AH139" s="174" t="s">
        <v>1844</v>
      </c>
      <c r="AI139" s="20" t="s">
        <v>847</v>
      </c>
      <c r="AJ139" s="21" t="s">
        <v>618</v>
      </c>
      <c r="AK139" s="21">
        <v>1</v>
      </c>
      <c r="AL139" s="21">
        <v>1</v>
      </c>
      <c r="AM139" s="21">
        <v>0</v>
      </c>
      <c r="AN139" s="21">
        <v>0</v>
      </c>
      <c r="AO139" s="21">
        <v>0</v>
      </c>
      <c r="AP139" s="21">
        <v>0</v>
      </c>
      <c r="AQ139" s="21">
        <v>0</v>
      </c>
      <c r="AR139" s="21">
        <v>0</v>
      </c>
      <c r="AS139" s="45" t="s">
        <v>1680</v>
      </c>
      <c r="AT139" s="122">
        <v>3</v>
      </c>
      <c r="AU139" s="122">
        <v>1989</v>
      </c>
      <c r="AV139" s="94">
        <v>1991</v>
      </c>
      <c r="AW139" s="21">
        <v>1</v>
      </c>
      <c r="AX139" s="21">
        <v>3</v>
      </c>
      <c r="AY139" s="184" t="s">
        <v>7559</v>
      </c>
      <c r="AZ139" s="93" t="s">
        <v>1680</v>
      </c>
      <c r="BA139" s="93" t="s">
        <v>956</v>
      </c>
      <c r="BB139" s="94" t="s">
        <v>1680</v>
      </c>
    </row>
    <row r="140" spans="1:54" s="12" customFormat="1" ht="12.75" hidden="1" x14ac:dyDescent="0.2">
      <c r="A140" s="248" t="s">
        <v>724</v>
      </c>
      <c r="B140" s="40" t="s">
        <v>6090</v>
      </c>
      <c r="C140" s="332" t="s">
        <v>7218</v>
      </c>
      <c r="D140" s="55" t="s">
        <v>1136</v>
      </c>
      <c r="E140" s="36" t="s">
        <v>387</v>
      </c>
      <c r="F140" s="78" t="s">
        <v>1995</v>
      </c>
      <c r="G140" s="36" t="s">
        <v>1587</v>
      </c>
      <c r="H140" s="58" t="s">
        <v>592</v>
      </c>
      <c r="I140" s="27" t="s">
        <v>2738</v>
      </c>
      <c r="J140" s="19" t="s">
        <v>7263</v>
      </c>
      <c r="K140" s="187" t="s">
        <v>257</v>
      </c>
      <c r="L140" s="187" t="s">
        <v>1710</v>
      </c>
      <c r="M140" s="187" t="s">
        <v>1715</v>
      </c>
      <c r="N140" s="187" t="s">
        <v>878</v>
      </c>
      <c r="O140" s="183" t="s">
        <v>4429</v>
      </c>
      <c r="P140" s="183" t="s">
        <v>4917</v>
      </c>
      <c r="Q140" s="183" t="s">
        <v>4479</v>
      </c>
      <c r="R140" s="183" t="s">
        <v>1587</v>
      </c>
      <c r="S140" s="187" t="s">
        <v>752</v>
      </c>
      <c r="T140" s="187" t="s">
        <v>405</v>
      </c>
      <c r="U140" s="21" t="s">
        <v>2083</v>
      </c>
      <c r="V140" s="21" t="s">
        <v>9</v>
      </c>
      <c r="W140" s="21">
        <v>1997</v>
      </c>
      <c r="X140" s="21" t="s">
        <v>4029</v>
      </c>
      <c r="Y140" s="269" t="s">
        <v>6089</v>
      </c>
      <c r="Z140" s="34" t="s">
        <v>6045</v>
      </c>
      <c r="AA140" s="34" t="s">
        <v>387</v>
      </c>
      <c r="AB140" s="21" t="s">
        <v>6112</v>
      </c>
      <c r="AC140" s="24" t="s">
        <v>3508</v>
      </c>
      <c r="AD140" s="21" t="s">
        <v>1587</v>
      </c>
      <c r="AE140" s="21" t="s">
        <v>4314</v>
      </c>
      <c r="AF140" s="172" t="s">
        <v>1154</v>
      </c>
      <c r="AG140" s="173" t="s">
        <v>1708</v>
      </c>
      <c r="AH140" s="174" t="s">
        <v>1844</v>
      </c>
      <c r="AI140" s="20" t="s">
        <v>637</v>
      </c>
      <c r="AJ140" s="21" t="s">
        <v>618</v>
      </c>
      <c r="AK140" s="21">
        <v>1</v>
      </c>
      <c r="AL140" s="21">
        <v>1</v>
      </c>
      <c r="AM140" s="21">
        <v>0</v>
      </c>
      <c r="AN140" s="21">
        <v>0</v>
      </c>
      <c r="AO140" s="21">
        <v>0</v>
      </c>
      <c r="AP140" s="21">
        <v>0</v>
      </c>
      <c r="AQ140" s="21">
        <v>0</v>
      </c>
      <c r="AR140" s="21">
        <v>0</v>
      </c>
      <c r="AS140" s="45" t="s">
        <v>1680</v>
      </c>
      <c r="AT140" s="20">
        <v>3</v>
      </c>
      <c r="AU140" s="122">
        <v>1989</v>
      </c>
      <c r="AV140" s="94">
        <v>1991</v>
      </c>
      <c r="AW140" s="21">
        <v>1</v>
      </c>
      <c r="AX140" s="21">
        <v>3</v>
      </c>
      <c r="AY140" s="184" t="s">
        <v>7559</v>
      </c>
      <c r="AZ140" s="93" t="s">
        <v>1680</v>
      </c>
      <c r="BA140" s="93" t="s">
        <v>956</v>
      </c>
      <c r="BB140" s="94" t="s">
        <v>1680</v>
      </c>
    </row>
    <row r="141" spans="1:54" s="12" customFormat="1" ht="12.75" hidden="1" x14ac:dyDescent="0.2">
      <c r="A141" s="248" t="s">
        <v>487</v>
      </c>
      <c r="B141" s="40"/>
      <c r="C141" s="332" t="s">
        <v>7218</v>
      </c>
      <c r="D141" s="55" t="s">
        <v>956</v>
      </c>
      <c r="E141" s="36" t="s">
        <v>1680</v>
      </c>
      <c r="F141" s="78" t="s">
        <v>673</v>
      </c>
      <c r="G141" s="36" t="s">
        <v>1587</v>
      </c>
      <c r="H141" s="139" t="s">
        <v>839</v>
      </c>
      <c r="I141" s="27" t="s">
        <v>2683</v>
      </c>
      <c r="J141" s="19" t="s">
        <v>1587</v>
      </c>
      <c r="K141" s="187" t="s">
        <v>257</v>
      </c>
      <c r="L141" s="187" t="s">
        <v>5371</v>
      </c>
      <c r="M141" s="187" t="s">
        <v>20</v>
      </c>
      <c r="N141" s="187" t="s">
        <v>65</v>
      </c>
      <c r="O141" s="183" t="s">
        <v>704</v>
      </c>
      <c r="P141" s="183" t="s">
        <v>4849</v>
      </c>
      <c r="Q141" s="183" t="s">
        <v>4480</v>
      </c>
      <c r="R141" s="183" t="s">
        <v>1587</v>
      </c>
      <c r="S141" s="187" t="s">
        <v>1712</v>
      </c>
      <c r="T141" s="187" t="s">
        <v>1587</v>
      </c>
      <c r="U141" s="21" t="s">
        <v>330</v>
      </c>
      <c r="V141" s="21" t="s">
        <v>464</v>
      </c>
      <c r="W141" s="21">
        <v>2009</v>
      </c>
      <c r="X141" s="21" t="s">
        <v>330</v>
      </c>
      <c r="Y141" s="34" t="s">
        <v>6951</v>
      </c>
      <c r="Z141" s="34" t="s">
        <v>673</v>
      </c>
      <c r="AA141" s="34" t="s">
        <v>332</v>
      </c>
      <c r="AB141" s="21" t="s">
        <v>1587</v>
      </c>
      <c r="AC141" s="24" t="s">
        <v>3437</v>
      </c>
      <c r="AD141" s="21" t="s">
        <v>1587</v>
      </c>
      <c r="AE141" s="21" t="s">
        <v>1587</v>
      </c>
      <c r="AF141" s="172" t="s">
        <v>798</v>
      </c>
      <c r="AG141" s="173" t="s">
        <v>1708</v>
      </c>
      <c r="AH141" s="174" t="s">
        <v>1587</v>
      </c>
      <c r="AI141" s="24" t="s">
        <v>1253</v>
      </c>
      <c r="AJ141" s="21" t="s">
        <v>270</v>
      </c>
      <c r="AK141" s="21">
        <v>0</v>
      </c>
      <c r="AL141" s="21">
        <v>1</v>
      </c>
      <c r="AM141" s="21">
        <v>0</v>
      </c>
      <c r="AN141" s="21">
        <v>1</v>
      </c>
      <c r="AO141" s="21">
        <v>0</v>
      </c>
      <c r="AP141" s="21">
        <v>0</v>
      </c>
      <c r="AQ141" s="21">
        <v>0</v>
      </c>
      <c r="AR141" s="21">
        <v>0</v>
      </c>
      <c r="AS141" s="45" t="s">
        <v>3392</v>
      </c>
      <c r="AT141" s="20">
        <v>4</v>
      </c>
      <c r="AU141" s="122">
        <v>2003</v>
      </c>
      <c r="AV141" s="94">
        <v>2006</v>
      </c>
      <c r="AW141" s="21">
        <v>1</v>
      </c>
      <c r="AX141" s="21">
        <v>2</v>
      </c>
      <c r="AY141" s="184" t="s">
        <v>7560</v>
      </c>
      <c r="AZ141" s="93" t="s">
        <v>331</v>
      </c>
      <c r="BA141" s="93" t="s">
        <v>1680</v>
      </c>
      <c r="BB141" s="94" t="s">
        <v>1680</v>
      </c>
    </row>
    <row r="142" spans="1:54" s="12" customFormat="1" ht="12.75" hidden="1" x14ac:dyDescent="0.2">
      <c r="A142" s="227" t="s">
        <v>485</v>
      </c>
      <c r="B142" s="41" t="s">
        <v>6207</v>
      </c>
      <c r="C142" s="332" t="s">
        <v>7218</v>
      </c>
      <c r="D142" s="55" t="s">
        <v>1136</v>
      </c>
      <c r="E142" s="36" t="s">
        <v>1152</v>
      </c>
      <c r="F142" s="78" t="s">
        <v>1897</v>
      </c>
      <c r="G142" s="36" t="s">
        <v>1587</v>
      </c>
      <c r="H142" s="133" t="s">
        <v>37</v>
      </c>
      <c r="I142" s="27" t="s">
        <v>3197</v>
      </c>
      <c r="J142" s="19" t="s">
        <v>1587</v>
      </c>
      <c r="K142" s="187" t="s">
        <v>257</v>
      </c>
      <c r="L142" s="187" t="s">
        <v>1710</v>
      </c>
      <c r="M142" s="187" t="s">
        <v>1056</v>
      </c>
      <c r="N142" s="187" t="s">
        <v>597</v>
      </c>
      <c r="O142" s="183" t="s">
        <v>741</v>
      </c>
      <c r="P142" s="183" t="s">
        <v>4918</v>
      </c>
      <c r="Q142" s="183" t="s">
        <v>913</v>
      </c>
      <c r="R142" s="183" t="s">
        <v>1587</v>
      </c>
      <c r="S142" s="187" t="s">
        <v>752</v>
      </c>
      <c r="T142" s="187" t="s">
        <v>1713</v>
      </c>
      <c r="U142" s="21" t="s">
        <v>149</v>
      </c>
      <c r="V142" s="21" t="s">
        <v>3732</v>
      </c>
      <c r="W142" s="21">
        <v>1993</v>
      </c>
      <c r="X142" s="21" t="s">
        <v>149</v>
      </c>
      <c r="Y142" s="34" t="s">
        <v>6908</v>
      </c>
      <c r="Z142" s="250" t="s">
        <v>470</v>
      </c>
      <c r="AA142" s="250" t="s">
        <v>1844</v>
      </c>
      <c r="AB142" s="21" t="s">
        <v>956</v>
      </c>
      <c r="AC142" s="24" t="s">
        <v>3525</v>
      </c>
      <c r="AD142" s="21" t="s">
        <v>1587</v>
      </c>
      <c r="AE142" s="21" t="s">
        <v>930</v>
      </c>
      <c r="AF142" s="172" t="s">
        <v>1154</v>
      </c>
      <c r="AG142" s="173" t="s">
        <v>1708</v>
      </c>
      <c r="AH142" s="174" t="s">
        <v>1844</v>
      </c>
      <c r="AI142" s="20" t="s">
        <v>349</v>
      </c>
      <c r="AJ142" s="21" t="s">
        <v>37</v>
      </c>
      <c r="AK142" s="21">
        <v>0</v>
      </c>
      <c r="AL142" s="21">
        <v>0</v>
      </c>
      <c r="AM142" s="21">
        <v>0</v>
      </c>
      <c r="AN142" s="21">
        <v>0</v>
      </c>
      <c r="AO142" s="21">
        <v>1</v>
      </c>
      <c r="AP142" s="21">
        <v>0</v>
      </c>
      <c r="AQ142" s="21">
        <v>0</v>
      </c>
      <c r="AR142" s="21">
        <v>0</v>
      </c>
      <c r="AS142" s="45" t="s">
        <v>1680</v>
      </c>
      <c r="AT142" s="20">
        <v>3</v>
      </c>
      <c r="AU142" s="122">
        <v>1988</v>
      </c>
      <c r="AV142" s="94">
        <v>1990</v>
      </c>
      <c r="AW142" s="21">
        <v>1</v>
      </c>
      <c r="AX142" s="21">
        <v>1</v>
      </c>
      <c r="AY142" s="184" t="s">
        <v>1844</v>
      </c>
      <c r="AZ142" s="93" t="s">
        <v>1126</v>
      </c>
      <c r="BA142" s="93" t="s">
        <v>1680</v>
      </c>
      <c r="BB142" s="94" t="s">
        <v>1680</v>
      </c>
    </row>
    <row r="143" spans="1:54" s="12" customFormat="1" ht="12.75" hidden="1" x14ac:dyDescent="0.2">
      <c r="A143" s="248" t="s">
        <v>1844</v>
      </c>
      <c r="B143" s="40"/>
      <c r="C143" s="335" t="s">
        <v>6121</v>
      </c>
      <c r="D143" s="192" t="s">
        <v>1680</v>
      </c>
      <c r="E143" s="55" t="s">
        <v>7454</v>
      </c>
      <c r="F143" s="78" t="s">
        <v>1844</v>
      </c>
      <c r="G143" s="55" t="s">
        <v>1587</v>
      </c>
      <c r="H143" s="58" t="s">
        <v>592</v>
      </c>
      <c r="I143" s="28" t="s">
        <v>6475</v>
      </c>
      <c r="J143" s="102" t="s">
        <v>7262</v>
      </c>
      <c r="K143" s="187" t="s">
        <v>257</v>
      </c>
      <c r="L143" s="187" t="s">
        <v>1710</v>
      </c>
      <c r="M143" s="187" t="s">
        <v>1715</v>
      </c>
      <c r="N143" s="187" t="s">
        <v>781</v>
      </c>
      <c r="O143" s="183" t="s">
        <v>699</v>
      </c>
      <c r="P143" s="183" t="s">
        <v>6548</v>
      </c>
      <c r="Q143" s="183" t="s">
        <v>6615</v>
      </c>
      <c r="R143" s="183" t="s">
        <v>1587</v>
      </c>
      <c r="S143" s="187" t="s">
        <v>752</v>
      </c>
      <c r="T143" s="187" t="s">
        <v>405</v>
      </c>
      <c r="U143" s="21" t="s">
        <v>6476</v>
      </c>
      <c r="V143" s="21" t="s">
        <v>6477</v>
      </c>
      <c r="W143" s="12">
        <v>2014</v>
      </c>
      <c r="X143" s="21" t="s">
        <v>4031</v>
      </c>
      <c r="Y143" s="12" t="s">
        <v>6478</v>
      </c>
      <c r="Z143" s="34" t="s">
        <v>86</v>
      </c>
      <c r="AA143" s="34" t="s">
        <v>86</v>
      </c>
      <c r="AB143" s="21" t="s">
        <v>86</v>
      </c>
      <c r="AC143" s="269" t="s">
        <v>6479</v>
      </c>
      <c r="AD143" s="21" t="s">
        <v>1587</v>
      </c>
      <c r="AE143" s="21" t="s">
        <v>1587</v>
      </c>
      <c r="AF143" s="175" t="s">
        <v>1844</v>
      </c>
      <c r="AG143" s="176" t="s">
        <v>1844</v>
      </c>
      <c r="AH143" s="177" t="s">
        <v>1844</v>
      </c>
      <c r="AI143" s="178" t="s">
        <v>1844</v>
      </c>
      <c r="AJ143" s="178" t="s">
        <v>1844</v>
      </c>
      <c r="AK143" s="179" t="s">
        <v>1844</v>
      </c>
      <c r="AL143" s="179" t="s">
        <v>1844</v>
      </c>
      <c r="AM143" s="179" t="s">
        <v>1844</v>
      </c>
      <c r="AN143" s="179" t="s">
        <v>1844</v>
      </c>
      <c r="AO143" s="179" t="s">
        <v>1844</v>
      </c>
      <c r="AP143" s="179" t="s">
        <v>1844</v>
      </c>
      <c r="AQ143" s="179" t="s">
        <v>1844</v>
      </c>
      <c r="AR143" s="179" t="s">
        <v>1844</v>
      </c>
      <c r="AS143" s="44" t="s">
        <v>1844</v>
      </c>
      <c r="AT143" s="55" t="s">
        <v>1844</v>
      </c>
      <c r="AU143" s="166" t="s">
        <v>1844</v>
      </c>
      <c r="AV143" s="86" t="s">
        <v>1844</v>
      </c>
      <c r="AW143" s="12" t="s">
        <v>1844</v>
      </c>
      <c r="AX143" s="55" t="s">
        <v>1844</v>
      </c>
      <c r="AY143" s="157" t="s">
        <v>1844</v>
      </c>
      <c r="AZ143" s="87" t="s">
        <v>1844</v>
      </c>
      <c r="BA143" s="87" t="s">
        <v>1844</v>
      </c>
      <c r="BB143" s="86" t="s">
        <v>1844</v>
      </c>
    </row>
    <row r="144" spans="1:54" s="12" customFormat="1" ht="12.75" hidden="1" x14ac:dyDescent="0.2">
      <c r="A144" s="248" t="s">
        <v>485</v>
      </c>
      <c r="B144" s="70"/>
      <c r="C144" s="332" t="s">
        <v>7218</v>
      </c>
      <c r="D144" s="55" t="s">
        <v>1136</v>
      </c>
      <c r="E144" s="36" t="s">
        <v>5789</v>
      </c>
      <c r="F144" s="78" t="s">
        <v>6249</v>
      </c>
      <c r="G144" s="36" t="s">
        <v>1587</v>
      </c>
      <c r="H144" s="58" t="s">
        <v>592</v>
      </c>
      <c r="I144" s="27" t="s">
        <v>2828</v>
      </c>
      <c r="J144" s="19" t="s">
        <v>1587</v>
      </c>
      <c r="K144" s="187" t="s">
        <v>257</v>
      </c>
      <c r="L144" s="187" t="s">
        <v>1710</v>
      </c>
      <c r="M144" s="187" t="s">
        <v>1715</v>
      </c>
      <c r="N144" s="187" t="s">
        <v>1720</v>
      </c>
      <c r="O144" s="183" t="s">
        <v>433</v>
      </c>
      <c r="P144" s="183" t="s">
        <v>4890</v>
      </c>
      <c r="Q144" s="183" t="s">
        <v>6593</v>
      </c>
      <c r="R144" s="183" t="s">
        <v>1587</v>
      </c>
      <c r="S144" s="187" t="s">
        <v>752</v>
      </c>
      <c r="T144" s="187" t="s">
        <v>405</v>
      </c>
      <c r="U144" s="21" t="s">
        <v>2098</v>
      </c>
      <c r="V144" s="34" t="s">
        <v>1690</v>
      </c>
      <c r="W144" s="21">
        <v>2007</v>
      </c>
      <c r="X144" s="21" t="s">
        <v>4031</v>
      </c>
      <c r="Y144" s="34" t="s">
        <v>452</v>
      </c>
      <c r="Z144" s="34" t="s">
        <v>6340</v>
      </c>
      <c r="AA144" s="34" t="s">
        <v>387</v>
      </c>
      <c r="AB144" s="34" t="s">
        <v>1587</v>
      </c>
      <c r="AC144" s="24" t="s">
        <v>1397</v>
      </c>
      <c r="AD144" s="21" t="s">
        <v>3351</v>
      </c>
      <c r="AE144" s="21" t="s">
        <v>1587</v>
      </c>
      <c r="AF144" s="172" t="s">
        <v>1154</v>
      </c>
      <c r="AG144" s="173" t="s">
        <v>1708</v>
      </c>
      <c r="AH144" s="174" t="s">
        <v>1844</v>
      </c>
      <c r="AI144" s="178" t="s">
        <v>1844</v>
      </c>
      <c r="AJ144" s="21" t="s">
        <v>865</v>
      </c>
      <c r="AK144" s="21">
        <v>1</v>
      </c>
      <c r="AL144" s="21">
        <v>0</v>
      </c>
      <c r="AM144" s="21">
        <v>0</v>
      </c>
      <c r="AN144" s="21">
        <v>0</v>
      </c>
      <c r="AO144" s="21">
        <v>1</v>
      </c>
      <c r="AP144" s="21">
        <v>0</v>
      </c>
      <c r="AQ144" s="21">
        <v>0</v>
      </c>
      <c r="AR144" s="21">
        <v>0</v>
      </c>
      <c r="AS144" s="45" t="s">
        <v>1680</v>
      </c>
      <c r="AT144" s="122">
        <v>11</v>
      </c>
      <c r="AU144" s="122">
        <v>1995</v>
      </c>
      <c r="AV144" s="94">
        <v>2005</v>
      </c>
      <c r="AW144" s="21">
        <v>1</v>
      </c>
      <c r="AX144" s="21">
        <v>3</v>
      </c>
      <c r="AY144" s="184" t="s">
        <v>1151</v>
      </c>
      <c r="AZ144" s="93" t="s">
        <v>1680</v>
      </c>
      <c r="BA144" s="159" t="s">
        <v>1680</v>
      </c>
      <c r="BB144" s="94" t="s">
        <v>956</v>
      </c>
    </row>
    <row r="145" spans="1:54" s="12" customFormat="1" ht="12.75" hidden="1" x14ac:dyDescent="0.2">
      <c r="A145" s="248" t="s">
        <v>62</v>
      </c>
      <c r="B145" s="40"/>
      <c r="C145" s="332" t="s">
        <v>7218</v>
      </c>
      <c r="D145" s="55" t="s">
        <v>956</v>
      </c>
      <c r="E145" s="55" t="s">
        <v>1680</v>
      </c>
      <c r="F145" s="83" t="s">
        <v>3434</v>
      </c>
      <c r="G145" s="36" t="s">
        <v>1587</v>
      </c>
      <c r="H145" s="106" t="s">
        <v>728</v>
      </c>
      <c r="I145" s="18" t="s">
        <v>2464</v>
      </c>
      <c r="J145" s="19" t="s">
        <v>1587</v>
      </c>
      <c r="K145" s="187" t="s">
        <v>257</v>
      </c>
      <c r="L145" s="187" t="s">
        <v>1710</v>
      </c>
      <c r="M145" s="187" t="s">
        <v>1056</v>
      </c>
      <c r="N145" s="187" t="s">
        <v>1086</v>
      </c>
      <c r="O145" s="183" t="s">
        <v>2</v>
      </c>
      <c r="P145" s="183" t="s">
        <v>4919</v>
      </c>
      <c r="Q145" s="183" t="s">
        <v>706</v>
      </c>
      <c r="R145" s="183" t="s">
        <v>1587</v>
      </c>
      <c r="S145" s="187" t="s">
        <v>752</v>
      </c>
      <c r="T145" s="187" t="s">
        <v>1713</v>
      </c>
      <c r="U145" s="21" t="s">
        <v>3433</v>
      </c>
      <c r="V145" s="21" t="s">
        <v>449</v>
      </c>
      <c r="W145" s="21">
        <v>1994</v>
      </c>
      <c r="X145" s="21" t="s">
        <v>4014</v>
      </c>
      <c r="Y145" s="34" t="s">
        <v>1587</v>
      </c>
      <c r="Z145" s="34" t="s">
        <v>86</v>
      </c>
      <c r="AA145" s="34" t="s">
        <v>86</v>
      </c>
      <c r="AB145" s="21" t="s">
        <v>86</v>
      </c>
      <c r="AC145" s="24" t="s">
        <v>3437</v>
      </c>
      <c r="AD145" s="21" t="s">
        <v>1587</v>
      </c>
      <c r="AE145" s="21" t="s">
        <v>930</v>
      </c>
      <c r="AF145" s="172" t="s">
        <v>1154</v>
      </c>
      <c r="AG145" s="173" t="s">
        <v>1708</v>
      </c>
      <c r="AH145" s="174" t="s">
        <v>1844</v>
      </c>
      <c r="AI145" s="20" t="s">
        <v>851</v>
      </c>
      <c r="AJ145" s="20" t="s">
        <v>659</v>
      </c>
      <c r="AK145" s="21">
        <v>0</v>
      </c>
      <c r="AL145" s="21">
        <v>1</v>
      </c>
      <c r="AM145" s="21">
        <v>1</v>
      </c>
      <c r="AN145" s="21">
        <v>0</v>
      </c>
      <c r="AO145" s="21">
        <v>0</v>
      </c>
      <c r="AP145" s="21">
        <v>0</v>
      </c>
      <c r="AQ145" s="21">
        <v>0</v>
      </c>
      <c r="AR145" s="21">
        <v>0</v>
      </c>
      <c r="AS145" s="45" t="s">
        <v>136</v>
      </c>
      <c r="AT145" s="20">
        <v>2</v>
      </c>
      <c r="AU145" s="122">
        <v>1989</v>
      </c>
      <c r="AV145" s="94">
        <v>1990</v>
      </c>
      <c r="AW145" s="21">
        <v>2</v>
      </c>
      <c r="AX145" s="21">
        <v>2</v>
      </c>
      <c r="AY145" s="184" t="s">
        <v>7834</v>
      </c>
      <c r="AZ145" s="93" t="s">
        <v>1680</v>
      </c>
      <c r="BA145" s="159" t="s">
        <v>956</v>
      </c>
      <c r="BB145" s="94" t="s">
        <v>956</v>
      </c>
    </row>
    <row r="146" spans="1:54" s="12" customFormat="1" ht="12.75" hidden="1" x14ac:dyDescent="0.2">
      <c r="A146" s="248" t="s">
        <v>62</v>
      </c>
      <c r="B146" s="40"/>
      <c r="C146" s="332" t="s">
        <v>7218</v>
      </c>
      <c r="D146" s="55" t="s">
        <v>956</v>
      </c>
      <c r="E146" s="36" t="s">
        <v>1680</v>
      </c>
      <c r="F146" s="78" t="s">
        <v>3633</v>
      </c>
      <c r="G146" s="36" t="s">
        <v>1587</v>
      </c>
      <c r="H146" s="58" t="s">
        <v>592</v>
      </c>
      <c r="I146" s="27" t="s">
        <v>2585</v>
      </c>
      <c r="J146" s="19" t="s">
        <v>1587</v>
      </c>
      <c r="K146" s="187" t="s">
        <v>257</v>
      </c>
      <c r="L146" s="187" t="s">
        <v>1710</v>
      </c>
      <c r="M146" s="187" t="s">
        <v>1056</v>
      </c>
      <c r="N146" s="187" t="s">
        <v>1086</v>
      </c>
      <c r="O146" s="183" t="s">
        <v>164</v>
      </c>
      <c r="P146" s="183" t="s">
        <v>4920</v>
      </c>
      <c r="Q146" s="183" t="s">
        <v>942</v>
      </c>
      <c r="R146" s="183" t="s">
        <v>1587</v>
      </c>
      <c r="S146" s="187" t="s">
        <v>752</v>
      </c>
      <c r="T146" s="187" t="s">
        <v>1713</v>
      </c>
      <c r="U146" s="21" t="s">
        <v>2060</v>
      </c>
      <c r="V146" s="21" t="s">
        <v>541</v>
      </c>
      <c r="W146" s="21">
        <v>1991</v>
      </c>
      <c r="X146" s="21" t="s">
        <v>4032</v>
      </c>
      <c r="Y146" s="12" t="s">
        <v>1587</v>
      </c>
      <c r="Z146" s="34" t="s">
        <v>86</v>
      </c>
      <c r="AA146" s="34" t="s">
        <v>86</v>
      </c>
      <c r="AB146" s="21" t="s">
        <v>86</v>
      </c>
      <c r="AC146" s="24" t="s">
        <v>1314</v>
      </c>
      <c r="AD146" s="21" t="s">
        <v>1587</v>
      </c>
      <c r="AE146" s="21" t="s">
        <v>930</v>
      </c>
      <c r="AF146" s="172" t="s">
        <v>1154</v>
      </c>
      <c r="AG146" s="173" t="s">
        <v>1708</v>
      </c>
      <c r="AH146" s="174" t="s">
        <v>1844</v>
      </c>
      <c r="AI146" s="21" t="s">
        <v>767</v>
      </c>
      <c r="AJ146" s="21" t="s">
        <v>47</v>
      </c>
      <c r="AK146" s="21">
        <v>0</v>
      </c>
      <c r="AL146" s="21">
        <v>0</v>
      </c>
      <c r="AM146" s="21">
        <v>0</v>
      </c>
      <c r="AN146" s="20">
        <v>0</v>
      </c>
      <c r="AO146" s="20">
        <v>1</v>
      </c>
      <c r="AP146" s="20">
        <v>0</v>
      </c>
      <c r="AQ146" s="20">
        <v>0</v>
      </c>
      <c r="AR146" s="20">
        <v>1</v>
      </c>
      <c r="AS146" s="45" t="s">
        <v>1680</v>
      </c>
      <c r="AT146" s="122">
        <v>4</v>
      </c>
      <c r="AU146" s="122">
        <v>1984</v>
      </c>
      <c r="AV146" s="94">
        <v>1987</v>
      </c>
      <c r="AW146" s="21" t="s">
        <v>1844</v>
      </c>
      <c r="AX146" s="21">
        <v>1</v>
      </c>
      <c r="AY146" s="184" t="s">
        <v>7561</v>
      </c>
      <c r="AZ146" s="93" t="s">
        <v>1513</v>
      </c>
      <c r="BA146" s="93" t="s">
        <v>956</v>
      </c>
      <c r="BB146" s="94" t="s">
        <v>956</v>
      </c>
    </row>
    <row r="147" spans="1:54" s="12" customFormat="1" ht="15" hidden="1" x14ac:dyDescent="0.2">
      <c r="A147" s="248" t="s">
        <v>266</v>
      </c>
      <c r="B147" s="40"/>
      <c r="C147" s="332" t="s">
        <v>6121</v>
      </c>
      <c r="D147" s="55" t="s">
        <v>1136</v>
      </c>
      <c r="E147" s="36" t="s">
        <v>387</v>
      </c>
      <c r="F147" s="78" t="s">
        <v>7915</v>
      </c>
      <c r="G147" s="36" t="s">
        <v>1587</v>
      </c>
      <c r="H147" s="142" t="s">
        <v>779</v>
      </c>
      <c r="I147" s="28" t="s">
        <v>5837</v>
      </c>
      <c r="J147" s="12" t="s">
        <v>1844</v>
      </c>
      <c r="K147" s="200" t="s">
        <v>257</v>
      </c>
      <c r="L147" s="200" t="s">
        <v>1710</v>
      </c>
      <c r="M147" s="200" t="s">
        <v>1715</v>
      </c>
      <c r="N147" s="200" t="s">
        <v>651</v>
      </c>
      <c r="O147" s="200" t="s">
        <v>91</v>
      </c>
      <c r="P147" s="200" t="s">
        <v>5069</v>
      </c>
      <c r="Q147" s="200" t="s">
        <v>5983</v>
      </c>
      <c r="R147" s="183" t="s">
        <v>1587</v>
      </c>
      <c r="S147" s="200" t="s">
        <v>752</v>
      </c>
      <c r="T147" s="200" t="s">
        <v>405</v>
      </c>
      <c r="U147" s="12" t="s">
        <v>5796</v>
      </c>
      <c r="V147" s="12" t="s">
        <v>464</v>
      </c>
      <c r="W147" s="12">
        <v>2011</v>
      </c>
      <c r="X147" s="12" t="s">
        <v>5796</v>
      </c>
      <c r="Y147" s="288" t="s">
        <v>6754</v>
      </c>
      <c r="Z147" s="34" t="s">
        <v>6755</v>
      </c>
      <c r="AA147" s="34" t="s">
        <v>387</v>
      </c>
      <c r="AB147" s="21" t="s">
        <v>86</v>
      </c>
      <c r="AC147" s="24" t="s">
        <v>3437</v>
      </c>
      <c r="AD147" s="21" t="s">
        <v>1587</v>
      </c>
      <c r="AE147" s="21" t="s">
        <v>1587</v>
      </c>
      <c r="AF147" s="175" t="s">
        <v>1844</v>
      </c>
      <c r="AG147" s="176" t="s">
        <v>1844</v>
      </c>
      <c r="AH147" s="177" t="s">
        <v>1844</v>
      </c>
      <c r="AI147" s="21" t="s">
        <v>350</v>
      </c>
      <c r="AJ147" s="289" t="s">
        <v>270</v>
      </c>
      <c r="AK147" s="21">
        <v>1</v>
      </c>
      <c r="AL147" s="21">
        <v>1</v>
      </c>
      <c r="AM147" s="21">
        <v>0</v>
      </c>
      <c r="AN147" s="20">
        <v>0</v>
      </c>
      <c r="AO147" s="20">
        <v>0</v>
      </c>
      <c r="AP147" s="20">
        <v>0</v>
      </c>
      <c r="AQ147" s="20">
        <v>0</v>
      </c>
      <c r="AR147" s="20">
        <v>0</v>
      </c>
      <c r="AS147" s="44" t="s">
        <v>1680</v>
      </c>
      <c r="AT147" s="122">
        <v>3</v>
      </c>
      <c r="AU147" s="166">
        <v>2007</v>
      </c>
      <c r="AV147" s="86">
        <v>2009</v>
      </c>
      <c r="AW147" s="55">
        <v>1</v>
      </c>
      <c r="AX147" s="20">
        <v>3</v>
      </c>
      <c r="AY147" s="157" t="s">
        <v>7562</v>
      </c>
      <c r="AZ147" s="87" t="s">
        <v>1622</v>
      </c>
      <c r="BA147" s="87" t="s">
        <v>1680</v>
      </c>
      <c r="BB147" s="86" t="s">
        <v>1680</v>
      </c>
    </row>
    <row r="148" spans="1:54" s="12" customFormat="1" ht="12.75" hidden="1" x14ac:dyDescent="0.2">
      <c r="A148" s="55" t="s">
        <v>7071</v>
      </c>
      <c r="B148" s="41"/>
      <c r="C148" s="332" t="s">
        <v>6121</v>
      </c>
      <c r="D148" s="192" t="s">
        <v>956</v>
      </c>
      <c r="E148" s="55" t="s">
        <v>1680</v>
      </c>
      <c r="F148" s="78" t="s">
        <v>7914</v>
      </c>
      <c r="G148" s="36" t="s">
        <v>1587</v>
      </c>
      <c r="H148" s="142" t="s">
        <v>779</v>
      </c>
      <c r="I148" s="18" t="s">
        <v>6498</v>
      </c>
      <c r="J148" s="19" t="s">
        <v>7084</v>
      </c>
      <c r="K148" s="187" t="s">
        <v>257</v>
      </c>
      <c r="L148" s="187" t="s">
        <v>1710</v>
      </c>
      <c r="M148" s="187" t="s">
        <v>1715</v>
      </c>
      <c r="N148" s="187" t="s">
        <v>597</v>
      </c>
      <c r="O148" s="183" t="s">
        <v>887</v>
      </c>
      <c r="P148" s="183" t="s">
        <v>5148</v>
      </c>
      <c r="Q148" s="183" t="s">
        <v>6557</v>
      </c>
      <c r="R148" s="183" t="s">
        <v>1587</v>
      </c>
      <c r="S148" s="187" t="s">
        <v>752</v>
      </c>
      <c r="T148" s="187" t="s">
        <v>405</v>
      </c>
      <c r="U148" s="21" t="s">
        <v>6499</v>
      </c>
      <c r="V148" s="21" t="s">
        <v>245</v>
      </c>
      <c r="W148" s="21">
        <v>2015</v>
      </c>
      <c r="X148" s="21" t="s">
        <v>6500</v>
      </c>
      <c r="Y148" s="34" t="s">
        <v>6501</v>
      </c>
      <c r="Z148" s="34" t="s">
        <v>86</v>
      </c>
      <c r="AA148" s="34" t="s">
        <v>86</v>
      </c>
      <c r="AB148" s="21" t="s">
        <v>86</v>
      </c>
      <c r="AC148" s="34" t="s">
        <v>6502</v>
      </c>
      <c r="AD148" s="34" t="s">
        <v>1587</v>
      </c>
      <c r="AE148" s="34" t="s">
        <v>1587</v>
      </c>
      <c r="AF148" s="172" t="s">
        <v>1844</v>
      </c>
      <c r="AG148" s="173" t="s">
        <v>1844</v>
      </c>
      <c r="AH148" s="174" t="s">
        <v>1844</v>
      </c>
      <c r="AI148" s="20" t="s">
        <v>849</v>
      </c>
      <c r="AJ148" s="20" t="s">
        <v>1618</v>
      </c>
      <c r="AK148" s="20">
        <v>0</v>
      </c>
      <c r="AL148" s="20">
        <v>1</v>
      </c>
      <c r="AM148" s="20">
        <v>0</v>
      </c>
      <c r="AN148" s="20">
        <v>0</v>
      </c>
      <c r="AO148" s="20">
        <v>1</v>
      </c>
      <c r="AP148" s="20">
        <v>0</v>
      </c>
      <c r="AQ148" s="20">
        <v>0</v>
      </c>
      <c r="AR148" s="20">
        <v>0</v>
      </c>
      <c r="AS148" s="45" t="s">
        <v>1680</v>
      </c>
      <c r="AT148" s="55">
        <v>2</v>
      </c>
      <c r="AU148" s="122">
        <v>2005</v>
      </c>
      <c r="AV148" s="94">
        <v>2006</v>
      </c>
      <c r="AW148" s="20">
        <v>1</v>
      </c>
      <c r="AX148" s="20">
        <v>2</v>
      </c>
      <c r="AY148" s="184" t="s">
        <v>7912</v>
      </c>
      <c r="AZ148" s="93" t="s">
        <v>7913</v>
      </c>
      <c r="BA148" s="93" t="s">
        <v>1680</v>
      </c>
      <c r="BB148" s="94" t="s">
        <v>1680</v>
      </c>
    </row>
    <row r="149" spans="1:54" s="12" customFormat="1" ht="12.75" hidden="1" x14ac:dyDescent="0.2">
      <c r="A149" s="248" t="s">
        <v>485</v>
      </c>
      <c r="B149" s="40"/>
      <c r="C149" s="332" t="s">
        <v>7218</v>
      </c>
      <c r="D149" s="55" t="s">
        <v>956</v>
      </c>
      <c r="E149" s="36" t="s">
        <v>1680</v>
      </c>
      <c r="F149" s="78" t="s">
        <v>6222</v>
      </c>
      <c r="G149" s="36" t="s">
        <v>1587</v>
      </c>
      <c r="H149" s="58" t="s">
        <v>592</v>
      </c>
      <c r="I149" s="27" t="s">
        <v>2653</v>
      </c>
      <c r="J149" s="19" t="s">
        <v>1587</v>
      </c>
      <c r="K149" s="187" t="s">
        <v>257</v>
      </c>
      <c r="L149" s="187" t="s">
        <v>1710</v>
      </c>
      <c r="M149" s="187" t="s">
        <v>1715</v>
      </c>
      <c r="N149" s="187" t="s">
        <v>231</v>
      </c>
      <c r="O149" s="183" t="s">
        <v>1732</v>
      </c>
      <c r="P149" s="183" t="s">
        <v>4921</v>
      </c>
      <c r="Q149" s="183" t="s">
        <v>526</v>
      </c>
      <c r="R149" s="183" t="s">
        <v>1587</v>
      </c>
      <c r="S149" s="187" t="s">
        <v>752</v>
      </c>
      <c r="T149" s="187" t="s">
        <v>405</v>
      </c>
      <c r="U149" t="s">
        <v>7053</v>
      </c>
      <c r="V149" s="21" t="s">
        <v>450</v>
      </c>
      <c r="W149" s="21">
        <v>2008</v>
      </c>
      <c r="X149" s="21" t="s">
        <v>4130</v>
      </c>
      <c r="Y149" s="34" t="s">
        <v>391</v>
      </c>
      <c r="Z149" s="34" t="s">
        <v>6328</v>
      </c>
      <c r="AA149" s="34" t="s">
        <v>795</v>
      </c>
      <c r="AB149" s="21" t="s">
        <v>956</v>
      </c>
      <c r="AC149" s="24" t="s">
        <v>1340</v>
      </c>
      <c r="AD149" s="21" t="s">
        <v>1778</v>
      </c>
      <c r="AE149" s="21" t="s">
        <v>930</v>
      </c>
      <c r="AF149" s="172" t="s">
        <v>1154</v>
      </c>
      <c r="AG149" s="173" t="s">
        <v>1708</v>
      </c>
      <c r="AH149" s="174" t="s">
        <v>1844</v>
      </c>
      <c r="AI149" s="20" t="s">
        <v>350</v>
      </c>
      <c r="AJ149" s="21" t="s">
        <v>865</v>
      </c>
      <c r="AK149" s="21">
        <v>0</v>
      </c>
      <c r="AL149" s="21">
        <v>0</v>
      </c>
      <c r="AM149" s="21">
        <v>1</v>
      </c>
      <c r="AN149" s="21">
        <v>0</v>
      </c>
      <c r="AO149" s="21">
        <v>0</v>
      </c>
      <c r="AP149" s="21">
        <v>0</v>
      </c>
      <c r="AQ149" s="21">
        <v>0</v>
      </c>
      <c r="AR149" s="21">
        <v>0</v>
      </c>
      <c r="AS149" s="45" t="s">
        <v>3415</v>
      </c>
      <c r="AT149" s="122">
        <v>3</v>
      </c>
      <c r="AU149" s="122">
        <v>1997</v>
      </c>
      <c r="AV149" s="94">
        <v>1999</v>
      </c>
      <c r="AW149" s="21">
        <v>1</v>
      </c>
      <c r="AX149" s="21">
        <v>1</v>
      </c>
      <c r="AY149" s="50" t="s">
        <v>7489</v>
      </c>
      <c r="AZ149" s="93" t="s">
        <v>7495</v>
      </c>
      <c r="BA149" s="93" t="s">
        <v>1680</v>
      </c>
      <c r="BB149" s="94" t="s">
        <v>1680</v>
      </c>
    </row>
    <row r="150" spans="1:54" s="12" customFormat="1" ht="12.75" hidden="1" x14ac:dyDescent="0.2">
      <c r="A150" s="248" t="s">
        <v>487</v>
      </c>
      <c r="B150" s="40"/>
      <c r="C150" s="332" t="s">
        <v>7218</v>
      </c>
      <c r="D150" s="55" t="s">
        <v>956</v>
      </c>
      <c r="E150" s="36" t="s">
        <v>1680</v>
      </c>
      <c r="F150" s="78" t="s">
        <v>673</v>
      </c>
      <c r="G150" s="36" t="s">
        <v>1587</v>
      </c>
      <c r="H150" s="139" t="s">
        <v>839</v>
      </c>
      <c r="I150" s="27" t="s">
        <v>2687</v>
      </c>
      <c r="J150" s="19" t="s">
        <v>1587</v>
      </c>
      <c r="K150" s="187" t="s">
        <v>257</v>
      </c>
      <c r="L150" s="187" t="s">
        <v>5371</v>
      </c>
      <c r="M150" s="187" t="s">
        <v>20</v>
      </c>
      <c r="N150" s="187" t="s">
        <v>65</v>
      </c>
      <c r="O150" s="183" t="s">
        <v>704</v>
      </c>
      <c r="P150" s="183" t="s">
        <v>4849</v>
      </c>
      <c r="Q150" s="183" t="s">
        <v>4482</v>
      </c>
      <c r="R150" s="183" t="s">
        <v>1587</v>
      </c>
      <c r="S150" s="187" t="s">
        <v>1712</v>
      </c>
      <c r="T150" s="187" t="s">
        <v>1587</v>
      </c>
      <c r="U150" s="21" t="s">
        <v>1041</v>
      </c>
      <c r="V150" s="21" t="s">
        <v>1077</v>
      </c>
      <c r="W150" s="21">
        <v>2008</v>
      </c>
      <c r="X150" s="21" t="s">
        <v>1041</v>
      </c>
      <c r="Y150" s="34" t="s">
        <v>220</v>
      </c>
      <c r="Z150" s="34" t="s">
        <v>673</v>
      </c>
      <c r="AA150" s="34" t="s">
        <v>336</v>
      </c>
      <c r="AB150" s="21" t="s">
        <v>1587</v>
      </c>
      <c r="AC150" s="24" t="s">
        <v>3437</v>
      </c>
      <c r="AD150" s="21" t="s">
        <v>1587</v>
      </c>
      <c r="AE150" s="21" t="s">
        <v>1587</v>
      </c>
      <c r="AF150" s="172" t="s">
        <v>798</v>
      </c>
      <c r="AG150" s="173" t="s">
        <v>1708</v>
      </c>
      <c r="AH150" s="174" t="s">
        <v>1587</v>
      </c>
      <c r="AI150" s="20" t="s">
        <v>349</v>
      </c>
      <c r="AJ150" s="21" t="s">
        <v>270</v>
      </c>
      <c r="AK150" s="21">
        <v>0</v>
      </c>
      <c r="AL150" s="21">
        <v>0</v>
      </c>
      <c r="AM150" s="21">
        <v>0</v>
      </c>
      <c r="AN150" s="21">
        <v>0</v>
      </c>
      <c r="AO150" s="21">
        <v>1</v>
      </c>
      <c r="AP150" s="21">
        <v>0</v>
      </c>
      <c r="AQ150" s="21">
        <v>0</v>
      </c>
      <c r="AR150" s="21">
        <v>0</v>
      </c>
      <c r="AS150" s="45" t="s">
        <v>1680</v>
      </c>
      <c r="AT150" s="20">
        <v>2</v>
      </c>
      <c r="AU150" s="122">
        <v>2007</v>
      </c>
      <c r="AV150" s="94">
        <v>2008</v>
      </c>
      <c r="AW150" s="21">
        <v>1</v>
      </c>
      <c r="AX150" s="21">
        <v>2</v>
      </c>
      <c r="AY150" s="184" t="s">
        <v>7563</v>
      </c>
      <c r="AZ150" s="93" t="s">
        <v>7406</v>
      </c>
      <c r="BA150" s="93" t="s">
        <v>1680</v>
      </c>
      <c r="BB150" s="94" t="s">
        <v>1680</v>
      </c>
    </row>
    <row r="151" spans="1:54" s="12" customFormat="1" ht="12.75" hidden="1" x14ac:dyDescent="0.2">
      <c r="A151" s="248" t="s">
        <v>1844</v>
      </c>
      <c r="B151" s="40"/>
      <c r="C151" s="332" t="s">
        <v>6121</v>
      </c>
      <c r="D151" s="192" t="s">
        <v>1680</v>
      </c>
      <c r="E151" s="55" t="s">
        <v>7454</v>
      </c>
      <c r="F151" s="78" t="s">
        <v>1844</v>
      </c>
      <c r="G151" s="36" t="s">
        <v>1587</v>
      </c>
      <c r="H151" s="58" t="s">
        <v>592</v>
      </c>
      <c r="I151" s="27" t="s">
        <v>2968</v>
      </c>
      <c r="J151" s="19" t="s">
        <v>7261</v>
      </c>
      <c r="K151" s="187" t="s">
        <v>257</v>
      </c>
      <c r="L151" s="187" t="s">
        <v>1710</v>
      </c>
      <c r="M151" s="187" t="s">
        <v>1715</v>
      </c>
      <c r="N151" s="187" t="s">
        <v>1073</v>
      </c>
      <c r="O151" s="183" t="s">
        <v>4431</v>
      </c>
      <c r="P151" s="183" t="s">
        <v>4844</v>
      </c>
      <c r="Q151" s="183" t="s">
        <v>4483</v>
      </c>
      <c r="R151" s="183" t="s">
        <v>1587</v>
      </c>
      <c r="S151" s="187" t="s">
        <v>752</v>
      </c>
      <c r="T151" s="187" t="s">
        <v>405</v>
      </c>
      <c r="U151" s="21" t="s">
        <v>244</v>
      </c>
      <c r="V151" s="21" t="s">
        <v>464</v>
      </c>
      <c r="W151" s="21">
        <v>2006</v>
      </c>
      <c r="X151" s="21" t="s">
        <v>244</v>
      </c>
      <c r="Y151" s="34" t="s">
        <v>1587</v>
      </c>
      <c r="Z151" s="34" t="s">
        <v>86</v>
      </c>
      <c r="AA151" s="34" t="s">
        <v>86</v>
      </c>
      <c r="AB151" s="21" t="s">
        <v>86</v>
      </c>
      <c r="AC151" s="24" t="s">
        <v>3437</v>
      </c>
      <c r="AD151" s="21" t="s">
        <v>1587</v>
      </c>
      <c r="AE151" s="21" t="s">
        <v>1587</v>
      </c>
      <c r="AF151" s="172" t="s">
        <v>1137</v>
      </c>
      <c r="AG151" s="173" t="s">
        <v>1708</v>
      </c>
      <c r="AH151" s="174" t="s">
        <v>389</v>
      </c>
      <c r="AI151" s="178" t="s">
        <v>1844</v>
      </c>
      <c r="AJ151" s="178" t="s">
        <v>1844</v>
      </c>
      <c r="AK151" s="178" t="s">
        <v>1844</v>
      </c>
      <c r="AL151" s="178" t="s">
        <v>1844</v>
      </c>
      <c r="AM151" s="178" t="s">
        <v>1844</v>
      </c>
      <c r="AN151" s="178" t="s">
        <v>1844</v>
      </c>
      <c r="AO151" s="178" t="s">
        <v>1844</v>
      </c>
      <c r="AP151" s="178" t="s">
        <v>1844</v>
      </c>
      <c r="AQ151" s="178" t="s">
        <v>1844</v>
      </c>
      <c r="AR151" s="178" t="s">
        <v>1844</v>
      </c>
      <c r="AS151" s="45" t="s">
        <v>1844</v>
      </c>
      <c r="AT151" s="55" t="s">
        <v>1844</v>
      </c>
      <c r="AU151" s="122" t="s">
        <v>1844</v>
      </c>
      <c r="AV151" s="94" t="s">
        <v>1844</v>
      </c>
      <c r="AW151" s="21" t="s">
        <v>1844</v>
      </c>
      <c r="AX151" s="20" t="s">
        <v>1844</v>
      </c>
      <c r="AY151" s="184" t="s">
        <v>1844</v>
      </c>
      <c r="AZ151" s="93" t="s">
        <v>1844</v>
      </c>
      <c r="BA151" s="93" t="s">
        <v>1844</v>
      </c>
      <c r="BB151" s="94" t="s">
        <v>1844</v>
      </c>
    </row>
    <row r="152" spans="1:54" s="12" customFormat="1" ht="12.75" hidden="1" x14ac:dyDescent="0.2">
      <c r="A152" s="248" t="s">
        <v>1844</v>
      </c>
      <c r="B152" s="40"/>
      <c r="C152" s="335" t="s">
        <v>6121</v>
      </c>
      <c r="D152" s="192" t="s">
        <v>1680</v>
      </c>
      <c r="E152" s="55" t="s">
        <v>7454</v>
      </c>
      <c r="F152" s="78" t="s">
        <v>1844</v>
      </c>
      <c r="G152" s="55" t="s">
        <v>1587</v>
      </c>
      <c r="H152" s="58" t="s">
        <v>592</v>
      </c>
      <c r="I152" s="28" t="s">
        <v>6480</v>
      </c>
      <c r="J152" s="151" t="s">
        <v>7068</v>
      </c>
      <c r="K152" s="187" t="s">
        <v>257</v>
      </c>
      <c r="L152" s="187" t="s">
        <v>1710</v>
      </c>
      <c r="M152" s="187" t="s">
        <v>1715</v>
      </c>
      <c r="N152" s="187" t="s">
        <v>231</v>
      </c>
      <c r="O152" s="183" t="s">
        <v>472</v>
      </c>
      <c r="P152" s="183" t="s">
        <v>4851</v>
      </c>
      <c r="Q152" s="183" t="s">
        <v>4436</v>
      </c>
      <c r="R152" s="183" t="s">
        <v>1587</v>
      </c>
      <c r="S152" s="187" t="s">
        <v>752</v>
      </c>
      <c r="T152" s="187" t="s">
        <v>405</v>
      </c>
      <c r="U152" s="21" t="s">
        <v>6481</v>
      </c>
      <c r="V152" s="21" t="s">
        <v>527</v>
      </c>
      <c r="W152" s="12">
        <v>2014</v>
      </c>
      <c r="X152" s="21" t="s">
        <v>6484</v>
      </c>
      <c r="Y152" s="12" t="s">
        <v>6483</v>
      </c>
      <c r="Z152" s="34" t="s">
        <v>1844</v>
      </c>
      <c r="AA152" s="34" t="s">
        <v>1844</v>
      </c>
      <c r="AB152" s="21" t="s">
        <v>1844</v>
      </c>
      <c r="AC152" s="24" t="s">
        <v>6482</v>
      </c>
      <c r="AD152" s="21" t="s">
        <v>1587</v>
      </c>
      <c r="AE152" s="21" t="s">
        <v>1587</v>
      </c>
      <c r="AF152" s="175" t="s">
        <v>1844</v>
      </c>
      <c r="AG152" s="176" t="s">
        <v>1844</v>
      </c>
      <c r="AH152" s="177" t="s">
        <v>1844</v>
      </c>
      <c r="AI152" s="178" t="s">
        <v>1844</v>
      </c>
      <c r="AJ152" s="179" t="s">
        <v>1844</v>
      </c>
      <c r="AK152" s="179" t="s">
        <v>1844</v>
      </c>
      <c r="AL152" s="179" t="s">
        <v>1844</v>
      </c>
      <c r="AM152" s="179" t="s">
        <v>1844</v>
      </c>
      <c r="AN152" s="179" t="s">
        <v>1844</v>
      </c>
      <c r="AO152" s="179" t="s">
        <v>1844</v>
      </c>
      <c r="AP152" s="179" t="s">
        <v>1844</v>
      </c>
      <c r="AQ152" s="179" t="s">
        <v>1844</v>
      </c>
      <c r="AR152" s="179" t="s">
        <v>1844</v>
      </c>
      <c r="AS152" s="44" t="s">
        <v>1844</v>
      </c>
      <c r="AT152" s="55" t="s">
        <v>1844</v>
      </c>
      <c r="AU152" s="166" t="s">
        <v>1844</v>
      </c>
      <c r="AV152" s="86" t="s">
        <v>1844</v>
      </c>
      <c r="AW152" s="12" t="s">
        <v>1844</v>
      </c>
      <c r="AX152" s="55" t="s">
        <v>1844</v>
      </c>
      <c r="AY152" s="157" t="s">
        <v>1844</v>
      </c>
      <c r="AZ152" s="87" t="s">
        <v>1844</v>
      </c>
      <c r="BA152" s="87" t="s">
        <v>1844</v>
      </c>
      <c r="BB152" s="86" t="s">
        <v>1844</v>
      </c>
    </row>
    <row r="153" spans="1:54" s="12" customFormat="1" ht="12.75" hidden="1" x14ac:dyDescent="0.2">
      <c r="A153" s="248" t="s">
        <v>266</v>
      </c>
      <c r="B153" s="40"/>
      <c r="C153" s="332" t="s">
        <v>6121</v>
      </c>
      <c r="D153" s="55" t="s">
        <v>956</v>
      </c>
      <c r="E153" s="36" t="s">
        <v>1680</v>
      </c>
      <c r="F153" s="78" t="s">
        <v>6762</v>
      </c>
      <c r="G153" s="222" t="s">
        <v>1587</v>
      </c>
      <c r="H153" s="142" t="s">
        <v>779</v>
      </c>
      <c r="I153" s="28" t="s">
        <v>5838</v>
      </c>
      <c r="J153" s="12" t="s">
        <v>1844</v>
      </c>
      <c r="K153" s="200" t="s">
        <v>257</v>
      </c>
      <c r="L153" s="200" t="s">
        <v>1710</v>
      </c>
      <c r="M153" s="200" t="s">
        <v>1715</v>
      </c>
      <c r="N153" s="200" t="s">
        <v>651</v>
      </c>
      <c r="O153" s="200" t="s">
        <v>91</v>
      </c>
      <c r="P153" s="200" t="s">
        <v>5325</v>
      </c>
      <c r="Q153" s="200" t="s">
        <v>5984</v>
      </c>
      <c r="R153" s="183" t="s">
        <v>1587</v>
      </c>
      <c r="S153" s="200" t="s">
        <v>752</v>
      </c>
      <c r="T153" s="200" t="s">
        <v>405</v>
      </c>
      <c r="U153" s="12" t="s">
        <v>5822</v>
      </c>
      <c r="V153" s="12" t="s">
        <v>5795</v>
      </c>
      <c r="W153" s="12">
        <v>2007</v>
      </c>
      <c r="X153" s="12" t="s">
        <v>5822</v>
      </c>
      <c r="Y153" s="12" t="s">
        <v>1587</v>
      </c>
      <c r="Z153" s="34" t="s">
        <v>86</v>
      </c>
      <c r="AA153" s="34" t="s">
        <v>86</v>
      </c>
      <c r="AB153" s="21" t="s">
        <v>86</v>
      </c>
      <c r="AC153" s="24" t="s">
        <v>3437</v>
      </c>
      <c r="AD153" s="21" t="s">
        <v>1587</v>
      </c>
      <c r="AE153" s="21" t="s">
        <v>1587</v>
      </c>
      <c r="AF153" s="175" t="s">
        <v>1844</v>
      </c>
      <c r="AG153" s="176" t="s">
        <v>1844</v>
      </c>
      <c r="AH153" s="177" t="s">
        <v>1844</v>
      </c>
      <c r="AI153" s="237" t="s">
        <v>350</v>
      </c>
      <c r="AJ153" s="12" t="s">
        <v>270</v>
      </c>
      <c r="AK153" s="12">
        <v>0</v>
      </c>
      <c r="AL153" s="12">
        <v>0</v>
      </c>
      <c r="AM153" s="12">
        <v>0</v>
      </c>
      <c r="AN153" s="12">
        <v>0</v>
      </c>
      <c r="AO153" s="238">
        <v>1</v>
      </c>
      <c r="AP153" s="239">
        <v>0</v>
      </c>
      <c r="AQ153" s="239">
        <v>0</v>
      </c>
      <c r="AR153" s="239">
        <v>0</v>
      </c>
      <c r="AS153" s="44" t="s">
        <v>1680</v>
      </c>
      <c r="AT153" s="20">
        <v>2</v>
      </c>
      <c r="AU153" s="166">
        <v>2007</v>
      </c>
      <c r="AV153" s="86">
        <v>2008</v>
      </c>
      <c r="AW153" s="239">
        <v>1</v>
      </c>
      <c r="AX153" s="239">
        <v>1</v>
      </c>
      <c r="AY153" s="157" t="s">
        <v>7564</v>
      </c>
      <c r="AZ153" s="87" t="s">
        <v>1517</v>
      </c>
      <c r="BA153" s="93" t="s">
        <v>1680</v>
      </c>
      <c r="BB153" s="86" t="s">
        <v>1680</v>
      </c>
    </row>
    <row r="154" spans="1:54" s="12" customFormat="1" ht="12.75" hidden="1" x14ac:dyDescent="0.2">
      <c r="A154" s="65" t="s">
        <v>1844</v>
      </c>
      <c r="B154" s="40"/>
      <c r="C154" s="332" t="s">
        <v>6121</v>
      </c>
      <c r="D154" s="192" t="s">
        <v>1680</v>
      </c>
      <c r="E154" s="55" t="s">
        <v>7454</v>
      </c>
      <c r="F154" s="294" t="s">
        <v>1844</v>
      </c>
      <c r="G154" s="36" t="s">
        <v>1587</v>
      </c>
      <c r="H154" s="58" t="s">
        <v>592</v>
      </c>
      <c r="I154" s="27" t="s">
        <v>7217</v>
      </c>
      <c r="J154" s="102" t="s">
        <v>7246</v>
      </c>
      <c r="K154" s="183" t="s">
        <v>257</v>
      </c>
      <c r="L154" s="183" t="s">
        <v>1710</v>
      </c>
      <c r="M154" s="183" t="s">
        <v>1056</v>
      </c>
      <c r="N154" s="183" t="s">
        <v>1086</v>
      </c>
      <c r="O154" s="183" t="s">
        <v>164</v>
      </c>
      <c r="P154" s="183" t="s">
        <v>5004</v>
      </c>
      <c r="Q154" s="183" t="s">
        <v>4537</v>
      </c>
      <c r="R154" s="183" t="s">
        <v>7412</v>
      </c>
      <c r="S154" s="183" t="s">
        <v>752</v>
      </c>
      <c r="T154" s="183" t="s">
        <v>1713</v>
      </c>
      <c r="U154" s="21" t="s">
        <v>7016</v>
      </c>
      <c r="V154" s="12" t="s">
        <v>527</v>
      </c>
      <c r="W154" s="42">
        <v>2015</v>
      </c>
      <c r="X154" s="21" t="s">
        <v>7017</v>
      </c>
      <c r="Y154" t="s">
        <v>7018</v>
      </c>
      <c r="Z154" s="34" t="s">
        <v>86</v>
      </c>
      <c r="AA154" s="34" t="s">
        <v>86</v>
      </c>
      <c r="AB154" s="21" t="s">
        <v>86</v>
      </c>
      <c r="AC154" s="24" t="s">
        <v>7019</v>
      </c>
      <c r="AD154" s="21" t="s">
        <v>1587</v>
      </c>
      <c r="AE154" s="21" t="s">
        <v>1587</v>
      </c>
      <c r="AF154" s="175" t="s">
        <v>1844</v>
      </c>
      <c r="AG154" s="176" t="s">
        <v>1844</v>
      </c>
      <c r="AH154" s="177" t="s">
        <v>1844</v>
      </c>
      <c r="AI154" s="178" t="s">
        <v>1844</v>
      </c>
      <c r="AJ154" s="179" t="s">
        <v>1844</v>
      </c>
      <c r="AK154" s="179" t="s">
        <v>1844</v>
      </c>
      <c r="AL154" s="179" t="s">
        <v>1844</v>
      </c>
      <c r="AM154" s="179" t="s">
        <v>1844</v>
      </c>
      <c r="AN154" s="179" t="s">
        <v>1844</v>
      </c>
      <c r="AO154" s="179" t="s">
        <v>1844</v>
      </c>
      <c r="AP154" s="179" t="s">
        <v>1844</v>
      </c>
      <c r="AQ154" s="179" t="s">
        <v>1844</v>
      </c>
      <c r="AR154" s="179" t="s">
        <v>1844</v>
      </c>
      <c r="AS154" s="44" t="s">
        <v>1844</v>
      </c>
      <c r="AT154" s="55" t="s">
        <v>1844</v>
      </c>
      <c r="AU154" s="166" t="s">
        <v>1844</v>
      </c>
      <c r="AV154" s="86" t="s">
        <v>1844</v>
      </c>
      <c r="AW154" s="12" t="s">
        <v>1844</v>
      </c>
      <c r="AX154" s="55" t="s">
        <v>1844</v>
      </c>
      <c r="AY154" s="157" t="s">
        <v>1844</v>
      </c>
      <c r="AZ154" s="302" t="s">
        <v>1844</v>
      </c>
      <c r="BA154" s="302" t="s">
        <v>1844</v>
      </c>
      <c r="BB154" s="303" t="s">
        <v>1844</v>
      </c>
    </row>
    <row r="155" spans="1:54" s="12" customFormat="1" ht="12.75" hidden="1" x14ac:dyDescent="0.2">
      <c r="A155" s="248" t="s">
        <v>5655</v>
      </c>
      <c r="B155" s="36" t="s">
        <v>6094</v>
      </c>
      <c r="C155" s="332" t="s">
        <v>7218</v>
      </c>
      <c r="D155" s="55" t="s">
        <v>956</v>
      </c>
      <c r="E155" s="36" t="s">
        <v>1152</v>
      </c>
      <c r="F155" s="78" t="s">
        <v>3547</v>
      </c>
      <c r="G155" s="36" t="s">
        <v>1587</v>
      </c>
      <c r="H155" s="105" t="s">
        <v>115</v>
      </c>
      <c r="I155" s="27" t="s">
        <v>2850</v>
      </c>
      <c r="J155" s="19" t="s">
        <v>1587</v>
      </c>
      <c r="K155" s="187" t="s">
        <v>890</v>
      </c>
      <c r="L155" s="187" t="s">
        <v>465</v>
      </c>
      <c r="M155" s="187" t="s">
        <v>1092</v>
      </c>
      <c r="N155" s="187" t="s">
        <v>1717</v>
      </c>
      <c r="O155" s="188" t="s">
        <v>1740</v>
      </c>
      <c r="P155" s="188" t="s">
        <v>4923</v>
      </c>
      <c r="Q155" s="188" t="s">
        <v>1561</v>
      </c>
      <c r="R155" s="183" t="s">
        <v>1587</v>
      </c>
      <c r="S155" s="187" t="s">
        <v>1587</v>
      </c>
      <c r="T155" s="187" t="s">
        <v>1587</v>
      </c>
      <c r="U155" s="20" t="s">
        <v>379</v>
      </c>
      <c r="V155" s="21" t="s">
        <v>506</v>
      </c>
      <c r="W155" s="21">
        <v>1993</v>
      </c>
      <c r="X155" s="21" t="s">
        <v>379</v>
      </c>
      <c r="Y155" s="34" t="s">
        <v>6093</v>
      </c>
      <c r="Z155" s="34" t="s">
        <v>86</v>
      </c>
      <c r="AA155" s="34" t="s">
        <v>86</v>
      </c>
      <c r="AB155" s="21" t="s">
        <v>86</v>
      </c>
      <c r="AC155" s="24" t="s">
        <v>3554</v>
      </c>
      <c r="AD155" s="21" t="s">
        <v>1220</v>
      </c>
      <c r="AE155" s="21" t="s">
        <v>1587</v>
      </c>
      <c r="AF155" s="172" t="s">
        <v>1154</v>
      </c>
      <c r="AG155" s="173" t="s">
        <v>1708</v>
      </c>
      <c r="AH155" s="174" t="s">
        <v>1844</v>
      </c>
      <c r="AI155" s="36" t="s">
        <v>637</v>
      </c>
      <c r="AJ155" s="24" t="s">
        <v>812</v>
      </c>
      <c r="AK155" s="21">
        <v>0</v>
      </c>
      <c r="AL155" s="21">
        <v>0</v>
      </c>
      <c r="AM155" s="21">
        <v>0</v>
      </c>
      <c r="AN155" s="21">
        <v>0</v>
      </c>
      <c r="AO155" s="21">
        <v>1</v>
      </c>
      <c r="AP155" s="21">
        <v>0</v>
      </c>
      <c r="AQ155" s="21">
        <v>0</v>
      </c>
      <c r="AR155" s="21">
        <v>0</v>
      </c>
      <c r="AS155" s="45" t="s">
        <v>1680</v>
      </c>
      <c r="AT155" s="20">
        <v>10</v>
      </c>
      <c r="AU155" s="122">
        <v>1982</v>
      </c>
      <c r="AV155" s="94">
        <v>1991</v>
      </c>
      <c r="AW155" s="21">
        <v>1</v>
      </c>
      <c r="AX155" s="21">
        <v>1</v>
      </c>
      <c r="AY155" s="184" t="s">
        <v>1587</v>
      </c>
      <c r="AZ155" s="93" t="s">
        <v>7499</v>
      </c>
      <c r="BA155" s="93" t="s">
        <v>1680</v>
      </c>
      <c r="BB155" s="94" t="s">
        <v>1680</v>
      </c>
    </row>
    <row r="156" spans="1:54" s="12" customFormat="1" ht="12.75" hidden="1" x14ac:dyDescent="0.2">
      <c r="A156" s="248"/>
      <c r="B156" s="36" t="s">
        <v>732</v>
      </c>
      <c r="C156" s="332" t="s">
        <v>6121</v>
      </c>
      <c r="D156" s="192" t="s">
        <v>1680</v>
      </c>
      <c r="E156" s="55" t="s">
        <v>7454</v>
      </c>
      <c r="F156" s="78"/>
      <c r="G156" s="36" t="s">
        <v>1587</v>
      </c>
      <c r="H156" s="58" t="s">
        <v>592</v>
      </c>
      <c r="I156" s="27" t="s">
        <v>2764</v>
      </c>
      <c r="J156" s="348" t="s">
        <v>7200</v>
      </c>
      <c r="K156" s="187" t="s">
        <v>257</v>
      </c>
      <c r="L156" s="187" t="s">
        <v>1710</v>
      </c>
      <c r="M156" s="187" t="s">
        <v>1715</v>
      </c>
      <c r="N156" s="187" t="s">
        <v>1721</v>
      </c>
      <c r="O156" s="183" t="s">
        <v>1736</v>
      </c>
      <c r="P156" s="183" t="s">
        <v>4922</v>
      </c>
      <c r="Q156" s="183" t="s">
        <v>4484</v>
      </c>
      <c r="R156" s="183" t="s">
        <v>1587</v>
      </c>
      <c r="S156" s="187" t="s">
        <v>752</v>
      </c>
      <c r="T156" s="187" t="s">
        <v>405</v>
      </c>
      <c r="U156" s="21" t="s">
        <v>2233</v>
      </c>
      <c r="V156" s="21" t="s">
        <v>1059</v>
      </c>
      <c r="W156" s="21">
        <v>1989</v>
      </c>
      <c r="X156" s="21" t="s">
        <v>379</v>
      </c>
      <c r="Y156" s="34" t="s">
        <v>6093</v>
      </c>
      <c r="Z156" s="34" t="s">
        <v>86</v>
      </c>
      <c r="AA156" s="34" t="s">
        <v>86</v>
      </c>
      <c r="AB156" s="21" t="s">
        <v>86</v>
      </c>
      <c r="AC156" s="24" t="s">
        <v>3516</v>
      </c>
      <c r="AD156" s="21" t="s">
        <v>174</v>
      </c>
      <c r="AE156" s="21" t="s">
        <v>4306</v>
      </c>
      <c r="AF156" s="172" t="s">
        <v>1154</v>
      </c>
      <c r="AG156" s="173" t="s">
        <v>1708</v>
      </c>
      <c r="AH156" s="174" t="s">
        <v>1844</v>
      </c>
      <c r="AI156" s="178" t="s">
        <v>1844</v>
      </c>
      <c r="AJ156" s="21" t="s">
        <v>865</v>
      </c>
      <c r="AK156" s="178" t="s">
        <v>1844</v>
      </c>
      <c r="AL156" s="178" t="s">
        <v>1844</v>
      </c>
      <c r="AM156" s="178" t="s">
        <v>1844</v>
      </c>
      <c r="AN156" s="178" t="s">
        <v>1844</v>
      </c>
      <c r="AO156" s="178" t="s">
        <v>1844</v>
      </c>
      <c r="AP156" s="178" t="s">
        <v>1844</v>
      </c>
      <c r="AQ156" s="178" t="s">
        <v>1844</v>
      </c>
      <c r="AR156" s="178" t="s">
        <v>1844</v>
      </c>
      <c r="AS156" s="45" t="s">
        <v>1844</v>
      </c>
      <c r="AT156" s="20">
        <v>7</v>
      </c>
      <c r="AU156" s="122">
        <v>1987</v>
      </c>
      <c r="AV156" s="94">
        <v>1993</v>
      </c>
      <c r="AW156" s="21" t="s">
        <v>1844</v>
      </c>
      <c r="AX156" s="21">
        <v>6</v>
      </c>
      <c r="AY156" s="184" t="s">
        <v>7503</v>
      </c>
      <c r="AZ156" s="93" t="s">
        <v>378</v>
      </c>
      <c r="BA156" s="93" t="s">
        <v>1680</v>
      </c>
      <c r="BB156" s="94" t="s">
        <v>1680</v>
      </c>
    </row>
    <row r="157" spans="1:54" s="12" customFormat="1" ht="12.75" hidden="1" x14ac:dyDescent="0.2">
      <c r="A157" s="248" t="s">
        <v>62</v>
      </c>
      <c r="B157" s="40"/>
      <c r="C157" s="332" t="s">
        <v>7218</v>
      </c>
      <c r="D157" s="55" t="s">
        <v>956</v>
      </c>
      <c r="E157" s="36" t="s">
        <v>1680</v>
      </c>
      <c r="F157" s="78" t="s">
        <v>1959</v>
      </c>
      <c r="G157" s="36" t="s">
        <v>1587</v>
      </c>
      <c r="H157" s="58" t="s">
        <v>592</v>
      </c>
      <c r="I157" s="27" t="s">
        <v>5606</v>
      </c>
      <c r="J157" s="19" t="s">
        <v>7137</v>
      </c>
      <c r="K157" s="187" t="s">
        <v>257</v>
      </c>
      <c r="L157" s="187" t="s">
        <v>1710</v>
      </c>
      <c r="M157" s="187" t="s">
        <v>1715</v>
      </c>
      <c r="N157" s="187" t="s">
        <v>324</v>
      </c>
      <c r="O157" s="183" t="s">
        <v>161</v>
      </c>
      <c r="P157" s="183" t="s">
        <v>4924</v>
      </c>
      <c r="Q157" s="183" t="s">
        <v>4485</v>
      </c>
      <c r="R157" s="183" t="s">
        <v>1587</v>
      </c>
      <c r="S157" s="187" t="s">
        <v>752</v>
      </c>
      <c r="T157" s="187" t="s">
        <v>405</v>
      </c>
      <c r="U157" s="21" t="s">
        <v>2288</v>
      </c>
      <c r="V157" s="21" t="s">
        <v>450</v>
      </c>
      <c r="W157" s="21">
        <v>1991</v>
      </c>
      <c r="X157" s="21" t="s">
        <v>4035</v>
      </c>
      <c r="Y157" s="34" t="s">
        <v>1587</v>
      </c>
      <c r="Z157" s="34" t="s">
        <v>86</v>
      </c>
      <c r="AA157" s="34" t="s">
        <v>86</v>
      </c>
      <c r="AB157" s="21" t="s">
        <v>86</v>
      </c>
      <c r="AC157" s="24" t="s">
        <v>1958</v>
      </c>
      <c r="AD157" s="21" t="s">
        <v>1587</v>
      </c>
      <c r="AE157" s="21" t="s">
        <v>1587</v>
      </c>
      <c r="AF157" s="172" t="s">
        <v>1154</v>
      </c>
      <c r="AG157" s="173" t="s">
        <v>1708</v>
      </c>
      <c r="AH157" s="174" t="s">
        <v>1844</v>
      </c>
      <c r="AI157" s="20" t="s">
        <v>637</v>
      </c>
      <c r="AJ157" s="21" t="s">
        <v>47</v>
      </c>
      <c r="AK157" s="21">
        <v>0</v>
      </c>
      <c r="AL157" s="21">
        <v>1</v>
      </c>
      <c r="AM157" s="21">
        <v>0</v>
      </c>
      <c r="AN157" s="21">
        <v>0</v>
      </c>
      <c r="AO157" s="21">
        <v>0</v>
      </c>
      <c r="AP157" s="21">
        <v>0</v>
      </c>
      <c r="AQ157" s="21">
        <v>0</v>
      </c>
      <c r="AR157" s="21">
        <v>0</v>
      </c>
      <c r="AS157" s="45" t="s">
        <v>7397</v>
      </c>
      <c r="AT157" s="20">
        <v>3</v>
      </c>
      <c r="AU157" s="122">
        <v>1986</v>
      </c>
      <c r="AV157" s="94">
        <v>1988</v>
      </c>
      <c r="AW157" s="21">
        <v>1</v>
      </c>
      <c r="AX157" s="21">
        <v>4</v>
      </c>
      <c r="AY157" s="184" t="s">
        <v>1844</v>
      </c>
      <c r="AZ157" s="93" t="s">
        <v>1513</v>
      </c>
      <c r="BA157" s="159" t="s">
        <v>1680</v>
      </c>
      <c r="BB157" s="94" t="s">
        <v>1680</v>
      </c>
    </row>
    <row r="158" spans="1:54" s="12" customFormat="1" ht="12.75" hidden="1" x14ac:dyDescent="0.2">
      <c r="A158" s="227" t="s">
        <v>882</v>
      </c>
      <c r="B158" s="36" t="s">
        <v>6046</v>
      </c>
      <c r="C158" s="332" t="s">
        <v>7218</v>
      </c>
      <c r="D158" s="55" t="s">
        <v>956</v>
      </c>
      <c r="E158" s="20" t="s">
        <v>3733</v>
      </c>
      <c r="F158" s="78" t="s">
        <v>6320</v>
      </c>
      <c r="G158" s="36" t="s">
        <v>1587</v>
      </c>
      <c r="H158" s="58" t="s">
        <v>592</v>
      </c>
      <c r="I158" s="30" t="s">
        <v>2816</v>
      </c>
      <c r="J158" s="31" t="s">
        <v>670</v>
      </c>
      <c r="K158" s="188" t="s">
        <v>257</v>
      </c>
      <c r="L158" s="188" t="s">
        <v>1710</v>
      </c>
      <c r="M158" s="188" t="s">
        <v>1715</v>
      </c>
      <c r="N158" s="188" t="s">
        <v>232</v>
      </c>
      <c r="O158" s="183" t="s">
        <v>1040</v>
      </c>
      <c r="P158" s="183" t="s">
        <v>4930</v>
      </c>
      <c r="Q158" s="183" t="s">
        <v>1559</v>
      </c>
      <c r="R158" s="183" t="s">
        <v>1587</v>
      </c>
      <c r="S158" s="188" t="s">
        <v>752</v>
      </c>
      <c r="T158" s="188" t="s">
        <v>405</v>
      </c>
      <c r="U158" s="20" t="s">
        <v>2095</v>
      </c>
      <c r="V158" s="20" t="s">
        <v>209</v>
      </c>
      <c r="W158" s="20">
        <v>2010</v>
      </c>
      <c r="X158" s="20" t="s">
        <v>4036</v>
      </c>
      <c r="Y158" s="34" t="s">
        <v>6998</v>
      </c>
      <c r="Z158" s="109" t="s">
        <v>6342</v>
      </c>
      <c r="AA158" s="109" t="s">
        <v>2008</v>
      </c>
      <c r="AB158" s="20" t="s">
        <v>6346</v>
      </c>
      <c r="AC158" s="24" t="s">
        <v>1389</v>
      </c>
      <c r="AD158" s="21" t="s">
        <v>684</v>
      </c>
      <c r="AE158" s="21" t="s">
        <v>891</v>
      </c>
      <c r="AF158" s="172" t="s">
        <v>1154</v>
      </c>
      <c r="AG158" s="173" t="s">
        <v>1708</v>
      </c>
      <c r="AH158" s="174" t="s">
        <v>1587</v>
      </c>
      <c r="AI158" s="20" t="s">
        <v>767</v>
      </c>
      <c r="AJ158" s="20" t="s">
        <v>47</v>
      </c>
      <c r="AK158" s="20">
        <v>0</v>
      </c>
      <c r="AL158" s="20">
        <v>1</v>
      </c>
      <c r="AM158" s="20">
        <v>0</v>
      </c>
      <c r="AN158" s="20">
        <v>1</v>
      </c>
      <c r="AO158" s="20">
        <v>1</v>
      </c>
      <c r="AP158" s="20">
        <v>0</v>
      </c>
      <c r="AQ158" s="20">
        <v>1</v>
      </c>
      <c r="AR158" s="20">
        <v>0</v>
      </c>
      <c r="AS158" s="45" t="s">
        <v>1680</v>
      </c>
      <c r="AT158" s="20">
        <v>3</v>
      </c>
      <c r="AU158" s="122">
        <v>1998</v>
      </c>
      <c r="AV158" s="94">
        <v>2000</v>
      </c>
      <c r="AW158" s="20">
        <v>1</v>
      </c>
      <c r="AX158" s="20">
        <v>3</v>
      </c>
      <c r="AY158" s="50" t="s">
        <v>7565</v>
      </c>
      <c r="AZ158" s="93" t="s">
        <v>510</v>
      </c>
      <c r="BA158" s="159" t="s">
        <v>956</v>
      </c>
      <c r="BB158" s="94" t="s">
        <v>1680</v>
      </c>
    </row>
    <row r="159" spans="1:54" s="12" customFormat="1" ht="12.75" hidden="1" x14ac:dyDescent="0.2">
      <c r="A159" s="227" t="s">
        <v>774</v>
      </c>
      <c r="B159" s="36" t="s">
        <v>6046</v>
      </c>
      <c r="C159" s="332" t="s">
        <v>7218</v>
      </c>
      <c r="D159" s="55" t="s">
        <v>956</v>
      </c>
      <c r="E159" s="20" t="s">
        <v>3733</v>
      </c>
      <c r="F159" s="78" t="s">
        <v>2017</v>
      </c>
      <c r="G159" s="36" t="s">
        <v>1587</v>
      </c>
      <c r="H159" s="58" t="s">
        <v>592</v>
      </c>
      <c r="I159" s="30" t="s">
        <v>2817</v>
      </c>
      <c r="J159" s="31" t="s">
        <v>670</v>
      </c>
      <c r="K159" s="188" t="s">
        <v>257</v>
      </c>
      <c r="L159" s="188" t="s">
        <v>1710</v>
      </c>
      <c r="M159" s="188" t="s">
        <v>1715</v>
      </c>
      <c r="N159" s="188" t="s">
        <v>232</v>
      </c>
      <c r="O159" s="183" t="s">
        <v>1040</v>
      </c>
      <c r="P159" s="183" t="s">
        <v>4930</v>
      </c>
      <c r="Q159" s="183" t="s">
        <v>1559</v>
      </c>
      <c r="R159" s="183" t="s">
        <v>1587</v>
      </c>
      <c r="S159" s="188" t="s">
        <v>752</v>
      </c>
      <c r="T159" s="188" t="s">
        <v>405</v>
      </c>
      <c r="U159" s="20" t="s">
        <v>2095</v>
      </c>
      <c r="V159" s="20" t="s">
        <v>209</v>
      </c>
      <c r="W159" s="20">
        <v>2010</v>
      </c>
      <c r="X159" s="20" t="s">
        <v>4036</v>
      </c>
      <c r="Y159" s="34" t="s">
        <v>6998</v>
      </c>
      <c r="Z159" s="109" t="s">
        <v>6342</v>
      </c>
      <c r="AA159" s="109" t="s">
        <v>2008</v>
      </c>
      <c r="AB159" s="20" t="s">
        <v>6346</v>
      </c>
      <c r="AC159" s="55" t="s">
        <v>1389</v>
      </c>
      <c r="AD159" s="20" t="s">
        <v>684</v>
      </c>
      <c r="AE159" s="20" t="s">
        <v>891</v>
      </c>
      <c r="AF159" s="172" t="s">
        <v>1154</v>
      </c>
      <c r="AG159" s="173" t="s">
        <v>1708</v>
      </c>
      <c r="AH159" s="174" t="s">
        <v>1587</v>
      </c>
      <c r="AI159" s="20" t="s">
        <v>767</v>
      </c>
      <c r="AJ159" s="20" t="s">
        <v>47</v>
      </c>
      <c r="AK159" s="20">
        <v>0</v>
      </c>
      <c r="AL159" s="20">
        <v>1</v>
      </c>
      <c r="AM159" s="20">
        <v>0</v>
      </c>
      <c r="AN159" s="20">
        <v>1</v>
      </c>
      <c r="AO159" s="20">
        <v>1</v>
      </c>
      <c r="AP159" s="20">
        <v>0</v>
      </c>
      <c r="AQ159" s="20">
        <v>1</v>
      </c>
      <c r="AR159" s="20">
        <v>0</v>
      </c>
      <c r="AS159" s="45" t="s">
        <v>1680</v>
      </c>
      <c r="AT159" s="20">
        <v>3</v>
      </c>
      <c r="AU159" s="122">
        <v>1998</v>
      </c>
      <c r="AV159" s="94">
        <v>2000</v>
      </c>
      <c r="AW159" s="20">
        <v>1</v>
      </c>
      <c r="AX159" s="20">
        <v>3</v>
      </c>
      <c r="AY159" s="50" t="s">
        <v>7566</v>
      </c>
      <c r="AZ159" s="93" t="s">
        <v>510</v>
      </c>
      <c r="BA159" s="159" t="s">
        <v>956</v>
      </c>
      <c r="BB159" s="94" t="s">
        <v>1680</v>
      </c>
    </row>
    <row r="160" spans="1:54" s="12" customFormat="1" ht="12.75" hidden="1" x14ac:dyDescent="0.2">
      <c r="A160" s="55" t="s">
        <v>1844</v>
      </c>
      <c r="B160" s="55"/>
      <c r="C160" s="332" t="s">
        <v>6121</v>
      </c>
      <c r="D160" s="192" t="s">
        <v>1680</v>
      </c>
      <c r="E160" s="55" t="s">
        <v>7454</v>
      </c>
      <c r="F160" s="55" t="s">
        <v>1844</v>
      </c>
      <c r="G160" s="55" t="s">
        <v>1587</v>
      </c>
      <c r="H160" s="58" t="s">
        <v>592</v>
      </c>
      <c r="I160" s="28" t="s">
        <v>7423</v>
      </c>
      <c r="J160" s="19" t="s">
        <v>7424</v>
      </c>
      <c r="K160" s="187" t="s">
        <v>257</v>
      </c>
      <c r="L160" s="187" t="s">
        <v>1710</v>
      </c>
      <c r="M160" s="187" t="s">
        <v>1056</v>
      </c>
      <c r="N160" s="187" t="s">
        <v>7410</v>
      </c>
      <c r="O160" s="183" t="s">
        <v>2</v>
      </c>
      <c r="P160" s="183" t="s">
        <v>4999</v>
      </c>
      <c r="Q160" s="183" t="s">
        <v>7432</v>
      </c>
      <c r="R160" s="183" t="s">
        <v>7412</v>
      </c>
      <c r="S160" s="187" t="s">
        <v>752</v>
      </c>
      <c r="T160" s="187" t="s">
        <v>1713</v>
      </c>
      <c r="U160" s="12" t="s">
        <v>7427</v>
      </c>
      <c r="V160" s="12" t="s">
        <v>450</v>
      </c>
      <c r="W160" s="12">
        <v>2015</v>
      </c>
      <c r="X160" s="12" t="s">
        <v>7428</v>
      </c>
      <c r="Y160" s="34" t="s">
        <v>7429</v>
      </c>
      <c r="Z160" s="34" t="s">
        <v>1844</v>
      </c>
      <c r="AA160" s="34" t="s">
        <v>1844</v>
      </c>
      <c r="AB160" s="34" t="s">
        <v>1844</v>
      </c>
      <c r="AC160" t="s">
        <v>7430</v>
      </c>
      <c r="AD160" s="34" t="s">
        <v>1844</v>
      </c>
      <c r="AE160" s="34" t="s">
        <v>1844</v>
      </c>
      <c r="AF160" s="375" t="s">
        <v>1844</v>
      </c>
      <c r="AG160" s="376" t="s">
        <v>1844</v>
      </c>
      <c r="AH160" s="377" t="s">
        <v>1844</v>
      </c>
      <c r="AI160" s="34" t="s">
        <v>1844</v>
      </c>
      <c r="AJ160" s="34" t="s">
        <v>1844</v>
      </c>
      <c r="AK160" s="34" t="s">
        <v>1844</v>
      </c>
      <c r="AL160" s="34" t="s">
        <v>1844</v>
      </c>
      <c r="AM160" s="34" t="s">
        <v>1844</v>
      </c>
      <c r="AN160" s="34" t="s">
        <v>1844</v>
      </c>
      <c r="AO160" s="34" t="s">
        <v>1844</v>
      </c>
      <c r="AP160" s="34" t="s">
        <v>1844</v>
      </c>
      <c r="AQ160" s="34" t="s">
        <v>1844</v>
      </c>
      <c r="AR160" s="34" t="s">
        <v>1844</v>
      </c>
      <c r="AS160" s="378" t="s">
        <v>1844</v>
      </c>
      <c r="AT160" s="109" t="s">
        <v>1844</v>
      </c>
      <c r="AU160" s="375" t="s">
        <v>1844</v>
      </c>
      <c r="AV160" s="377" t="s">
        <v>1844</v>
      </c>
      <c r="AW160" s="34" t="s">
        <v>1844</v>
      </c>
      <c r="AX160" s="34" t="s">
        <v>1844</v>
      </c>
      <c r="AY160" s="34" t="s">
        <v>1844</v>
      </c>
      <c r="AZ160" s="376" t="s">
        <v>1844</v>
      </c>
      <c r="BA160" s="376" t="s">
        <v>1844</v>
      </c>
      <c r="BB160" s="377" t="s">
        <v>1844</v>
      </c>
    </row>
    <row r="161" spans="1:54" s="12" customFormat="1" ht="12.75" hidden="1" x14ac:dyDescent="0.2">
      <c r="A161" s="55" t="s">
        <v>1844</v>
      </c>
      <c r="B161" s="55"/>
      <c r="C161" s="332" t="s">
        <v>6121</v>
      </c>
      <c r="D161" s="192" t="s">
        <v>1680</v>
      </c>
      <c r="E161" s="55" t="s">
        <v>7454</v>
      </c>
      <c r="F161" s="55" t="s">
        <v>1844</v>
      </c>
      <c r="G161" s="55" t="s">
        <v>1587</v>
      </c>
      <c r="H161" s="58" t="s">
        <v>592</v>
      </c>
      <c r="I161" s="28" t="s">
        <v>7425</v>
      </c>
      <c r="J161" s="19" t="s">
        <v>7426</v>
      </c>
      <c r="K161" s="187" t="s">
        <v>257</v>
      </c>
      <c r="L161" s="187" t="s">
        <v>1710</v>
      </c>
      <c r="M161" s="187" t="s">
        <v>1056</v>
      </c>
      <c r="N161" s="187" t="s">
        <v>7410</v>
      </c>
      <c r="O161" s="183" t="s">
        <v>2</v>
      </c>
      <c r="P161" s="183" t="s">
        <v>4999</v>
      </c>
      <c r="Q161" s="183" t="s">
        <v>7434</v>
      </c>
      <c r="R161" s="183" t="s">
        <v>7433</v>
      </c>
      <c r="S161" s="187" t="s">
        <v>752</v>
      </c>
      <c r="T161" s="187" t="s">
        <v>1713</v>
      </c>
      <c r="U161" s="12" t="s">
        <v>7427</v>
      </c>
      <c r="V161" s="12" t="s">
        <v>450</v>
      </c>
      <c r="W161" s="12">
        <v>2016</v>
      </c>
      <c r="X161" s="12" t="s">
        <v>7428</v>
      </c>
      <c r="Y161" s="34" t="s">
        <v>7429</v>
      </c>
      <c r="Z161" s="34" t="s">
        <v>1844</v>
      </c>
      <c r="AA161" s="34" t="s">
        <v>1844</v>
      </c>
      <c r="AB161" s="34" t="s">
        <v>1844</v>
      </c>
      <c r="AC161" t="s">
        <v>7431</v>
      </c>
      <c r="AD161" s="34" t="s">
        <v>1844</v>
      </c>
      <c r="AE161" s="34" t="s">
        <v>1844</v>
      </c>
      <c r="AF161" s="375" t="s">
        <v>1844</v>
      </c>
      <c r="AG161" s="376" t="s">
        <v>1844</v>
      </c>
      <c r="AH161" s="377" t="s">
        <v>1844</v>
      </c>
      <c r="AI161" s="34" t="s">
        <v>1844</v>
      </c>
      <c r="AJ161" s="34" t="s">
        <v>1844</v>
      </c>
      <c r="AK161" s="34" t="s">
        <v>1844</v>
      </c>
      <c r="AL161" s="34" t="s">
        <v>1844</v>
      </c>
      <c r="AM161" s="34" t="s">
        <v>1844</v>
      </c>
      <c r="AN161" s="34" t="s">
        <v>1844</v>
      </c>
      <c r="AO161" s="34" t="s">
        <v>1844</v>
      </c>
      <c r="AP161" s="34" t="s">
        <v>1844</v>
      </c>
      <c r="AQ161" s="34" t="s">
        <v>1844</v>
      </c>
      <c r="AR161" s="34" t="s">
        <v>1844</v>
      </c>
      <c r="AS161" s="378" t="s">
        <v>1844</v>
      </c>
      <c r="AT161" s="377" t="s">
        <v>1844</v>
      </c>
      <c r="AU161" s="375" t="s">
        <v>1844</v>
      </c>
      <c r="AV161" s="377" t="s">
        <v>1844</v>
      </c>
      <c r="AW161" s="34" t="s">
        <v>1844</v>
      </c>
      <c r="AX161" s="34" t="s">
        <v>1844</v>
      </c>
      <c r="AY161" s="34" t="s">
        <v>1844</v>
      </c>
      <c r="AZ161" s="376" t="s">
        <v>1844</v>
      </c>
      <c r="BA161" s="376" t="s">
        <v>1844</v>
      </c>
      <c r="BB161" s="377" t="s">
        <v>1844</v>
      </c>
    </row>
    <row r="162" spans="1:54" s="12" customFormat="1" ht="12" hidden="1" customHeight="1" x14ac:dyDescent="0.2">
      <c r="A162" s="248" t="s">
        <v>1044</v>
      </c>
      <c r="B162" s="104"/>
      <c r="C162" s="332" t="s">
        <v>7218</v>
      </c>
      <c r="D162" s="55" t="s">
        <v>956</v>
      </c>
      <c r="E162" s="36" t="s">
        <v>1680</v>
      </c>
      <c r="F162" s="78" t="s">
        <v>6298</v>
      </c>
      <c r="G162" s="36" t="s">
        <v>1587</v>
      </c>
      <c r="H162" s="95" t="s">
        <v>920</v>
      </c>
      <c r="I162" s="27" t="s">
        <v>2875</v>
      </c>
      <c r="J162" s="19" t="s">
        <v>7268</v>
      </c>
      <c r="K162" s="187" t="s">
        <v>257</v>
      </c>
      <c r="L162" s="187" t="s">
        <v>1710</v>
      </c>
      <c r="M162" s="187" t="s">
        <v>1715</v>
      </c>
      <c r="N162" s="187" t="s">
        <v>943</v>
      </c>
      <c r="O162" s="183" t="s">
        <v>128</v>
      </c>
      <c r="P162" s="183" t="s">
        <v>4931</v>
      </c>
      <c r="Q162" s="183" t="s">
        <v>503</v>
      </c>
      <c r="R162" s="183" t="s">
        <v>1587</v>
      </c>
      <c r="S162" s="187" t="s">
        <v>752</v>
      </c>
      <c r="T162" s="187" t="s">
        <v>405</v>
      </c>
      <c r="U162" s="20" t="s">
        <v>2262</v>
      </c>
      <c r="V162" s="21" t="s">
        <v>450</v>
      </c>
      <c r="W162" s="21">
        <v>1994</v>
      </c>
      <c r="X162" s="21" t="s">
        <v>3871</v>
      </c>
      <c r="Y162" s="34" t="s">
        <v>1587</v>
      </c>
      <c r="Z162" s="34" t="s">
        <v>86</v>
      </c>
      <c r="AA162" s="34" t="s">
        <v>86</v>
      </c>
      <c r="AB162" s="21" t="s">
        <v>86</v>
      </c>
      <c r="AC162" s="24" t="s">
        <v>1407</v>
      </c>
      <c r="AD162" s="21" t="s">
        <v>1587</v>
      </c>
      <c r="AE162" s="21" t="s">
        <v>4293</v>
      </c>
      <c r="AF162" s="172" t="s">
        <v>1154</v>
      </c>
      <c r="AG162" s="173" t="s">
        <v>1708</v>
      </c>
      <c r="AH162" s="174" t="s">
        <v>1844</v>
      </c>
      <c r="AI162" s="20" t="s">
        <v>637</v>
      </c>
      <c r="AJ162" s="21" t="s">
        <v>1618</v>
      </c>
      <c r="AK162" s="21">
        <v>0</v>
      </c>
      <c r="AL162" s="21">
        <v>0</v>
      </c>
      <c r="AM162" s="21">
        <v>0</v>
      </c>
      <c r="AN162" s="21">
        <v>0</v>
      </c>
      <c r="AO162" s="21">
        <v>1</v>
      </c>
      <c r="AP162" s="21">
        <v>0</v>
      </c>
      <c r="AQ162" s="21">
        <v>0</v>
      </c>
      <c r="AR162" s="21">
        <v>0</v>
      </c>
      <c r="AS162" s="50" t="s">
        <v>3599</v>
      </c>
      <c r="AT162" s="20">
        <v>2</v>
      </c>
      <c r="AU162" s="20">
        <v>1991</v>
      </c>
      <c r="AV162" s="20">
        <v>1992</v>
      </c>
      <c r="AW162" s="21">
        <v>1</v>
      </c>
      <c r="AX162" s="21">
        <v>1</v>
      </c>
      <c r="AY162" s="184" t="s">
        <v>1844</v>
      </c>
      <c r="AZ162" s="20" t="s">
        <v>7492</v>
      </c>
      <c r="BA162" s="159" t="s">
        <v>1680</v>
      </c>
      <c r="BB162" s="20" t="s">
        <v>1680</v>
      </c>
    </row>
    <row r="163" spans="1:54" s="12" customFormat="1" ht="12.75" hidden="1" x14ac:dyDescent="0.2">
      <c r="A163" s="248" t="s">
        <v>724</v>
      </c>
      <c r="B163" s="55"/>
      <c r="C163" s="332" t="s">
        <v>7218</v>
      </c>
      <c r="D163" s="55" t="s">
        <v>1136</v>
      </c>
      <c r="E163" s="36" t="s">
        <v>387</v>
      </c>
      <c r="F163" s="78" t="s">
        <v>6222</v>
      </c>
      <c r="G163" s="36" t="s">
        <v>1587</v>
      </c>
      <c r="H163" s="58" t="s">
        <v>592</v>
      </c>
      <c r="I163" s="27" t="s">
        <v>2656</v>
      </c>
      <c r="J163" s="19" t="s">
        <v>1587</v>
      </c>
      <c r="K163" s="187" t="s">
        <v>257</v>
      </c>
      <c r="L163" s="187" t="s">
        <v>1710</v>
      </c>
      <c r="M163" s="187" t="s">
        <v>1715</v>
      </c>
      <c r="N163" s="187" t="s">
        <v>231</v>
      </c>
      <c r="O163" s="183" t="s">
        <v>1732</v>
      </c>
      <c r="P163" s="183" t="s">
        <v>4880</v>
      </c>
      <c r="Q163" s="183" t="s">
        <v>1648</v>
      </c>
      <c r="R163" s="183" t="s">
        <v>1587</v>
      </c>
      <c r="S163" s="187" t="s">
        <v>752</v>
      </c>
      <c r="T163" s="187" t="s">
        <v>405</v>
      </c>
      <c r="U163" s="21" t="s">
        <v>2211</v>
      </c>
      <c r="V163" s="21" t="s">
        <v>52</v>
      </c>
      <c r="W163" s="21">
        <v>1993</v>
      </c>
      <c r="X163" s="21" t="s">
        <v>3871</v>
      </c>
      <c r="Y163" s="34" t="s">
        <v>680</v>
      </c>
      <c r="Z163" s="34" t="s">
        <v>6045</v>
      </c>
      <c r="AA163" s="34" t="s">
        <v>387</v>
      </c>
      <c r="AB163" s="21" t="s">
        <v>1587</v>
      </c>
      <c r="AC163" s="24" t="s">
        <v>1341</v>
      </c>
      <c r="AD163" s="21" t="s">
        <v>1587</v>
      </c>
      <c r="AE163" s="21" t="s">
        <v>4294</v>
      </c>
      <c r="AF163" s="172" t="s">
        <v>1154</v>
      </c>
      <c r="AG163" s="173" t="s">
        <v>1708</v>
      </c>
      <c r="AH163" s="174" t="s">
        <v>1844</v>
      </c>
      <c r="AI163" s="20" t="s">
        <v>637</v>
      </c>
      <c r="AJ163" s="21" t="s">
        <v>865</v>
      </c>
      <c r="AK163" s="21">
        <v>0</v>
      </c>
      <c r="AL163" s="21">
        <v>1</v>
      </c>
      <c r="AM163" s="21">
        <v>1</v>
      </c>
      <c r="AN163" s="21">
        <v>0</v>
      </c>
      <c r="AO163" s="21">
        <v>0</v>
      </c>
      <c r="AP163" s="21">
        <v>0</v>
      </c>
      <c r="AQ163" s="21">
        <v>0</v>
      </c>
      <c r="AR163" s="21">
        <v>0</v>
      </c>
      <c r="AS163" s="45" t="s">
        <v>1844</v>
      </c>
      <c r="AT163" s="20">
        <v>14</v>
      </c>
      <c r="AU163" s="122">
        <v>1979</v>
      </c>
      <c r="AV163" s="94">
        <v>1992</v>
      </c>
      <c r="AW163" s="21">
        <v>1</v>
      </c>
      <c r="AX163" s="21">
        <v>1</v>
      </c>
      <c r="AY163" s="184">
        <v>3</v>
      </c>
      <c r="AZ163" s="93" t="s">
        <v>1513</v>
      </c>
      <c r="BA163" s="159" t="s">
        <v>1680</v>
      </c>
      <c r="BB163" s="94" t="s">
        <v>1680</v>
      </c>
    </row>
    <row r="164" spans="1:54" s="12" customFormat="1" ht="12" hidden="1" customHeight="1" x14ac:dyDescent="0.2">
      <c r="A164" s="252" t="s">
        <v>774</v>
      </c>
      <c r="B164" s="91"/>
      <c r="C164" s="332" t="s">
        <v>7218</v>
      </c>
      <c r="D164" s="55" t="s">
        <v>1136</v>
      </c>
      <c r="E164" s="36" t="s">
        <v>387</v>
      </c>
      <c r="F164" s="78" t="s">
        <v>345</v>
      </c>
      <c r="G164" s="36" t="s">
        <v>1587</v>
      </c>
      <c r="H164" s="95" t="s">
        <v>920</v>
      </c>
      <c r="I164" s="18" t="s">
        <v>5610</v>
      </c>
      <c r="J164" s="19" t="s">
        <v>1587</v>
      </c>
      <c r="K164" s="187" t="s">
        <v>257</v>
      </c>
      <c r="L164" s="187" t="s">
        <v>1710</v>
      </c>
      <c r="M164" s="187" t="s">
        <v>1715</v>
      </c>
      <c r="N164" s="187" t="s">
        <v>1073</v>
      </c>
      <c r="O164" s="183" t="s">
        <v>4431</v>
      </c>
      <c r="P164" s="183" t="s">
        <v>4932</v>
      </c>
      <c r="Q164" s="183" t="s">
        <v>4489</v>
      </c>
      <c r="R164" s="183" t="s">
        <v>1587</v>
      </c>
      <c r="S164" s="187" t="s">
        <v>752</v>
      </c>
      <c r="T164" s="187" t="s">
        <v>405</v>
      </c>
      <c r="U164" s="21" t="s">
        <v>2025</v>
      </c>
      <c r="V164" s="21" t="s">
        <v>451</v>
      </c>
      <c r="W164" s="21">
        <v>2012</v>
      </c>
      <c r="X164" s="21" t="s">
        <v>3872</v>
      </c>
      <c r="Y164" s="34" t="s">
        <v>248</v>
      </c>
      <c r="Z164" s="259" t="s">
        <v>516</v>
      </c>
      <c r="AA164" s="260" t="s">
        <v>780</v>
      </c>
      <c r="AB164" s="21" t="s">
        <v>956</v>
      </c>
      <c r="AC164" s="24" t="s">
        <v>1268</v>
      </c>
      <c r="AD164" s="21" t="s">
        <v>1587</v>
      </c>
      <c r="AE164" s="21" t="s">
        <v>1587</v>
      </c>
      <c r="AF164" s="172" t="s">
        <v>1154</v>
      </c>
      <c r="AG164" s="173" t="s">
        <v>1708</v>
      </c>
      <c r="AH164" s="174" t="s">
        <v>1587</v>
      </c>
      <c r="AI164" s="20" t="s">
        <v>797</v>
      </c>
      <c r="AJ164" s="21" t="s">
        <v>916</v>
      </c>
      <c r="AK164" s="21">
        <v>1</v>
      </c>
      <c r="AL164" s="21">
        <v>0</v>
      </c>
      <c r="AM164" s="21">
        <v>1</v>
      </c>
      <c r="AN164" s="21">
        <v>0</v>
      </c>
      <c r="AO164" s="21">
        <v>0</v>
      </c>
      <c r="AP164" s="21">
        <v>1</v>
      </c>
      <c r="AQ164" s="21">
        <v>0</v>
      </c>
      <c r="AR164" s="21">
        <v>0</v>
      </c>
      <c r="AS164" s="45" t="s">
        <v>1031</v>
      </c>
      <c r="AT164" s="20">
        <v>7</v>
      </c>
      <c r="AU164" s="20">
        <v>1997</v>
      </c>
      <c r="AV164" s="20">
        <v>2003</v>
      </c>
      <c r="AW164" s="21" t="s">
        <v>1938</v>
      </c>
      <c r="AX164" s="21">
        <v>1</v>
      </c>
      <c r="AY164" s="184" t="s">
        <v>7567</v>
      </c>
      <c r="AZ164" s="302" t="s">
        <v>1517</v>
      </c>
      <c r="BA164" s="93" t="s">
        <v>1680</v>
      </c>
      <c r="BB164" s="93" t="s">
        <v>1680</v>
      </c>
    </row>
    <row r="165" spans="1:54" s="12" customFormat="1" ht="12.75" hidden="1" x14ac:dyDescent="0.2">
      <c r="A165" s="249" t="s">
        <v>774</v>
      </c>
      <c r="B165" s="20"/>
      <c r="C165" s="332" t="s">
        <v>7218</v>
      </c>
      <c r="D165" s="20" t="s">
        <v>1136</v>
      </c>
      <c r="E165" s="20" t="s">
        <v>387</v>
      </c>
      <c r="F165" s="83" t="s">
        <v>345</v>
      </c>
      <c r="G165" s="36" t="s">
        <v>1587</v>
      </c>
      <c r="H165" s="95" t="s">
        <v>920</v>
      </c>
      <c r="I165" s="27" t="s">
        <v>2925</v>
      </c>
      <c r="J165" s="19" t="s">
        <v>1587</v>
      </c>
      <c r="K165" s="187" t="s">
        <v>257</v>
      </c>
      <c r="L165" s="187" t="s">
        <v>1710</v>
      </c>
      <c r="M165" s="187" t="s">
        <v>1715</v>
      </c>
      <c r="N165" s="187" t="s">
        <v>324</v>
      </c>
      <c r="O165" s="183" t="s">
        <v>800</v>
      </c>
      <c r="P165" s="183" t="s">
        <v>4933</v>
      </c>
      <c r="Q165" s="183" t="s">
        <v>4490</v>
      </c>
      <c r="R165" s="183" t="s">
        <v>1587</v>
      </c>
      <c r="S165" s="187" t="s">
        <v>752</v>
      </c>
      <c r="T165" s="187" t="s">
        <v>405</v>
      </c>
      <c r="U165" s="21" t="s">
        <v>2025</v>
      </c>
      <c r="V165" s="21" t="s">
        <v>451</v>
      </c>
      <c r="W165" s="21">
        <v>2012</v>
      </c>
      <c r="X165" s="21" t="s">
        <v>3872</v>
      </c>
      <c r="Y165" s="34" t="s">
        <v>248</v>
      </c>
      <c r="Z165" s="259" t="s">
        <v>516</v>
      </c>
      <c r="AA165" s="260" t="s">
        <v>780</v>
      </c>
      <c r="AB165" s="21" t="s">
        <v>956</v>
      </c>
      <c r="AC165" s="24" t="s">
        <v>1268</v>
      </c>
      <c r="AD165" s="21" t="s">
        <v>1587</v>
      </c>
      <c r="AE165" s="21" t="s">
        <v>1587</v>
      </c>
      <c r="AF165" s="172" t="s">
        <v>1154</v>
      </c>
      <c r="AG165" s="173" t="s">
        <v>1708</v>
      </c>
      <c r="AH165" s="174" t="s">
        <v>1587</v>
      </c>
      <c r="AI165" s="20" t="s">
        <v>797</v>
      </c>
      <c r="AJ165" s="21" t="s">
        <v>916</v>
      </c>
      <c r="AK165" s="21">
        <v>1</v>
      </c>
      <c r="AL165" s="21">
        <v>0</v>
      </c>
      <c r="AM165" s="21">
        <v>1</v>
      </c>
      <c r="AN165" s="21">
        <v>0</v>
      </c>
      <c r="AO165" s="21">
        <v>0</v>
      </c>
      <c r="AP165" s="21">
        <v>1</v>
      </c>
      <c r="AQ165" s="21">
        <v>0</v>
      </c>
      <c r="AR165" s="21">
        <v>0</v>
      </c>
      <c r="AS165" s="45" t="s">
        <v>1031</v>
      </c>
      <c r="AT165" s="122">
        <v>7</v>
      </c>
      <c r="AU165" s="20">
        <v>1997</v>
      </c>
      <c r="AV165" s="20">
        <v>2003</v>
      </c>
      <c r="AW165" s="21" t="s">
        <v>1938</v>
      </c>
      <c r="AX165" s="21">
        <v>1</v>
      </c>
      <c r="AY165" s="184" t="s">
        <v>7567</v>
      </c>
      <c r="AZ165" s="302" t="s">
        <v>1517</v>
      </c>
      <c r="BA165" s="93" t="s">
        <v>1680</v>
      </c>
      <c r="BB165" s="94" t="s">
        <v>1680</v>
      </c>
    </row>
    <row r="166" spans="1:54" s="12" customFormat="1" ht="12.75" hidden="1" x14ac:dyDescent="0.2">
      <c r="A166" s="248" t="s">
        <v>485</v>
      </c>
      <c r="B166" s="41"/>
      <c r="C166" s="332" t="s">
        <v>7218</v>
      </c>
      <c r="D166" s="55" t="s">
        <v>1136</v>
      </c>
      <c r="E166" s="36" t="s">
        <v>387</v>
      </c>
      <c r="F166" s="78" t="s">
        <v>345</v>
      </c>
      <c r="G166" s="36" t="s">
        <v>1587</v>
      </c>
      <c r="H166" s="95" t="s">
        <v>920</v>
      </c>
      <c r="I166" s="30" t="s">
        <v>3129</v>
      </c>
      <c r="J166" s="31" t="s">
        <v>1587</v>
      </c>
      <c r="K166" s="188" t="s">
        <v>257</v>
      </c>
      <c r="L166" s="188" t="s">
        <v>1710</v>
      </c>
      <c r="M166" s="188" t="s">
        <v>1715</v>
      </c>
      <c r="N166" s="188" t="s">
        <v>878</v>
      </c>
      <c r="O166" s="183" t="s">
        <v>4429</v>
      </c>
      <c r="P166" s="183" t="s">
        <v>4934</v>
      </c>
      <c r="Q166" s="183" t="s">
        <v>4491</v>
      </c>
      <c r="R166" s="183" t="s">
        <v>1587</v>
      </c>
      <c r="S166" s="188" t="s">
        <v>752</v>
      </c>
      <c r="T166" s="188" t="s">
        <v>405</v>
      </c>
      <c r="U166" s="20" t="s">
        <v>2025</v>
      </c>
      <c r="V166" s="20" t="s">
        <v>451</v>
      </c>
      <c r="W166" s="20">
        <v>2012</v>
      </c>
      <c r="X166" s="21" t="s">
        <v>3872</v>
      </c>
      <c r="Y166" s="34" t="s">
        <v>248</v>
      </c>
      <c r="Z166" s="295" t="s">
        <v>516</v>
      </c>
      <c r="AA166" s="285" t="s">
        <v>780</v>
      </c>
      <c r="AB166" s="20" t="s">
        <v>956</v>
      </c>
      <c r="AC166" s="55" t="s">
        <v>1268</v>
      </c>
      <c r="AD166" s="21" t="s">
        <v>1587</v>
      </c>
      <c r="AE166" s="21" t="s">
        <v>1587</v>
      </c>
      <c r="AF166" s="172" t="s">
        <v>1154</v>
      </c>
      <c r="AG166" s="173" t="s">
        <v>1708</v>
      </c>
      <c r="AH166" s="174" t="s">
        <v>1587</v>
      </c>
      <c r="AI166" s="20" t="s">
        <v>797</v>
      </c>
      <c r="AJ166" s="20" t="s">
        <v>916</v>
      </c>
      <c r="AK166" s="20">
        <v>1</v>
      </c>
      <c r="AL166" s="20">
        <v>0</v>
      </c>
      <c r="AM166" s="20">
        <v>1</v>
      </c>
      <c r="AN166" s="20">
        <v>0</v>
      </c>
      <c r="AO166" s="20">
        <v>0</v>
      </c>
      <c r="AP166" s="20">
        <v>1</v>
      </c>
      <c r="AQ166" s="20">
        <v>0</v>
      </c>
      <c r="AR166" s="20">
        <v>0</v>
      </c>
      <c r="AS166" s="45" t="s">
        <v>1031</v>
      </c>
      <c r="AT166" s="122">
        <v>7</v>
      </c>
      <c r="AU166" s="122">
        <v>1997</v>
      </c>
      <c r="AV166" s="94">
        <v>2003</v>
      </c>
      <c r="AW166" s="20" t="s">
        <v>1938</v>
      </c>
      <c r="AX166" s="20">
        <v>1</v>
      </c>
      <c r="AY166" s="50" t="s">
        <v>7567</v>
      </c>
      <c r="AZ166" s="302" t="s">
        <v>1517</v>
      </c>
      <c r="BA166" s="159" t="s">
        <v>1680</v>
      </c>
      <c r="BB166" s="94" t="s">
        <v>1680</v>
      </c>
    </row>
    <row r="167" spans="1:54" s="12" customFormat="1" ht="12.75" hidden="1" customHeight="1" x14ac:dyDescent="0.2">
      <c r="A167" s="248" t="s">
        <v>485</v>
      </c>
      <c r="B167" s="78"/>
      <c r="C167" s="332" t="s">
        <v>7218</v>
      </c>
      <c r="D167" s="83" t="s">
        <v>956</v>
      </c>
      <c r="E167" s="78" t="s">
        <v>1680</v>
      </c>
      <c r="F167" s="78" t="s">
        <v>6259</v>
      </c>
      <c r="G167" s="36" t="s">
        <v>1587</v>
      </c>
      <c r="H167" s="57" t="s">
        <v>912</v>
      </c>
      <c r="I167" s="28" t="s">
        <v>2783</v>
      </c>
      <c r="J167" s="29" t="s">
        <v>7079</v>
      </c>
      <c r="K167" s="187" t="s">
        <v>257</v>
      </c>
      <c r="L167" s="187" t="s">
        <v>1710</v>
      </c>
      <c r="M167" s="187" t="s">
        <v>1715</v>
      </c>
      <c r="N167" s="187" t="s">
        <v>754</v>
      </c>
      <c r="O167" s="183" t="s">
        <v>681</v>
      </c>
      <c r="P167" s="183" t="s">
        <v>4935</v>
      </c>
      <c r="Q167" s="183" t="s">
        <v>4492</v>
      </c>
      <c r="R167" s="183" t="s">
        <v>1587</v>
      </c>
      <c r="S167" s="187" t="s">
        <v>752</v>
      </c>
      <c r="T167" s="187" t="s">
        <v>405</v>
      </c>
      <c r="U167" s="21" t="s">
        <v>1106</v>
      </c>
      <c r="V167" s="21" t="s">
        <v>1107</v>
      </c>
      <c r="W167" s="21">
        <v>2008</v>
      </c>
      <c r="X167" s="21" t="s">
        <v>3796</v>
      </c>
      <c r="Y167" s="34" t="s">
        <v>1587</v>
      </c>
      <c r="Z167" s="34" t="s">
        <v>86</v>
      </c>
      <c r="AA167" s="34" t="s">
        <v>86</v>
      </c>
      <c r="AB167" s="21" t="s">
        <v>86</v>
      </c>
      <c r="AC167" s="24" t="s">
        <v>3437</v>
      </c>
      <c r="AD167" s="21" t="s">
        <v>1587</v>
      </c>
      <c r="AE167" s="21" t="s">
        <v>1587</v>
      </c>
      <c r="AF167" s="172" t="s">
        <v>798</v>
      </c>
      <c r="AG167" s="173" t="s">
        <v>1708</v>
      </c>
      <c r="AH167" s="174" t="s">
        <v>1844</v>
      </c>
      <c r="AI167" s="20" t="s">
        <v>349</v>
      </c>
      <c r="AJ167" s="21" t="s">
        <v>270</v>
      </c>
      <c r="AK167" s="21">
        <v>0</v>
      </c>
      <c r="AL167" s="21">
        <v>0</v>
      </c>
      <c r="AM167" s="21">
        <v>0</v>
      </c>
      <c r="AN167" s="21">
        <v>0</v>
      </c>
      <c r="AO167" s="21">
        <v>1</v>
      </c>
      <c r="AP167" s="21">
        <v>0</v>
      </c>
      <c r="AQ167" s="21">
        <v>0</v>
      </c>
      <c r="AR167" s="21">
        <v>0</v>
      </c>
      <c r="AS167" s="45" t="s">
        <v>418</v>
      </c>
      <c r="AT167" s="20">
        <v>2</v>
      </c>
      <c r="AU167" s="122">
        <v>2003</v>
      </c>
      <c r="AV167" s="94">
        <v>2004</v>
      </c>
      <c r="AW167" s="21">
        <v>1</v>
      </c>
      <c r="AX167" s="21">
        <v>2</v>
      </c>
      <c r="AY167" s="184" t="s">
        <v>7568</v>
      </c>
      <c r="AZ167" s="93" t="s">
        <v>587</v>
      </c>
      <c r="BA167" s="93" t="s">
        <v>1680</v>
      </c>
      <c r="BB167" s="94" t="s">
        <v>1680</v>
      </c>
    </row>
    <row r="168" spans="1:54" s="12" customFormat="1" ht="12.75" hidden="1" x14ac:dyDescent="0.2">
      <c r="A168" s="248" t="s">
        <v>62</v>
      </c>
      <c r="B168" s="36" t="s">
        <v>6113</v>
      </c>
      <c r="C168" s="332" t="s">
        <v>7218</v>
      </c>
      <c r="D168" s="55" t="s">
        <v>956</v>
      </c>
      <c r="E168" s="36" t="s">
        <v>1680</v>
      </c>
      <c r="F168" s="78" t="s">
        <v>1897</v>
      </c>
      <c r="G168" s="36" t="s">
        <v>1587</v>
      </c>
      <c r="H168" s="57" t="s">
        <v>912</v>
      </c>
      <c r="I168" s="30" t="s">
        <v>2532</v>
      </c>
      <c r="J168" s="31" t="s">
        <v>1587</v>
      </c>
      <c r="K168" s="188" t="s">
        <v>257</v>
      </c>
      <c r="L168" s="188" t="s">
        <v>1710</v>
      </c>
      <c r="M168" s="188" t="s">
        <v>1715</v>
      </c>
      <c r="N168" s="188" t="s">
        <v>231</v>
      </c>
      <c r="O168" s="179" t="s">
        <v>4268</v>
      </c>
      <c r="P168" s="179" t="s">
        <v>4905</v>
      </c>
      <c r="Q168" s="179" t="s">
        <v>1542</v>
      </c>
      <c r="R168" s="183" t="s">
        <v>1587</v>
      </c>
      <c r="S168" s="188" t="s">
        <v>752</v>
      </c>
      <c r="T168" s="188" t="s">
        <v>405</v>
      </c>
      <c r="U168" s="20" t="s">
        <v>1910</v>
      </c>
      <c r="V168" s="20" t="s">
        <v>506</v>
      </c>
      <c r="W168" s="20">
        <v>1995</v>
      </c>
      <c r="X168" s="20" t="s">
        <v>1910</v>
      </c>
      <c r="Y168" s="109" t="s">
        <v>1587</v>
      </c>
      <c r="Z168" s="109" t="s">
        <v>86</v>
      </c>
      <c r="AA168" s="109" t="s">
        <v>86</v>
      </c>
      <c r="AB168" s="20" t="s">
        <v>86</v>
      </c>
      <c r="AC168" s="55" t="s">
        <v>1911</v>
      </c>
      <c r="AD168" s="20" t="s">
        <v>1587</v>
      </c>
      <c r="AE168" s="20" t="s">
        <v>1587</v>
      </c>
      <c r="AF168" s="172" t="s">
        <v>1844</v>
      </c>
      <c r="AG168" s="173" t="s">
        <v>1844</v>
      </c>
      <c r="AH168" s="174" t="s">
        <v>1844</v>
      </c>
      <c r="AI168" s="36" t="s">
        <v>1254</v>
      </c>
      <c r="AJ168" s="20" t="s">
        <v>270</v>
      </c>
      <c r="AK168" s="20">
        <v>0</v>
      </c>
      <c r="AL168" s="20">
        <v>1</v>
      </c>
      <c r="AM168" s="20">
        <v>0</v>
      </c>
      <c r="AN168" s="20">
        <v>0</v>
      </c>
      <c r="AO168" s="20">
        <v>0</v>
      </c>
      <c r="AP168" s="20">
        <v>0</v>
      </c>
      <c r="AQ168" s="20">
        <v>1</v>
      </c>
      <c r="AR168" s="20">
        <v>0</v>
      </c>
      <c r="AS168" s="246" t="s">
        <v>5442</v>
      </c>
      <c r="AT168" s="122" t="s">
        <v>5442</v>
      </c>
      <c r="AU168" s="122" t="s">
        <v>5442</v>
      </c>
      <c r="AV168" s="94" t="s">
        <v>5442</v>
      </c>
      <c r="AW168" s="20" t="s">
        <v>5442</v>
      </c>
      <c r="AX168" s="20" t="s">
        <v>5442</v>
      </c>
      <c r="AY168" s="20" t="s">
        <v>5442</v>
      </c>
      <c r="AZ168" s="93" t="s">
        <v>1844</v>
      </c>
      <c r="BA168" s="93" t="s">
        <v>1844</v>
      </c>
      <c r="BB168" s="94" t="s">
        <v>1844</v>
      </c>
    </row>
    <row r="169" spans="1:54" s="12" customFormat="1" ht="24" hidden="1" x14ac:dyDescent="0.2">
      <c r="A169" s="248" t="s">
        <v>266</v>
      </c>
      <c r="B169" s="36"/>
      <c r="C169" s="332" t="s">
        <v>6121</v>
      </c>
      <c r="D169" s="55" t="s">
        <v>1136</v>
      </c>
      <c r="E169" s="36" t="s">
        <v>387</v>
      </c>
      <c r="F169" s="78" t="s">
        <v>7407</v>
      </c>
      <c r="G169" s="221" t="s">
        <v>1587</v>
      </c>
      <c r="H169" s="142" t="s">
        <v>779</v>
      </c>
      <c r="I169" s="28" t="s">
        <v>5897</v>
      </c>
      <c r="J169" s="12" t="s">
        <v>1587</v>
      </c>
      <c r="K169" s="200" t="s">
        <v>257</v>
      </c>
      <c r="L169" s="200" t="s">
        <v>1710</v>
      </c>
      <c r="M169" s="200" t="s">
        <v>1715</v>
      </c>
      <c r="N169" s="200" t="s">
        <v>651</v>
      </c>
      <c r="O169" s="200" t="s">
        <v>91</v>
      </c>
      <c r="P169" s="200" t="s">
        <v>5182</v>
      </c>
      <c r="Q169" s="200" t="s">
        <v>4676</v>
      </c>
      <c r="R169" s="183" t="s">
        <v>1587</v>
      </c>
      <c r="S169" s="200" t="s">
        <v>752</v>
      </c>
      <c r="T169" s="200" t="s">
        <v>405</v>
      </c>
      <c r="U169" s="12" t="s">
        <v>5797</v>
      </c>
      <c r="V169" s="12" t="s">
        <v>464</v>
      </c>
      <c r="W169" s="12">
        <v>2004</v>
      </c>
      <c r="X169" s="12" t="s">
        <v>5797</v>
      </c>
      <c r="Y169" s="296" t="s">
        <v>6770</v>
      </c>
      <c r="Z169" s="34" t="s">
        <v>6769</v>
      </c>
      <c r="AA169" s="34" t="s">
        <v>6771</v>
      </c>
      <c r="AB169" s="21" t="s">
        <v>1680</v>
      </c>
      <c r="AC169" s="24" t="s">
        <v>3437</v>
      </c>
      <c r="AD169" s="21" t="s">
        <v>1587</v>
      </c>
      <c r="AE169" s="21" t="s">
        <v>1587</v>
      </c>
      <c r="AF169" s="175" t="s">
        <v>1844</v>
      </c>
      <c r="AG169" s="176" t="s">
        <v>1844</v>
      </c>
      <c r="AH169" s="177" t="s">
        <v>1844</v>
      </c>
      <c r="AI169" s="20" t="s">
        <v>350</v>
      </c>
      <c r="AJ169" s="21" t="s">
        <v>270</v>
      </c>
      <c r="AK169" s="21">
        <v>0</v>
      </c>
      <c r="AL169" s="21">
        <v>0</v>
      </c>
      <c r="AM169" s="21">
        <v>0</v>
      </c>
      <c r="AN169" s="20">
        <v>0</v>
      </c>
      <c r="AO169" s="20">
        <v>1</v>
      </c>
      <c r="AP169" s="20">
        <v>0</v>
      </c>
      <c r="AQ169" s="20">
        <v>0</v>
      </c>
      <c r="AR169" s="20">
        <v>0</v>
      </c>
      <c r="AS169" s="44" t="s">
        <v>1680</v>
      </c>
      <c r="AT169" s="20">
        <v>4</v>
      </c>
      <c r="AU169" s="166">
        <v>1999</v>
      </c>
      <c r="AV169" s="86">
        <v>2002</v>
      </c>
      <c r="AW169" s="55">
        <v>1</v>
      </c>
      <c r="AX169" s="21">
        <v>4</v>
      </c>
      <c r="AY169" s="157" t="s">
        <v>7502</v>
      </c>
      <c r="AZ169" s="87" t="s">
        <v>410</v>
      </c>
      <c r="BA169" s="87" t="s">
        <v>1680</v>
      </c>
      <c r="BB169" s="86" t="s">
        <v>1680</v>
      </c>
    </row>
    <row r="170" spans="1:54" s="12" customFormat="1" ht="12.75" hidden="1" x14ac:dyDescent="0.2">
      <c r="A170" s="298" t="s">
        <v>724</v>
      </c>
      <c r="B170" s="55" t="s">
        <v>1844</v>
      </c>
      <c r="C170" s="332" t="s">
        <v>6121</v>
      </c>
      <c r="D170" s="55" t="s">
        <v>1680</v>
      </c>
      <c r="E170" s="55" t="s">
        <v>7454</v>
      </c>
      <c r="F170" s="78" t="s">
        <v>6318</v>
      </c>
      <c r="G170" s="36" t="s">
        <v>1587</v>
      </c>
      <c r="H170" s="58" t="s">
        <v>592</v>
      </c>
      <c r="I170" s="27" t="s">
        <v>2658</v>
      </c>
      <c r="J170" s="19" t="s">
        <v>7260</v>
      </c>
      <c r="K170" s="187" t="s">
        <v>257</v>
      </c>
      <c r="L170" s="187" t="s">
        <v>1710</v>
      </c>
      <c r="M170" s="187" t="s">
        <v>1056</v>
      </c>
      <c r="N170" s="187" t="s">
        <v>597</v>
      </c>
      <c r="O170" s="183" t="s">
        <v>741</v>
      </c>
      <c r="P170" s="183" t="s">
        <v>4936</v>
      </c>
      <c r="Q170" s="183" t="s">
        <v>753</v>
      </c>
      <c r="R170" s="183" t="s">
        <v>1587</v>
      </c>
      <c r="S170" s="187" t="s">
        <v>752</v>
      </c>
      <c r="T170" s="187" t="s">
        <v>1713</v>
      </c>
      <c r="U170" s="21" t="s">
        <v>4037</v>
      </c>
      <c r="V170" s="21" t="s">
        <v>1691</v>
      </c>
      <c r="W170" s="21">
        <v>1992</v>
      </c>
      <c r="X170" s="21" t="s">
        <v>679</v>
      </c>
      <c r="Y170" s="34" t="s">
        <v>250</v>
      </c>
      <c r="Z170" s="34" t="s">
        <v>6343</v>
      </c>
      <c r="AA170" s="34" t="s">
        <v>251</v>
      </c>
      <c r="AB170" s="34" t="s">
        <v>1587</v>
      </c>
      <c r="AC170" s="24" t="s">
        <v>3459</v>
      </c>
      <c r="AD170" s="21" t="s">
        <v>3341</v>
      </c>
      <c r="AE170" s="21" t="s">
        <v>930</v>
      </c>
      <c r="AF170" s="172" t="s">
        <v>1154</v>
      </c>
      <c r="AG170" s="173" t="s">
        <v>1708</v>
      </c>
      <c r="AH170" s="174" t="s">
        <v>1844</v>
      </c>
      <c r="AI170" s="20" t="s">
        <v>637</v>
      </c>
      <c r="AJ170" s="21" t="s">
        <v>47</v>
      </c>
      <c r="AK170" s="21">
        <v>0</v>
      </c>
      <c r="AL170" s="21">
        <v>0</v>
      </c>
      <c r="AM170" s="21">
        <v>0</v>
      </c>
      <c r="AN170" s="21">
        <v>0</v>
      </c>
      <c r="AO170" s="21">
        <v>0</v>
      </c>
      <c r="AP170" s="21">
        <v>0</v>
      </c>
      <c r="AQ170" s="21">
        <v>0</v>
      </c>
      <c r="AR170" s="21">
        <v>1</v>
      </c>
      <c r="AS170" s="45" t="s">
        <v>1680</v>
      </c>
      <c r="AT170" s="20" t="s">
        <v>1844</v>
      </c>
      <c r="AU170" s="324" t="s">
        <v>6196</v>
      </c>
      <c r="AV170" s="325" t="s">
        <v>6196</v>
      </c>
      <c r="AW170" s="326" t="s">
        <v>6196</v>
      </c>
      <c r="AX170" s="326" t="s">
        <v>6196</v>
      </c>
      <c r="AY170" s="326" t="s">
        <v>6196</v>
      </c>
      <c r="AZ170" s="93" t="s">
        <v>1513</v>
      </c>
      <c r="BA170" s="93" t="s">
        <v>1680</v>
      </c>
      <c r="BB170" s="94" t="s">
        <v>1680</v>
      </c>
    </row>
    <row r="171" spans="1:54" s="12" customFormat="1" ht="12.75" hidden="1" x14ac:dyDescent="0.2">
      <c r="A171" s="298" t="s">
        <v>724</v>
      </c>
      <c r="B171" s="55"/>
      <c r="C171" s="332" t="s">
        <v>6121</v>
      </c>
      <c r="D171" s="55" t="s">
        <v>956</v>
      </c>
      <c r="E171" s="36" t="s">
        <v>387</v>
      </c>
      <c r="F171" s="78" t="s">
        <v>6192</v>
      </c>
      <c r="G171" s="213" t="s">
        <v>1587</v>
      </c>
      <c r="H171" s="58" t="s">
        <v>592</v>
      </c>
      <c r="I171" s="28" t="s">
        <v>6195</v>
      </c>
      <c r="J171" s="19" t="s">
        <v>7134</v>
      </c>
      <c r="K171" s="187" t="s">
        <v>257</v>
      </c>
      <c r="L171" s="187" t="s">
        <v>1710</v>
      </c>
      <c r="M171" s="187" t="s">
        <v>1715</v>
      </c>
      <c r="N171" s="187" t="s">
        <v>804</v>
      </c>
      <c r="O171" s="183" t="s">
        <v>4272</v>
      </c>
      <c r="P171" s="183" t="s">
        <v>5315</v>
      </c>
      <c r="Q171" s="183" t="s">
        <v>4804</v>
      </c>
      <c r="R171" s="183" t="s">
        <v>1587</v>
      </c>
      <c r="S171" s="187" t="s">
        <v>752</v>
      </c>
      <c r="T171" s="187" t="s">
        <v>405</v>
      </c>
      <c r="U171" s="21" t="s">
        <v>4037</v>
      </c>
      <c r="V171" s="21" t="s">
        <v>1691</v>
      </c>
      <c r="W171" s="21">
        <v>1992</v>
      </c>
      <c r="X171" s="21" t="s">
        <v>679</v>
      </c>
      <c r="Y171" s="34" t="s">
        <v>250</v>
      </c>
      <c r="Z171" s="34" t="s">
        <v>6343</v>
      </c>
      <c r="AA171" s="34" t="s">
        <v>251</v>
      </c>
      <c r="AB171" s="34" t="s">
        <v>1587</v>
      </c>
      <c r="AC171" s="24" t="s">
        <v>3459</v>
      </c>
      <c r="AD171" s="21" t="s">
        <v>3341</v>
      </c>
      <c r="AE171" s="21" t="s">
        <v>930</v>
      </c>
      <c r="AF171" s="172" t="s">
        <v>1154</v>
      </c>
      <c r="AG171" s="173" t="s">
        <v>1708</v>
      </c>
      <c r="AH171" s="174" t="s">
        <v>1844</v>
      </c>
      <c r="AI171" s="20" t="s">
        <v>637</v>
      </c>
      <c r="AJ171" s="21" t="s">
        <v>47</v>
      </c>
      <c r="AK171" s="21">
        <v>0</v>
      </c>
      <c r="AL171" s="21">
        <v>0</v>
      </c>
      <c r="AM171" s="21">
        <v>0</v>
      </c>
      <c r="AN171" s="21">
        <v>0</v>
      </c>
      <c r="AO171" s="21">
        <v>0</v>
      </c>
      <c r="AP171" s="21">
        <v>0</v>
      </c>
      <c r="AQ171" s="21">
        <v>0</v>
      </c>
      <c r="AR171" s="21">
        <v>1</v>
      </c>
      <c r="AS171" s="45" t="s">
        <v>1680</v>
      </c>
      <c r="AT171" s="20" t="s">
        <v>1844</v>
      </c>
      <c r="AU171" s="324" t="s">
        <v>6196</v>
      </c>
      <c r="AV171" s="325" t="s">
        <v>6196</v>
      </c>
      <c r="AW171" s="328" t="s">
        <v>6196</v>
      </c>
      <c r="AX171" s="326" t="s">
        <v>6196</v>
      </c>
      <c r="AY171" s="326" t="s">
        <v>6196</v>
      </c>
      <c r="AZ171" s="93" t="s">
        <v>1517</v>
      </c>
      <c r="BA171" s="93" t="s">
        <v>1680</v>
      </c>
      <c r="BB171" s="94" t="s">
        <v>1680</v>
      </c>
    </row>
    <row r="172" spans="1:54" s="12" customFormat="1" ht="12.75" hidden="1" x14ac:dyDescent="0.2">
      <c r="A172" s="248" t="s">
        <v>1844</v>
      </c>
      <c r="B172" s="55"/>
      <c r="C172" s="332" t="s">
        <v>6121</v>
      </c>
      <c r="D172" s="192" t="s">
        <v>1680</v>
      </c>
      <c r="E172" s="55" t="s">
        <v>7454</v>
      </c>
      <c r="F172" s="78" t="s">
        <v>1844</v>
      </c>
      <c r="G172" s="221" t="s">
        <v>1587</v>
      </c>
      <c r="H172" s="142" t="s">
        <v>779</v>
      </c>
      <c r="I172" s="297" t="s">
        <v>5841</v>
      </c>
      <c r="J172" s="149" t="s">
        <v>7085</v>
      </c>
      <c r="K172" s="381" t="s">
        <v>257</v>
      </c>
      <c r="L172" s="381" t="s">
        <v>1710</v>
      </c>
      <c r="M172" s="381" t="s">
        <v>1715</v>
      </c>
      <c r="N172" s="381" t="s">
        <v>651</v>
      </c>
      <c r="O172" s="381" t="s">
        <v>91</v>
      </c>
      <c r="P172" s="381" t="s">
        <v>5967</v>
      </c>
      <c r="Q172" s="381" t="s">
        <v>5985</v>
      </c>
      <c r="R172" s="183" t="s">
        <v>1587</v>
      </c>
      <c r="S172" s="381" t="s">
        <v>752</v>
      </c>
      <c r="T172" s="381" t="s">
        <v>405</v>
      </c>
      <c r="U172" s="36" t="s">
        <v>5840</v>
      </c>
      <c r="V172" s="36" t="s">
        <v>5799</v>
      </c>
      <c r="W172" s="36">
        <v>2012</v>
      </c>
      <c r="X172" s="36" t="s">
        <v>5798</v>
      </c>
      <c r="Y172" s="36" t="s">
        <v>5861</v>
      </c>
      <c r="Z172" s="109" t="s">
        <v>86</v>
      </c>
      <c r="AA172" s="109" t="s">
        <v>86</v>
      </c>
      <c r="AB172" s="20" t="s">
        <v>86</v>
      </c>
      <c r="AC172" s="20" t="s">
        <v>1844</v>
      </c>
      <c r="AD172" s="20" t="s">
        <v>1587</v>
      </c>
      <c r="AE172" s="20" t="s">
        <v>1587</v>
      </c>
      <c r="AF172" s="175" t="s">
        <v>1844</v>
      </c>
      <c r="AG172" s="176" t="s">
        <v>1844</v>
      </c>
      <c r="AH172" s="177" t="s">
        <v>1844</v>
      </c>
      <c r="AI172" s="178" t="s">
        <v>1844</v>
      </c>
      <c r="AJ172" s="178" t="s">
        <v>1844</v>
      </c>
      <c r="AK172" s="179" t="s">
        <v>1844</v>
      </c>
      <c r="AL172" s="179" t="s">
        <v>1844</v>
      </c>
      <c r="AM172" s="179" t="s">
        <v>1844</v>
      </c>
      <c r="AN172" s="179" t="s">
        <v>1844</v>
      </c>
      <c r="AO172" s="179" t="s">
        <v>1844</v>
      </c>
      <c r="AP172" s="179" t="s">
        <v>1844</v>
      </c>
      <c r="AQ172" s="179" t="s">
        <v>1844</v>
      </c>
      <c r="AR172" s="179" t="s">
        <v>1844</v>
      </c>
      <c r="AS172" s="44" t="s">
        <v>1844</v>
      </c>
      <c r="AT172" s="166" t="s">
        <v>1844</v>
      </c>
      <c r="AU172" s="172" t="s">
        <v>1844</v>
      </c>
      <c r="AV172" s="174" t="s">
        <v>1844</v>
      </c>
      <c r="AW172" s="178" t="s">
        <v>1844</v>
      </c>
      <c r="AX172" s="178" t="s">
        <v>1844</v>
      </c>
      <c r="AY172" s="60" t="s">
        <v>1844</v>
      </c>
      <c r="AZ172" s="87" t="s">
        <v>1844</v>
      </c>
      <c r="BA172" s="87" t="s">
        <v>1844</v>
      </c>
      <c r="BB172" s="86" t="s">
        <v>1844</v>
      </c>
    </row>
    <row r="173" spans="1:54" s="12" customFormat="1" ht="12.75" hidden="1" x14ac:dyDescent="0.2">
      <c r="A173" s="248" t="s">
        <v>485</v>
      </c>
      <c r="B173" s="41" t="s">
        <v>6639</v>
      </c>
      <c r="C173" s="332" t="s">
        <v>7218</v>
      </c>
      <c r="D173" s="55" t="s">
        <v>1136</v>
      </c>
      <c r="E173" s="36" t="s">
        <v>387</v>
      </c>
      <c r="F173" s="78" t="s">
        <v>6181</v>
      </c>
      <c r="G173" s="36" t="s">
        <v>1587</v>
      </c>
      <c r="H173" s="58" t="s">
        <v>592</v>
      </c>
      <c r="I173" s="27" t="s">
        <v>3127</v>
      </c>
      <c r="J173" s="19" t="s">
        <v>1587</v>
      </c>
      <c r="K173" s="187" t="s">
        <v>257</v>
      </c>
      <c r="L173" s="187" t="s">
        <v>1710</v>
      </c>
      <c r="M173" s="187" t="s">
        <v>1715</v>
      </c>
      <c r="N173" s="187" t="s">
        <v>878</v>
      </c>
      <c r="O173" s="183" t="s">
        <v>4429</v>
      </c>
      <c r="P173" s="183" t="s">
        <v>4938</v>
      </c>
      <c r="Q173" s="183" t="s">
        <v>4494</v>
      </c>
      <c r="R173" s="183" t="s">
        <v>1587</v>
      </c>
      <c r="S173" s="187" t="s">
        <v>752</v>
      </c>
      <c r="T173" s="187" t="s">
        <v>405</v>
      </c>
      <c r="U173" s="21" t="s">
        <v>2138</v>
      </c>
      <c r="V173" s="21" t="s">
        <v>450</v>
      </c>
      <c r="W173" s="21">
        <v>2006</v>
      </c>
      <c r="X173" s="21" t="s">
        <v>4038</v>
      </c>
      <c r="Y173" s="34" t="s">
        <v>3307</v>
      </c>
      <c r="Z173" s="250" t="s">
        <v>6655</v>
      </c>
      <c r="AA173" s="250" t="s">
        <v>6638</v>
      </c>
      <c r="AB173" s="21" t="s">
        <v>86</v>
      </c>
      <c r="AC173" s="24" t="s">
        <v>1939</v>
      </c>
      <c r="AD173" s="21" t="s">
        <v>1587</v>
      </c>
      <c r="AE173" s="21" t="s">
        <v>2388</v>
      </c>
      <c r="AF173" s="172" t="s">
        <v>1154</v>
      </c>
      <c r="AG173" s="173" t="s">
        <v>1708</v>
      </c>
      <c r="AH173" s="174" t="s">
        <v>1844</v>
      </c>
      <c r="AI173" s="20" t="s">
        <v>637</v>
      </c>
      <c r="AJ173" s="21" t="s">
        <v>865</v>
      </c>
      <c r="AK173" s="21">
        <v>0</v>
      </c>
      <c r="AL173" s="21">
        <v>1</v>
      </c>
      <c r="AM173" s="21">
        <v>0</v>
      </c>
      <c r="AN173" s="21">
        <v>0</v>
      </c>
      <c r="AO173" s="21">
        <v>0</v>
      </c>
      <c r="AP173" s="21">
        <v>0</v>
      </c>
      <c r="AQ173" s="21">
        <v>0</v>
      </c>
      <c r="AR173" s="21">
        <v>0</v>
      </c>
      <c r="AS173" s="45" t="s">
        <v>1680</v>
      </c>
      <c r="AT173" s="20">
        <v>4</v>
      </c>
      <c r="AU173" s="122">
        <v>1997</v>
      </c>
      <c r="AV173" s="94">
        <v>2000</v>
      </c>
      <c r="AW173" s="21">
        <v>1</v>
      </c>
      <c r="AX173" s="21">
        <v>5</v>
      </c>
      <c r="AY173" s="184" t="s">
        <v>7569</v>
      </c>
      <c r="AZ173" s="93" t="s">
        <v>360</v>
      </c>
      <c r="BA173" s="93" t="s">
        <v>1680</v>
      </c>
      <c r="BB173" s="94" t="s">
        <v>956</v>
      </c>
    </row>
    <row r="174" spans="1:54" s="12" customFormat="1" ht="12.75" hidden="1" x14ac:dyDescent="0.2">
      <c r="A174" s="248" t="s">
        <v>1844</v>
      </c>
      <c r="B174" s="55"/>
      <c r="C174" s="332" t="s">
        <v>6121</v>
      </c>
      <c r="D174" s="55" t="s">
        <v>1680</v>
      </c>
      <c r="E174" s="55" t="s">
        <v>7454</v>
      </c>
      <c r="F174" s="78" t="s">
        <v>1844</v>
      </c>
      <c r="G174" s="36" t="s">
        <v>1587</v>
      </c>
      <c r="H174" s="106" t="s">
        <v>728</v>
      </c>
      <c r="I174" s="30" t="s">
        <v>5941</v>
      </c>
      <c r="J174" s="347" t="s">
        <v>7113</v>
      </c>
      <c r="K174" s="188" t="s">
        <v>257</v>
      </c>
      <c r="L174" s="188" t="s">
        <v>1710</v>
      </c>
      <c r="M174" s="188" t="s">
        <v>1056</v>
      </c>
      <c r="N174" s="188" t="s">
        <v>1086</v>
      </c>
      <c r="O174" s="179" t="s">
        <v>2</v>
      </c>
      <c r="P174" s="179" t="s">
        <v>5043</v>
      </c>
      <c r="Q174" s="179" t="s">
        <v>224</v>
      </c>
      <c r="R174" s="183" t="s">
        <v>1587</v>
      </c>
      <c r="S174" s="188" t="s">
        <v>752</v>
      </c>
      <c r="T174" s="188" t="s">
        <v>1713</v>
      </c>
      <c r="U174" s="20" t="s">
        <v>5942</v>
      </c>
      <c r="V174" s="20" t="s">
        <v>5566</v>
      </c>
      <c r="W174" s="20">
        <v>2014</v>
      </c>
      <c r="X174" s="20" t="s">
        <v>5943</v>
      </c>
      <c r="Y174" s="109" t="s">
        <v>5944</v>
      </c>
      <c r="Z174" s="109" t="s">
        <v>86</v>
      </c>
      <c r="AA174" s="109" t="s">
        <v>86</v>
      </c>
      <c r="AB174" s="20" t="s">
        <v>86</v>
      </c>
      <c r="AC174" s="55" t="s">
        <v>5945</v>
      </c>
      <c r="AD174" s="20" t="s">
        <v>1587</v>
      </c>
      <c r="AE174" s="20" t="s">
        <v>1587</v>
      </c>
      <c r="AF174" s="172" t="s">
        <v>1844</v>
      </c>
      <c r="AG174" s="173" t="s">
        <v>1844</v>
      </c>
      <c r="AH174" s="174" t="s">
        <v>1844</v>
      </c>
      <c r="AI174" s="178" t="s">
        <v>1844</v>
      </c>
      <c r="AJ174" s="20" t="s">
        <v>659</v>
      </c>
      <c r="AK174" s="178" t="s">
        <v>1844</v>
      </c>
      <c r="AL174" s="20" t="s">
        <v>1844</v>
      </c>
      <c r="AM174" s="20" t="s">
        <v>1844</v>
      </c>
      <c r="AN174" s="20" t="s">
        <v>1844</v>
      </c>
      <c r="AO174" s="20" t="s">
        <v>1844</v>
      </c>
      <c r="AP174" s="20" t="s">
        <v>1844</v>
      </c>
      <c r="AQ174" s="20" t="s">
        <v>1844</v>
      </c>
      <c r="AR174" s="20" t="s">
        <v>1844</v>
      </c>
      <c r="AS174" s="45" t="s">
        <v>1844</v>
      </c>
      <c r="AT174" s="55" t="s">
        <v>1844</v>
      </c>
      <c r="AU174" s="122" t="s">
        <v>1844</v>
      </c>
      <c r="AV174" s="94" t="s">
        <v>1844</v>
      </c>
      <c r="AW174" s="20" t="s">
        <v>1844</v>
      </c>
      <c r="AX174" s="20" t="s">
        <v>1844</v>
      </c>
      <c r="AY174" s="50" t="s">
        <v>1844</v>
      </c>
      <c r="AZ174" s="93" t="s">
        <v>1844</v>
      </c>
      <c r="BA174" s="93" t="s">
        <v>1844</v>
      </c>
      <c r="BB174" s="94" t="s">
        <v>1844</v>
      </c>
    </row>
    <row r="175" spans="1:54" s="12" customFormat="1" ht="12.75" hidden="1" x14ac:dyDescent="0.2">
      <c r="A175" s="249" t="s">
        <v>485</v>
      </c>
      <c r="B175" s="25"/>
      <c r="C175" s="332" t="s">
        <v>7218</v>
      </c>
      <c r="D175" s="20" t="s">
        <v>956</v>
      </c>
      <c r="E175" s="20" t="s">
        <v>1680</v>
      </c>
      <c r="F175" s="78" t="s">
        <v>6221</v>
      </c>
      <c r="G175" s="36" t="s">
        <v>1587</v>
      </c>
      <c r="H175" s="57" t="s">
        <v>912</v>
      </c>
      <c r="I175" s="27" t="s">
        <v>3042</v>
      </c>
      <c r="J175" s="19" t="s">
        <v>7080</v>
      </c>
      <c r="K175" s="187" t="s">
        <v>257</v>
      </c>
      <c r="L175" s="187" t="s">
        <v>1710</v>
      </c>
      <c r="M175" s="187" t="s">
        <v>1715</v>
      </c>
      <c r="N175" s="187" t="s">
        <v>1073</v>
      </c>
      <c r="O175" s="183" t="s">
        <v>4431</v>
      </c>
      <c r="P175" s="183" t="s">
        <v>4939</v>
      </c>
      <c r="Q175" s="183" t="s">
        <v>927</v>
      </c>
      <c r="R175" s="183" t="s">
        <v>1587</v>
      </c>
      <c r="S175" s="187" t="s">
        <v>752</v>
      </c>
      <c r="T175" s="187" t="s">
        <v>405</v>
      </c>
      <c r="U175" s="21" t="s">
        <v>56</v>
      </c>
      <c r="V175" s="21" t="s">
        <v>5567</v>
      </c>
      <c r="W175" s="21">
        <v>1993</v>
      </c>
      <c r="X175" s="21" t="s">
        <v>56</v>
      </c>
      <c r="Y175" s="34" t="s">
        <v>6937</v>
      </c>
      <c r="Z175" s="250" t="s">
        <v>6232</v>
      </c>
      <c r="AA175" s="250" t="s">
        <v>1844</v>
      </c>
      <c r="AB175" s="21" t="s">
        <v>1587</v>
      </c>
      <c r="AC175" s="24" t="s">
        <v>3537</v>
      </c>
      <c r="AD175" s="21" t="s">
        <v>1587</v>
      </c>
      <c r="AE175" s="21" t="s">
        <v>1587</v>
      </c>
      <c r="AF175" s="172" t="s">
        <v>1154</v>
      </c>
      <c r="AG175" s="173" t="s">
        <v>1708</v>
      </c>
      <c r="AH175" s="174" t="s">
        <v>1844</v>
      </c>
      <c r="AI175" s="20" t="s">
        <v>349</v>
      </c>
      <c r="AJ175" s="21" t="s">
        <v>270</v>
      </c>
      <c r="AK175" s="21">
        <v>0</v>
      </c>
      <c r="AL175" s="21">
        <v>0</v>
      </c>
      <c r="AM175" s="21">
        <v>0</v>
      </c>
      <c r="AN175" s="21">
        <v>0</v>
      </c>
      <c r="AO175" s="21">
        <v>1</v>
      </c>
      <c r="AP175" s="21">
        <v>0</v>
      </c>
      <c r="AQ175" s="21">
        <v>0</v>
      </c>
      <c r="AR175" s="21">
        <v>0</v>
      </c>
      <c r="AS175" s="45" t="s">
        <v>1680</v>
      </c>
      <c r="AT175" s="20">
        <v>9</v>
      </c>
      <c r="AU175" s="122">
        <v>1982</v>
      </c>
      <c r="AV175" s="94">
        <v>1990</v>
      </c>
      <c r="AW175" s="21" t="s">
        <v>3385</v>
      </c>
      <c r="AX175" s="21">
        <v>1</v>
      </c>
      <c r="AY175" s="184" t="s">
        <v>7570</v>
      </c>
      <c r="AZ175" s="93" t="s">
        <v>587</v>
      </c>
      <c r="BA175" s="93" t="s">
        <v>1680</v>
      </c>
      <c r="BB175" s="94" t="s">
        <v>1680</v>
      </c>
    </row>
    <row r="176" spans="1:54" s="12" customFormat="1" ht="12.75" hidden="1" x14ac:dyDescent="0.2">
      <c r="A176" s="249" t="s">
        <v>724</v>
      </c>
      <c r="B176" s="20" t="s">
        <v>6465</v>
      </c>
      <c r="C176" s="332" t="s">
        <v>7218</v>
      </c>
      <c r="D176" s="20" t="s">
        <v>956</v>
      </c>
      <c r="E176" s="20" t="s">
        <v>1680</v>
      </c>
      <c r="F176" s="78" t="s">
        <v>640</v>
      </c>
      <c r="G176" s="36" t="s">
        <v>1587</v>
      </c>
      <c r="H176" s="58" t="s">
        <v>592</v>
      </c>
      <c r="I176" s="30" t="s">
        <v>2619</v>
      </c>
      <c r="J176" s="31" t="s">
        <v>1587</v>
      </c>
      <c r="K176" s="188" t="s">
        <v>257</v>
      </c>
      <c r="L176" s="188" t="s">
        <v>1710</v>
      </c>
      <c r="M176" s="188" t="s">
        <v>1715</v>
      </c>
      <c r="N176" s="188" t="s">
        <v>232</v>
      </c>
      <c r="O176" s="179" t="s">
        <v>1040</v>
      </c>
      <c r="P176" s="179" t="s">
        <v>4940</v>
      </c>
      <c r="Q176" s="179" t="s">
        <v>4495</v>
      </c>
      <c r="R176" s="183" t="s">
        <v>1587</v>
      </c>
      <c r="S176" s="188" t="s">
        <v>752</v>
      </c>
      <c r="T176" s="188" t="s">
        <v>405</v>
      </c>
      <c r="U176" s="20" t="s">
        <v>4039</v>
      </c>
      <c r="V176" s="20" t="s">
        <v>464</v>
      </c>
      <c r="W176" s="20">
        <v>1993</v>
      </c>
      <c r="X176" s="20" t="s">
        <v>993</v>
      </c>
      <c r="Y176" s="109" t="s">
        <v>1587</v>
      </c>
      <c r="Z176" s="109" t="s">
        <v>86</v>
      </c>
      <c r="AA176" s="109" t="s">
        <v>86</v>
      </c>
      <c r="AB176" s="20" t="s">
        <v>86</v>
      </c>
      <c r="AC176" s="55" t="s">
        <v>3437</v>
      </c>
      <c r="AD176" s="20" t="s">
        <v>1587</v>
      </c>
      <c r="AE176" s="20" t="s">
        <v>1587</v>
      </c>
      <c r="AF176" s="172" t="s">
        <v>1154</v>
      </c>
      <c r="AG176" s="173" t="s">
        <v>1708</v>
      </c>
      <c r="AH176" s="174" t="s">
        <v>1844</v>
      </c>
      <c r="AI176" s="20" t="s">
        <v>349</v>
      </c>
      <c r="AJ176" s="20" t="s">
        <v>47</v>
      </c>
      <c r="AK176" s="20">
        <v>0</v>
      </c>
      <c r="AL176" s="20">
        <v>1</v>
      </c>
      <c r="AM176" s="20">
        <v>0</v>
      </c>
      <c r="AN176" s="20">
        <v>0</v>
      </c>
      <c r="AO176" s="20">
        <v>0</v>
      </c>
      <c r="AP176" s="20">
        <v>0</v>
      </c>
      <c r="AQ176" s="20">
        <v>0</v>
      </c>
      <c r="AR176" s="20">
        <v>0</v>
      </c>
      <c r="AS176" s="45" t="s">
        <v>1680</v>
      </c>
      <c r="AT176" s="122">
        <v>4</v>
      </c>
      <c r="AU176" s="20">
        <v>1987</v>
      </c>
      <c r="AV176" s="20">
        <v>1990</v>
      </c>
      <c r="AW176" s="20">
        <v>1</v>
      </c>
      <c r="AX176" s="20">
        <v>2</v>
      </c>
      <c r="AY176" s="50" t="s">
        <v>1587</v>
      </c>
      <c r="AZ176" s="93" t="s">
        <v>1600</v>
      </c>
      <c r="BA176" s="93" t="s">
        <v>1680</v>
      </c>
      <c r="BB176" s="94" t="s">
        <v>1680</v>
      </c>
    </row>
    <row r="177" spans="1:54" s="12" customFormat="1" ht="12.75" hidden="1" x14ac:dyDescent="0.2">
      <c r="A177" s="248" t="s">
        <v>266</v>
      </c>
      <c r="B177" s="25"/>
      <c r="C177" s="332" t="s">
        <v>7218</v>
      </c>
      <c r="D177" s="55" t="s">
        <v>956</v>
      </c>
      <c r="E177" s="36" t="s">
        <v>1680</v>
      </c>
      <c r="F177" s="78" t="s">
        <v>644</v>
      </c>
      <c r="G177" s="36" t="s">
        <v>1587</v>
      </c>
      <c r="H177" s="57" t="s">
        <v>912</v>
      </c>
      <c r="I177" s="27" t="s">
        <v>2836</v>
      </c>
      <c r="J177" s="19" t="s">
        <v>1587</v>
      </c>
      <c r="K177" s="188" t="s">
        <v>257</v>
      </c>
      <c r="L177" s="187" t="s">
        <v>1711</v>
      </c>
      <c r="M177" s="187" t="s">
        <v>1714</v>
      </c>
      <c r="N177" s="187" t="s">
        <v>1716</v>
      </c>
      <c r="O177" s="183" t="s">
        <v>568</v>
      </c>
      <c r="P177" s="183" t="s">
        <v>4941</v>
      </c>
      <c r="Q177" s="183" t="s">
        <v>211</v>
      </c>
      <c r="R177" s="183" t="s">
        <v>1587</v>
      </c>
      <c r="S177" s="187" t="s">
        <v>1712</v>
      </c>
      <c r="T177" s="187" t="s">
        <v>1587</v>
      </c>
      <c r="U177" s="21" t="s">
        <v>2255</v>
      </c>
      <c r="V177" s="21" t="s">
        <v>5567</v>
      </c>
      <c r="W177" s="21">
        <v>2005</v>
      </c>
      <c r="X177" s="21" t="s">
        <v>3799</v>
      </c>
      <c r="Y177" s="34" t="s">
        <v>6979</v>
      </c>
      <c r="Z177" s="34" t="s">
        <v>86</v>
      </c>
      <c r="AA177" s="34" t="s">
        <v>86</v>
      </c>
      <c r="AB177" s="21" t="s">
        <v>86</v>
      </c>
      <c r="AC177" s="24" t="s">
        <v>1400</v>
      </c>
      <c r="AD177" s="21" t="s">
        <v>1587</v>
      </c>
      <c r="AE177" s="21" t="s">
        <v>930</v>
      </c>
      <c r="AF177" s="172" t="s">
        <v>1155</v>
      </c>
      <c r="AG177" s="173" t="s">
        <v>1708</v>
      </c>
      <c r="AH177" s="174" t="s">
        <v>1844</v>
      </c>
      <c r="AI177" s="20" t="s">
        <v>350</v>
      </c>
      <c r="AJ177" s="21" t="s">
        <v>270</v>
      </c>
      <c r="AK177" s="21">
        <v>0</v>
      </c>
      <c r="AL177" s="21">
        <v>0</v>
      </c>
      <c r="AM177" s="21">
        <v>0</v>
      </c>
      <c r="AN177" s="21">
        <v>0</v>
      </c>
      <c r="AO177" s="21">
        <v>1</v>
      </c>
      <c r="AP177" s="21">
        <v>0</v>
      </c>
      <c r="AQ177" s="21">
        <v>0</v>
      </c>
      <c r="AR177" s="21">
        <v>0</v>
      </c>
      <c r="AS177" s="45" t="s">
        <v>1680</v>
      </c>
      <c r="AT177" s="20">
        <v>1</v>
      </c>
      <c r="AU177" s="122">
        <v>2003</v>
      </c>
      <c r="AV177" s="94">
        <v>2003</v>
      </c>
      <c r="AW177" s="21">
        <v>1</v>
      </c>
      <c r="AX177" s="21">
        <v>1</v>
      </c>
      <c r="AY177" s="184" t="s">
        <v>7571</v>
      </c>
      <c r="AZ177" s="93" t="s">
        <v>587</v>
      </c>
      <c r="BA177" s="93" t="s">
        <v>1680</v>
      </c>
      <c r="BB177" s="94" t="s">
        <v>1680</v>
      </c>
    </row>
    <row r="178" spans="1:54" s="12" customFormat="1" ht="12.75" hidden="1" x14ac:dyDescent="0.2">
      <c r="A178" s="248" t="s">
        <v>1844</v>
      </c>
      <c r="B178" s="20"/>
      <c r="C178" s="332" t="s">
        <v>6121</v>
      </c>
      <c r="D178" s="192" t="s">
        <v>1680</v>
      </c>
      <c r="E178" s="55" t="s">
        <v>7454</v>
      </c>
      <c r="F178" s="78" t="s">
        <v>1844</v>
      </c>
      <c r="G178" s="36" t="s">
        <v>1587</v>
      </c>
      <c r="H178" s="142" t="s">
        <v>779</v>
      </c>
      <c r="I178" s="27" t="s">
        <v>4411</v>
      </c>
      <c r="J178" s="19" t="s">
        <v>1587</v>
      </c>
      <c r="K178" s="187" t="s">
        <v>257</v>
      </c>
      <c r="L178" s="187" t="s">
        <v>1710</v>
      </c>
      <c r="M178" s="187" t="s">
        <v>1715</v>
      </c>
      <c r="N178" s="187" t="s">
        <v>597</v>
      </c>
      <c r="O178" s="183" t="s">
        <v>135</v>
      </c>
      <c r="P178" s="183" t="s">
        <v>4942</v>
      </c>
      <c r="Q178" s="183" t="s">
        <v>4496</v>
      </c>
      <c r="R178" s="183" t="s">
        <v>1587</v>
      </c>
      <c r="S178" s="187" t="s">
        <v>752</v>
      </c>
      <c r="T178" s="187" t="s">
        <v>405</v>
      </c>
      <c r="U178" s="21" t="s">
        <v>3763</v>
      </c>
      <c r="V178" s="21" t="s">
        <v>530</v>
      </c>
      <c r="W178" s="21">
        <v>2014</v>
      </c>
      <c r="X178" s="21" t="s">
        <v>3643</v>
      </c>
      <c r="Y178" s="34" t="s">
        <v>3645</v>
      </c>
      <c r="Z178" s="34" t="s">
        <v>86</v>
      </c>
      <c r="AA178" s="34" t="s">
        <v>86</v>
      </c>
      <c r="AB178" s="21" t="s">
        <v>86</v>
      </c>
      <c r="AC178" s="24" t="s">
        <v>3644</v>
      </c>
      <c r="AD178" s="21" t="s">
        <v>1587</v>
      </c>
      <c r="AE178" s="21" t="s">
        <v>1587</v>
      </c>
      <c r="AF178" s="172" t="s">
        <v>1844</v>
      </c>
      <c r="AG178" s="173" t="s">
        <v>1844</v>
      </c>
      <c r="AH178" s="174" t="s">
        <v>1844</v>
      </c>
      <c r="AI178" s="178" t="s">
        <v>1844</v>
      </c>
      <c r="AJ178" s="178" t="s">
        <v>1844</v>
      </c>
      <c r="AK178" s="178" t="s">
        <v>1844</v>
      </c>
      <c r="AL178" s="178" t="s">
        <v>1844</v>
      </c>
      <c r="AM178" s="178" t="s">
        <v>1844</v>
      </c>
      <c r="AN178" s="178" t="s">
        <v>1844</v>
      </c>
      <c r="AO178" s="178" t="s">
        <v>1844</v>
      </c>
      <c r="AP178" s="178" t="s">
        <v>1844</v>
      </c>
      <c r="AQ178" s="178" t="s">
        <v>1844</v>
      </c>
      <c r="AR178" s="178" t="s">
        <v>1844</v>
      </c>
      <c r="AS178" s="45" t="s">
        <v>1844</v>
      </c>
      <c r="AT178" s="55" t="s">
        <v>1844</v>
      </c>
      <c r="AU178" s="122" t="s">
        <v>1844</v>
      </c>
      <c r="AV178" s="94" t="s">
        <v>1844</v>
      </c>
      <c r="AW178" s="21" t="s">
        <v>1844</v>
      </c>
      <c r="AX178" s="20" t="s">
        <v>1844</v>
      </c>
      <c r="AY178" s="184" t="s">
        <v>1844</v>
      </c>
      <c r="AZ178" s="93" t="s">
        <v>1844</v>
      </c>
      <c r="BA178" s="93" t="s">
        <v>1844</v>
      </c>
      <c r="BB178" s="94" t="s">
        <v>1844</v>
      </c>
    </row>
    <row r="179" spans="1:54" s="12" customFormat="1" ht="12.75" hidden="1" x14ac:dyDescent="0.2">
      <c r="A179" s="248" t="s">
        <v>1844</v>
      </c>
      <c r="B179" s="25"/>
      <c r="C179" s="335" t="s">
        <v>6121</v>
      </c>
      <c r="D179" s="192" t="s">
        <v>1680</v>
      </c>
      <c r="E179" s="55" t="s">
        <v>7454</v>
      </c>
      <c r="F179" s="78" t="s">
        <v>1844</v>
      </c>
      <c r="G179" s="55" t="s">
        <v>1587</v>
      </c>
      <c r="H179" s="133" t="s">
        <v>37</v>
      </c>
      <c r="I179" s="28" t="s">
        <v>6485</v>
      </c>
      <c r="J179" s="102" t="s">
        <v>1844</v>
      </c>
      <c r="K179" s="187" t="s">
        <v>257</v>
      </c>
      <c r="L179" s="188" t="s">
        <v>1710</v>
      </c>
      <c r="M179" s="188" t="s">
        <v>1056</v>
      </c>
      <c r="N179" s="188" t="s">
        <v>597</v>
      </c>
      <c r="O179" s="183" t="s">
        <v>741</v>
      </c>
      <c r="P179" s="183" t="s">
        <v>5299</v>
      </c>
      <c r="Q179" s="183" t="s">
        <v>6595</v>
      </c>
      <c r="R179" s="183" t="s">
        <v>1587</v>
      </c>
      <c r="S179" s="188" t="s">
        <v>752</v>
      </c>
      <c r="T179" s="188" t="s">
        <v>1713</v>
      </c>
      <c r="U179" s="21" t="s">
        <v>6486</v>
      </c>
      <c r="V179" s="21" t="s">
        <v>464</v>
      </c>
      <c r="W179" s="12">
        <v>2014</v>
      </c>
      <c r="X179" s="21" t="s">
        <v>6486</v>
      </c>
      <c r="Y179" s="34" t="s">
        <v>1844</v>
      </c>
      <c r="Z179" s="34" t="s">
        <v>86</v>
      </c>
      <c r="AA179" s="34" t="s">
        <v>86</v>
      </c>
      <c r="AB179" s="21" t="s">
        <v>86</v>
      </c>
      <c r="AC179" s="24" t="s">
        <v>3437</v>
      </c>
      <c r="AD179" s="21" t="s">
        <v>1587</v>
      </c>
      <c r="AE179" s="21" t="s">
        <v>1587</v>
      </c>
      <c r="AF179" s="175" t="s">
        <v>1844</v>
      </c>
      <c r="AG179" s="176" t="s">
        <v>1844</v>
      </c>
      <c r="AH179" s="177" t="s">
        <v>1844</v>
      </c>
      <c r="AI179" s="178" t="s">
        <v>1844</v>
      </c>
      <c r="AJ179" s="178" t="s">
        <v>1844</v>
      </c>
      <c r="AK179" s="179" t="s">
        <v>1844</v>
      </c>
      <c r="AL179" s="179" t="s">
        <v>1844</v>
      </c>
      <c r="AM179" s="179" t="s">
        <v>1844</v>
      </c>
      <c r="AN179" s="179" t="s">
        <v>1844</v>
      </c>
      <c r="AO179" s="179" t="s">
        <v>1844</v>
      </c>
      <c r="AP179" s="179" t="s">
        <v>1844</v>
      </c>
      <c r="AQ179" s="179" t="s">
        <v>1844</v>
      </c>
      <c r="AR179" s="179" t="s">
        <v>1844</v>
      </c>
      <c r="AS179" s="60" t="s">
        <v>1844</v>
      </c>
      <c r="AT179" s="55" t="s">
        <v>1844</v>
      </c>
      <c r="AU179" s="55" t="s">
        <v>1844</v>
      </c>
      <c r="AV179" s="55" t="s">
        <v>1844</v>
      </c>
      <c r="AW179" s="21" t="s">
        <v>1844</v>
      </c>
      <c r="AX179" s="20" t="s">
        <v>1844</v>
      </c>
      <c r="AY179" s="157" t="s">
        <v>1844</v>
      </c>
      <c r="AZ179" s="55" t="s">
        <v>1844</v>
      </c>
      <c r="BA179" s="55" t="s">
        <v>1844</v>
      </c>
      <c r="BB179" s="55" t="s">
        <v>1844</v>
      </c>
    </row>
    <row r="180" spans="1:54" s="12" customFormat="1" ht="12.75" hidden="1" x14ac:dyDescent="0.2">
      <c r="A180" s="227" t="s">
        <v>724</v>
      </c>
      <c r="B180" s="228"/>
      <c r="C180" s="332" t="s">
        <v>7218</v>
      </c>
      <c r="D180" s="55" t="s">
        <v>956</v>
      </c>
      <c r="E180" s="74" t="s">
        <v>1680</v>
      </c>
      <c r="F180" s="78" t="s">
        <v>6317</v>
      </c>
      <c r="G180" s="36" t="s">
        <v>1587</v>
      </c>
      <c r="H180" s="58" t="s">
        <v>592</v>
      </c>
      <c r="I180" s="27" t="s">
        <v>3132</v>
      </c>
      <c r="J180" s="19" t="s">
        <v>7259</v>
      </c>
      <c r="K180" s="187" t="s">
        <v>257</v>
      </c>
      <c r="L180" s="187" t="s">
        <v>1710</v>
      </c>
      <c r="M180" s="187" t="s">
        <v>1715</v>
      </c>
      <c r="N180" s="187" t="s">
        <v>878</v>
      </c>
      <c r="O180" s="183" t="s">
        <v>4429</v>
      </c>
      <c r="P180" s="183" t="s">
        <v>4934</v>
      </c>
      <c r="Q180" s="183" t="s">
        <v>175</v>
      </c>
      <c r="R180" s="183" t="s">
        <v>1587</v>
      </c>
      <c r="S180" s="187" t="s">
        <v>752</v>
      </c>
      <c r="T180" s="187" t="s">
        <v>405</v>
      </c>
      <c r="U180" s="21" t="s">
        <v>761</v>
      </c>
      <c r="V180" s="21" t="s">
        <v>464</v>
      </c>
      <c r="W180" s="21">
        <v>2009</v>
      </c>
      <c r="X180" s="21" t="s">
        <v>761</v>
      </c>
      <c r="Y180" s="34" t="s">
        <v>1587</v>
      </c>
      <c r="Z180" s="34" t="s">
        <v>86</v>
      </c>
      <c r="AA180" s="34" t="s">
        <v>86</v>
      </c>
      <c r="AB180" s="21" t="s">
        <v>86</v>
      </c>
      <c r="AC180" s="24" t="s">
        <v>3437</v>
      </c>
      <c r="AD180" s="21" t="s">
        <v>1587</v>
      </c>
      <c r="AE180" s="21" t="s">
        <v>1587</v>
      </c>
      <c r="AF180" s="172" t="s">
        <v>1154</v>
      </c>
      <c r="AG180" s="173" t="s">
        <v>1708</v>
      </c>
      <c r="AH180" s="174" t="s">
        <v>1844</v>
      </c>
      <c r="AI180" s="20" t="s">
        <v>637</v>
      </c>
      <c r="AJ180" s="21" t="s">
        <v>865</v>
      </c>
      <c r="AK180" s="21">
        <v>0</v>
      </c>
      <c r="AL180" s="21">
        <v>0</v>
      </c>
      <c r="AM180" s="21">
        <v>1</v>
      </c>
      <c r="AN180" s="21">
        <v>0</v>
      </c>
      <c r="AO180" s="21">
        <v>0</v>
      </c>
      <c r="AP180" s="21">
        <v>0</v>
      </c>
      <c r="AQ180" s="21">
        <v>0</v>
      </c>
      <c r="AR180" s="21">
        <v>0</v>
      </c>
      <c r="AS180" s="45" t="s">
        <v>722</v>
      </c>
      <c r="AT180" s="20">
        <v>2</v>
      </c>
      <c r="AU180" s="122">
        <v>2005</v>
      </c>
      <c r="AV180" s="94">
        <v>2006</v>
      </c>
      <c r="AW180" s="21">
        <v>1</v>
      </c>
      <c r="AX180" s="21">
        <v>2</v>
      </c>
      <c r="AY180" s="184" t="s">
        <v>7572</v>
      </c>
      <c r="AZ180" s="93" t="s">
        <v>7295</v>
      </c>
      <c r="BA180" s="93" t="s">
        <v>1680</v>
      </c>
      <c r="BB180" s="93" t="s">
        <v>1680</v>
      </c>
    </row>
    <row r="181" spans="1:54" s="12" customFormat="1" ht="12.75" hidden="1" x14ac:dyDescent="0.2">
      <c r="A181" s="248" t="s">
        <v>1844</v>
      </c>
      <c r="B181" s="20"/>
      <c r="C181" s="332" t="s">
        <v>6121</v>
      </c>
      <c r="D181" s="192" t="s">
        <v>1680</v>
      </c>
      <c r="E181" s="55" t="s">
        <v>7454</v>
      </c>
      <c r="F181" s="78" t="s">
        <v>1844</v>
      </c>
      <c r="G181" s="36"/>
      <c r="H181" s="58" t="s">
        <v>592</v>
      </c>
      <c r="I181" s="27" t="s">
        <v>8018</v>
      </c>
      <c r="J181" s="19" t="s">
        <v>8017</v>
      </c>
      <c r="K181" s="187"/>
      <c r="L181" s="187"/>
      <c r="M181" s="187"/>
      <c r="N181" s="187"/>
      <c r="O181" s="183"/>
      <c r="P181" s="183"/>
      <c r="Q181" s="183"/>
      <c r="R181" s="183"/>
      <c r="S181" s="187"/>
      <c r="T181" s="187"/>
      <c r="U181" s="21" t="s">
        <v>793</v>
      </c>
      <c r="V181" s="21" t="s">
        <v>450</v>
      </c>
      <c r="W181" s="21">
        <v>2016</v>
      </c>
      <c r="X181" s="21" t="s">
        <v>793</v>
      </c>
      <c r="Y181" s="34" t="s">
        <v>8015</v>
      </c>
      <c r="Z181" s="34" t="s">
        <v>86</v>
      </c>
      <c r="AA181" s="34" t="s">
        <v>86</v>
      </c>
      <c r="AB181" s="34" t="s">
        <v>86</v>
      </c>
      <c r="AC181" s="24" t="s">
        <v>8016</v>
      </c>
      <c r="AD181" s="34" t="s">
        <v>1587</v>
      </c>
      <c r="AE181" s="34" t="s">
        <v>1587</v>
      </c>
      <c r="AF181" s="172"/>
      <c r="AG181" s="173"/>
      <c r="AH181" s="174"/>
      <c r="AI181" s="20" t="s">
        <v>1844</v>
      </c>
      <c r="AJ181" s="20" t="s">
        <v>1844</v>
      </c>
      <c r="AK181" s="20" t="s">
        <v>1844</v>
      </c>
      <c r="AL181" s="20" t="s">
        <v>1844</v>
      </c>
      <c r="AM181" s="20" t="s">
        <v>1844</v>
      </c>
      <c r="AN181" s="20" t="s">
        <v>1844</v>
      </c>
      <c r="AO181" s="20" t="s">
        <v>1844</v>
      </c>
      <c r="AP181" s="20" t="s">
        <v>1844</v>
      </c>
      <c r="AQ181" s="20" t="s">
        <v>1844</v>
      </c>
      <c r="AR181" s="20" t="s">
        <v>1844</v>
      </c>
      <c r="AS181" s="246" t="s">
        <v>1844</v>
      </c>
      <c r="AT181" s="20" t="s">
        <v>1844</v>
      </c>
      <c r="AU181" s="122" t="s">
        <v>1844</v>
      </c>
      <c r="AV181" s="94" t="s">
        <v>1844</v>
      </c>
      <c r="AW181" s="20" t="s">
        <v>1844</v>
      </c>
      <c r="AX181" s="20" t="s">
        <v>1844</v>
      </c>
      <c r="AY181" s="20" t="s">
        <v>1844</v>
      </c>
      <c r="AZ181" s="93" t="s">
        <v>1844</v>
      </c>
      <c r="BA181" s="93" t="s">
        <v>1844</v>
      </c>
      <c r="BB181" s="94" t="s">
        <v>1844</v>
      </c>
    </row>
    <row r="182" spans="1:54" s="12" customFormat="1" ht="12.75" hidden="1" x14ac:dyDescent="0.2">
      <c r="A182" s="248" t="s">
        <v>485</v>
      </c>
      <c r="B182" s="40"/>
      <c r="C182" s="332" t="s">
        <v>7218</v>
      </c>
      <c r="D182" s="55" t="s">
        <v>956</v>
      </c>
      <c r="E182" s="74" t="s">
        <v>1680</v>
      </c>
      <c r="F182" s="78" t="s">
        <v>1764</v>
      </c>
      <c r="G182" s="36" t="s">
        <v>1587</v>
      </c>
      <c r="H182" s="58" t="s">
        <v>592</v>
      </c>
      <c r="I182" s="27" t="s">
        <v>2519</v>
      </c>
      <c r="J182" s="19" t="s">
        <v>1587</v>
      </c>
      <c r="K182" s="187" t="s">
        <v>257</v>
      </c>
      <c r="L182" s="187" t="s">
        <v>1710</v>
      </c>
      <c r="M182" s="187" t="s">
        <v>1715</v>
      </c>
      <c r="N182" s="187" t="s">
        <v>1073</v>
      </c>
      <c r="O182" s="183" t="s">
        <v>4431</v>
      </c>
      <c r="P182" s="183" t="s">
        <v>1814</v>
      </c>
      <c r="Q182" s="183" t="s">
        <v>214</v>
      </c>
      <c r="R182" s="183" t="s">
        <v>1587</v>
      </c>
      <c r="S182" s="187" t="s">
        <v>752</v>
      </c>
      <c r="T182" s="187" t="s">
        <v>405</v>
      </c>
      <c r="U182" s="21" t="s">
        <v>4040</v>
      </c>
      <c r="V182" s="21" t="s">
        <v>3732</v>
      </c>
      <c r="W182" s="21">
        <v>2004</v>
      </c>
      <c r="X182" s="21" t="s">
        <v>793</v>
      </c>
      <c r="Y182" s="34" t="s">
        <v>6957</v>
      </c>
      <c r="Z182" s="34" t="s">
        <v>86</v>
      </c>
      <c r="AA182" s="34" t="s">
        <v>86</v>
      </c>
      <c r="AB182" s="21" t="s">
        <v>86</v>
      </c>
      <c r="AC182" s="24" t="s">
        <v>1768</v>
      </c>
      <c r="AD182" s="21" t="s">
        <v>1242</v>
      </c>
      <c r="AE182" s="21" t="s">
        <v>4314</v>
      </c>
      <c r="AF182" s="172" t="s">
        <v>1154</v>
      </c>
      <c r="AG182" s="173" t="s">
        <v>1708</v>
      </c>
      <c r="AH182" s="174" t="s">
        <v>1587</v>
      </c>
      <c r="AI182" s="20" t="s">
        <v>350</v>
      </c>
      <c r="AJ182" s="21" t="s">
        <v>865</v>
      </c>
      <c r="AK182" s="21">
        <v>0</v>
      </c>
      <c r="AL182" s="21">
        <v>0</v>
      </c>
      <c r="AM182" s="21">
        <v>0</v>
      </c>
      <c r="AN182" s="21">
        <v>0</v>
      </c>
      <c r="AO182" s="21">
        <v>1</v>
      </c>
      <c r="AP182" s="21">
        <v>0</v>
      </c>
      <c r="AQ182" s="21">
        <v>0</v>
      </c>
      <c r="AR182" s="21">
        <v>0</v>
      </c>
      <c r="AS182" s="45" t="s">
        <v>1680</v>
      </c>
      <c r="AT182" s="20">
        <v>12</v>
      </c>
      <c r="AU182" s="122">
        <v>1988</v>
      </c>
      <c r="AV182" s="94">
        <v>1999</v>
      </c>
      <c r="AW182" s="21">
        <v>1</v>
      </c>
      <c r="AX182" s="21">
        <v>3</v>
      </c>
      <c r="AY182" s="184" t="s">
        <v>7573</v>
      </c>
      <c r="AZ182" s="93" t="s">
        <v>1513</v>
      </c>
      <c r="BA182" s="93" t="s">
        <v>1680</v>
      </c>
      <c r="BB182" s="94" t="s">
        <v>1680</v>
      </c>
    </row>
    <row r="183" spans="1:54" s="12" customFormat="1" ht="12.75" hidden="1" x14ac:dyDescent="0.2">
      <c r="A183" s="248" t="s">
        <v>485</v>
      </c>
      <c r="B183" s="36" t="s">
        <v>3706</v>
      </c>
      <c r="C183" s="332" t="s">
        <v>7218</v>
      </c>
      <c r="D183" s="55" t="s">
        <v>956</v>
      </c>
      <c r="E183" s="36" t="s">
        <v>1680</v>
      </c>
      <c r="F183" s="78" t="s">
        <v>6316</v>
      </c>
      <c r="G183" s="36" t="s">
        <v>1587</v>
      </c>
      <c r="H183" s="58" t="s">
        <v>592</v>
      </c>
      <c r="I183" s="27" t="s">
        <v>2533</v>
      </c>
      <c r="J183" s="19" t="s">
        <v>234</v>
      </c>
      <c r="K183" s="187" t="s">
        <v>257</v>
      </c>
      <c r="L183" s="187" t="s">
        <v>1710</v>
      </c>
      <c r="M183" s="187" t="s">
        <v>1715</v>
      </c>
      <c r="N183" s="187" t="s">
        <v>878</v>
      </c>
      <c r="O183" s="183" t="s">
        <v>4429</v>
      </c>
      <c r="P183" s="183" t="s">
        <v>4943</v>
      </c>
      <c r="Q183" s="183" t="s">
        <v>778</v>
      </c>
      <c r="R183" s="183" t="s">
        <v>1587</v>
      </c>
      <c r="S183" s="187" t="s">
        <v>752</v>
      </c>
      <c r="T183" s="187" t="s">
        <v>405</v>
      </c>
      <c r="U183" s="21" t="s">
        <v>2350</v>
      </c>
      <c r="V183" s="21" t="s">
        <v>1059</v>
      </c>
      <c r="W183" s="21">
        <v>2009</v>
      </c>
      <c r="X183" s="21" t="s">
        <v>793</v>
      </c>
      <c r="Y183" s="34" t="s">
        <v>6957</v>
      </c>
      <c r="Z183" s="34" t="s">
        <v>86</v>
      </c>
      <c r="AA183" s="34" t="s">
        <v>86</v>
      </c>
      <c r="AB183" s="21" t="s">
        <v>86</v>
      </c>
      <c r="AC183" s="24" t="s">
        <v>1895</v>
      </c>
      <c r="AD183" s="21" t="s">
        <v>2385</v>
      </c>
      <c r="AE183" s="21" t="s">
        <v>1587</v>
      </c>
      <c r="AF183" s="172" t="s">
        <v>1154</v>
      </c>
      <c r="AG183" s="173" t="s">
        <v>1708</v>
      </c>
      <c r="AH183" s="174" t="s">
        <v>1844</v>
      </c>
      <c r="AI183" s="55" t="s">
        <v>783</v>
      </c>
      <c r="AJ183" s="21" t="s">
        <v>865</v>
      </c>
      <c r="AK183" s="21">
        <v>0</v>
      </c>
      <c r="AL183" s="21">
        <v>0</v>
      </c>
      <c r="AM183" s="21">
        <v>1</v>
      </c>
      <c r="AN183" s="21">
        <v>0</v>
      </c>
      <c r="AO183" s="21">
        <v>0</v>
      </c>
      <c r="AP183" s="21">
        <v>0</v>
      </c>
      <c r="AQ183" s="21">
        <v>0</v>
      </c>
      <c r="AR183" s="21">
        <v>0</v>
      </c>
      <c r="AS183" s="45" t="s">
        <v>3705</v>
      </c>
      <c r="AT183" s="20">
        <v>6</v>
      </c>
      <c r="AU183" s="122">
        <v>2002</v>
      </c>
      <c r="AV183" s="94">
        <v>2007</v>
      </c>
      <c r="AW183" s="21">
        <v>1</v>
      </c>
      <c r="AX183" s="21">
        <v>2</v>
      </c>
      <c r="AY183" s="184" t="s">
        <v>7574</v>
      </c>
      <c r="AZ183" s="93" t="s">
        <v>1513</v>
      </c>
      <c r="BA183" s="93" t="s">
        <v>1680</v>
      </c>
      <c r="BB183" s="94" t="s">
        <v>1680</v>
      </c>
    </row>
    <row r="184" spans="1:54" s="12" customFormat="1" ht="12.75" hidden="1" x14ac:dyDescent="0.2">
      <c r="A184" s="248" t="s">
        <v>62</v>
      </c>
      <c r="B184" s="40"/>
      <c r="C184" s="332" t="s">
        <v>7218</v>
      </c>
      <c r="D184" s="55" t="s">
        <v>1680</v>
      </c>
      <c r="E184" s="55" t="s">
        <v>7454</v>
      </c>
      <c r="F184" s="78" t="s">
        <v>3670</v>
      </c>
      <c r="G184" s="36" t="s">
        <v>1587</v>
      </c>
      <c r="H184" s="58" t="s">
        <v>592</v>
      </c>
      <c r="I184" s="30" t="s">
        <v>2716</v>
      </c>
      <c r="J184" s="31" t="s">
        <v>7258</v>
      </c>
      <c r="K184" s="188" t="s">
        <v>257</v>
      </c>
      <c r="L184" s="188" t="s">
        <v>1710</v>
      </c>
      <c r="M184" s="188" t="s">
        <v>1056</v>
      </c>
      <c r="N184" s="188" t="s">
        <v>597</v>
      </c>
      <c r="O184" s="179" t="s">
        <v>741</v>
      </c>
      <c r="P184" s="179" t="s">
        <v>4944</v>
      </c>
      <c r="Q184" s="179" t="s">
        <v>756</v>
      </c>
      <c r="R184" s="183" t="s">
        <v>1587</v>
      </c>
      <c r="S184" s="188" t="s">
        <v>752</v>
      </c>
      <c r="T184" s="188" t="s">
        <v>1713</v>
      </c>
      <c r="U184" s="20" t="s">
        <v>5708</v>
      </c>
      <c r="V184" s="20" t="s">
        <v>3732</v>
      </c>
      <c r="W184" s="20">
        <v>2011</v>
      </c>
      <c r="X184" s="20" t="s">
        <v>793</v>
      </c>
      <c r="Y184" s="109" t="s">
        <v>4103</v>
      </c>
      <c r="Z184" s="109" t="s">
        <v>86</v>
      </c>
      <c r="AA184" s="109" t="s">
        <v>86</v>
      </c>
      <c r="AB184" s="20" t="s">
        <v>86</v>
      </c>
      <c r="AC184" s="55" t="s">
        <v>1361</v>
      </c>
      <c r="AD184" s="20" t="s">
        <v>1587</v>
      </c>
      <c r="AE184" s="20" t="s">
        <v>1587</v>
      </c>
      <c r="AF184" s="172" t="s">
        <v>1154</v>
      </c>
      <c r="AG184" s="173" t="s">
        <v>1708</v>
      </c>
      <c r="AH184" s="174" t="s">
        <v>1844</v>
      </c>
      <c r="AI184" s="20" t="s">
        <v>767</v>
      </c>
      <c r="AJ184" s="20" t="s">
        <v>47</v>
      </c>
      <c r="AK184" s="178" t="s">
        <v>1844</v>
      </c>
      <c r="AL184" s="20" t="s">
        <v>1844</v>
      </c>
      <c r="AM184" s="20" t="s">
        <v>1844</v>
      </c>
      <c r="AN184" s="20" t="s">
        <v>1844</v>
      </c>
      <c r="AO184" s="20" t="s">
        <v>1844</v>
      </c>
      <c r="AP184" s="20" t="s">
        <v>1844</v>
      </c>
      <c r="AQ184" s="20" t="s">
        <v>1844</v>
      </c>
      <c r="AR184" s="20" t="s">
        <v>1844</v>
      </c>
      <c r="AS184" s="45" t="s">
        <v>1844</v>
      </c>
      <c r="AT184" s="55" t="s">
        <v>1844</v>
      </c>
      <c r="AU184" s="122">
        <v>2000</v>
      </c>
      <c r="AV184" s="94" t="s">
        <v>1844</v>
      </c>
      <c r="AW184" s="20">
        <v>1</v>
      </c>
      <c r="AX184" s="20" t="s">
        <v>1844</v>
      </c>
      <c r="AY184" s="50" t="s">
        <v>1844</v>
      </c>
      <c r="AZ184" s="93" t="s">
        <v>1844</v>
      </c>
      <c r="BA184" s="93" t="s">
        <v>1844</v>
      </c>
      <c r="BB184" s="94" t="s">
        <v>1844</v>
      </c>
    </row>
    <row r="185" spans="1:54" s="12" customFormat="1" ht="12.75" hidden="1" x14ac:dyDescent="0.2">
      <c r="A185" s="227" t="s">
        <v>5655</v>
      </c>
      <c r="B185" s="36" t="s">
        <v>6116</v>
      </c>
      <c r="C185" s="332" t="s">
        <v>7218</v>
      </c>
      <c r="D185" s="55" t="s">
        <v>956</v>
      </c>
      <c r="E185" s="36" t="s">
        <v>387</v>
      </c>
      <c r="F185" s="78" t="s">
        <v>1844</v>
      </c>
      <c r="G185" s="36" t="s">
        <v>1587</v>
      </c>
      <c r="H185" s="57" t="s">
        <v>912</v>
      </c>
      <c r="I185" s="27" t="s">
        <v>6114</v>
      </c>
      <c r="J185" s="19" t="s">
        <v>1587</v>
      </c>
      <c r="K185" s="187" t="s">
        <v>257</v>
      </c>
      <c r="L185" s="187" t="s">
        <v>1710</v>
      </c>
      <c r="M185" s="187" t="s">
        <v>1715</v>
      </c>
      <c r="N185" s="187" t="s">
        <v>237</v>
      </c>
      <c r="O185" s="183" t="s">
        <v>952</v>
      </c>
      <c r="P185" s="183" t="s">
        <v>4945</v>
      </c>
      <c r="Q185" s="183" t="s">
        <v>4497</v>
      </c>
      <c r="R185" s="183" t="s">
        <v>1587</v>
      </c>
      <c r="S185" s="187" t="s">
        <v>752</v>
      </c>
      <c r="T185" s="187" t="s">
        <v>405</v>
      </c>
      <c r="U185" s="21" t="s">
        <v>3800</v>
      </c>
      <c r="V185" s="21" t="s">
        <v>184</v>
      </c>
      <c r="W185" s="21">
        <v>2009</v>
      </c>
      <c r="X185" s="21" t="s">
        <v>236</v>
      </c>
      <c r="Y185" s="34" t="s">
        <v>6120</v>
      </c>
      <c r="Z185" s="34" t="s">
        <v>86</v>
      </c>
      <c r="AA185" s="34" t="s">
        <v>86</v>
      </c>
      <c r="AB185" s="21" t="s">
        <v>86</v>
      </c>
      <c r="AC185" s="24" t="s">
        <v>3580</v>
      </c>
      <c r="AD185" s="21" t="s">
        <v>1587</v>
      </c>
      <c r="AE185" s="21" t="s">
        <v>1587</v>
      </c>
      <c r="AF185" s="172" t="s">
        <v>1154</v>
      </c>
      <c r="AG185" s="173" t="s">
        <v>1708</v>
      </c>
      <c r="AH185" s="174" t="s">
        <v>1844</v>
      </c>
      <c r="AI185" s="36" t="s">
        <v>851</v>
      </c>
      <c r="AJ185" s="21" t="s">
        <v>270</v>
      </c>
      <c r="AK185" s="21">
        <v>0</v>
      </c>
      <c r="AL185" s="21">
        <v>0</v>
      </c>
      <c r="AM185" s="21">
        <v>0</v>
      </c>
      <c r="AN185" s="21">
        <v>0</v>
      </c>
      <c r="AO185" s="21">
        <v>1</v>
      </c>
      <c r="AP185" s="21">
        <v>0</v>
      </c>
      <c r="AQ185" s="21">
        <v>0</v>
      </c>
      <c r="AR185" s="21">
        <v>0</v>
      </c>
      <c r="AS185" s="45" t="s">
        <v>3396</v>
      </c>
      <c r="AT185" s="20">
        <v>4</v>
      </c>
      <c r="AU185" s="122">
        <v>1998</v>
      </c>
      <c r="AV185" s="94">
        <v>2001</v>
      </c>
      <c r="AW185" s="21">
        <v>1</v>
      </c>
      <c r="AX185" s="21">
        <v>1</v>
      </c>
      <c r="AY185" s="184" t="s">
        <v>381</v>
      </c>
      <c r="AZ185" s="93" t="s">
        <v>1517</v>
      </c>
      <c r="BA185" s="159" t="s">
        <v>956</v>
      </c>
      <c r="BB185" s="94" t="s">
        <v>1680</v>
      </c>
    </row>
    <row r="186" spans="1:54" s="12" customFormat="1" ht="12.75" hidden="1" x14ac:dyDescent="0.2">
      <c r="A186" s="248" t="s">
        <v>724</v>
      </c>
      <c r="B186" s="40"/>
      <c r="C186" s="332" t="s">
        <v>6121</v>
      </c>
      <c r="D186" s="55" t="s">
        <v>1136</v>
      </c>
      <c r="E186" s="36" t="s">
        <v>387</v>
      </c>
      <c r="F186" s="78" t="s">
        <v>6115</v>
      </c>
      <c r="G186" s="36" t="s">
        <v>1587</v>
      </c>
      <c r="H186" s="57" t="s">
        <v>912</v>
      </c>
      <c r="I186" s="27" t="s">
        <v>5543</v>
      </c>
      <c r="J186" s="19" t="s">
        <v>1587</v>
      </c>
      <c r="K186" s="187" t="s">
        <v>257</v>
      </c>
      <c r="L186" s="187" t="s">
        <v>1710</v>
      </c>
      <c r="M186" s="187" t="s">
        <v>1715</v>
      </c>
      <c r="N186" s="187" t="s">
        <v>237</v>
      </c>
      <c r="O186" s="183" t="s">
        <v>952</v>
      </c>
      <c r="P186" s="183" t="s">
        <v>4945</v>
      </c>
      <c r="Q186" s="183" t="s">
        <v>4497</v>
      </c>
      <c r="R186" s="183" t="s">
        <v>1587</v>
      </c>
      <c r="S186" s="187" t="s">
        <v>752</v>
      </c>
      <c r="T186" s="187" t="s">
        <v>405</v>
      </c>
      <c r="U186" s="21" t="s">
        <v>3800</v>
      </c>
      <c r="V186" s="21" t="s">
        <v>184</v>
      </c>
      <c r="W186" s="21">
        <v>2009</v>
      </c>
      <c r="X186" s="21" t="s">
        <v>236</v>
      </c>
      <c r="Y186" s="34" t="s">
        <v>6120</v>
      </c>
      <c r="Z186" s="34" t="s">
        <v>6115</v>
      </c>
      <c r="AA186" s="34" t="s">
        <v>387</v>
      </c>
      <c r="AB186" s="21" t="s">
        <v>1587</v>
      </c>
      <c r="AC186" s="24" t="s">
        <v>3580</v>
      </c>
      <c r="AD186" s="21" t="s">
        <v>1587</v>
      </c>
      <c r="AE186" s="21" t="s">
        <v>1587</v>
      </c>
      <c r="AF186" s="172" t="s">
        <v>1154</v>
      </c>
      <c r="AG186" s="173" t="s">
        <v>1708</v>
      </c>
      <c r="AH186" s="174" t="s">
        <v>1844</v>
      </c>
      <c r="AI186" s="36" t="s">
        <v>851</v>
      </c>
      <c r="AJ186" s="21" t="s">
        <v>270</v>
      </c>
      <c r="AK186" s="21">
        <v>0</v>
      </c>
      <c r="AL186" s="21">
        <v>0</v>
      </c>
      <c r="AM186" s="21">
        <v>0</v>
      </c>
      <c r="AN186" s="21">
        <v>0</v>
      </c>
      <c r="AO186" s="21">
        <v>1</v>
      </c>
      <c r="AP186" s="21">
        <v>0</v>
      </c>
      <c r="AQ186" s="21">
        <v>0</v>
      </c>
      <c r="AR186" s="21">
        <v>0</v>
      </c>
      <c r="AS186" s="45" t="s">
        <v>3396</v>
      </c>
      <c r="AT186" s="20">
        <v>4</v>
      </c>
      <c r="AU186" s="122">
        <v>1998</v>
      </c>
      <c r="AV186" s="94">
        <v>2001</v>
      </c>
      <c r="AW186" s="21">
        <v>1</v>
      </c>
      <c r="AX186" s="21">
        <v>1</v>
      </c>
      <c r="AY186" s="50" t="s">
        <v>381</v>
      </c>
      <c r="AZ186" s="93" t="s">
        <v>1517</v>
      </c>
      <c r="BA186" s="159" t="s">
        <v>956</v>
      </c>
      <c r="BB186" s="94" t="s">
        <v>1680</v>
      </c>
    </row>
    <row r="187" spans="1:54" s="12" customFormat="1" ht="12.75" hidden="1" x14ac:dyDescent="0.2">
      <c r="A187" s="248" t="s">
        <v>485</v>
      </c>
      <c r="B187" s="41"/>
      <c r="C187" s="332" t="s">
        <v>7218</v>
      </c>
      <c r="D187" s="55" t="s">
        <v>956</v>
      </c>
      <c r="E187" s="36" t="s">
        <v>1680</v>
      </c>
      <c r="F187" s="78" t="s">
        <v>6315</v>
      </c>
      <c r="G187" s="36" t="s">
        <v>1587</v>
      </c>
      <c r="H187" s="58" t="s">
        <v>592</v>
      </c>
      <c r="I187" s="30" t="s">
        <v>3108</v>
      </c>
      <c r="J187" s="31" t="s">
        <v>1587</v>
      </c>
      <c r="K187" s="188" t="s">
        <v>257</v>
      </c>
      <c r="L187" s="188" t="s">
        <v>1710</v>
      </c>
      <c r="M187" s="188" t="s">
        <v>1715</v>
      </c>
      <c r="N187" s="188" t="s">
        <v>651</v>
      </c>
      <c r="O187" s="179" t="s">
        <v>373</v>
      </c>
      <c r="P187" s="179" t="s">
        <v>4946</v>
      </c>
      <c r="Q187" s="179" t="s">
        <v>4498</v>
      </c>
      <c r="R187" s="183" t="s">
        <v>1587</v>
      </c>
      <c r="S187" s="188" t="s">
        <v>752</v>
      </c>
      <c r="T187" s="188" t="s">
        <v>405</v>
      </c>
      <c r="U187" s="20" t="s">
        <v>5739</v>
      </c>
      <c r="V187" s="20" t="s">
        <v>527</v>
      </c>
      <c r="W187" s="20">
        <v>2011</v>
      </c>
      <c r="X187" s="111" t="s">
        <v>497</v>
      </c>
      <c r="Y187" s="109" t="s">
        <v>4041</v>
      </c>
      <c r="Z187" s="291" t="s">
        <v>533</v>
      </c>
      <c r="AA187" s="291" t="s">
        <v>911</v>
      </c>
      <c r="AB187" s="20" t="s">
        <v>956</v>
      </c>
      <c r="AC187" s="55" t="s">
        <v>1467</v>
      </c>
      <c r="AD187" s="20" t="s">
        <v>498</v>
      </c>
      <c r="AE187" s="20" t="s">
        <v>1587</v>
      </c>
      <c r="AF187" s="172" t="s">
        <v>1154</v>
      </c>
      <c r="AG187" s="173" t="s">
        <v>1708</v>
      </c>
      <c r="AH187" s="174" t="s">
        <v>1844</v>
      </c>
      <c r="AI187" s="20" t="s">
        <v>855</v>
      </c>
      <c r="AJ187" s="20" t="s">
        <v>916</v>
      </c>
      <c r="AK187" s="20">
        <v>0</v>
      </c>
      <c r="AL187" s="20">
        <v>1</v>
      </c>
      <c r="AM187" s="20">
        <v>0</v>
      </c>
      <c r="AN187" s="20">
        <v>0</v>
      </c>
      <c r="AO187" s="20">
        <v>0</v>
      </c>
      <c r="AP187" s="20">
        <v>0</v>
      </c>
      <c r="AQ187" s="20">
        <v>0</v>
      </c>
      <c r="AR187" s="20">
        <v>0</v>
      </c>
      <c r="AS187" s="45" t="s">
        <v>1680</v>
      </c>
      <c r="AT187" s="20">
        <v>5</v>
      </c>
      <c r="AU187" s="122">
        <v>2004</v>
      </c>
      <c r="AV187" s="94">
        <v>2008</v>
      </c>
      <c r="AW187" s="20">
        <v>1</v>
      </c>
      <c r="AX187" s="20">
        <v>4</v>
      </c>
      <c r="AY187" s="50" t="s">
        <v>7575</v>
      </c>
      <c r="AZ187" s="93" t="s">
        <v>1844</v>
      </c>
      <c r="BA187" s="93" t="s">
        <v>956</v>
      </c>
      <c r="BB187" s="94" t="s">
        <v>1844</v>
      </c>
    </row>
    <row r="188" spans="1:54" s="12" customFormat="1" ht="12.75" hidden="1" x14ac:dyDescent="0.2">
      <c r="A188" s="248" t="s">
        <v>62</v>
      </c>
      <c r="B188" s="40"/>
      <c r="C188" s="332" t="s">
        <v>7218</v>
      </c>
      <c r="D188" s="55" t="s">
        <v>956</v>
      </c>
      <c r="E188" s="36" t="s">
        <v>1680</v>
      </c>
      <c r="F188" s="78" t="s">
        <v>3652</v>
      </c>
      <c r="G188" s="36" t="s">
        <v>1587</v>
      </c>
      <c r="H188" s="58" t="s">
        <v>592</v>
      </c>
      <c r="I188" s="27" t="s">
        <v>2730</v>
      </c>
      <c r="J188" s="19" t="s">
        <v>1587</v>
      </c>
      <c r="K188" s="187" t="s">
        <v>257</v>
      </c>
      <c r="L188" s="187" t="s">
        <v>1710</v>
      </c>
      <c r="M188" s="187" t="s">
        <v>1715</v>
      </c>
      <c r="N188" s="187" t="s">
        <v>324</v>
      </c>
      <c r="O188" s="183" t="s">
        <v>800</v>
      </c>
      <c r="P188" s="183" t="s">
        <v>4852</v>
      </c>
      <c r="Q188" s="183" t="s">
        <v>4499</v>
      </c>
      <c r="R188" s="183" t="s">
        <v>1587</v>
      </c>
      <c r="S188" s="187" t="s">
        <v>752</v>
      </c>
      <c r="T188" s="187" t="s">
        <v>405</v>
      </c>
      <c r="U188" s="21" t="s">
        <v>2223</v>
      </c>
      <c r="V188" s="21" t="s">
        <v>1705</v>
      </c>
      <c r="W188" s="21">
        <v>2007</v>
      </c>
      <c r="X188" s="21" t="s">
        <v>4043</v>
      </c>
      <c r="Y188" s="34" t="s">
        <v>4042</v>
      </c>
      <c r="Z188" s="34" t="s">
        <v>86</v>
      </c>
      <c r="AA188" s="34" t="s">
        <v>86</v>
      </c>
      <c r="AB188" s="21" t="s">
        <v>86</v>
      </c>
      <c r="AC188" s="24" t="s">
        <v>3437</v>
      </c>
      <c r="AD188" s="21" t="s">
        <v>1587</v>
      </c>
      <c r="AE188" s="21" t="s">
        <v>1587</v>
      </c>
      <c r="AF188" s="172" t="s">
        <v>1154</v>
      </c>
      <c r="AG188" s="173" t="s">
        <v>1708</v>
      </c>
      <c r="AH188" s="174" t="s">
        <v>1844</v>
      </c>
      <c r="AI188" s="20" t="s">
        <v>3653</v>
      </c>
      <c r="AJ188" s="21" t="s">
        <v>865</v>
      </c>
      <c r="AK188" s="21">
        <v>0</v>
      </c>
      <c r="AL188" s="21">
        <v>1</v>
      </c>
      <c r="AM188" s="21">
        <v>0</v>
      </c>
      <c r="AN188" s="21">
        <v>0</v>
      </c>
      <c r="AO188" s="21">
        <v>0</v>
      </c>
      <c r="AP188" s="21">
        <v>0</v>
      </c>
      <c r="AQ188" s="21">
        <v>0</v>
      </c>
      <c r="AR188" s="21">
        <v>0</v>
      </c>
      <c r="AS188" s="45" t="s">
        <v>3654</v>
      </c>
      <c r="AT188" s="21">
        <v>3</v>
      </c>
      <c r="AU188" s="122">
        <v>2000</v>
      </c>
      <c r="AV188" s="94">
        <v>2002</v>
      </c>
      <c r="AW188" s="21">
        <v>1</v>
      </c>
      <c r="AX188" s="21">
        <v>14</v>
      </c>
      <c r="AY188" s="184" t="s">
        <v>1587</v>
      </c>
      <c r="AZ188" s="93" t="s">
        <v>1680</v>
      </c>
      <c r="BA188" s="93" t="s">
        <v>956</v>
      </c>
      <c r="BB188" s="94" t="s">
        <v>1680</v>
      </c>
    </row>
    <row r="189" spans="1:54" s="12" customFormat="1" ht="12.75" hidden="1" x14ac:dyDescent="0.2">
      <c r="A189" s="249" t="s">
        <v>882</v>
      </c>
      <c r="B189" s="25"/>
      <c r="C189" s="332" t="s">
        <v>7218</v>
      </c>
      <c r="D189" s="20" t="s">
        <v>956</v>
      </c>
      <c r="E189" s="20" t="s">
        <v>387</v>
      </c>
      <c r="F189" s="83" t="s">
        <v>168</v>
      </c>
      <c r="G189" s="36" t="s">
        <v>1587</v>
      </c>
      <c r="H189" s="58" t="s">
        <v>592</v>
      </c>
      <c r="I189" s="30" t="s">
        <v>2822</v>
      </c>
      <c r="J189" s="31" t="s">
        <v>672</v>
      </c>
      <c r="K189" s="188" t="s">
        <v>257</v>
      </c>
      <c r="L189" s="187" t="s">
        <v>1710</v>
      </c>
      <c r="M189" s="187" t="s">
        <v>1056</v>
      </c>
      <c r="N189" s="187" t="s">
        <v>1086</v>
      </c>
      <c r="O189" s="183" t="s">
        <v>2</v>
      </c>
      <c r="P189" s="183" t="s">
        <v>4947</v>
      </c>
      <c r="Q189" s="183" t="s">
        <v>4500</v>
      </c>
      <c r="R189" s="183" t="s">
        <v>1587</v>
      </c>
      <c r="S189" s="187" t="s">
        <v>752</v>
      </c>
      <c r="T189" s="187" t="s">
        <v>1713</v>
      </c>
      <c r="U189" s="20" t="s">
        <v>2097</v>
      </c>
      <c r="V189" s="20" t="s">
        <v>450</v>
      </c>
      <c r="W189" s="20">
        <v>2001</v>
      </c>
      <c r="X189" s="20" t="s">
        <v>4074</v>
      </c>
      <c r="Y189" s="109" t="s">
        <v>6537</v>
      </c>
      <c r="Z189" s="34" t="s">
        <v>6654</v>
      </c>
      <c r="AA189" s="109" t="s">
        <v>387</v>
      </c>
      <c r="AB189" s="20" t="s">
        <v>6538</v>
      </c>
      <c r="AC189" s="55" t="s">
        <v>1393</v>
      </c>
      <c r="AD189" s="20" t="s">
        <v>1587</v>
      </c>
      <c r="AE189" s="20" t="s">
        <v>2388</v>
      </c>
      <c r="AF189" s="172" t="s">
        <v>1154</v>
      </c>
      <c r="AG189" s="173" t="s">
        <v>1708</v>
      </c>
      <c r="AH189" s="174" t="s">
        <v>1844</v>
      </c>
      <c r="AI189" s="20" t="s">
        <v>349</v>
      </c>
      <c r="AJ189" s="20" t="s">
        <v>865</v>
      </c>
      <c r="AK189" s="20">
        <v>0</v>
      </c>
      <c r="AL189" s="20">
        <v>0</v>
      </c>
      <c r="AM189" s="20">
        <v>1</v>
      </c>
      <c r="AN189" s="20">
        <v>0</v>
      </c>
      <c r="AO189" s="20">
        <v>0</v>
      </c>
      <c r="AP189" s="20">
        <v>0</v>
      </c>
      <c r="AQ189" s="20">
        <v>0</v>
      </c>
      <c r="AR189" s="20">
        <v>0</v>
      </c>
      <c r="AS189" s="45" t="s">
        <v>136</v>
      </c>
      <c r="AT189" s="20">
        <v>4</v>
      </c>
      <c r="AU189" s="122">
        <v>1996</v>
      </c>
      <c r="AV189" s="94">
        <v>1999</v>
      </c>
      <c r="AW189" s="20">
        <v>1</v>
      </c>
      <c r="AX189" s="20">
        <v>1</v>
      </c>
      <c r="AY189" s="50">
        <v>2</v>
      </c>
      <c r="AZ189" s="93" t="s">
        <v>1065</v>
      </c>
      <c r="BA189" s="93" t="s">
        <v>1680</v>
      </c>
      <c r="BB189" s="94" t="s">
        <v>1680</v>
      </c>
    </row>
    <row r="190" spans="1:54" s="12" customFormat="1" ht="12.75" hidden="1" x14ac:dyDescent="0.2">
      <c r="A190" s="248" t="s">
        <v>485</v>
      </c>
      <c r="B190" s="41"/>
      <c r="C190" s="332" t="s">
        <v>7218</v>
      </c>
      <c r="D190" s="55" t="s">
        <v>956</v>
      </c>
      <c r="E190" s="36" t="s">
        <v>1680</v>
      </c>
      <c r="F190" s="78" t="s">
        <v>936</v>
      </c>
      <c r="G190" s="36" t="s">
        <v>1587</v>
      </c>
      <c r="H190" s="58" t="s">
        <v>592</v>
      </c>
      <c r="I190" s="27" t="s">
        <v>3071</v>
      </c>
      <c r="J190" s="19" t="s">
        <v>1587</v>
      </c>
      <c r="K190" s="187" t="s">
        <v>257</v>
      </c>
      <c r="L190" s="187" t="s">
        <v>1710</v>
      </c>
      <c r="M190" s="187" t="s">
        <v>1715</v>
      </c>
      <c r="N190" s="187" t="s">
        <v>878</v>
      </c>
      <c r="O190" s="183" t="s">
        <v>4429</v>
      </c>
      <c r="P190" s="183" t="s">
        <v>4950</v>
      </c>
      <c r="Q190" s="183" t="s">
        <v>593</v>
      </c>
      <c r="R190" s="183" t="s">
        <v>1587</v>
      </c>
      <c r="S190" s="187" t="s">
        <v>752</v>
      </c>
      <c r="T190" s="187" t="s">
        <v>405</v>
      </c>
      <c r="U190" s="21" t="s">
        <v>2351</v>
      </c>
      <c r="V190" s="21" t="s">
        <v>450</v>
      </c>
      <c r="W190" s="21">
        <v>2010</v>
      </c>
      <c r="X190" s="21" t="s">
        <v>4044</v>
      </c>
      <c r="Y190" s="34" t="s">
        <v>6898</v>
      </c>
      <c r="Z190" s="250" t="s">
        <v>6344</v>
      </c>
      <c r="AA190" s="250" t="s">
        <v>795</v>
      </c>
      <c r="AB190" s="21" t="s">
        <v>1587</v>
      </c>
      <c r="AC190" s="24" t="s">
        <v>1332</v>
      </c>
      <c r="AD190" s="21" t="s">
        <v>223</v>
      </c>
      <c r="AE190" s="21" t="s">
        <v>1587</v>
      </c>
      <c r="AF190" s="172" t="s">
        <v>1154</v>
      </c>
      <c r="AG190" s="173" t="s">
        <v>1708</v>
      </c>
      <c r="AH190" s="174" t="s">
        <v>1844</v>
      </c>
      <c r="AI190" s="20" t="s">
        <v>797</v>
      </c>
      <c r="AJ190" s="21" t="s">
        <v>865</v>
      </c>
      <c r="AK190" s="21">
        <v>1</v>
      </c>
      <c r="AL190" s="21">
        <v>0</v>
      </c>
      <c r="AM190" s="21">
        <v>0</v>
      </c>
      <c r="AN190" s="21">
        <v>0</v>
      </c>
      <c r="AO190" s="21">
        <v>0</v>
      </c>
      <c r="AP190" s="21">
        <v>0</v>
      </c>
      <c r="AQ190" s="21">
        <v>0</v>
      </c>
      <c r="AR190" s="21">
        <v>0</v>
      </c>
      <c r="AS190" s="45" t="s">
        <v>1680</v>
      </c>
      <c r="AT190" s="20">
        <v>31</v>
      </c>
      <c r="AU190" s="122">
        <v>1942</v>
      </c>
      <c r="AV190" s="94">
        <v>1972</v>
      </c>
      <c r="AW190" s="21" t="s">
        <v>1844</v>
      </c>
      <c r="AX190" s="21">
        <v>1</v>
      </c>
      <c r="AY190" s="20" t="s">
        <v>7576</v>
      </c>
      <c r="AZ190" s="93" t="s">
        <v>1844</v>
      </c>
      <c r="BA190" s="93" t="s">
        <v>1844</v>
      </c>
      <c r="BB190" s="94" t="s">
        <v>956</v>
      </c>
    </row>
    <row r="191" spans="1:54" s="12" customFormat="1" ht="12.75" hidden="1" x14ac:dyDescent="0.2">
      <c r="A191" s="248" t="s">
        <v>485</v>
      </c>
      <c r="B191" s="25"/>
      <c r="C191" s="332" t="s">
        <v>7218</v>
      </c>
      <c r="D191" s="20" t="s">
        <v>956</v>
      </c>
      <c r="E191" s="36" t="s">
        <v>1680</v>
      </c>
      <c r="F191" s="78" t="s">
        <v>936</v>
      </c>
      <c r="G191" s="36" t="s">
        <v>1587</v>
      </c>
      <c r="H191" s="58" t="s">
        <v>592</v>
      </c>
      <c r="I191" s="27" t="s">
        <v>2633</v>
      </c>
      <c r="J191" s="19" t="s">
        <v>1587</v>
      </c>
      <c r="K191" s="187" t="s">
        <v>257</v>
      </c>
      <c r="L191" s="187" t="s">
        <v>1710</v>
      </c>
      <c r="M191" s="187" t="s">
        <v>1715</v>
      </c>
      <c r="N191" s="187" t="s">
        <v>878</v>
      </c>
      <c r="O191" s="183" t="s">
        <v>4429</v>
      </c>
      <c r="P191" s="183" t="s">
        <v>4840</v>
      </c>
      <c r="Q191" s="183" t="s">
        <v>710</v>
      </c>
      <c r="R191" s="183" t="s">
        <v>1587</v>
      </c>
      <c r="S191" s="187" t="s">
        <v>752</v>
      </c>
      <c r="T191" s="187" t="s">
        <v>405</v>
      </c>
      <c r="U191" s="21" t="s">
        <v>2351</v>
      </c>
      <c r="V191" s="21" t="s">
        <v>450</v>
      </c>
      <c r="W191" s="21">
        <v>2010</v>
      </c>
      <c r="X191" s="21" t="s">
        <v>4044</v>
      </c>
      <c r="Y191" s="34" t="s">
        <v>6898</v>
      </c>
      <c r="Z191" s="250" t="s">
        <v>6344</v>
      </c>
      <c r="AA191" s="250" t="s">
        <v>795</v>
      </c>
      <c r="AB191" s="21" t="s">
        <v>1680</v>
      </c>
      <c r="AC191" s="24" t="s">
        <v>1332</v>
      </c>
      <c r="AD191" s="21" t="s">
        <v>1587</v>
      </c>
      <c r="AE191" s="21" t="s">
        <v>1587</v>
      </c>
      <c r="AF191" s="172" t="s">
        <v>1154</v>
      </c>
      <c r="AG191" s="173" t="s">
        <v>1708</v>
      </c>
      <c r="AH191" s="174" t="s">
        <v>1844</v>
      </c>
      <c r="AI191" s="20" t="s">
        <v>797</v>
      </c>
      <c r="AJ191" s="21" t="s">
        <v>865</v>
      </c>
      <c r="AK191" s="21">
        <v>1</v>
      </c>
      <c r="AL191" s="21">
        <v>0</v>
      </c>
      <c r="AM191" s="21">
        <v>0</v>
      </c>
      <c r="AN191" s="21">
        <v>0</v>
      </c>
      <c r="AO191" s="21">
        <v>0</v>
      </c>
      <c r="AP191" s="21">
        <v>0</v>
      </c>
      <c r="AQ191" s="21">
        <v>0</v>
      </c>
      <c r="AR191" s="21">
        <v>0</v>
      </c>
      <c r="AS191" s="45" t="s">
        <v>1680</v>
      </c>
      <c r="AT191" s="20">
        <v>30</v>
      </c>
      <c r="AU191" s="122">
        <v>1943</v>
      </c>
      <c r="AV191" s="94">
        <v>1972</v>
      </c>
      <c r="AW191" s="21">
        <v>1</v>
      </c>
      <c r="AX191" s="21">
        <v>1</v>
      </c>
      <c r="AY191" s="184" t="s">
        <v>7576</v>
      </c>
      <c r="AZ191" s="93" t="s">
        <v>1680</v>
      </c>
      <c r="BA191" s="93" t="s">
        <v>1680</v>
      </c>
      <c r="BB191" s="94" t="s">
        <v>956</v>
      </c>
    </row>
    <row r="192" spans="1:54" s="12" customFormat="1" ht="12.75" hidden="1" x14ac:dyDescent="0.2">
      <c r="A192" s="248" t="s">
        <v>485</v>
      </c>
      <c r="B192" s="25"/>
      <c r="C192" s="332" t="s">
        <v>7218</v>
      </c>
      <c r="D192" s="55" t="s">
        <v>956</v>
      </c>
      <c r="E192" s="36" t="s">
        <v>1680</v>
      </c>
      <c r="F192" s="78" t="s">
        <v>936</v>
      </c>
      <c r="G192" s="36" t="s">
        <v>1587</v>
      </c>
      <c r="H192" s="58" t="s">
        <v>592</v>
      </c>
      <c r="I192" s="27" t="s">
        <v>2702</v>
      </c>
      <c r="J192" s="19" t="s">
        <v>7249</v>
      </c>
      <c r="K192" s="187" t="s">
        <v>257</v>
      </c>
      <c r="L192" s="187" t="s">
        <v>1710</v>
      </c>
      <c r="M192" s="187" t="s">
        <v>1715</v>
      </c>
      <c r="N192" s="187" t="s">
        <v>878</v>
      </c>
      <c r="O192" s="183" t="s">
        <v>4429</v>
      </c>
      <c r="P192" s="183" t="s">
        <v>4841</v>
      </c>
      <c r="Q192" s="183" t="s">
        <v>1554</v>
      </c>
      <c r="R192" s="183" t="s">
        <v>1587</v>
      </c>
      <c r="S192" s="187" t="s">
        <v>752</v>
      </c>
      <c r="T192" s="187" t="s">
        <v>405</v>
      </c>
      <c r="U192" s="21" t="s">
        <v>2351</v>
      </c>
      <c r="V192" s="21" t="s">
        <v>450</v>
      </c>
      <c r="W192" s="21">
        <v>2010</v>
      </c>
      <c r="X192" s="21" t="s">
        <v>4044</v>
      </c>
      <c r="Y192" s="34" t="s">
        <v>6898</v>
      </c>
      <c r="Z192" s="250" t="s">
        <v>6344</v>
      </c>
      <c r="AA192" s="250" t="s">
        <v>795</v>
      </c>
      <c r="AB192" s="21" t="s">
        <v>1587</v>
      </c>
      <c r="AC192" s="24" t="s">
        <v>1332</v>
      </c>
      <c r="AD192" s="21" t="s">
        <v>223</v>
      </c>
      <c r="AE192" s="21" t="s">
        <v>1587</v>
      </c>
      <c r="AF192" s="172" t="s">
        <v>1154</v>
      </c>
      <c r="AG192" s="173" t="s">
        <v>1708</v>
      </c>
      <c r="AH192" s="174" t="s">
        <v>1844</v>
      </c>
      <c r="AI192" s="20" t="s">
        <v>797</v>
      </c>
      <c r="AJ192" s="21" t="s">
        <v>47</v>
      </c>
      <c r="AK192" s="12">
        <v>1</v>
      </c>
      <c r="AL192" s="12">
        <v>0</v>
      </c>
      <c r="AM192" s="12">
        <v>0</v>
      </c>
      <c r="AN192" s="12">
        <v>0</v>
      </c>
      <c r="AO192" s="12">
        <v>0</v>
      </c>
      <c r="AP192" s="12">
        <v>0</v>
      </c>
      <c r="AQ192" s="12">
        <v>0</v>
      </c>
      <c r="AR192" s="12">
        <v>0</v>
      </c>
      <c r="AS192" s="44" t="s">
        <v>1680</v>
      </c>
      <c r="AT192" s="20">
        <v>33</v>
      </c>
      <c r="AU192" s="122">
        <v>1939</v>
      </c>
      <c r="AV192" s="94">
        <v>1971</v>
      </c>
      <c r="AW192" s="21">
        <v>1</v>
      </c>
      <c r="AX192" s="21">
        <v>1</v>
      </c>
      <c r="AY192" s="20" t="s">
        <v>7576</v>
      </c>
      <c r="AZ192" s="93" t="s">
        <v>1680</v>
      </c>
      <c r="BA192" s="93" t="s">
        <v>1680</v>
      </c>
      <c r="BB192" s="94" t="s">
        <v>956</v>
      </c>
    </row>
    <row r="193" spans="1:54" s="12" customFormat="1" ht="12.75" hidden="1" x14ac:dyDescent="0.2">
      <c r="A193" s="248" t="s">
        <v>485</v>
      </c>
      <c r="B193" s="25"/>
      <c r="C193" s="332" t="s">
        <v>7218</v>
      </c>
      <c r="D193" s="55" t="s">
        <v>956</v>
      </c>
      <c r="E193" s="36" t="s">
        <v>1680</v>
      </c>
      <c r="F193" s="78" t="s">
        <v>936</v>
      </c>
      <c r="G193" s="36" t="s">
        <v>1587</v>
      </c>
      <c r="H193" s="58" t="s">
        <v>592</v>
      </c>
      <c r="I193" s="27" t="s">
        <v>2790</v>
      </c>
      <c r="J193" s="19" t="s">
        <v>1587</v>
      </c>
      <c r="K193" s="187" t="s">
        <v>257</v>
      </c>
      <c r="L193" s="187" t="s">
        <v>1710</v>
      </c>
      <c r="M193" s="187" t="s">
        <v>1715</v>
      </c>
      <c r="N193" s="187" t="s">
        <v>1721</v>
      </c>
      <c r="O193" s="183" t="s">
        <v>775</v>
      </c>
      <c r="P193" s="183" t="s">
        <v>4948</v>
      </c>
      <c r="Q193" s="183" t="s">
        <v>1737</v>
      </c>
      <c r="R193" s="183" t="s">
        <v>1587</v>
      </c>
      <c r="S193" s="187" t="s">
        <v>752</v>
      </c>
      <c r="T193" s="187" t="s">
        <v>405</v>
      </c>
      <c r="U193" s="21" t="s">
        <v>2351</v>
      </c>
      <c r="V193" s="21" t="s">
        <v>450</v>
      </c>
      <c r="W193" s="21">
        <v>2010</v>
      </c>
      <c r="X193" s="21" t="s">
        <v>4044</v>
      </c>
      <c r="Y193" s="34" t="s">
        <v>6898</v>
      </c>
      <c r="Z193" s="250" t="s">
        <v>6344</v>
      </c>
      <c r="AA193" s="250" t="s">
        <v>795</v>
      </c>
      <c r="AB193" s="21" t="s">
        <v>1587</v>
      </c>
      <c r="AC193" s="24" t="s">
        <v>1332</v>
      </c>
      <c r="AD193" s="21" t="s">
        <v>223</v>
      </c>
      <c r="AE193" s="21" t="s">
        <v>1587</v>
      </c>
      <c r="AF193" s="172" t="s">
        <v>1154</v>
      </c>
      <c r="AG193" s="173" t="s">
        <v>1708</v>
      </c>
      <c r="AH193" s="174" t="s">
        <v>1844</v>
      </c>
      <c r="AI193" s="20" t="s">
        <v>797</v>
      </c>
      <c r="AJ193" s="21" t="s">
        <v>865</v>
      </c>
      <c r="AK193" s="21">
        <v>1</v>
      </c>
      <c r="AL193" s="21">
        <v>0</v>
      </c>
      <c r="AM193" s="21">
        <v>0</v>
      </c>
      <c r="AN193" s="21">
        <v>0</v>
      </c>
      <c r="AO193" s="21">
        <v>0</v>
      </c>
      <c r="AP193" s="21">
        <v>0</v>
      </c>
      <c r="AQ193" s="21">
        <v>0</v>
      </c>
      <c r="AR193" s="21">
        <v>0</v>
      </c>
      <c r="AS193" s="45" t="s">
        <v>1680</v>
      </c>
      <c r="AT193" s="20">
        <v>29</v>
      </c>
      <c r="AU193" s="122">
        <v>1944</v>
      </c>
      <c r="AV193" s="94">
        <v>1972</v>
      </c>
      <c r="AW193" s="21">
        <v>1</v>
      </c>
      <c r="AX193" s="21">
        <v>1</v>
      </c>
      <c r="AY193" s="184" t="s">
        <v>7576</v>
      </c>
      <c r="AZ193" s="93" t="s">
        <v>1680</v>
      </c>
      <c r="BA193" s="93" t="s">
        <v>1680</v>
      </c>
      <c r="BB193" s="94" t="s">
        <v>956</v>
      </c>
    </row>
    <row r="194" spans="1:54" s="12" customFormat="1" ht="12.75" hidden="1" x14ac:dyDescent="0.2">
      <c r="A194" s="248" t="s">
        <v>485</v>
      </c>
      <c r="B194" s="25"/>
      <c r="C194" s="332" t="s">
        <v>7218</v>
      </c>
      <c r="D194" s="55" t="s">
        <v>956</v>
      </c>
      <c r="E194" s="36" t="s">
        <v>1680</v>
      </c>
      <c r="F194" s="78" t="s">
        <v>936</v>
      </c>
      <c r="G194" s="36" t="s">
        <v>1587</v>
      </c>
      <c r="H194" s="58" t="s">
        <v>592</v>
      </c>
      <c r="I194" s="27" t="s">
        <v>2863</v>
      </c>
      <c r="J194" s="19" t="s">
        <v>1587</v>
      </c>
      <c r="K194" s="187" t="s">
        <v>257</v>
      </c>
      <c r="L194" s="187" t="s">
        <v>1710</v>
      </c>
      <c r="M194" s="187" t="s">
        <v>1715</v>
      </c>
      <c r="N194" s="187" t="s">
        <v>781</v>
      </c>
      <c r="O194" s="183" t="s">
        <v>699</v>
      </c>
      <c r="P194" s="183" t="s">
        <v>4842</v>
      </c>
      <c r="Q194" s="183" t="s">
        <v>4430</v>
      </c>
      <c r="R194" s="183" t="s">
        <v>1587</v>
      </c>
      <c r="S194" s="187" t="s">
        <v>752</v>
      </c>
      <c r="T194" s="187" t="s">
        <v>405</v>
      </c>
      <c r="U194" s="21" t="s">
        <v>2351</v>
      </c>
      <c r="V194" s="21" t="s">
        <v>450</v>
      </c>
      <c r="W194" s="21">
        <v>2010</v>
      </c>
      <c r="X194" s="21" t="s">
        <v>4044</v>
      </c>
      <c r="Y194" s="34" t="s">
        <v>6898</v>
      </c>
      <c r="Z194" s="250" t="s">
        <v>6344</v>
      </c>
      <c r="AA194" s="250" t="s">
        <v>795</v>
      </c>
      <c r="AB194" s="21" t="s">
        <v>1587</v>
      </c>
      <c r="AC194" s="24" t="s">
        <v>1332</v>
      </c>
      <c r="AD194" s="21" t="s">
        <v>223</v>
      </c>
      <c r="AE194" s="21" t="s">
        <v>1587</v>
      </c>
      <c r="AF194" s="172" t="s">
        <v>1154</v>
      </c>
      <c r="AG194" s="173" t="s">
        <v>1708</v>
      </c>
      <c r="AH194" s="174" t="s">
        <v>1844</v>
      </c>
      <c r="AI194" s="20" t="s">
        <v>797</v>
      </c>
      <c r="AJ194" s="21" t="s">
        <v>865</v>
      </c>
      <c r="AK194" s="21">
        <v>1</v>
      </c>
      <c r="AL194" s="21">
        <v>0</v>
      </c>
      <c r="AM194" s="21">
        <v>0</v>
      </c>
      <c r="AN194" s="21">
        <v>0</v>
      </c>
      <c r="AO194" s="21">
        <v>0</v>
      </c>
      <c r="AP194" s="21">
        <v>0</v>
      </c>
      <c r="AQ194" s="21">
        <v>0</v>
      </c>
      <c r="AR194" s="21">
        <v>0</v>
      </c>
      <c r="AS194" s="45" t="s">
        <v>1680</v>
      </c>
      <c r="AT194" s="20">
        <v>35</v>
      </c>
      <c r="AU194" s="122">
        <v>1938</v>
      </c>
      <c r="AV194" s="94">
        <v>1972</v>
      </c>
      <c r="AW194" s="21" t="s">
        <v>1844</v>
      </c>
      <c r="AX194" s="21">
        <v>1</v>
      </c>
      <c r="AY194" s="20" t="s">
        <v>7576</v>
      </c>
      <c r="AZ194" s="93" t="s">
        <v>1680</v>
      </c>
      <c r="BA194" s="93" t="s">
        <v>1680</v>
      </c>
      <c r="BB194" s="94" t="s">
        <v>956</v>
      </c>
    </row>
    <row r="195" spans="1:54" s="12" customFormat="1" ht="12.75" hidden="1" x14ac:dyDescent="0.2">
      <c r="A195" s="248" t="s">
        <v>485</v>
      </c>
      <c r="B195" s="25"/>
      <c r="C195" s="332" t="s">
        <v>7218</v>
      </c>
      <c r="D195" s="55" t="s">
        <v>956</v>
      </c>
      <c r="E195" s="36" t="s">
        <v>1680</v>
      </c>
      <c r="F195" s="78" t="s">
        <v>936</v>
      </c>
      <c r="G195" s="36" t="s">
        <v>1587</v>
      </c>
      <c r="H195" s="58" t="s">
        <v>592</v>
      </c>
      <c r="I195" s="27" t="s">
        <v>2965</v>
      </c>
      <c r="J195" s="19" t="s">
        <v>1587</v>
      </c>
      <c r="K195" s="187" t="s">
        <v>257</v>
      </c>
      <c r="L195" s="187" t="s">
        <v>1710</v>
      </c>
      <c r="M195" s="187" t="s">
        <v>1715</v>
      </c>
      <c r="N195" s="187" t="s">
        <v>651</v>
      </c>
      <c r="O195" s="183" t="s">
        <v>373</v>
      </c>
      <c r="P195" s="183" t="s">
        <v>4843</v>
      </c>
      <c r="Q195" s="183" t="s">
        <v>996</v>
      </c>
      <c r="R195" s="183" t="s">
        <v>1587</v>
      </c>
      <c r="S195" s="187" t="s">
        <v>752</v>
      </c>
      <c r="T195" s="187" t="s">
        <v>405</v>
      </c>
      <c r="U195" s="21" t="s">
        <v>2351</v>
      </c>
      <c r="V195" s="21" t="s">
        <v>450</v>
      </c>
      <c r="W195" s="21">
        <v>2010</v>
      </c>
      <c r="X195" s="21" t="s">
        <v>4044</v>
      </c>
      <c r="Y195" s="34" t="s">
        <v>6898</v>
      </c>
      <c r="Z195" s="250" t="s">
        <v>6344</v>
      </c>
      <c r="AA195" s="250" t="s">
        <v>795</v>
      </c>
      <c r="AB195" s="21" t="s">
        <v>1587</v>
      </c>
      <c r="AC195" s="24" t="s">
        <v>1332</v>
      </c>
      <c r="AD195" s="21" t="s">
        <v>223</v>
      </c>
      <c r="AE195" s="21" t="s">
        <v>1587</v>
      </c>
      <c r="AF195" s="172" t="s">
        <v>1154</v>
      </c>
      <c r="AG195" s="173" t="s">
        <v>1708</v>
      </c>
      <c r="AH195" s="174" t="s">
        <v>1709</v>
      </c>
      <c r="AI195" s="20" t="s">
        <v>797</v>
      </c>
      <c r="AJ195" s="21" t="s">
        <v>865</v>
      </c>
      <c r="AK195" s="21">
        <v>1</v>
      </c>
      <c r="AL195" s="21">
        <v>0</v>
      </c>
      <c r="AM195" s="21">
        <v>0</v>
      </c>
      <c r="AN195" s="21">
        <v>0</v>
      </c>
      <c r="AO195" s="21">
        <v>0</v>
      </c>
      <c r="AP195" s="21">
        <v>0</v>
      </c>
      <c r="AQ195" s="21">
        <v>0</v>
      </c>
      <c r="AR195" s="21">
        <v>0</v>
      </c>
      <c r="AS195" s="45" t="s">
        <v>1680</v>
      </c>
      <c r="AT195" s="20">
        <v>35</v>
      </c>
      <c r="AU195" s="122">
        <v>1938</v>
      </c>
      <c r="AV195" s="94">
        <v>1972</v>
      </c>
      <c r="AW195" s="21" t="s">
        <v>1844</v>
      </c>
      <c r="AX195" s="21">
        <v>1</v>
      </c>
      <c r="AY195" s="184" t="s">
        <v>7576</v>
      </c>
      <c r="AZ195" s="93" t="s">
        <v>1680</v>
      </c>
      <c r="BA195" s="93" t="s">
        <v>1680</v>
      </c>
      <c r="BB195" s="94" t="s">
        <v>956</v>
      </c>
    </row>
    <row r="196" spans="1:54" s="12" customFormat="1" ht="12.75" hidden="1" x14ac:dyDescent="0.2">
      <c r="A196" s="248" t="s">
        <v>485</v>
      </c>
      <c r="B196" s="41"/>
      <c r="C196" s="332" t="s">
        <v>7218</v>
      </c>
      <c r="D196" s="55" t="s">
        <v>956</v>
      </c>
      <c r="E196" s="36" t="s">
        <v>1680</v>
      </c>
      <c r="F196" s="78" t="s">
        <v>936</v>
      </c>
      <c r="G196" s="36" t="s">
        <v>1587</v>
      </c>
      <c r="H196" s="58" t="s">
        <v>592</v>
      </c>
      <c r="I196" s="27" t="s">
        <v>3051</v>
      </c>
      <c r="J196" s="19" t="s">
        <v>1587</v>
      </c>
      <c r="K196" s="187" t="s">
        <v>257</v>
      </c>
      <c r="L196" s="187" t="s">
        <v>1710</v>
      </c>
      <c r="M196" s="187" t="s">
        <v>1715</v>
      </c>
      <c r="N196" s="187" t="s">
        <v>1073</v>
      </c>
      <c r="O196" s="183" t="s">
        <v>4431</v>
      </c>
      <c r="P196" s="183" t="s">
        <v>4844</v>
      </c>
      <c r="Q196" s="183" t="s">
        <v>663</v>
      </c>
      <c r="R196" s="183" t="s">
        <v>1587</v>
      </c>
      <c r="S196" s="187" t="s">
        <v>752</v>
      </c>
      <c r="T196" s="187" t="s">
        <v>405</v>
      </c>
      <c r="U196" s="21" t="s">
        <v>2351</v>
      </c>
      <c r="V196" s="21" t="s">
        <v>450</v>
      </c>
      <c r="W196" s="21">
        <v>2010</v>
      </c>
      <c r="X196" s="21" t="s">
        <v>4044</v>
      </c>
      <c r="Y196" s="34" t="s">
        <v>6898</v>
      </c>
      <c r="Z196" s="250" t="s">
        <v>6344</v>
      </c>
      <c r="AA196" s="250" t="s">
        <v>795</v>
      </c>
      <c r="AB196" s="21" t="s">
        <v>1587</v>
      </c>
      <c r="AC196" s="24" t="s">
        <v>1332</v>
      </c>
      <c r="AD196" s="21" t="s">
        <v>223</v>
      </c>
      <c r="AE196" s="21" t="s">
        <v>1587</v>
      </c>
      <c r="AF196" s="172" t="s">
        <v>1154</v>
      </c>
      <c r="AG196" s="173" t="s">
        <v>1708</v>
      </c>
      <c r="AH196" s="174" t="s">
        <v>1844</v>
      </c>
      <c r="AI196" s="20" t="s">
        <v>797</v>
      </c>
      <c r="AJ196" s="21" t="s">
        <v>865</v>
      </c>
      <c r="AK196" s="21">
        <v>1</v>
      </c>
      <c r="AL196" s="21">
        <v>0</v>
      </c>
      <c r="AM196" s="21">
        <v>0</v>
      </c>
      <c r="AN196" s="21">
        <v>0</v>
      </c>
      <c r="AO196" s="21">
        <v>0</v>
      </c>
      <c r="AP196" s="21">
        <v>0</v>
      </c>
      <c r="AQ196" s="21">
        <v>0</v>
      </c>
      <c r="AR196" s="21">
        <v>0</v>
      </c>
      <c r="AS196" s="45" t="s">
        <v>1680</v>
      </c>
      <c r="AT196" s="20">
        <v>34</v>
      </c>
      <c r="AU196" s="122">
        <v>1939</v>
      </c>
      <c r="AV196" s="94">
        <v>1972</v>
      </c>
      <c r="AW196" s="21">
        <v>1</v>
      </c>
      <c r="AX196" s="21">
        <v>1</v>
      </c>
      <c r="AY196" s="20" t="s">
        <v>7576</v>
      </c>
      <c r="AZ196" s="93" t="s">
        <v>1680</v>
      </c>
      <c r="BA196" s="93" t="s">
        <v>1680</v>
      </c>
      <c r="BB196" s="94" t="s">
        <v>956</v>
      </c>
    </row>
    <row r="197" spans="1:54" s="12" customFormat="1" ht="12.75" hidden="1" x14ac:dyDescent="0.2">
      <c r="A197" s="248" t="s">
        <v>485</v>
      </c>
      <c r="B197" s="41"/>
      <c r="C197" s="332" t="s">
        <v>7218</v>
      </c>
      <c r="D197" s="55" t="s">
        <v>956</v>
      </c>
      <c r="E197" s="36" t="s">
        <v>1680</v>
      </c>
      <c r="F197" s="78" t="s">
        <v>6303</v>
      </c>
      <c r="G197" s="36" t="s">
        <v>1587</v>
      </c>
      <c r="H197" s="58" t="s">
        <v>592</v>
      </c>
      <c r="I197" s="27" t="s">
        <v>3154</v>
      </c>
      <c r="J197" s="19" t="s">
        <v>1587</v>
      </c>
      <c r="K197" s="187" t="s">
        <v>257</v>
      </c>
      <c r="L197" s="187" t="s">
        <v>1710</v>
      </c>
      <c r="M197" s="187" t="s">
        <v>1715</v>
      </c>
      <c r="N197" s="187" t="s">
        <v>878</v>
      </c>
      <c r="O197" s="183" t="s">
        <v>4429</v>
      </c>
      <c r="P197" s="183" t="s">
        <v>4951</v>
      </c>
      <c r="Q197" s="183" t="s">
        <v>664</v>
      </c>
      <c r="R197" s="183" t="s">
        <v>1587</v>
      </c>
      <c r="S197" s="187" t="s">
        <v>752</v>
      </c>
      <c r="T197" s="187" t="s">
        <v>405</v>
      </c>
      <c r="U197" s="21" t="s">
        <v>2351</v>
      </c>
      <c r="V197" s="21" t="s">
        <v>450</v>
      </c>
      <c r="W197" s="21">
        <v>2010</v>
      </c>
      <c r="X197" s="21" t="s">
        <v>4044</v>
      </c>
      <c r="Y197" s="34" t="s">
        <v>6898</v>
      </c>
      <c r="Z197" s="250" t="s">
        <v>6344</v>
      </c>
      <c r="AA197" s="250" t="s">
        <v>795</v>
      </c>
      <c r="AB197" s="21" t="s">
        <v>1587</v>
      </c>
      <c r="AC197" s="24" t="s">
        <v>1332</v>
      </c>
      <c r="AD197" s="21" t="s">
        <v>223</v>
      </c>
      <c r="AE197" s="21" t="s">
        <v>930</v>
      </c>
      <c r="AF197" s="172" t="s">
        <v>1154</v>
      </c>
      <c r="AG197" s="173" t="s">
        <v>1708</v>
      </c>
      <c r="AH197" s="174" t="s">
        <v>1844</v>
      </c>
      <c r="AI197" s="20" t="s">
        <v>797</v>
      </c>
      <c r="AJ197" s="21" t="s">
        <v>865</v>
      </c>
      <c r="AK197" s="21">
        <v>1</v>
      </c>
      <c r="AL197" s="21">
        <v>0</v>
      </c>
      <c r="AM197" s="21">
        <v>0</v>
      </c>
      <c r="AN197" s="21">
        <v>0</v>
      </c>
      <c r="AO197" s="21">
        <v>0</v>
      </c>
      <c r="AP197" s="21">
        <v>0</v>
      </c>
      <c r="AQ197" s="21">
        <v>0</v>
      </c>
      <c r="AR197" s="21">
        <v>0</v>
      </c>
      <c r="AS197" s="45" t="s">
        <v>1680</v>
      </c>
      <c r="AT197" s="122">
        <v>31</v>
      </c>
      <c r="AU197" s="122">
        <v>1942</v>
      </c>
      <c r="AV197" s="94">
        <v>1972</v>
      </c>
      <c r="AW197" s="21" t="s">
        <v>1844</v>
      </c>
      <c r="AX197" s="21">
        <v>1</v>
      </c>
      <c r="AY197" s="184" t="s">
        <v>7576</v>
      </c>
      <c r="AZ197" s="93" t="s">
        <v>1680</v>
      </c>
      <c r="BA197" s="93" t="s">
        <v>1680</v>
      </c>
      <c r="BB197" s="94" t="s">
        <v>956</v>
      </c>
    </row>
    <row r="198" spans="1:54" s="12" customFormat="1" ht="12.75" hidden="1" x14ac:dyDescent="0.2">
      <c r="A198" s="248" t="s">
        <v>485</v>
      </c>
      <c r="B198" s="41"/>
      <c r="C198" s="332" t="s">
        <v>7218</v>
      </c>
      <c r="D198" s="55" t="s">
        <v>956</v>
      </c>
      <c r="E198" s="36" t="s">
        <v>1680</v>
      </c>
      <c r="F198" s="78" t="s">
        <v>6303</v>
      </c>
      <c r="G198" s="36" t="s">
        <v>1587</v>
      </c>
      <c r="H198" s="58" t="s">
        <v>592</v>
      </c>
      <c r="I198" s="27" t="s">
        <v>3158</v>
      </c>
      <c r="J198" s="19" t="s">
        <v>1587</v>
      </c>
      <c r="K198" s="187" t="s">
        <v>257</v>
      </c>
      <c r="L198" s="187" t="s">
        <v>1710</v>
      </c>
      <c r="M198" s="187" t="s">
        <v>1715</v>
      </c>
      <c r="N198" s="187" t="s">
        <v>1053</v>
      </c>
      <c r="O198" s="183" t="s">
        <v>768</v>
      </c>
      <c r="P198" s="183" t="s">
        <v>4952</v>
      </c>
      <c r="Q198" s="183" t="s">
        <v>46</v>
      </c>
      <c r="R198" s="183" t="s">
        <v>1587</v>
      </c>
      <c r="S198" s="187" t="s">
        <v>752</v>
      </c>
      <c r="T198" s="187" t="s">
        <v>405</v>
      </c>
      <c r="U198" s="21" t="s">
        <v>2351</v>
      </c>
      <c r="V198" s="21" t="s">
        <v>450</v>
      </c>
      <c r="W198" s="21">
        <v>2010</v>
      </c>
      <c r="X198" s="21" t="s">
        <v>4044</v>
      </c>
      <c r="Y198" s="34" t="s">
        <v>6898</v>
      </c>
      <c r="Z198" s="250" t="s">
        <v>6344</v>
      </c>
      <c r="AA198" s="250" t="s">
        <v>795</v>
      </c>
      <c r="AB198" s="21" t="s">
        <v>1587</v>
      </c>
      <c r="AC198" s="24" t="s">
        <v>1332</v>
      </c>
      <c r="AD198" s="21" t="s">
        <v>1587</v>
      </c>
      <c r="AE198" s="21" t="s">
        <v>1587</v>
      </c>
      <c r="AF198" s="172" t="s">
        <v>1154</v>
      </c>
      <c r="AG198" s="173" t="s">
        <v>1708</v>
      </c>
      <c r="AH198" s="174" t="s">
        <v>1844</v>
      </c>
      <c r="AI198" s="20" t="s">
        <v>797</v>
      </c>
      <c r="AJ198" s="21" t="s">
        <v>865</v>
      </c>
      <c r="AK198" s="21">
        <v>1</v>
      </c>
      <c r="AL198" s="21">
        <v>0</v>
      </c>
      <c r="AM198" s="21">
        <v>0</v>
      </c>
      <c r="AN198" s="21">
        <v>0</v>
      </c>
      <c r="AO198" s="21">
        <v>0</v>
      </c>
      <c r="AP198" s="21">
        <v>0</v>
      </c>
      <c r="AQ198" s="21">
        <v>0</v>
      </c>
      <c r="AR198" s="21">
        <v>0</v>
      </c>
      <c r="AS198" s="45" t="s">
        <v>1680</v>
      </c>
      <c r="AT198" s="20">
        <v>35</v>
      </c>
      <c r="AU198" s="122">
        <v>1938</v>
      </c>
      <c r="AV198" s="94">
        <v>1972</v>
      </c>
      <c r="AW198" s="21" t="s">
        <v>1844</v>
      </c>
      <c r="AX198" s="21">
        <v>1</v>
      </c>
      <c r="AY198" s="20" t="s">
        <v>7576</v>
      </c>
      <c r="AZ198" s="93" t="s">
        <v>1680</v>
      </c>
      <c r="BA198" s="159" t="s">
        <v>1680</v>
      </c>
      <c r="BB198" s="94" t="s">
        <v>956</v>
      </c>
    </row>
    <row r="199" spans="1:54" s="12" customFormat="1" ht="12.75" hidden="1" x14ac:dyDescent="0.2">
      <c r="A199" s="248" t="s">
        <v>485</v>
      </c>
      <c r="B199" s="41"/>
      <c r="C199" s="332" t="s">
        <v>7218</v>
      </c>
      <c r="D199" s="55" t="s">
        <v>956</v>
      </c>
      <c r="E199" s="36" t="s">
        <v>1680</v>
      </c>
      <c r="F199" s="78" t="s">
        <v>709</v>
      </c>
      <c r="G199" s="36" t="s">
        <v>1587</v>
      </c>
      <c r="H199" s="58" t="s">
        <v>592</v>
      </c>
      <c r="I199" s="30" t="s">
        <v>3183</v>
      </c>
      <c r="J199" s="31" t="s">
        <v>1587</v>
      </c>
      <c r="K199" s="188" t="s">
        <v>257</v>
      </c>
      <c r="L199" s="188" t="s">
        <v>1710</v>
      </c>
      <c r="M199" s="188" t="s">
        <v>1715</v>
      </c>
      <c r="N199" s="188" t="s">
        <v>878</v>
      </c>
      <c r="O199" s="179" t="s">
        <v>4429</v>
      </c>
      <c r="P199" s="179" t="s">
        <v>4845</v>
      </c>
      <c r="Q199" s="179" t="s">
        <v>471</v>
      </c>
      <c r="R199" s="183" t="s">
        <v>1587</v>
      </c>
      <c r="S199" s="188" t="s">
        <v>752</v>
      </c>
      <c r="T199" s="188" t="s">
        <v>405</v>
      </c>
      <c r="U199" s="20" t="s">
        <v>2351</v>
      </c>
      <c r="V199" s="20" t="s">
        <v>450</v>
      </c>
      <c r="W199" s="20">
        <v>2010</v>
      </c>
      <c r="X199" s="20" t="s">
        <v>4044</v>
      </c>
      <c r="Y199" s="109" t="s">
        <v>6898</v>
      </c>
      <c r="Z199" s="291" t="s">
        <v>6344</v>
      </c>
      <c r="AA199" s="291" t="s">
        <v>795</v>
      </c>
      <c r="AB199" s="20" t="s">
        <v>1587</v>
      </c>
      <c r="AC199" s="55" t="s">
        <v>1332</v>
      </c>
      <c r="AD199" s="20" t="s">
        <v>223</v>
      </c>
      <c r="AE199" s="20" t="s">
        <v>1587</v>
      </c>
      <c r="AF199" s="172" t="s">
        <v>1154</v>
      </c>
      <c r="AG199" s="173" t="s">
        <v>1708</v>
      </c>
      <c r="AH199" s="174" t="s">
        <v>1844</v>
      </c>
      <c r="AI199" s="20" t="s">
        <v>797</v>
      </c>
      <c r="AJ199" s="20" t="s">
        <v>865</v>
      </c>
      <c r="AK199" s="20">
        <v>1</v>
      </c>
      <c r="AL199" s="20">
        <v>0</v>
      </c>
      <c r="AM199" s="20">
        <v>0</v>
      </c>
      <c r="AN199" s="20">
        <v>0</v>
      </c>
      <c r="AO199" s="20">
        <v>0</v>
      </c>
      <c r="AP199" s="20">
        <v>0</v>
      </c>
      <c r="AQ199" s="20">
        <v>0</v>
      </c>
      <c r="AR199" s="20">
        <v>0</v>
      </c>
      <c r="AS199" s="45" t="s">
        <v>1680</v>
      </c>
      <c r="AT199" s="20">
        <v>33</v>
      </c>
      <c r="AU199" s="122">
        <v>1939</v>
      </c>
      <c r="AV199" s="94">
        <v>1971</v>
      </c>
      <c r="AW199" s="20" t="s">
        <v>1844</v>
      </c>
      <c r="AX199" s="20">
        <v>1</v>
      </c>
      <c r="AY199" s="184" t="s">
        <v>7576</v>
      </c>
      <c r="AZ199" s="93" t="s">
        <v>1680</v>
      </c>
      <c r="BA199" s="93" t="s">
        <v>1680</v>
      </c>
      <c r="BB199" s="94" t="s">
        <v>956</v>
      </c>
    </row>
    <row r="200" spans="1:54" s="12" customFormat="1" ht="12.75" hidden="1" x14ac:dyDescent="0.2">
      <c r="A200" s="248" t="s">
        <v>485</v>
      </c>
      <c r="B200" s="25"/>
      <c r="C200" s="332" t="s">
        <v>7218</v>
      </c>
      <c r="D200" s="55" t="s">
        <v>956</v>
      </c>
      <c r="E200" s="36" t="s">
        <v>1680</v>
      </c>
      <c r="F200" s="78" t="s">
        <v>1831</v>
      </c>
      <c r="G200" s="36" t="s">
        <v>1587</v>
      </c>
      <c r="H200" s="58" t="s">
        <v>592</v>
      </c>
      <c r="I200" s="27" t="s">
        <v>2840</v>
      </c>
      <c r="J200" s="19" t="s">
        <v>1837</v>
      </c>
      <c r="K200" s="188" t="s">
        <v>257</v>
      </c>
      <c r="L200" s="187" t="s">
        <v>1710</v>
      </c>
      <c r="M200" s="187" t="s">
        <v>1056</v>
      </c>
      <c r="N200" s="187" t="s">
        <v>1086</v>
      </c>
      <c r="O200" s="183" t="s">
        <v>2</v>
      </c>
      <c r="P200" s="183" t="s">
        <v>4949</v>
      </c>
      <c r="Q200" s="183" t="s">
        <v>4501</v>
      </c>
      <c r="R200" s="183" t="s">
        <v>1587</v>
      </c>
      <c r="S200" s="187" t="s">
        <v>752</v>
      </c>
      <c r="T200" s="187" t="s">
        <v>1713</v>
      </c>
      <c r="U200" s="21" t="s">
        <v>2257</v>
      </c>
      <c r="V200" s="21" t="s">
        <v>1071</v>
      </c>
      <c r="W200" s="21">
        <v>2008</v>
      </c>
      <c r="X200" s="21" t="s">
        <v>4044</v>
      </c>
      <c r="Y200" s="34" t="s">
        <v>6898</v>
      </c>
      <c r="Z200" s="34" t="s">
        <v>1839</v>
      </c>
      <c r="AA200" s="34" t="s">
        <v>795</v>
      </c>
      <c r="AB200" s="34" t="s">
        <v>1840</v>
      </c>
      <c r="AC200" s="24" t="s">
        <v>1835</v>
      </c>
      <c r="AD200" s="21" t="s">
        <v>1836</v>
      </c>
      <c r="AE200" s="21" t="s">
        <v>930</v>
      </c>
      <c r="AF200" s="172" t="s">
        <v>1154</v>
      </c>
      <c r="AG200" s="173" t="s">
        <v>1708</v>
      </c>
      <c r="AH200" s="174" t="s">
        <v>1844</v>
      </c>
      <c r="AI200" s="20" t="s">
        <v>797</v>
      </c>
      <c r="AJ200" s="21" t="s">
        <v>47</v>
      </c>
      <c r="AK200" s="21">
        <v>0</v>
      </c>
      <c r="AL200" s="21">
        <v>0</v>
      </c>
      <c r="AM200" s="21">
        <v>1</v>
      </c>
      <c r="AN200" s="21">
        <v>0</v>
      </c>
      <c r="AO200" s="21">
        <v>0</v>
      </c>
      <c r="AP200" s="21">
        <v>0</v>
      </c>
      <c r="AQ200" s="21">
        <v>0</v>
      </c>
      <c r="AR200" s="21">
        <v>0</v>
      </c>
      <c r="AS200" s="44" t="s">
        <v>106</v>
      </c>
      <c r="AT200" s="122">
        <v>2</v>
      </c>
      <c r="AU200" s="122">
        <v>2004</v>
      </c>
      <c r="AV200" s="94">
        <v>2005</v>
      </c>
      <c r="AW200" s="21">
        <v>1</v>
      </c>
      <c r="AX200" s="21">
        <v>2</v>
      </c>
      <c r="AY200" s="184" t="s">
        <v>2011</v>
      </c>
      <c r="AZ200" s="93" t="s">
        <v>1680</v>
      </c>
      <c r="BA200" s="93" t="s">
        <v>956</v>
      </c>
      <c r="BB200" s="94" t="s">
        <v>1680</v>
      </c>
    </row>
    <row r="201" spans="1:54" s="12" customFormat="1" ht="12.75" hidden="1" x14ac:dyDescent="0.2">
      <c r="A201" s="248" t="s">
        <v>485</v>
      </c>
      <c r="B201" s="41"/>
      <c r="C201" s="332" t="s">
        <v>7218</v>
      </c>
      <c r="D201" s="55" t="s">
        <v>956</v>
      </c>
      <c r="E201" s="36" t="s">
        <v>1680</v>
      </c>
      <c r="F201" s="78" t="s">
        <v>6241</v>
      </c>
      <c r="G201" s="36" t="s">
        <v>1587</v>
      </c>
      <c r="H201" s="58" t="s">
        <v>592</v>
      </c>
      <c r="I201" s="30" t="s">
        <v>3160</v>
      </c>
      <c r="J201" s="31" t="s">
        <v>1838</v>
      </c>
      <c r="K201" s="187" t="s">
        <v>257</v>
      </c>
      <c r="L201" s="188" t="s">
        <v>1710</v>
      </c>
      <c r="M201" s="188" t="s">
        <v>1056</v>
      </c>
      <c r="N201" s="188" t="s">
        <v>1086</v>
      </c>
      <c r="O201" s="183" t="s">
        <v>2</v>
      </c>
      <c r="P201" s="183" t="s">
        <v>4953</v>
      </c>
      <c r="Q201" s="183" t="s">
        <v>4502</v>
      </c>
      <c r="R201" s="183" t="s">
        <v>1587</v>
      </c>
      <c r="S201" s="188" t="s">
        <v>752</v>
      </c>
      <c r="T201" s="188" t="s">
        <v>1713</v>
      </c>
      <c r="U201" s="20" t="s">
        <v>2257</v>
      </c>
      <c r="V201" s="20" t="s">
        <v>1071</v>
      </c>
      <c r="W201" s="20">
        <v>2008</v>
      </c>
      <c r="X201" s="21" t="s">
        <v>4044</v>
      </c>
      <c r="Y201" s="34" t="s">
        <v>6898</v>
      </c>
      <c r="Z201" s="291" t="s">
        <v>1839</v>
      </c>
      <c r="AA201" s="291" t="s">
        <v>795</v>
      </c>
      <c r="AB201" s="109" t="s">
        <v>1680</v>
      </c>
      <c r="AC201" s="24" t="s">
        <v>3527</v>
      </c>
      <c r="AD201" s="21" t="s">
        <v>1836</v>
      </c>
      <c r="AE201" s="21" t="s">
        <v>930</v>
      </c>
      <c r="AF201" s="172" t="s">
        <v>1154</v>
      </c>
      <c r="AG201" s="173" t="s">
        <v>1708</v>
      </c>
      <c r="AH201" s="174" t="s">
        <v>1844</v>
      </c>
      <c r="AI201" s="20" t="s">
        <v>797</v>
      </c>
      <c r="AJ201" s="20" t="s">
        <v>47</v>
      </c>
      <c r="AK201" s="20">
        <v>0</v>
      </c>
      <c r="AL201" s="20">
        <v>0</v>
      </c>
      <c r="AM201" s="20">
        <v>1</v>
      </c>
      <c r="AN201" s="20">
        <v>0</v>
      </c>
      <c r="AO201" s="20">
        <v>0</v>
      </c>
      <c r="AP201" s="20">
        <v>0</v>
      </c>
      <c r="AQ201" s="20">
        <v>0</v>
      </c>
      <c r="AR201" s="20">
        <v>0</v>
      </c>
      <c r="AS201" s="45" t="s">
        <v>106</v>
      </c>
      <c r="AT201" s="122">
        <v>3</v>
      </c>
      <c r="AU201" s="122">
        <v>2004</v>
      </c>
      <c r="AV201" s="94">
        <v>2006</v>
      </c>
      <c r="AW201" s="20">
        <v>1</v>
      </c>
      <c r="AX201" s="20">
        <v>1</v>
      </c>
      <c r="AY201" s="50" t="s">
        <v>7577</v>
      </c>
      <c r="AZ201" s="93" t="s">
        <v>1680</v>
      </c>
      <c r="BA201" s="93" t="s">
        <v>956</v>
      </c>
      <c r="BB201" s="94" t="s">
        <v>1680</v>
      </c>
    </row>
    <row r="202" spans="1:54" s="12" customFormat="1" ht="12.75" hidden="1" x14ac:dyDescent="0.2">
      <c r="A202" s="248" t="s">
        <v>485</v>
      </c>
      <c r="B202" s="40"/>
      <c r="C202" s="332" t="s">
        <v>7218</v>
      </c>
      <c r="D202" s="55" t="s">
        <v>956</v>
      </c>
      <c r="E202" s="36" t="s">
        <v>1680</v>
      </c>
      <c r="F202" s="78" t="s">
        <v>1764</v>
      </c>
      <c r="G202" s="36" t="s">
        <v>1587</v>
      </c>
      <c r="H202" s="58" t="s">
        <v>592</v>
      </c>
      <c r="I202" s="27" t="s">
        <v>2504</v>
      </c>
      <c r="J202" s="19" t="s">
        <v>7257</v>
      </c>
      <c r="K202" s="187" t="s">
        <v>257</v>
      </c>
      <c r="L202" s="187" t="s">
        <v>1710</v>
      </c>
      <c r="M202" s="187" t="s">
        <v>1715</v>
      </c>
      <c r="N202" s="187" t="s">
        <v>406</v>
      </c>
      <c r="O202" s="183" t="s">
        <v>482</v>
      </c>
      <c r="P202" s="183" t="s">
        <v>4954</v>
      </c>
      <c r="Q202" s="183" t="s">
        <v>1540</v>
      </c>
      <c r="R202" s="183" t="s">
        <v>1587</v>
      </c>
      <c r="S202" s="187" t="s">
        <v>752</v>
      </c>
      <c r="T202" s="187" t="s">
        <v>405</v>
      </c>
      <c r="U202" s="20" t="s">
        <v>2041</v>
      </c>
      <c r="V202" s="21" t="s">
        <v>450</v>
      </c>
      <c r="W202" s="21">
        <v>1998</v>
      </c>
      <c r="X202" s="21" t="s">
        <v>4045</v>
      </c>
      <c r="Y202" s="34" t="s">
        <v>6985</v>
      </c>
      <c r="Z202" s="34" t="s">
        <v>1764</v>
      </c>
      <c r="AA202" s="34" t="s">
        <v>795</v>
      </c>
      <c r="AB202" s="21" t="s">
        <v>1767</v>
      </c>
      <c r="AC202" s="24" t="s">
        <v>3466</v>
      </c>
      <c r="AD202" s="21" t="s">
        <v>1587</v>
      </c>
      <c r="AE202" s="21" t="s">
        <v>4306</v>
      </c>
      <c r="AF202" s="172" t="s">
        <v>1154</v>
      </c>
      <c r="AG202" s="173" t="s">
        <v>1708</v>
      </c>
      <c r="AH202" s="174" t="s">
        <v>1844</v>
      </c>
      <c r="AI202" s="20" t="s">
        <v>637</v>
      </c>
      <c r="AJ202" s="21" t="s">
        <v>47</v>
      </c>
      <c r="AK202" s="21">
        <v>0</v>
      </c>
      <c r="AL202" s="21">
        <v>1</v>
      </c>
      <c r="AM202" s="21">
        <v>0</v>
      </c>
      <c r="AN202" s="21">
        <v>1</v>
      </c>
      <c r="AO202" s="21">
        <v>0</v>
      </c>
      <c r="AP202" s="21">
        <v>0</v>
      </c>
      <c r="AQ202" s="21">
        <v>0</v>
      </c>
      <c r="AR202" s="21">
        <v>0</v>
      </c>
      <c r="AS202" s="45" t="s">
        <v>1680</v>
      </c>
      <c r="AT202" s="20">
        <v>7</v>
      </c>
      <c r="AU202" s="122">
        <v>1989</v>
      </c>
      <c r="AV202" s="94">
        <v>1995</v>
      </c>
      <c r="AW202" s="21">
        <v>2</v>
      </c>
      <c r="AX202" s="21">
        <v>2</v>
      </c>
      <c r="AY202" s="184" t="s">
        <v>7500</v>
      </c>
      <c r="AZ202" s="93" t="s">
        <v>510</v>
      </c>
      <c r="BA202" s="93" t="s">
        <v>956</v>
      </c>
      <c r="BB202" s="94" t="s">
        <v>1680</v>
      </c>
    </row>
    <row r="203" spans="1:54" s="12" customFormat="1" ht="12.75" hidden="1" x14ac:dyDescent="0.2">
      <c r="A203" s="248" t="s">
        <v>485</v>
      </c>
      <c r="B203" s="40"/>
      <c r="C203" s="332" t="s">
        <v>7218</v>
      </c>
      <c r="D203" s="55" t="s">
        <v>956</v>
      </c>
      <c r="E203" s="36" t="s">
        <v>1680</v>
      </c>
      <c r="F203" s="78" t="s">
        <v>3637</v>
      </c>
      <c r="G203" s="36" t="s">
        <v>1587</v>
      </c>
      <c r="H203" s="58" t="s">
        <v>592</v>
      </c>
      <c r="I203" s="30" t="s">
        <v>2894</v>
      </c>
      <c r="J203" s="31" t="s">
        <v>1587</v>
      </c>
      <c r="K203" s="187" t="s">
        <v>257</v>
      </c>
      <c r="L203" s="187" t="s">
        <v>1710</v>
      </c>
      <c r="M203" s="187" t="s">
        <v>1715</v>
      </c>
      <c r="N203" s="187" t="s">
        <v>1073</v>
      </c>
      <c r="O203" s="183" t="s">
        <v>4431</v>
      </c>
      <c r="P203" s="183" t="s">
        <v>4876</v>
      </c>
      <c r="Q203" s="183" t="s">
        <v>937</v>
      </c>
      <c r="R203" s="183" t="s">
        <v>1587</v>
      </c>
      <c r="S203" s="187" t="s">
        <v>752</v>
      </c>
      <c r="T203" s="187" t="s">
        <v>405</v>
      </c>
      <c r="U203" s="20" t="s">
        <v>2106</v>
      </c>
      <c r="V203" s="20" t="s">
        <v>3732</v>
      </c>
      <c r="W203" s="20">
        <v>2010</v>
      </c>
      <c r="X203" s="20" t="s">
        <v>4047</v>
      </c>
      <c r="Y203" s="109" t="s">
        <v>4046</v>
      </c>
      <c r="Z203" s="109" t="s">
        <v>6345</v>
      </c>
      <c r="AA203" s="109" t="s">
        <v>1844</v>
      </c>
      <c r="AB203" s="20" t="s">
        <v>1587</v>
      </c>
      <c r="AC203" s="55" t="s">
        <v>3638</v>
      </c>
      <c r="AD203" s="20" t="s">
        <v>895</v>
      </c>
      <c r="AE203" s="20" t="s">
        <v>1587</v>
      </c>
      <c r="AF203" s="172" t="s">
        <v>1154</v>
      </c>
      <c r="AG203" s="173" t="s">
        <v>1708</v>
      </c>
      <c r="AH203" s="174" t="s">
        <v>1844</v>
      </c>
      <c r="AI203" s="20" t="s">
        <v>350</v>
      </c>
      <c r="AJ203" s="20" t="s">
        <v>916</v>
      </c>
      <c r="AK203" s="20">
        <v>0</v>
      </c>
      <c r="AL203" s="20">
        <v>0</v>
      </c>
      <c r="AM203" s="20">
        <v>0</v>
      </c>
      <c r="AN203" s="20">
        <v>0</v>
      </c>
      <c r="AO203" s="20">
        <v>1</v>
      </c>
      <c r="AP203" s="20">
        <v>0</v>
      </c>
      <c r="AQ203" s="20">
        <v>0</v>
      </c>
      <c r="AR203" s="20">
        <v>0</v>
      </c>
      <c r="AS203" s="45" t="s">
        <v>3639</v>
      </c>
      <c r="AT203" s="20">
        <v>3</v>
      </c>
      <c r="AU203" s="122">
        <v>2005</v>
      </c>
      <c r="AV203" s="94">
        <v>2007</v>
      </c>
      <c r="AW203" s="20">
        <v>1</v>
      </c>
      <c r="AX203" s="20">
        <v>3</v>
      </c>
      <c r="AY203" s="50" t="s">
        <v>7578</v>
      </c>
      <c r="AZ203" s="93" t="s">
        <v>1680</v>
      </c>
      <c r="BA203" s="93" t="s">
        <v>956</v>
      </c>
      <c r="BB203" s="94" t="s">
        <v>1680</v>
      </c>
    </row>
    <row r="204" spans="1:54" s="12" customFormat="1" ht="12.75" hidden="1" x14ac:dyDescent="0.2">
      <c r="A204" s="248" t="s">
        <v>882</v>
      </c>
      <c r="B204" s="40"/>
      <c r="C204" s="332" t="s">
        <v>6121</v>
      </c>
      <c r="D204" s="55" t="s">
        <v>1680</v>
      </c>
      <c r="E204" s="55" t="s">
        <v>7454</v>
      </c>
      <c r="F204" s="78" t="s">
        <v>1764</v>
      </c>
      <c r="G204" s="36" t="s">
        <v>1587</v>
      </c>
      <c r="H204" s="58" t="s">
        <v>592</v>
      </c>
      <c r="I204" s="27" t="s">
        <v>2835</v>
      </c>
      <c r="J204" s="19" t="s">
        <v>1769</v>
      </c>
      <c r="K204" s="188" t="s">
        <v>257</v>
      </c>
      <c r="L204" s="187" t="s">
        <v>1710</v>
      </c>
      <c r="M204" s="187" t="s">
        <v>1715</v>
      </c>
      <c r="N204" s="187" t="s">
        <v>878</v>
      </c>
      <c r="O204" s="183" t="s">
        <v>4429</v>
      </c>
      <c r="P204" s="183" t="s">
        <v>4955</v>
      </c>
      <c r="Q204" s="183" t="s">
        <v>175</v>
      </c>
      <c r="R204" s="183" t="s">
        <v>1587</v>
      </c>
      <c r="S204" s="187" t="s">
        <v>752</v>
      </c>
      <c r="T204" s="187" t="s">
        <v>405</v>
      </c>
      <c r="U204" s="21" t="s">
        <v>2254</v>
      </c>
      <c r="V204" s="21" t="s">
        <v>1059</v>
      </c>
      <c r="W204" s="21">
        <v>2012</v>
      </c>
      <c r="X204" s="21" t="s">
        <v>4048</v>
      </c>
      <c r="Y204" s="34" t="s">
        <v>176</v>
      </c>
      <c r="Z204" s="34" t="s">
        <v>86</v>
      </c>
      <c r="AA204" s="34" t="s">
        <v>86</v>
      </c>
      <c r="AB204" s="21" t="s">
        <v>86</v>
      </c>
      <c r="AC204" s="24" t="s">
        <v>1399</v>
      </c>
      <c r="AD204" s="21" t="s">
        <v>1770</v>
      </c>
      <c r="AE204" s="21" t="s">
        <v>1587</v>
      </c>
      <c r="AF204" s="172" t="s">
        <v>1154</v>
      </c>
      <c r="AG204" s="173" t="s">
        <v>588</v>
      </c>
      <c r="AH204" s="174" t="s">
        <v>1844</v>
      </c>
      <c r="AI204" s="178" t="s">
        <v>1844</v>
      </c>
      <c r="AJ204" s="178" t="s">
        <v>1844</v>
      </c>
      <c r="AK204" s="178" t="s">
        <v>1844</v>
      </c>
      <c r="AL204" s="178" t="s">
        <v>1844</v>
      </c>
      <c r="AM204" s="178" t="s">
        <v>1844</v>
      </c>
      <c r="AN204" s="178" t="s">
        <v>1844</v>
      </c>
      <c r="AO204" s="178" t="s">
        <v>1844</v>
      </c>
      <c r="AP204" s="21">
        <v>1</v>
      </c>
      <c r="AQ204" s="178" t="s">
        <v>1844</v>
      </c>
      <c r="AR204" s="178" t="s">
        <v>1844</v>
      </c>
      <c r="AS204" s="45" t="s">
        <v>1844</v>
      </c>
      <c r="AT204" s="166" t="s">
        <v>1844</v>
      </c>
      <c r="AU204" s="122" t="s">
        <v>1844</v>
      </c>
      <c r="AV204" s="94" t="s">
        <v>1844</v>
      </c>
      <c r="AW204" s="21" t="s">
        <v>1844</v>
      </c>
      <c r="AX204" s="20" t="s">
        <v>1844</v>
      </c>
      <c r="AY204" s="184" t="s">
        <v>7579</v>
      </c>
      <c r="AZ204" s="93" t="s">
        <v>1844</v>
      </c>
      <c r="BA204" s="93" t="s">
        <v>1844</v>
      </c>
      <c r="BB204" s="94" t="s">
        <v>1844</v>
      </c>
    </row>
    <row r="205" spans="1:54" s="12" customFormat="1" ht="12.75" hidden="1" x14ac:dyDescent="0.2">
      <c r="A205" s="248" t="s">
        <v>62</v>
      </c>
      <c r="B205" s="40"/>
      <c r="C205" s="332" t="s">
        <v>6121</v>
      </c>
      <c r="D205" s="55" t="s">
        <v>956</v>
      </c>
      <c r="E205" s="36" t="s">
        <v>1680</v>
      </c>
      <c r="F205" s="78" t="s">
        <v>7027</v>
      </c>
      <c r="G205" s="36" t="s">
        <v>1587</v>
      </c>
      <c r="H205" s="57" t="s">
        <v>912</v>
      </c>
      <c r="I205" s="27" t="s">
        <v>2592</v>
      </c>
      <c r="J205" s="19" t="s">
        <v>7081</v>
      </c>
      <c r="K205" s="187" t="s">
        <v>257</v>
      </c>
      <c r="L205" s="187" t="s">
        <v>1710</v>
      </c>
      <c r="M205" s="187" t="s">
        <v>1715</v>
      </c>
      <c r="N205" s="187" t="s">
        <v>318</v>
      </c>
      <c r="O205" s="183" t="s">
        <v>446</v>
      </c>
      <c r="P205" s="183" t="s">
        <v>4956</v>
      </c>
      <c r="Q205" s="183" t="s">
        <v>1016</v>
      </c>
      <c r="R205" s="183" t="s">
        <v>1587</v>
      </c>
      <c r="S205" s="187" t="s">
        <v>752</v>
      </c>
      <c r="T205" s="187" t="s">
        <v>405</v>
      </c>
      <c r="U205" s="21" t="s">
        <v>2063</v>
      </c>
      <c r="V205" s="21" t="s">
        <v>450</v>
      </c>
      <c r="W205" s="21">
        <v>2004</v>
      </c>
      <c r="X205" s="21" t="s">
        <v>3803</v>
      </c>
      <c r="Y205" s="34" t="s">
        <v>3804</v>
      </c>
      <c r="Z205" s="34" t="s">
        <v>86</v>
      </c>
      <c r="AA205" s="34" t="s">
        <v>86</v>
      </c>
      <c r="AB205" s="21" t="s">
        <v>86</v>
      </c>
      <c r="AC205" s="24" t="s">
        <v>3481</v>
      </c>
      <c r="AD205" s="21" t="s">
        <v>1587</v>
      </c>
      <c r="AE205" s="21" t="s">
        <v>930</v>
      </c>
      <c r="AF205" s="172" t="s">
        <v>1154</v>
      </c>
      <c r="AG205" s="173" t="s">
        <v>1708</v>
      </c>
      <c r="AH205" s="174" t="s">
        <v>1844</v>
      </c>
      <c r="AI205" s="20" t="s">
        <v>637</v>
      </c>
      <c r="AJ205" s="24" t="s">
        <v>1617</v>
      </c>
      <c r="AK205" s="21">
        <v>0</v>
      </c>
      <c r="AL205" s="21">
        <v>1</v>
      </c>
      <c r="AM205" s="21">
        <v>0</v>
      </c>
      <c r="AN205" s="21">
        <v>0</v>
      </c>
      <c r="AO205" s="21">
        <v>0</v>
      </c>
      <c r="AP205" s="21">
        <v>0</v>
      </c>
      <c r="AQ205" s="21">
        <v>0</v>
      </c>
      <c r="AR205" s="21">
        <v>0</v>
      </c>
      <c r="AS205" s="45" t="s">
        <v>7028</v>
      </c>
      <c r="AT205" s="122">
        <v>5</v>
      </c>
      <c r="AU205" s="122">
        <v>1996</v>
      </c>
      <c r="AV205" s="94">
        <v>2000</v>
      </c>
      <c r="AW205" s="21">
        <v>1</v>
      </c>
      <c r="AX205" s="21">
        <v>6</v>
      </c>
      <c r="AY205" s="184" t="s">
        <v>7580</v>
      </c>
      <c r="AZ205" s="93" t="s">
        <v>1645</v>
      </c>
      <c r="BA205" s="93" t="s">
        <v>7005</v>
      </c>
      <c r="BB205" s="94" t="s">
        <v>1680</v>
      </c>
    </row>
    <row r="206" spans="1:54" s="12" customFormat="1" ht="12.75" hidden="1" x14ac:dyDescent="0.2">
      <c r="A206" s="249" t="s">
        <v>882</v>
      </c>
      <c r="B206" s="72"/>
      <c r="C206" s="332" t="s">
        <v>6121</v>
      </c>
      <c r="D206" s="55" t="s">
        <v>1680</v>
      </c>
      <c r="E206" s="20" t="s">
        <v>7454</v>
      </c>
      <c r="F206" s="273" t="s">
        <v>3637</v>
      </c>
      <c r="G206" s="36" t="s">
        <v>1587</v>
      </c>
      <c r="H206" s="129" t="s">
        <v>728</v>
      </c>
      <c r="I206" s="27" t="s">
        <v>2615</v>
      </c>
      <c r="J206" s="19" t="s">
        <v>7157</v>
      </c>
      <c r="K206" s="187" t="s">
        <v>257</v>
      </c>
      <c r="L206" s="187" t="s">
        <v>1710</v>
      </c>
      <c r="M206" s="187" t="s">
        <v>1056</v>
      </c>
      <c r="N206" s="187" t="s">
        <v>88</v>
      </c>
      <c r="O206" s="183" t="s">
        <v>4267</v>
      </c>
      <c r="P206" s="183" t="s">
        <v>4957</v>
      </c>
      <c r="Q206" s="183" t="s">
        <v>4503</v>
      </c>
      <c r="R206" s="183" t="s">
        <v>1587</v>
      </c>
      <c r="S206" s="187" t="s">
        <v>752</v>
      </c>
      <c r="T206" s="187" t="s">
        <v>405</v>
      </c>
      <c r="U206" s="21" t="s">
        <v>238</v>
      </c>
      <c r="V206" s="21" t="s">
        <v>305</v>
      </c>
      <c r="W206" s="21">
        <v>2006</v>
      </c>
      <c r="X206" s="21" t="s">
        <v>238</v>
      </c>
      <c r="Y206" s="34" t="s">
        <v>6962</v>
      </c>
      <c r="Z206" s="34" t="s">
        <v>86</v>
      </c>
      <c r="AA206" s="34" t="s">
        <v>86</v>
      </c>
      <c r="AB206" s="21" t="s">
        <v>86</v>
      </c>
      <c r="AC206" s="24" t="s">
        <v>1273</v>
      </c>
      <c r="AD206" s="21" t="s">
        <v>1587</v>
      </c>
      <c r="AE206" s="21" t="s">
        <v>1587</v>
      </c>
      <c r="AF206" s="172" t="s">
        <v>1154</v>
      </c>
      <c r="AG206" s="173" t="s">
        <v>1708</v>
      </c>
      <c r="AH206" s="174" t="s">
        <v>1844</v>
      </c>
      <c r="AI206" s="178" t="s">
        <v>1844</v>
      </c>
      <c r="AJ206" s="20" t="s">
        <v>659</v>
      </c>
      <c r="AK206" s="21">
        <v>1</v>
      </c>
      <c r="AL206" s="21">
        <v>0</v>
      </c>
      <c r="AM206" s="21">
        <v>0</v>
      </c>
      <c r="AN206" s="21">
        <v>0</v>
      </c>
      <c r="AO206" s="21">
        <v>0</v>
      </c>
      <c r="AP206" s="21">
        <v>1</v>
      </c>
      <c r="AQ206" s="21">
        <v>1</v>
      </c>
      <c r="AR206" s="21">
        <v>0</v>
      </c>
      <c r="AS206" s="45" t="s">
        <v>3406</v>
      </c>
      <c r="AT206" s="166" t="s">
        <v>1844</v>
      </c>
      <c r="AU206" s="122" t="s">
        <v>1844</v>
      </c>
      <c r="AV206" s="94" t="s">
        <v>1844</v>
      </c>
      <c r="AW206" s="20" t="s">
        <v>1844</v>
      </c>
      <c r="AX206" s="20" t="s">
        <v>1844</v>
      </c>
      <c r="AY206" s="184" t="s">
        <v>1844</v>
      </c>
      <c r="AZ206" s="93" t="s">
        <v>1844</v>
      </c>
      <c r="BA206" s="159" t="s">
        <v>1844</v>
      </c>
      <c r="BB206" s="94" t="s">
        <v>1844</v>
      </c>
    </row>
    <row r="207" spans="1:54" s="12" customFormat="1" ht="12.75" hidden="1" x14ac:dyDescent="0.2">
      <c r="A207" s="248" t="s">
        <v>1844</v>
      </c>
      <c r="B207" s="43" t="s">
        <v>3739</v>
      </c>
      <c r="C207" s="332" t="s">
        <v>6121</v>
      </c>
      <c r="D207" s="192" t="s">
        <v>1680</v>
      </c>
      <c r="E207" s="20" t="s">
        <v>7454</v>
      </c>
      <c r="F207" s="294" t="s">
        <v>1844</v>
      </c>
      <c r="G207" s="36" t="s">
        <v>1587</v>
      </c>
      <c r="H207" s="106" t="s">
        <v>728</v>
      </c>
      <c r="I207" s="27" t="s">
        <v>3137</v>
      </c>
      <c r="J207" s="19" t="s">
        <v>7114</v>
      </c>
      <c r="K207" s="187" t="s">
        <v>257</v>
      </c>
      <c r="L207" s="187" t="s">
        <v>1710</v>
      </c>
      <c r="M207" s="187" t="s">
        <v>1056</v>
      </c>
      <c r="N207" s="187" t="s">
        <v>1086</v>
      </c>
      <c r="O207" s="183" t="s">
        <v>2</v>
      </c>
      <c r="P207" s="183" t="s">
        <v>4958</v>
      </c>
      <c r="Q207" s="183" t="s">
        <v>4505</v>
      </c>
      <c r="R207" s="183" t="s">
        <v>1587</v>
      </c>
      <c r="S207" s="187" t="s">
        <v>752</v>
      </c>
      <c r="T207" s="187" t="s">
        <v>1713</v>
      </c>
      <c r="U207" s="21" t="s">
        <v>238</v>
      </c>
      <c r="V207" s="21" t="s">
        <v>305</v>
      </c>
      <c r="W207" s="21">
        <v>2006</v>
      </c>
      <c r="X207" s="21" t="s">
        <v>238</v>
      </c>
      <c r="Y207" s="34" t="s">
        <v>6962</v>
      </c>
      <c r="Z207" s="34" t="s">
        <v>86</v>
      </c>
      <c r="AA207" s="34" t="s">
        <v>86</v>
      </c>
      <c r="AB207" s="21" t="s">
        <v>86</v>
      </c>
      <c r="AC207" s="24" t="s">
        <v>1274</v>
      </c>
      <c r="AD207" s="21" t="s">
        <v>3373</v>
      </c>
      <c r="AE207" s="21" t="s">
        <v>930</v>
      </c>
      <c r="AF207" s="172" t="s">
        <v>1154</v>
      </c>
      <c r="AG207" s="173" t="s">
        <v>1708</v>
      </c>
      <c r="AH207" s="174" t="s">
        <v>1844</v>
      </c>
      <c r="AI207" s="178" t="s">
        <v>1844</v>
      </c>
      <c r="AJ207" s="20" t="s">
        <v>659</v>
      </c>
      <c r="AK207" s="21">
        <v>1</v>
      </c>
      <c r="AL207" s="21">
        <v>0</v>
      </c>
      <c r="AM207" s="21">
        <v>0</v>
      </c>
      <c r="AN207" s="21">
        <v>0</v>
      </c>
      <c r="AO207" s="21">
        <v>0</v>
      </c>
      <c r="AP207" s="21">
        <v>1</v>
      </c>
      <c r="AQ207" s="21">
        <v>1</v>
      </c>
      <c r="AR207" s="21">
        <v>0</v>
      </c>
      <c r="AS207" s="45" t="s">
        <v>3406</v>
      </c>
      <c r="AT207" s="55" t="s">
        <v>1844</v>
      </c>
      <c r="AU207" s="122" t="s">
        <v>1844</v>
      </c>
      <c r="AV207" s="94" t="s">
        <v>1844</v>
      </c>
      <c r="AW207" s="21">
        <v>4</v>
      </c>
      <c r="AX207" s="21">
        <v>4</v>
      </c>
      <c r="AY207" s="184" t="s">
        <v>7581</v>
      </c>
      <c r="AZ207" s="93" t="s">
        <v>1680</v>
      </c>
      <c r="BA207" s="159" t="s">
        <v>956</v>
      </c>
      <c r="BB207" s="94" t="s">
        <v>1680</v>
      </c>
    </row>
    <row r="208" spans="1:54" s="12" customFormat="1" ht="12.75" hidden="1" x14ac:dyDescent="0.2">
      <c r="A208" s="248" t="s">
        <v>1844</v>
      </c>
      <c r="B208" s="40"/>
      <c r="C208" s="332" t="s">
        <v>6121</v>
      </c>
      <c r="D208" s="55" t="s">
        <v>1680</v>
      </c>
      <c r="E208" s="36" t="s">
        <v>6466</v>
      </c>
      <c r="F208" s="78" t="s">
        <v>6264</v>
      </c>
      <c r="G208" s="36" t="s">
        <v>1587</v>
      </c>
      <c r="H208" s="58" t="s">
        <v>592</v>
      </c>
      <c r="I208" s="27" t="s">
        <v>2451</v>
      </c>
      <c r="J208" s="348" t="s">
        <v>7207</v>
      </c>
      <c r="K208" s="187" t="s">
        <v>257</v>
      </c>
      <c r="L208" s="187" t="s">
        <v>1710</v>
      </c>
      <c r="M208" s="187" t="s">
        <v>1715</v>
      </c>
      <c r="N208" s="187" t="s">
        <v>44</v>
      </c>
      <c r="O208" s="183" t="s">
        <v>699</v>
      </c>
      <c r="P208" s="183" t="s">
        <v>4903</v>
      </c>
      <c r="Q208" s="183" t="s">
        <v>528</v>
      </c>
      <c r="R208" s="183" t="s">
        <v>1587</v>
      </c>
      <c r="S208" s="187" t="s">
        <v>752</v>
      </c>
      <c r="T208" s="187" t="s">
        <v>405</v>
      </c>
      <c r="U208" s="21" t="s">
        <v>238</v>
      </c>
      <c r="V208" s="21" t="s">
        <v>305</v>
      </c>
      <c r="W208" s="21">
        <v>2006</v>
      </c>
      <c r="X208" s="21" t="s">
        <v>238</v>
      </c>
      <c r="Y208" s="34" t="s">
        <v>104</v>
      </c>
      <c r="Z208" s="34" t="s">
        <v>86</v>
      </c>
      <c r="AA208" s="34" t="s">
        <v>86</v>
      </c>
      <c r="AB208" s="21" t="s">
        <v>86</v>
      </c>
      <c r="AC208" s="24" t="s">
        <v>1274</v>
      </c>
      <c r="AD208" s="21" t="s">
        <v>1587</v>
      </c>
      <c r="AE208" s="21" t="s">
        <v>930</v>
      </c>
      <c r="AF208" s="172" t="s">
        <v>1154</v>
      </c>
      <c r="AG208" s="173" t="s">
        <v>588</v>
      </c>
      <c r="AH208" s="174" t="s">
        <v>1844</v>
      </c>
      <c r="AI208" s="36" t="s">
        <v>637</v>
      </c>
      <c r="AJ208" s="21" t="s">
        <v>865</v>
      </c>
      <c r="AK208" s="21">
        <v>1</v>
      </c>
      <c r="AL208" s="21">
        <v>0</v>
      </c>
      <c r="AM208" s="21">
        <v>0</v>
      </c>
      <c r="AN208" s="21">
        <v>0</v>
      </c>
      <c r="AO208" s="21">
        <v>0</v>
      </c>
      <c r="AP208" s="21">
        <v>1</v>
      </c>
      <c r="AQ208" s="21">
        <v>1</v>
      </c>
      <c r="AR208" s="21">
        <v>0</v>
      </c>
      <c r="AS208" s="45" t="s">
        <v>3406</v>
      </c>
      <c r="AT208" s="55" t="s">
        <v>1844</v>
      </c>
      <c r="AU208" s="122" t="s">
        <v>1844</v>
      </c>
      <c r="AV208" s="94" t="s">
        <v>1844</v>
      </c>
      <c r="AW208" s="20" t="s">
        <v>1844</v>
      </c>
      <c r="AX208" s="21">
        <v>1</v>
      </c>
      <c r="AY208" s="184" t="s">
        <v>7582</v>
      </c>
      <c r="AZ208" s="93" t="s">
        <v>1680</v>
      </c>
      <c r="BA208" s="159" t="s">
        <v>956</v>
      </c>
      <c r="BB208" s="94" t="s">
        <v>1680</v>
      </c>
    </row>
    <row r="209" spans="1:54" s="12" customFormat="1" ht="12.75" hidden="1" x14ac:dyDescent="0.2">
      <c r="A209" s="68" t="s">
        <v>1844</v>
      </c>
      <c r="B209" s="68"/>
      <c r="C209" s="332" t="s">
        <v>7218</v>
      </c>
      <c r="D209" s="192" t="s">
        <v>1680</v>
      </c>
      <c r="E209" s="20" t="s">
        <v>7454</v>
      </c>
      <c r="F209" s="284" t="s">
        <v>1844</v>
      </c>
      <c r="G209" s="36" t="s">
        <v>1587</v>
      </c>
      <c r="H209" s="106" t="s">
        <v>728</v>
      </c>
      <c r="I209" s="27" t="s">
        <v>3136</v>
      </c>
      <c r="J209" s="218" t="s">
        <v>7114</v>
      </c>
      <c r="K209" s="187" t="s">
        <v>257</v>
      </c>
      <c r="L209" s="187" t="s">
        <v>1710</v>
      </c>
      <c r="M209" s="187" t="s">
        <v>1056</v>
      </c>
      <c r="N209" s="187" t="s">
        <v>1086</v>
      </c>
      <c r="O209" s="183" t="s">
        <v>2</v>
      </c>
      <c r="P209" s="183" t="s">
        <v>4958</v>
      </c>
      <c r="Q209" s="183" t="s">
        <v>4505</v>
      </c>
      <c r="R209" s="183" t="s">
        <v>1587</v>
      </c>
      <c r="S209" s="187" t="s">
        <v>752</v>
      </c>
      <c r="T209" s="187" t="s">
        <v>1713</v>
      </c>
      <c r="U209" s="21" t="s">
        <v>2319</v>
      </c>
      <c r="V209" s="21" t="s">
        <v>9</v>
      </c>
      <c r="W209" s="21">
        <v>2004</v>
      </c>
      <c r="X209" s="21" t="s">
        <v>238</v>
      </c>
      <c r="Y209" s="34" t="s">
        <v>6962</v>
      </c>
      <c r="Z209" s="34" t="s">
        <v>86</v>
      </c>
      <c r="AA209" s="34" t="s">
        <v>86</v>
      </c>
      <c r="AB209" s="21" t="s">
        <v>86</v>
      </c>
      <c r="AC209" s="24" t="s">
        <v>1945</v>
      </c>
      <c r="AD209" s="21" t="s">
        <v>3372</v>
      </c>
      <c r="AE209" s="21" t="s">
        <v>930</v>
      </c>
      <c r="AF209" s="172" t="s">
        <v>1154</v>
      </c>
      <c r="AG209" s="173" t="s">
        <v>1708</v>
      </c>
      <c r="AH209" s="174" t="s">
        <v>1844</v>
      </c>
      <c r="AI209" s="178" t="s">
        <v>1844</v>
      </c>
      <c r="AJ209" s="20" t="s">
        <v>659</v>
      </c>
      <c r="AK209" s="178" t="s">
        <v>1844</v>
      </c>
      <c r="AL209" s="178" t="s">
        <v>1844</v>
      </c>
      <c r="AM209" s="21" t="s">
        <v>1844</v>
      </c>
      <c r="AN209" s="21" t="s">
        <v>1844</v>
      </c>
      <c r="AO209" s="21" t="s">
        <v>1844</v>
      </c>
      <c r="AP209" s="21" t="s">
        <v>1844</v>
      </c>
      <c r="AQ209" s="21" t="s">
        <v>1844</v>
      </c>
      <c r="AR209" s="21" t="s">
        <v>1844</v>
      </c>
      <c r="AS209" s="45" t="s">
        <v>1009</v>
      </c>
      <c r="AT209" s="20">
        <v>2</v>
      </c>
      <c r="AU209" s="122">
        <v>2000</v>
      </c>
      <c r="AV209" s="94">
        <v>2001</v>
      </c>
      <c r="AW209" s="21">
        <v>4</v>
      </c>
      <c r="AX209" s="21">
        <v>4</v>
      </c>
      <c r="AY209" s="184" t="s">
        <v>7581</v>
      </c>
      <c r="AZ209" s="93" t="s">
        <v>1680</v>
      </c>
      <c r="BA209" s="93" t="s">
        <v>956</v>
      </c>
      <c r="BB209" s="94" t="s">
        <v>1680</v>
      </c>
    </row>
    <row r="210" spans="1:54" s="12" customFormat="1" ht="12.75" hidden="1" x14ac:dyDescent="0.2">
      <c r="A210" s="248" t="s">
        <v>724</v>
      </c>
      <c r="B210" s="25"/>
      <c r="C210" s="332" t="s">
        <v>7218</v>
      </c>
      <c r="D210" s="55" t="s">
        <v>956</v>
      </c>
      <c r="E210" s="20" t="s">
        <v>1680</v>
      </c>
      <c r="F210" s="78" t="s">
        <v>6264</v>
      </c>
      <c r="G210" s="36" t="s">
        <v>1587</v>
      </c>
      <c r="H210" s="58" t="s">
        <v>592</v>
      </c>
      <c r="I210" s="27" t="s">
        <v>2623</v>
      </c>
      <c r="J210" s="19" t="s">
        <v>1844</v>
      </c>
      <c r="K210" s="187" t="s">
        <v>257</v>
      </c>
      <c r="L210" s="187" t="s">
        <v>1710</v>
      </c>
      <c r="M210" s="187" t="s">
        <v>1715</v>
      </c>
      <c r="N210" s="187" t="s">
        <v>878</v>
      </c>
      <c r="O210" s="183" t="s">
        <v>4429</v>
      </c>
      <c r="P210" s="183" t="s">
        <v>4840</v>
      </c>
      <c r="Q210" s="183" t="s">
        <v>4504</v>
      </c>
      <c r="R210" s="183" t="s">
        <v>1587</v>
      </c>
      <c r="S210" s="187" t="s">
        <v>752</v>
      </c>
      <c r="T210" s="187" t="s">
        <v>405</v>
      </c>
      <c r="U210" s="21" t="s">
        <v>2164</v>
      </c>
      <c r="V210" s="21" t="s">
        <v>9</v>
      </c>
      <c r="W210" s="21">
        <v>2006</v>
      </c>
      <c r="X210" s="21" t="s">
        <v>238</v>
      </c>
      <c r="Y210" s="34" t="s">
        <v>104</v>
      </c>
      <c r="Z210" s="34" t="s">
        <v>86</v>
      </c>
      <c r="AA210" s="34" t="s">
        <v>86</v>
      </c>
      <c r="AB210" s="21" t="s">
        <v>86</v>
      </c>
      <c r="AC210" s="24" t="s">
        <v>1273</v>
      </c>
      <c r="AD210" s="21" t="s">
        <v>3339</v>
      </c>
      <c r="AE210" s="21" t="s">
        <v>1587</v>
      </c>
      <c r="AF210" s="172" t="s">
        <v>1154</v>
      </c>
      <c r="AG210" s="173" t="s">
        <v>588</v>
      </c>
      <c r="AH210" s="174" t="s">
        <v>1844</v>
      </c>
      <c r="AI210" s="20" t="s">
        <v>637</v>
      </c>
      <c r="AJ210" s="21" t="s">
        <v>865</v>
      </c>
      <c r="AK210" s="21">
        <v>1</v>
      </c>
      <c r="AL210" s="21">
        <v>0</v>
      </c>
      <c r="AM210" s="21">
        <v>0</v>
      </c>
      <c r="AN210" s="21">
        <v>0</v>
      </c>
      <c r="AO210" s="21">
        <v>0</v>
      </c>
      <c r="AP210" s="21">
        <v>1</v>
      </c>
      <c r="AQ210" s="21">
        <v>1</v>
      </c>
      <c r="AR210" s="21">
        <v>0</v>
      </c>
      <c r="AS210" s="45" t="s">
        <v>3406</v>
      </c>
      <c r="AT210" s="20">
        <v>4</v>
      </c>
      <c r="AU210" s="122">
        <v>1993</v>
      </c>
      <c r="AV210" s="94">
        <v>1996</v>
      </c>
      <c r="AW210" s="20" t="s">
        <v>1844</v>
      </c>
      <c r="AX210" s="21">
        <v>1</v>
      </c>
      <c r="AY210" s="184" t="s">
        <v>1587</v>
      </c>
      <c r="AZ210" s="93" t="s">
        <v>1680</v>
      </c>
      <c r="BA210" s="93" t="s">
        <v>956</v>
      </c>
      <c r="BB210" s="94" t="s">
        <v>1680</v>
      </c>
    </row>
    <row r="211" spans="1:54" s="12" customFormat="1" ht="12.75" hidden="1" x14ac:dyDescent="0.2">
      <c r="A211" s="248" t="s">
        <v>1844</v>
      </c>
      <c r="B211" s="40"/>
      <c r="C211" s="332" t="s">
        <v>6121</v>
      </c>
      <c r="D211" s="55" t="s">
        <v>1680</v>
      </c>
      <c r="E211" s="36" t="s">
        <v>6466</v>
      </c>
      <c r="F211" s="78" t="s">
        <v>575</v>
      </c>
      <c r="G211" s="36" t="s">
        <v>1587</v>
      </c>
      <c r="H211" s="58" t="s">
        <v>592</v>
      </c>
      <c r="I211" s="27" t="s">
        <v>2450</v>
      </c>
      <c r="J211" s="348" t="s">
        <v>7207</v>
      </c>
      <c r="K211" s="187" t="s">
        <v>257</v>
      </c>
      <c r="L211" s="187" t="s">
        <v>1710</v>
      </c>
      <c r="M211" s="187" t="s">
        <v>1715</v>
      </c>
      <c r="N211" s="187" t="s">
        <v>44</v>
      </c>
      <c r="O211" s="183" t="s">
        <v>699</v>
      </c>
      <c r="P211" s="183" t="s">
        <v>4903</v>
      </c>
      <c r="Q211" s="183" t="s">
        <v>528</v>
      </c>
      <c r="R211" s="183" t="s">
        <v>1587</v>
      </c>
      <c r="S211" s="187" t="s">
        <v>752</v>
      </c>
      <c r="T211" s="187" t="s">
        <v>405</v>
      </c>
      <c r="U211" s="21" t="s">
        <v>2164</v>
      </c>
      <c r="V211" s="21" t="s">
        <v>9</v>
      </c>
      <c r="W211" s="21">
        <v>2006</v>
      </c>
      <c r="X211" s="21" t="s">
        <v>238</v>
      </c>
      <c r="Y211" s="34" t="s">
        <v>104</v>
      </c>
      <c r="Z211" s="34" t="s">
        <v>86</v>
      </c>
      <c r="AA211" s="34" t="s">
        <v>86</v>
      </c>
      <c r="AB211" s="21" t="s">
        <v>86</v>
      </c>
      <c r="AC211" s="24" t="s">
        <v>1273</v>
      </c>
      <c r="AD211" s="21" t="s">
        <v>1587</v>
      </c>
      <c r="AE211" s="21" t="s">
        <v>930</v>
      </c>
      <c r="AF211" s="172" t="s">
        <v>1154</v>
      </c>
      <c r="AG211" s="173" t="s">
        <v>588</v>
      </c>
      <c r="AH211" s="174" t="s">
        <v>1587</v>
      </c>
      <c r="AI211" s="36" t="s">
        <v>637</v>
      </c>
      <c r="AJ211" s="21" t="s">
        <v>865</v>
      </c>
      <c r="AK211" s="21">
        <v>0</v>
      </c>
      <c r="AL211" s="21">
        <v>1</v>
      </c>
      <c r="AM211" s="21">
        <v>1</v>
      </c>
      <c r="AN211" s="21">
        <v>0</v>
      </c>
      <c r="AO211" s="21">
        <v>0</v>
      </c>
      <c r="AP211" s="21">
        <v>0</v>
      </c>
      <c r="AQ211" s="21">
        <v>0</v>
      </c>
      <c r="AR211" s="21">
        <v>0</v>
      </c>
      <c r="AS211" s="45" t="s">
        <v>1680</v>
      </c>
      <c r="AT211" s="20">
        <v>2</v>
      </c>
      <c r="AU211" s="122">
        <v>1996</v>
      </c>
      <c r="AV211" s="94">
        <v>1997</v>
      </c>
      <c r="AW211" s="21" t="s">
        <v>1587</v>
      </c>
      <c r="AX211" s="21">
        <v>1</v>
      </c>
      <c r="AY211" s="184" t="s">
        <v>7582</v>
      </c>
      <c r="AZ211" s="93" t="s">
        <v>1680</v>
      </c>
      <c r="BA211" s="93" t="s">
        <v>956</v>
      </c>
      <c r="BB211" s="94" t="s">
        <v>1680</v>
      </c>
    </row>
    <row r="212" spans="1:54" s="12" customFormat="1" ht="12.75" hidden="1" x14ac:dyDescent="0.2">
      <c r="A212" s="248" t="s">
        <v>62</v>
      </c>
      <c r="B212" s="36"/>
      <c r="C212" s="332" t="s">
        <v>7218</v>
      </c>
      <c r="D212" s="55" t="s">
        <v>1680</v>
      </c>
      <c r="E212" s="55" t="s">
        <v>7454</v>
      </c>
      <c r="F212" s="78" t="s">
        <v>1844</v>
      </c>
      <c r="G212" s="36" t="s">
        <v>1587</v>
      </c>
      <c r="H212" s="58" t="s">
        <v>592</v>
      </c>
      <c r="I212" s="297" t="s">
        <v>5413</v>
      </c>
      <c r="J212" s="31" t="s">
        <v>7256</v>
      </c>
      <c r="K212" s="188" t="s">
        <v>257</v>
      </c>
      <c r="L212" s="188" t="s">
        <v>1710</v>
      </c>
      <c r="M212" s="188" t="s">
        <v>1715</v>
      </c>
      <c r="N212" s="188" t="s">
        <v>1073</v>
      </c>
      <c r="O212" s="179" t="s">
        <v>4431</v>
      </c>
      <c r="P212" s="179" t="s">
        <v>4867</v>
      </c>
      <c r="Q212" s="179" t="s">
        <v>876</v>
      </c>
      <c r="R212" s="183" t="s">
        <v>1587</v>
      </c>
      <c r="S212" s="188" t="s">
        <v>752</v>
      </c>
      <c r="T212" s="188" t="s">
        <v>405</v>
      </c>
      <c r="U212" s="36" t="s">
        <v>4406</v>
      </c>
      <c r="V212" s="20" t="s">
        <v>464</v>
      </c>
      <c r="W212" s="36">
        <v>2011</v>
      </c>
      <c r="X212" s="36" t="s">
        <v>4406</v>
      </c>
      <c r="Y212" s="36" t="s">
        <v>1587</v>
      </c>
      <c r="Z212" s="109" t="s">
        <v>86</v>
      </c>
      <c r="AA212" s="109" t="s">
        <v>86</v>
      </c>
      <c r="AB212" s="20" t="s">
        <v>86</v>
      </c>
      <c r="AC212" s="55" t="s">
        <v>3437</v>
      </c>
      <c r="AD212" s="36" t="s">
        <v>1587</v>
      </c>
      <c r="AE212" s="36" t="s">
        <v>1587</v>
      </c>
      <c r="AF212" s="175" t="s">
        <v>1844</v>
      </c>
      <c r="AG212" s="176" t="s">
        <v>1844</v>
      </c>
      <c r="AH212" s="177" t="s">
        <v>1844</v>
      </c>
      <c r="AI212" s="179" t="s">
        <v>1844</v>
      </c>
      <c r="AJ212" s="178" t="s">
        <v>1844</v>
      </c>
      <c r="AK212" s="179" t="s">
        <v>1844</v>
      </c>
      <c r="AL212" s="179" t="s">
        <v>1844</v>
      </c>
      <c r="AM212" s="179" t="s">
        <v>1844</v>
      </c>
      <c r="AN212" s="179" t="s">
        <v>1844</v>
      </c>
      <c r="AO212" s="179" t="s">
        <v>1844</v>
      </c>
      <c r="AP212" s="179" t="s">
        <v>1844</v>
      </c>
      <c r="AQ212" s="179" t="s">
        <v>1844</v>
      </c>
      <c r="AR212" s="179" t="s">
        <v>1844</v>
      </c>
      <c r="AS212" s="44" t="s">
        <v>1844</v>
      </c>
      <c r="AT212" s="55" t="s">
        <v>1844</v>
      </c>
      <c r="AU212" s="166" t="s">
        <v>1844</v>
      </c>
      <c r="AV212" s="86" t="s">
        <v>1844</v>
      </c>
      <c r="AW212" s="20" t="s">
        <v>1844</v>
      </c>
      <c r="AX212" s="20" t="s">
        <v>1844</v>
      </c>
      <c r="AY212" s="60" t="s">
        <v>1844</v>
      </c>
      <c r="AZ212" s="87" t="s">
        <v>1844</v>
      </c>
      <c r="BA212" s="87" t="s">
        <v>1844</v>
      </c>
      <c r="BB212" s="86" t="s">
        <v>1844</v>
      </c>
    </row>
    <row r="213" spans="1:54" s="12" customFormat="1" ht="12.75" hidden="1" x14ac:dyDescent="0.2">
      <c r="A213" s="248" t="s">
        <v>4339</v>
      </c>
      <c r="B213" s="36"/>
      <c r="C213" s="332" t="s">
        <v>6121</v>
      </c>
      <c r="D213" s="55" t="s">
        <v>1680</v>
      </c>
      <c r="E213" s="36" t="s">
        <v>4355</v>
      </c>
      <c r="F213" s="78" t="s">
        <v>3434</v>
      </c>
      <c r="G213" s="36" t="s">
        <v>1587</v>
      </c>
      <c r="H213" s="58" t="s">
        <v>592</v>
      </c>
      <c r="I213" s="28" t="s">
        <v>4398</v>
      </c>
      <c r="J213" s="19" t="s">
        <v>7243</v>
      </c>
      <c r="K213" s="187" t="s">
        <v>257</v>
      </c>
      <c r="L213" s="187" t="s">
        <v>1710</v>
      </c>
      <c r="M213" s="183" t="s">
        <v>1056</v>
      </c>
      <c r="N213" s="183" t="s">
        <v>597</v>
      </c>
      <c r="O213" s="183" t="s">
        <v>741</v>
      </c>
      <c r="P213" s="183" t="s">
        <v>4936</v>
      </c>
      <c r="Q213" s="183" t="s">
        <v>1079</v>
      </c>
      <c r="R213" s="183" t="s">
        <v>1587</v>
      </c>
      <c r="S213" s="187" t="s">
        <v>752</v>
      </c>
      <c r="T213" s="183" t="s">
        <v>1713</v>
      </c>
      <c r="U213" s="12" t="s">
        <v>5744</v>
      </c>
      <c r="V213" s="21" t="s">
        <v>1690</v>
      </c>
      <c r="W213" s="12">
        <v>2013</v>
      </c>
      <c r="X213" s="12" t="s">
        <v>4406</v>
      </c>
      <c r="Y213" s="12" t="s">
        <v>4356</v>
      </c>
      <c r="Z213" s="12" t="s">
        <v>6233</v>
      </c>
      <c r="AA213" s="12" t="s">
        <v>4355</v>
      </c>
      <c r="AB213" s="21" t="s">
        <v>1587</v>
      </c>
      <c r="AC213" s="24" t="s">
        <v>4357</v>
      </c>
      <c r="AD213" s="12" t="s">
        <v>1587</v>
      </c>
      <c r="AE213" s="12" t="s">
        <v>1587</v>
      </c>
      <c r="AF213" s="175" t="s">
        <v>1844</v>
      </c>
      <c r="AG213" s="176" t="s">
        <v>1844</v>
      </c>
      <c r="AH213" s="177" t="s">
        <v>1844</v>
      </c>
      <c r="AI213" s="24" t="s">
        <v>637</v>
      </c>
      <c r="AJ213" s="24" t="s">
        <v>47</v>
      </c>
      <c r="AK213" s="12">
        <v>0</v>
      </c>
      <c r="AL213" s="12">
        <v>1</v>
      </c>
      <c r="AM213" s="12">
        <v>0</v>
      </c>
      <c r="AN213" s="12">
        <v>0</v>
      </c>
      <c r="AO213" s="24">
        <v>1</v>
      </c>
      <c r="AP213" s="24">
        <v>0</v>
      </c>
      <c r="AQ213" s="24">
        <v>0</v>
      </c>
      <c r="AR213" s="24">
        <v>1</v>
      </c>
      <c r="AS213" s="44" t="s">
        <v>4358</v>
      </c>
      <c r="AT213" s="55" t="s">
        <v>1844</v>
      </c>
      <c r="AU213" s="166" t="s">
        <v>1151</v>
      </c>
      <c r="AV213" s="86" t="s">
        <v>1151</v>
      </c>
      <c r="AW213" s="24">
        <v>1</v>
      </c>
      <c r="AX213" s="12">
        <v>3</v>
      </c>
      <c r="AY213" s="157" t="s">
        <v>1151</v>
      </c>
      <c r="AZ213" s="87" t="s">
        <v>1680</v>
      </c>
      <c r="BA213" s="87" t="s">
        <v>956</v>
      </c>
      <c r="BB213" s="86" t="s">
        <v>1680</v>
      </c>
    </row>
    <row r="214" spans="1:54" s="12" customFormat="1" ht="12.75" hidden="1" x14ac:dyDescent="0.2">
      <c r="A214" s="248" t="s">
        <v>485</v>
      </c>
      <c r="B214" s="36"/>
      <c r="C214" s="332" t="s">
        <v>7218</v>
      </c>
      <c r="D214" s="55" t="s">
        <v>956</v>
      </c>
      <c r="E214" s="55" t="s">
        <v>1680</v>
      </c>
      <c r="F214" s="83" t="s">
        <v>6314</v>
      </c>
      <c r="G214" s="36" t="s">
        <v>1587</v>
      </c>
      <c r="H214" s="134" t="s">
        <v>426</v>
      </c>
      <c r="I214" s="27" t="s">
        <v>3025</v>
      </c>
      <c r="J214" s="19" t="s">
        <v>7131</v>
      </c>
      <c r="K214" s="187" t="s">
        <v>257</v>
      </c>
      <c r="L214" s="187" t="s">
        <v>835</v>
      </c>
      <c r="M214" s="187" t="s">
        <v>148</v>
      </c>
      <c r="N214" s="187" t="s">
        <v>130</v>
      </c>
      <c r="O214" s="183" t="s">
        <v>129</v>
      </c>
      <c r="P214" s="183" t="s">
        <v>4959</v>
      </c>
      <c r="Q214" s="183" t="s">
        <v>4506</v>
      </c>
      <c r="R214" s="183" t="s">
        <v>1587</v>
      </c>
      <c r="S214" s="187" t="s">
        <v>1587</v>
      </c>
      <c r="T214" s="187" t="s">
        <v>1587</v>
      </c>
      <c r="U214" s="21" t="s">
        <v>615</v>
      </c>
      <c r="V214" s="21" t="s">
        <v>464</v>
      </c>
      <c r="W214" s="21">
        <v>2011</v>
      </c>
      <c r="X214" s="21" t="s">
        <v>615</v>
      </c>
      <c r="Y214" s="34" t="s">
        <v>11</v>
      </c>
      <c r="Z214" s="250" t="s">
        <v>1061</v>
      </c>
      <c r="AA214" s="250" t="s">
        <v>1844</v>
      </c>
      <c r="AB214" s="21" t="s">
        <v>956</v>
      </c>
      <c r="AC214" s="24" t="s">
        <v>3437</v>
      </c>
      <c r="AD214" s="21" t="s">
        <v>866</v>
      </c>
      <c r="AE214" s="21" t="s">
        <v>1587</v>
      </c>
      <c r="AF214" s="172" t="s">
        <v>1154</v>
      </c>
      <c r="AG214" s="173" t="s">
        <v>1708</v>
      </c>
      <c r="AH214" s="174" t="s">
        <v>1587</v>
      </c>
      <c r="AI214" s="36" t="s">
        <v>637</v>
      </c>
      <c r="AJ214" s="21" t="s">
        <v>258</v>
      </c>
      <c r="AK214" s="21">
        <v>1</v>
      </c>
      <c r="AL214" s="21">
        <v>0</v>
      </c>
      <c r="AM214" s="21">
        <v>0</v>
      </c>
      <c r="AN214" s="21">
        <v>0</v>
      </c>
      <c r="AO214" s="21">
        <v>0</v>
      </c>
      <c r="AP214" s="21">
        <v>0</v>
      </c>
      <c r="AQ214" s="21">
        <v>0</v>
      </c>
      <c r="AR214" s="21">
        <v>0</v>
      </c>
      <c r="AS214" s="45" t="s">
        <v>1680</v>
      </c>
      <c r="AT214" s="20">
        <v>3</v>
      </c>
      <c r="AU214" s="122">
        <v>2008</v>
      </c>
      <c r="AV214" s="94">
        <v>2010</v>
      </c>
      <c r="AW214" s="21">
        <v>2</v>
      </c>
      <c r="AX214" s="21">
        <v>2</v>
      </c>
      <c r="AY214" s="184" t="s">
        <v>7583</v>
      </c>
      <c r="AZ214" s="93" t="s">
        <v>1529</v>
      </c>
      <c r="BA214" s="93" t="s">
        <v>1680</v>
      </c>
      <c r="BB214" s="94" t="s">
        <v>1680</v>
      </c>
    </row>
    <row r="215" spans="1:54" s="12" customFormat="1" ht="12.75" hidden="1" x14ac:dyDescent="0.2">
      <c r="A215" s="248" t="s">
        <v>485</v>
      </c>
      <c r="B215" s="55"/>
      <c r="C215" s="332" t="s">
        <v>7218</v>
      </c>
      <c r="D215" s="55" t="s">
        <v>956</v>
      </c>
      <c r="E215" s="55" t="s">
        <v>1680</v>
      </c>
      <c r="F215" s="83" t="s">
        <v>6314</v>
      </c>
      <c r="G215" s="36" t="s">
        <v>1587</v>
      </c>
      <c r="H215" s="132" t="s">
        <v>426</v>
      </c>
      <c r="I215" s="27" t="s">
        <v>3026</v>
      </c>
      <c r="J215" s="19" t="s">
        <v>1166</v>
      </c>
      <c r="K215" s="187" t="s">
        <v>257</v>
      </c>
      <c r="L215" s="187" t="s">
        <v>835</v>
      </c>
      <c r="M215" s="187" t="s">
        <v>148</v>
      </c>
      <c r="N215" s="187" t="s">
        <v>130</v>
      </c>
      <c r="O215" s="183" t="s">
        <v>129</v>
      </c>
      <c r="P215" s="183" t="s">
        <v>4959</v>
      </c>
      <c r="Q215" s="183" t="s">
        <v>4507</v>
      </c>
      <c r="R215" s="183" t="s">
        <v>1587</v>
      </c>
      <c r="S215" s="187" t="s">
        <v>1587</v>
      </c>
      <c r="T215" s="187" t="s">
        <v>1587</v>
      </c>
      <c r="U215" s="21" t="s">
        <v>615</v>
      </c>
      <c r="V215" s="21" t="s">
        <v>464</v>
      </c>
      <c r="W215" s="21">
        <v>2011</v>
      </c>
      <c r="X215" s="21" t="s">
        <v>615</v>
      </c>
      <c r="Y215" s="34" t="s">
        <v>11</v>
      </c>
      <c r="Z215" s="250" t="s">
        <v>1061</v>
      </c>
      <c r="AA215" s="250" t="s">
        <v>1844</v>
      </c>
      <c r="AB215" s="21" t="s">
        <v>956</v>
      </c>
      <c r="AC215" s="24" t="s">
        <v>3437</v>
      </c>
      <c r="AD215" s="21" t="s">
        <v>866</v>
      </c>
      <c r="AE215" s="21" t="s">
        <v>1587</v>
      </c>
      <c r="AF215" s="172" t="s">
        <v>1154</v>
      </c>
      <c r="AG215" s="173" t="s">
        <v>1708</v>
      </c>
      <c r="AH215" s="174" t="s">
        <v>1587</v>
      </c>
      <c r="AI215" s="36" t="s">
        <v>637</v>
      </c>
      <c r="AJ215" s="21" t="s">
        <v>258</v>
      </c>
      <c r="AK215" s="21">
        <v>1</v>
      </c>
      <c r="AL215" s="21">
        <v>0</v>
      </c>
      <c r="AM215" s="21">
        <v>0</v>
      </c>
      <c r="AN215" s="21">
        <v>0</v>
      </c>
      <c r="AO215" s="21">
        <v>0</v>
      </c>
      <c r="AP215" s="21">
        <v>0</v>
      </c>
      <c r="AQ215" s="21">
        <v>0</v>
      </c>
      <c r="AR215" s="21">
        <v>0</v>
      </c>
      <c r="AS215" s="45" t="s">
        <v>1680</v>
      </c>
      <c r="AT215" s="122">
        <v>3</v>
      </c>
      <c r="AU215" s="122">
        <v>2008</v>
      </c>
      <c r="AV215" s="94">
        <v>2010</v>
      </c>
      <c r="AW215" s="21">
        <v>2</v>
      </c>
      <c r="AX215" s="21">
        <v>2</v>
      </c>
      <c r="AY215" s="184" t="s">
        <v>7584</v>
      </c>
      <c r="AZ215" s="93" t="s">
        <v>1529</v>
      </c>
      <c r="BA215" s="93" t="s">
        <v>1680</v>
      </c>
      <c r="BB215" s="94" t="s">
        <v>1680</v>
      </c>
    </row>
    <row r="216" spans="1:54" s="12" customFormat="1" ht="12.75" x14ac:dyDescent="0.2">
      <c r="A216" s="248" t="s">
        <v>1844</v>
      </c>
      <c r="B216" s="40" t="s">
        <v>8125</v>
      </c>
      <c r="C216" s="332" t="s">
        <v>6121</v>
      </c>
      <c r="D216" s="192" t="s">
        <v>1680</v>
      </c>
      <c r="E216" s="55" t="s">
        <v>7454</v>
      </c>
      <c r="F216" s="78" t="s">
        <v>1844</v>
      </c>
      <c r="G216" s="55" t="s">
        <v>1587</v>
      </c>
      <c r="H216" s="95" t="s">
        <v>920</v>
      </c>
      <c r="I216" s="27" t="s">
        <v>6493</v>
      </c>
      <c r="J216" s="19" t="s">
        <v>6490</v>
      </c>
      <c r="K216" s="187" t="s">
        <v>257</v>
      </c>
      <c r="L216" s="187" t="s">
        <v>1710</v>
      </c>
      <c r="M216" s="187" t="s">
        <v>1715</v>
      </c>
      <c r="N216" s="187" t="s">
        <v>182</v>
      </c>
      <c r="O216" s="183" t="s">
        <v>422</v>
      </c>
      <c r="P216" s="183" t="s">
        <v>5129</v>
      </c>
      <c r="Q216" s="183" t="s">
        <v>1084</v>
      </c>
      <c r="R216" s="183" t="s">
        <v>1587</v>
      </c>
      <c r="S216" s="187" t="s">
        <v>752</v>
      </c>
      <c r="T216" s="187" t="s">
        <v>405</v>
      </c>
      <c r="U216" s="21" t="s">
        <v>6874</v>
      </c>
      <c r="V216" s="34" t="s">
        <v>6876</v>
      </c>
      <c r="W216" s="21">
        <v>2015</v>
      </c>
      <c r="X216" s="21" t="s">
        <v>3885</v>
      </c>
      <c r="Y216" s="500" t="s">
        <v>34</v>
      </c>
      <c r="Z216" s="34" t="s">
        <v>86</v>
      </c>
      <c r="AA216" s="34" t="s">
        <v>86</v>
      </c>
      <c r="AB216" s="34" t="s">
        <v>86</v>
      </c>
      <c r="AC216" s="269" t="s">
        <v>6875</v>
      </c>
      <c r="AD216" s="34" t="s">
        <v>8146</v>
      </c>
      <c r="AE216" s="34" t="s">
        <v>1587</v>
      </c>
      <c r="AF216" s="172" t="s">
        <v>1844</v>
      </c>
      <c r="AG216" s="173" t="s">
        <v>1844</v>
      </c>
      <c r="AH216" s="174" t="s">
        <v>1844</v>
      </c>
      <c r="AI216" s="178" t="s">
        <v>1844</v>
      </c>
      <c r="AJ216" s="178" t="s">
        <v>1844</v>
      </c>
      <c r="AK216" s="20">
        <v>0</v>
      </c>
      <c r="AL216" s="20">
        <v>0</v>
      </c>
      <c r="AM216" s="20">
        <v>1</v>
      </c>
      <c r="AN216" s="20">
        <v>0</v>
      </c>
      <c r="AO216" s="20">
        <v>1</v>
      </c>
      <c r="AP216" s="20">
        <v>1</v>
      </c>
      <c r="AQ216" s="20">
        <v>0</v>
      </c>
      <c r="AR216" s="20">
        <v>0</v>
      </c>
      <c r="AS216" s="45" t="s">
        <v>1844</v>
      </c>
      <c r="AT216" s="510" t="s">
        <v>1844</v>
      </c>
      <c r="AU216" s="510" t="s">
        <v>1844</v>
      </c>
      <c r="AV216" s="513" t="s">
        <v>1844</v>
      </c>
      <c r="AW216" s="178" t="s">
        <v>1844</v>
      </c>
      <c r="AX216" s="20">
        <v>1</v>
      </c>
      <c r="AY216" s="184" t="s">
        <v>8133</v>
      </c>
      <c r="AZ216" s="93" t="s">
        <v>8147</v>
      </c>
      <c r="BA216" s="94" t="s">
        <v>1680</v>
      </c>
      <c r="BB216" s="94" t="s">
        <v>1680</v>
      </c>
    </row>
    <row r="217" spans="1:54" s="12" customFormat="1" ht="12.75" hidden="1" x14ac:dyDescent="0.2">
      <c r="A217" s="248" t="s">
        <v>882</v>
      </c>
      <c r="B217" s="55"/>
      <c r="C217" s="332" t="s">
        <v>7218</v>
      </c>
      <c r="D217" s="55" t="s">
        <v>1136</v>
      </c>
      <c r="E217" s="36" t="s">
        <v>5789</v>
      </c>
      <c r="F217" s="78" t="s">
        <v>1177</v>
      </c>
      <c r="G217" s="36" t="s">
        <v>1587</v>
      </c>
      <c r="H217" s="105" t="s">
        <v>115</v>
      </c>
      <c r="I217" s="27" t="s">
        <v>2830</v>
      </c>
      <c r="J217" s="19" t="s">
        <v>1587</v>
      </c>
      <c r="K217" s="187" t="s">
        <v>257</v>
      </c>
      <c r="L217" s="187" t="s">
        <v>983</v>
      </c>
      <c r="M217" s="187" t="s">
        <v>841</v>
      </c>
      <c r="N217" s="187" t="s">
        <v>1723</v>
      </c>
      <c r="O217" s="188" t="s">
        <v>1739</v>
      </c>
      <c r="P217" s="188" t="s">
        <v>4960</v>
      </c>
      <c r="Q217" s="188" t="s">
        <v>4508</v>
      </c>
      <c r="R217" s="183" t="s">
        <v>1587</v>
      </c>
      <c r="S217" s="187" t="s">
        <v>1587</v>
      </c>
      <c r="T217" s="187" t="s">
        <v>1587</v>
      </c>
      <c r="U217" s="21" t="s">
        <v>2252</v>
      </c>
      <c r="V217" s="21" t="s">
        <v>506</v>
      </c>
      <c r="W217" s="21">
        <v>1990</v>
      </c>
      <c r="X217" s="21" t="s">
        <v>468</v>
      </c>
      <c r="Y217" s="34" t="s">
        <v>6535</v>
      </c>
      <c r="Z217" s="34" t="s">
        <v>6654</v>
      </c>
      <c r="AA217" s="34" t="s">
        <v>5777</v>
      </c>
      <c r="AB217" s="21" t="s">
        <v>1587</v>
      </c>
      <c r="AC217" s="24" t="s">
        <v>3552</v>
      </c>
      <c r="AD217" s="21" t="s">
        <v>1194</v>
      </c>
      <c r="AE217" s="21" t="s">
        <v>1587</v>
      </c>
      <c r="AF217" s="172" t="s">
        <v>1154</v>
      </c>
      <c r="AG217" s="173" t="s">
        <v>1708</v>
      </c>
      <c r="AH217" s="174" t="s">
        <v>1844</v>
      </c>
      <c r="AI217" s="36" t="s">
        <v>1178</v>
      </c>
      <c r="AJ217" s="24" t="s">
        <v>812</v>
      </c>
      <c r="AK217" s="21">
        <v>0</v>
      </c>
      <c r="AL217" s="21">
        <v>0</v>
      </c>
      <c r="AM217" s="21">
        <v>0</v>
      </c>
      <c r="AN217" s="21">
        <v>0</v>
      </c>
      <c r="AO217" s="21">
        <v>1</v>
      </c>
      <c r="AP217" s="21">
        <v>0</v>
      </c>
      <c r="AQ217" s="21">
        <v>0</v>
      </c>
      <c r="AR217" s="21">
        <v>0</v>
      </c>
      <c r="AS217" s="45" t="s">
        <v>1680</v>
      </c>
      <c r="AT217" s="20">
        <v>3</v>
      </c>
      <c r="AU217" s="165">
        <v>1985</v>
      </c>
      <c r="AV217" s="160">
        <v>1987</v>
      </c>
      <c r="AW217" s="21">
        <v>2</v>
      </c>
      <c r="AX217" s="21">
        <v>1</v>
      </c>
      <c r="AY217" s="184" t="s">
        <v>1151</v>
      </c>
      <c r="AZ217" s="93" t="s">
        <v>7403</v>
      </c>
      <c r="BA217" s="93" t="s">
        <v>956</v>
      </c>
      <c r="BB217" s="94" t="s">
        <v>1680</v>
      </c>
    </row>
    <row r="218" spans="1:54" s="12" customFormat="1" ht="12.75" hidden="1" x14ac:dyDescent="0.2">
      <c r="A218" s="248" t="s">
        <v>485</v>
      </c>
      <c r="B218" s="41"/>
      <c r="C218" s="332" t="s">
        <v>6121</v>
      </c>
      <c r="D218" s="55" t="s">
        <v>956</v>
      </c>
      <c r="E218" s="36" t="s">
        <v>1680</v>
      </c>
      <c r="F218" s="78" t="s">
        <v>276</v>
      </c>
      <c r="G218" s="36" t="s">
        <v>1587</v>
      </c>
      <c r="H218" s="105" t="s">
        <v>115</v>
      </c>
      <c r="I218" s="30" t="s">
        <v>3055</v>
      </c>
      <c r="J218" s="31" t="s">
        <v>1587</v>
      </c>
      <c r="K218" s="188" t="s">
        <v>890</v>
      </c>
      <c r="L218" s="188" t="s">
        <v>465</v>
      </c>
      <c r="M218" s="188" t="s">
        <v>1092</v>
      </c>
      <c r="N218" s="188" t="s">
        <v>1717</v>
      </c>
      <c r="O218" s="188" t="s">
        <v>1113</v>
      </c>
      <c r="P218" s="188" t="s">
        <v>4961</v>
      </c>
      <c r="Q218" s="188" t="s">
        <v>650</v>
      </c>
      <c r="R218" s="183" t="s">
        <v>1587</v>
      </c>
      <c r="S218" s="188" t="s">
        <v>1587</v>
      </c>
      <c r="T218" s="188" t="s">
        <v>1587</v>
      </c>
      <c r="U218" s="20" t="s">
        <v>468</v>
      </c>
      <c r="V218" s="20" t="s">
        <v>559</v>
      </c>
      <c r="W218" s="20">
        <v>1986</v>
      </c>
      <c r="X218" s="20" t="s">
        <v>468</v>
      </c>
      <c r="Y218" s="109" t="s">
        <v>6536</v>
      </c>
      <c r="Z218" s="109" t="s">
        <v>86</v>
      </c>
      <c r="AA218" s="109" t="s">
        <v>86</v>
      </c>
      <c r="AB218" s="20" t="s">
        <v>86</v>
      </c>
      <c r="AC218" s="55" t="s">
        <v>1454</v>
      </c>
      <c r="AD218" s="20" t="s">
        <v>1587</v>
      </c>
      <c r="AE218" s="20" t="s">
        <v>1587</v>
      </c>
      <c r="AF218" s="172" t="s">
        <v>1154</v>
      </c>
      <c r="AG218" s="173" t="s">
        <v>1708</v>
      </c>
      <c r="AH218" s="174" t="s">
        <v>1844</v>
      </c>
      <c r="AI218" s="36" t="s">
        <v>1206</v>
      </c>
      <c r="AJ218" s="55" t="s">
        <v>812</v>
      </c>
      <c r="AK218" s="20">
        <v>0</v>
      </c>
      <c r="AL218" s="20">
        <v>0</v>
      </c>
      <c r="AM218" s="20">
        <v>0</v>
      </c>
      <c r="AN218" s="20">
        <v>0</v>
      </c>
      <c r="AO218" s="20">
        <v>1</v>
      </c>
      <c r="AP218" s="20">
        <v>0</v>
      </c>
      <c r="AQ218" s="20">
        <v>0</v>
      </c>
      <c r="AR218" s="20">
        <v>0</v>
      </c>
      <c r="AS218" s="45" t="s">
        <v>1680</v>
      </c>
      <c r="AT218" s="122">
        <v>3</v>
      </c>
      <c r="AU218" s="122">
        <v>1981</v>
      </c>
      <c r="AV218" s="94">
        <v>1983</v>
      </c>
      <c r="AW218" s="20" t="s">
        <v>1844</v>
      </c>
      <c r="AX218" s="20">
        <v>3</v>
      </c>
      <c r="AY218" s="50" t="s">
        <v>1587</v>
      </c>
      <c r="AZ218" s="93" t="s">
        <v>1680</v>
      </c>
      <c r="BA218" s="93" t="s">
        <v>1680</v>
      </c>
      <c r="BB218" s="94" t="s">
        <v>956</v>
      </c>
    </row>
    <row r="219" spans="1:54" s="12" customFormat="1" ht="12.75" hidden="1" x14ac:dyDescent="0.2">
      <c r="A219" s="248" t="s">
        <v>485</v>
      </c>
      <c r="B219" s="41"/>
      <c r="C219" s="332" t="s">
        <v>7218</v>
      </c>
      <c r="D219" s="55" t="s">
        <v>956</v>
      </c>
      <c r="E219" s="36" t="s">
        <v>387</v>
      </c>
      <c r="F219" s="78" t="s">
        <v>966</v>
      </c>
      <c r="G219" s="36" t="s">
        <v>1587</v>
      </c>
      <c r="H219" s="57" t="s">
        <v>912</v>
      </c>
      <c r="I219" s="27" t="s">
        <v>3046</v>
      </c>
      <c r="J219" s="19" t="s">
        <v>1169</v>
      </c>
      <c r="K219" s="187" t="s">
        <v>257</v>
      </c>
      <c r="L219" s="187" t="s">
        <v>1710</v>
      </c>
      <c r="M219" s="187" t="s">
        <v>1715</v>
      </c>
      <c r="N219" s="187" t="s">
        <v>727</v>
      </c>
      <c r="O219" s="183" t="s">
        <v>225</v>
      </c>
      <c r="P219" s="183" t="s">
        <v>4962</v>
      </c>
      <c r="Q219" s="183" t="s">
        <v>1573</v>
      </c>
      <c r="R219" s="183" t="s">
        <v>1587</v>
      </c>
      <c r="S219" s="187" t="s">
        <v>752</v>
      </c>
      <c r="T219" s="187" t="s">
        <v>405</v>
      </c>
      <c r="U219" s="21" t="s">
        <v>3805</v>
      </c>
      <c r="V219" s="21" t="s">
        <v>897</v>
      </c>
      <c r="W219" s="21">
        <v>2007</v>
      </c>
      <c r="X219" s="21" t="s">
        <v>1050</v>
      </c>
      <c r="Y219" s="34" t="s">
        <v>965</v>
      </c>
      <c r="Z219" s="250" t="s">
        <v>6348</v>
      </c>
      <c r="AA219" s="250" t="s">
        <v>795</v>
      </c>
      <c r="AB219" s="21" t="s">
        <v>956</v>
      </c>
      <c r="AC219" s="24" t="s">
        <v>3536</v>
      </c>
      <c r="AD219" s="21" t="s">
        <v>1587</v>
      </c>
      <c r="AE219" s="21" t="s">
        <v>2388</v>
      </c>
      <c r="AF219" s="172" t="s">
        <v>1154</v>
      </c>
      <c r="AG219" s="173" t="s">
        <v>1708</v>
      </c>
      <c r="AH219" s="174" t="s">
        <v>1844</v>
      </c>
      <c r="AI219" s="20" t="s">
        <v>637</v>
      </c>
      <c r="AJ219" s="21" t="s">
        <v>270</v>
      </c>
      <c r="AK219" s="21">
        <v>0</v>
      </c>
      <c r="AL219" s="21">
        <v>1</v>
      </c>
      <c r="AM219" s="21">
        <v>0</v>
      </c>
      <c r="AN219" s="21">
        <v>1</v>
      </c>
      <c r="AO219" s="21">
        <v>0</v>
      </c>
      <c r="AP219" s="21">
        <v>0</v>
      </c>
      <c r="AQ219" s="21">
        <v>0</v>
      </c>
      <c r="AR219" s="21">
        <v>0</v>
      </c>
      <c r="AS219" s="45" t="s">
        <v>404</v>
      </c>
      <c r="AT219" s="20">
        <v>3</v>
      </c>
      <c r="AU219" s="122">
        <v>2003</v>
      </c>
      <c r="AV219" s="94">
        <v>2005</v>
      </c>
      <c r="AW219" s="21">
        <v>1</v>
      </c>
      <c r="AX219" s="21">
        <v>1</v>
      </c>
      <c r="AY219" s="184" t="s">
        <v>7463</v>
      </c>
      <c r="AZ219" s="302" t="s">
        <v>1517</v>
      </c>
      <c r="BA219" s="93" t="s">
        <v>1680</v>
      </c>
      <c r="BB219" s="94" t="s">
        <v>1680</v>
      </c>
    </row>
    <row r="220" spans="1:54" s="12" customFormat="1" ht="12.75" hidden="1" x14ac:dyDescent="0.2">
      <c r="A220" s="248" t="s">
        <v>774</v>
      </c>
      <c r="B220" s="36" t="s">
        <v>6469</v>
      </c>
      <c r="C220" s="332" t="s">
        <v>7218</v>
      </c>
      <c r="D220" s="55" t="s">
        <v>1136</v>
      </c>
      <c r="E220" s="36" t="s">
        <v>387</v>
      </c>
      <c r="F220" s="78" t="s">
        <v>3693</v>
      </c>
      <c r="G220" s="36" t="s">
        <v>1587</v>
      </c>
      <c r="H220" s="58" t="s">
        <v>592</v>
      </c>
      <c r="I220" s="27" t="s">
        <v>2978</v>
      </c>
      <c r="J220" s="19" t="s">
        <v>7255</v>
      </c>
      <c r="K220" s="187" t="s">
        <v>257</v>
      </c>
      <c r="L220" s="187" t="s">
        <v>1710</v>
      </c>
      <c r="M220" s="187" t="s">
        <v>1715</v>
      </c>
      <c r="N220" s="187" t="s">
        <v>1073</v>
      </c>
      <c r="O220" s="183" t="s">
        <v>4431</v>
      </c>
      <c r="P220" s="183" t="s">
        <v>4963</v>
      </c>
      <c r="Q220" s="183" t="s">
        <v>1566</v>
      </c>
      <c r="R220" s="183" t="s">
        <v>1587</v>
      </c>
      <c r="S220" s="187" t="s">
        <v>752</v>
      </c>
      <c r="T220" s="187" t="s">
        <v>405</v>
      </c>
      <c r="U220" s="21" t="s">
        <v>2293</v>
      </c>
      <c r="V220" s="21" t="s">
        <v>925</v>
      </c>
      <c r="W220" s="21">
        <v>1997</v>
      </c>
      <c r="X220" s="21" t="s">
        <v>4049</v>
      </c>
      <c r="Y220" s="34" t="s">
        <v>6470</v>
      </c>
      <c r="Z220" s="34" t="s">
        <v>6463</v>
      </c>
      <c r="AA220" s="34" t="s">
        <v>387</v>
      </c>
      <c r="AB220" s="21" t="s">
        <v>1587</v>
      </c>
      <c r="AC220" s="24" t="s">
        <v>1436</v>
      </c>
      <c r="AD220" s="21" t="s">
        <v>493</v>
      </c>
      <c r="AE220" s="21" t="s">
        <v>930</v>
      </c>
      <c r="AF220" s="172" t="s">
        <v>1154</v>
      </c>
      <c r="AG220" s="173" t="s">
        <v>1708</v>
      </c>
      <c r="AH220" s="174" t="s">
        <v>1709</v>
      </c>
      <c r="AI220" s="20" t="s">
        <v>349</v>
      </c>
      <c r="AJ220" s="21" t="s">
        <v>916</v>
      </c>
      <c r="AK220" s="21">
        <v>0</v>
      </c>
      <c r="AL220" s="21">
        <v>1</v>
      </c>
      <c r="AM220" s="21">
        <v>0</v>
      </c>
      <c r="AN220" s="21">
        <v>0</v>
      </c>
      <c r="AO220" s="21">
        <v>0</v>
      </c>
      <c r="AP220" s="21">
        <v>0</v>
      </c>
      <c r="AQ220" s="21">
        <v>0</v>
      </c>
      <c r="AR220" s="21">
        <v>0</v>
      </c>
      <c r="AS220" s="45" t="s">
        <v>3396</v>
      </c>
      <c r="AT220" s="20">
        <v>3</v>
      </c>
      <c r="AU220" s="122">
        <v>1994</v>
      </c>
      <c r="AV220" s="94">
        <v>1996</v>
      </c>
      <c r="AW220" s="21">
        <v>1</v>
      </c>
      <c r="AX220" s="21">
        <v>6</v>
      </c>
      <c r="AY220" s="184" t="s">
        <v>7531</v>
      </c>
      <c r="AZ220" s="93" t="s">
        <v>1007</v>
      </c>
      <c r="BA220" s="93" t="s">
        <v>1680</v>
      </c>
      <c r="BB220" s="94" t="s">
        <v>1680</v>
      </c>
    </row>
    <row r="221" spans="1:54" s="12" customFormat="1" ht="12.75" hidden="1" x14ac:dyDescent="0.2">
      <c r="A221" s="248" t="s">
        <v>724</v>
      </c>
      <c r="B221" s="55"/>
      <c r="C221" s="332" t="s">
        <v>7218</v>
      </c>
      <c r="D221" s="55" t="s">
        <v>956</v>
      </c>
      <c r="E221" s="36" t="s">
        <v>1680</v>
      </c>
      <c r="F221" s="83" t="s">
        <v>6313</v>
      </c>
      <c r="G221" s="36" t="s">
        <v>1587</v>
      </c>
      <c r="H221" s="133" t="s">
        <v>37</v>
      </c>
      <c r="I221" s="28" t="s">
        <v>4359</v>
      </c>
      <c r="J221" s="272" t="s">
        <v>1587</v>
      </c>
      <c r="K221" s="187" t="s">
        <v>257</v>
      </c>
      <c r="L221" s="183" t="s">
        <v>1710</v>
      </c>
      <c r="M221" s="183" t="s">
        <v>1056</v>
      </c>
      <c r="N221" s="183" t="s">
        <v>1086</v>
      </c>
      <c r="O221" s="183" t="s">
        <v>1054</v>
      </c>
      <c r="P221" s="183" t="s">
        <v>4964</v>
      </c>
      <c r="Q221" s="183" t="s">
        <v>4509</v>
      </c>
      <c r="R221" s="183" t="s">
        <v>1587</v>
      </c>
      <c r="S221" s="183" t="s">
        <v>752</v>
      </c>
      <c r="T221" s="183" t="s">
        <v>1713</v>
      </c>
      <c r="U221" s="12" t="s">
        <v>5695</v>
      </c>
      <c r="V221" s="12" t="s">
        <v>5564</v>
      </c>
      <c r="W221" s="12">
        <v>2013</v>
      </c>
      <c r="X221" s="12" t="s">
        <v>4410</v>
      </c>
      <c r="Y221" s="12" t="s">
        <v>4360</v>
      </c>
      <c r="Z221" s="12" t="s">
        <v>6349</v>
      </c>
      <c r="AA221" s="12" t="s">
        <v>1142</v>
      </c>
      <c r="AB221" s="21" t="s">
        <v>1587</v>
      </c>
      <c r="AC221" s="24" t="s">
        <v>4361</v>
      </c>
      <c r="AD221" s="12" t="s">
        <v>1587</v>
      </c>
      <c r="AE221" s="12" t="s">
        <v>1587</v>
      </c>
      <c r="AF221" s="175" t="s">
        <v>1844</v>
      </c>
      <c r="AG221" s="176" t="s">
        <v>1844</v>
      </c>
      <c r="AH221" s="177" t="s">
        <v>1844</v>
      </c>
      <c r="AI221" s="24" t="s">
        <v>852</v>
      </c>
      <c r="AJ221" s="24" t="s">
        <v>37</v>
      </c>
      <c r="AK221" s="12">
        <v>0</v>
      </c>
      <c r="AL221" s="12">
        <v>0</v>
      </c>
      <c r="AM221" s="12">
        <v>0</v>
      </c>
      <c r="AN221" s="12">
        <v>1</v>
      </c>
      <c r="AO221" s="12">
        <v>1</v>
      </c>
      <c r="AP221" s="12">
        <v>0</v>
      </c>
      <c r="AQ221" s="12">
        <v>1</v>
      </c>
      <c r="AR221" s="12">
        <v>0</v>
      </c>
      <c r="AS221" s="44" t="s">
        <v>4362</v>
      </c>
      <c r="AT221" s="122">
        <v>4</v>
      </c>
      <c r="AU221" s="166">
        <v>2005</v>
      </c>
      <c r="AV221" s="86">
        <v>2008</v>
      </c>
      <c r="AW221" s="24">
        <v>1</v>
      </c>
      <c r="AX221" s="12">
        <v>1</v>
      </c>
      <c r="AY221" s="157" t="s">
        <v>1151</v>
      </c>
      <c r="AZ221" s="87" t="s">
        <v>7480</v>
      </c>
      <c r="BA221" s="87" t="s">
        <v>956</v>
      </c>
      <c r="BB221" s="86" t="s">
        <v>1680</v>
      </c>
    </row>
    <row r="222" spans="1:54" s="12" customFormat="1" ht="12.75" hidden="1" x14ac:dyDescent="0.2">
      <c r="A222" s="252" t="s">
        <v>5749</v>
      </c>
      <c r="B222" s="154" t="s">
        <v>6134</v>
      </c>
      <c r="C222" s="332" t="s">
        <v>6121</v>
      </c>
      <c r="D222" s="154" t="s">
        <v>1680</v>
      </c>
      <c r="E222" s="36" t="s">
        <v>1931</v>
      </c>
      <c r="F222" s="78" t="s">
        <v>6129</v>
      </c>
      <c r="G222" s="36" t="s">
        <v>1587</v>
      </c>
      <c r="H222" s="139" t="s">
        <v>839</v>
      </c>
      <c r="I222" s="18" t="s">
        <v>5614</v>
      </c>
      <c r="J222" s="19" t="s">
        <v>1587</v>
      </c>
      <c r="K222" s="187" t="s">
        <v>257</v>
      </c>
      <c r="L222" s="187" t="s">
        <v>1710</v>
      </c>
      <c r="M222" s="187" t="s">
        <v>1056</v>
      </c>
      <c r="N222" s="187" t="s">
        <v>165</v>
      </c>
      <c r="O222" s="183" t="s">
        <v>368</v>
      </c>
      <c r="P222" s="183" t="s">
        <v>5302</v>
      </c>
      <c r="Q222" s="183" t="s">
        <v>4786</v>
      </c>
      <c r="R222" s="183" t="s">
        <v>1587</v>
      </c>
      <c r="S222" s="187" t="s">
        <v>752</v>
      </c>
      <c r="T222" s="187" t="s">
        <v>1713</v>
      </c>
      <c r="U222" s="21" t="s">
        <v>6132</v>
      </c>
      <c r="V222" s="21" t="s">
        <v>5567</v>
      </c>
      <c r="W222" s="21">
        <v>2014</v>
      </c>
      <c r="X222" s="21" t="s">
        <v>6133</v>
      </c>
      <c r="Y222" s="34" t="s">
        <v>6131</v>
      </c>
      <c r="Z222" s="34" t="s">
        <v>6129</v>
      </c>
      <c r="AA222" s="34" t="s">
        <v>4320</v>
      </c>
      <c r="AB222" s="21" t="s">
        <v>1680</v>
      </c>
      <c r="AC222" s="24" t="s">
        <v>4240</v>
      </c>
      <c r="AD222" s="21" t="s">
        <v>1587</v>
      </c>
      <c r="AE222" s="21" t="s">
        <v>1587</v>
      </c>
      <c r="AF222" s="172" t="s">
        <v>1844</v>
      </c>
      <c r="AG222" s="173" t="s">
        <v>1844</v>
      </c>
      <c r="AH222" s="174" t="s">
        <v>1844</v>
      </c>
      <c r="AI222" s="20" t="s">
        <v>637</v>
      </c>
      <c r="AJ222" s="20" t="s">
        <v>270</v>
      </c>
      <c r="AK222" s="21">
        <v>0</v>
      </c>
      <c r="AL222" s="21">
        <v>0</v>
      </c>
      <c r="AM222" s="21">
        <v>0</v>
      </c>
      <c r="AN222" s="21">
        <v>0</v>
      </c>
      <c r="AO222" s="20">
        <v>1</v>
      </c>
      <c r="AP222" s="20">
        <v>0</v>
      </c>
      <c r="AQ222" s="20">
        <v>0</v>
      </c>
      <c r="AR222" s="20">
        <v>0</v>
      </c>
      <c r="AS222" s="44" t="s">
        <v>1680</v>
      </c>
      <c r="AT222" s="20">
        <v>16</v>
      </c>
      <c r="AU222" s="122">
        <v>1998</v>
      </c>
      <c r="AV222" s="94">
        <v>2013</v>
      </c>
      <c r="AW222" s="21">
        <v>7.4999999999999997E-2</v>
      </c>
      <c r="AX222" s="21">
        <v>1</v>
      </c>
      <c r="AY222" s="50" t="s">
        <v>6130</v>
      </c>
      <c r="AZ222" s="93" t="s">
        <v>587</v>
      </c>
      <c r="BA222" s="93" t="s">
        <v>1680</v>
      </c>
      <c r="BB222" s="94" t="s">
        <v>1844</v>
      </c>
    </row>
    <row r="223" spans="1:54" s="12" customFormat="1" ht="12.75" hidden="1" x14ac:dyDescent="0.2">
      <c r="A223" s="252" t="s">
        <v>1844</v>
      </c>
      <c r="B223" s="154"/>
      <c r="C223" s="332" t="s">
        <v>6121</v>
      </c>
      <c r="D223" s="192" t="s">
        <v>1680</v>
      </c>
      <c r="E223" s="55" t="s">
        <v>7454</v>
      </c>
      <c r="F223" s="78" t="s">
        <v>1844</v>
      </c>
      <c r="G223" s="36" t="s">
        <v>1587</v>
      </c>
      <c r="H223" s="58" t="s">
        <v>592</v>
      </c>
      <c r="I223" s="27" t="s">
        <v>2443</v>
      </c>
      <c r="J223" s="19" t="s">
        <v>7254</v>
      </c>
      <c r="K223" s="187" t="s">
        <v>257</v>
      </c>
      <c r="L223" s="187" t="s">
        <v>1710</v>
      </c>
      <c r="M223" s="187" t="s">
        <v>1056</v>
      </c>
      <c r="N223" s="187" t="s">
        <v>1086</v>
      </c>
      <c r="O223" s="183" t="s">
        <v>2</v>
      </c>
      <c r="P223" s="183" t="s">
        <v>1859</v>
      </c>
      <c r="Q223" s="183" t="s">
        <v>4510</v>
      </c>
      <c r="R223" s="183" t="s">
        <v>1587</v>
      </c>
      <c r="S223" s="187" t="s">
        <v>752</v>
      </c>
      <c r="T223" s="187" t="s">
        <v>1713</v>
      </c>
      <c r="U223" s="20" t="s">
        <v>2160</v>
      </c>
      <c r="V223" s="21" t="s">
        <v>7382</v>
      </c>
      <c r="W223" s="21">
        <v>2013</v>
      </c>
      <c r="X223" s="21" t="s">
        <v>4050</v>
      </c>
      <c r="Y223" s="34" t="s">
        <v>1858</v>
      </c>
      <c r="Z223" s="34" t="s">
        <v>86</v>
      </c>
      <c r="AA223" s="34" t="s">
        <v>86</v>
      </c>
      <c r="AB223" s="21" t="s">
        <v>86</v>
      </c>
      <c r="AC223" s="24" t="s">
        <v>3437</v>
      </c>
      <c r="AD223" s="21" t="s">
        <v>1587</v>
      </c>
      <c r="AE223" s="21" t="s">
        <v>1587</v>
      </c>
      <c r="AF223" s="172" t="s">
        <v>1844</v>
      </c>
      <c r="AG223" s="173" t="s">
        <v>1844</v>
      </c>
      <c r="AH223" s="174" t="s">
        <v>1844</v>
      </c>
      <c r="AI223" s="178" t="s">
        <v>1844</v>
      </c>
      <c r="AJ223" s="178" t="s">
        <v>1844</v>
      </c>
      <c r="AK223" s="178" t="s">
        <v>1844</v>
      </c>
      <c r="AL223" s="178" t="s">
        <v>1844</v>
      </c>
      <c r="AM223" s="178" t="s">
        <v>1844</v>
      </c>
      <c r="AN223" s="178" t="s">
        <v>1844</v>
      </c>
      <c r="AO223" s="178" t="s">
        <v>1844</v>
      </c>
      <c r="AP223" s="178" t="s">
        <v>1844</v>
      </c>
      <c r="AQ223" s="178" t="s">
        <v>1844</v>
      </c>
      <c r="AR223" s="178" t="s">
        <v>1844</v>
      </c>
      <c r="AS223" s="45" t="s">
        <v>1844</v>
      </c>
      <c r="AT223" s="55" t="s">
        <v>1844</v>
      </c>
      <c r="AU223" s="122" t="s">
        <v>1844</v>
      </c>
      <c r="AV223" s="94" t="s">
        <v>1844</v>
      </c>
      <c r="AW223" s="21" t="s">
        <v>1844</v>
      </c>
      <c r="AX223" s="20" t="s">
        <v>1844</v>
      </c>
      <c r="AY223" s="184" t="s">
        <v>1844</v>
      </c>
      <c r="AZ223" s="93" t="s">
        <v>1844</v>
      </c>
      <c r="BA223" s="93" t="s">
        <v>1844</v>
      </c>
      <c r="BB223" s="94" t="s">
        <v>1844</v>
      </c>
    </row>
    <row r="224" spans="1:54" s="12" customFormat="1" ht="12.75" hidden="1" x14ac:dyDescent="0.2">
      <c r="A224" s="252" t="s">
        <v>1844</v>
      </c>
      <c r="B224" s="154"/>
      <c r="C224" s="332" t="s">
        <v>6121</v>
      </c>
      <c r="D224" s="192" t="s">
        <v>1680</v>
      </c>
      <c r="E224" s="55" t="s">
        <v>7454</v>
      </c>
      <c r="F224" s="78" t="s">
        <v>1844</v>
      </c>
      <c r="G224" s="36" t="s">
        <v>1587</v>
      </c>
      <c r="H224" s="58" t="s">
        <v>592</v>
      </c>
      <c r="I224" s="27" t="s">
        <v>2516</v>
      </c>
      <c r="J224" s="19" t="s">
        <v>1813</v>
      </c>
      <c r="K224" s="187" t="s">
        <v>257</v>
      </c>
      <c r="L224" s="187" t="s">
        <v>1710</v>
      </c>
      <c r="M224" s="187" t="s">
        <v>1715</v>
      </c>
      <c r="N224" s="187" t="s">
        <v>1073</v>
      </c>
      <c r="O224" s="183" t="s">
        <v>4431</v>
      </c>
      <c r="P224" s="183" t="s">
        <v>1814</v>
      </c>
      <c r="Q224" s="183" t="s">
        <v>4511</v>
      </c>
      <c r="R224" s="183" t="s">
        <v>1587</v>
      </c>
      <c r="S224" s="187" t="s">
        <v>752</v>
      </c>
      <c r="T224" s="187" t="s">
        <v>405</v>
      </c>
      <c r="U224" s="21" t="s">
        <v>4052</v>
      </c>
      <c r="V224" s="21" t="s">
        <v>1701</v>
      </c>
      <c r="W224" s="21">
        <v>2013</v>
      </c>
      <c r="X224" s="21" t="s">
        <v>4053</v>
      </c>
      <c r="Y224" s="34" t="s">
        <v>4051</v>
      </c>
      <c r="Z224" s="34" t="s">
        <v>86</v>
      </c>
      <c r="AA224" s="34" t="s">
        <v>86</v>
      </c>
      <c r="AB224" s="21" t="s">
        <v>86</v>
      </c>
      <c r="AC224" s="24" t="s">
        <v>1862</v>
      </c>
      <c r="AD224" s="21" t="s">
        <v>1587</v>
      </c>
      <c r="AE224" s="21" t="s">
        <v>1587</v>
      </c>
      <c r="AF224" s="172" t="s">
        <v>1844</v>
      </c>
      <c r="AG224" s="173" t="s">
        <v>1844</v>
      </c>
      <c r="AH224" s="174" t="s">
        <v>1844</v>
      </c>
      <c r="AI224" s="178" t="s">
        <v>1844</v>
      </c>
      <c r="AJ224" s="178" t="s">
        <v>1844</v>
      </c>
      <c r="AK224" s="178" t="s">
        <v>1844</v>
      </c>
      <c r="AL224" s="178" t="s">
        <v>1844</v>
      </c>
      <c r="AM224" s="178" t="s">
        <v>1844</v>
      </c>
      <c r="AN224" s="178" t="s">
        <v>1844</v>
      </c>
      <c r="AO224" s="178" t="s">
        <v>1844</v>
      </c>
      <c r="AP224" s="178" t="s">
        <v>1844</v>
      </c>
      <c r="AQ224" s="178" t="s">
        <v>1844</v>
      </c>
      <c r="AR224" s="178" t="s">
        <v>1844</v>
      </c>
      <c r="AS224" s="45" t="s">
        <v>1844</v>
      </c>
      <c r="AT224" s="55" t="s">
        <v>1844</v>
      </c>
      <c r="AU224" s="122" t="s">
        <v>1844</v>
      </c>
      <c r="AV224" s="94" t="s">
        <v>1844</v>
      </c>
      <c r="AW224" s="21" t="s">
        <v>1844</v>
      </c>
      <c r="AX224" s="20" t="s">
        <v>1844</v>
      </c>
      <c r="AY224" s="184" t="s">
        <v>1844</v>
      </c>
      <c r="AZ224" s="93" t="s">
        <v>1844</v>
      </c>
      <c r="BA224" s="93" t="s">
        <v>1844</v>
      </c>
      <c r="BB224" s="94" t="s">
        <v>1844</v>
      </c>
    </row>
    <row r="225" spans="1:54" s="12" customFormat="1" ht="12.75" hidden="1" x14ac:dyDescent="0.2">
      <c r="A225" s="248" t="s">
        <v>485</v>
      </c>
      <c r="B225" s="41"/>
      <c r="C225" s="332" t="s">
        <v>7218</v>
      </c>
      <c r="D225" s="55" t="s">
        <v>956</v>
      </c>
      <c r="E225" s="36" t="s">
        <v>1680</v>
      </c>
      <c r="F225" s="78" t="s">
        <v>709</v>
      </c>
      <c r="G225" s="36" t="s">
        <v>1587</v>
      </c>
      <c r="H225" s="57" t="s">
        <v>912</v>
      </c>
      <c r="I225" s="27" t="s">
        <v>3052</v>
      </c>
      <c r="J225" s="19" t="s">
        <v>1172</v>
      </c>
      <c r="K225" s="187" t="s">
        <v>257</v>
      </c>
      <c r="L225" s="187" t="s">
        <v>1710</v>
      </c>
      <c r="M225" s="187" t="s">
        <v>1715</v>
      </c>
      <c r="N225" s="187" t="s">
        <v>1073</v>
      </c>
      <c r="O225" s="183" t="s">
        <v>4431</v>
      </c>
      <c r="P225" s="183" t="s">
        <v>4965</v>
      </c>
      <c r="Q225" s="183" t="s">
        <v>821</v>
      </c>
      <c r="R225" s="183" t="s">
        <v>1587</v>
      </c>
      <c r="S225" s="187" t="s">
        <v>752</v>
      </c>
      <c r="T225" s="187" t="s">
        <v>405</v>
      </c>
      <c r="U225" s="21" t="s">
        <v>2309</v>
      </c>
      <c r="V225" s="21" t="s">
        <v>530</v>
      </c>
      <c r="W225" s="21">
        <v>1996</v>
      </c>
      <c r="X225" s="21" t="s">
        <v>3806</v>
      </c>
      <c r="Y225" s="34" t="s">
        <v>1587</v>
      </c>
      <c r="Z225" s="250" t="s">
        <v>709</v>
      </c>
      <c r="AA225" s="250" t="s">
        <v>1844</v>
      </c>
      <c r="AB225" s="21" t="s">
        <v>1587</v>
      </c>
      <c r="AC225" s="24" t="s">
        <v>3437</v>
      </c>
      <c r="AD225" s="21" t="s">
        <v>1587</v>
      </c>
      <c r="AE225" s="21" t="s">
        <v>2388</v>
      </c>
      <c r="AF225" s="172" t="s">
        <v>1155</v>
      </c>
      <c r="AG225" s="173" t="s">
        <v>1708</v>
      </c>
      <c r="AH225" s="174" t="s">
        <v>1844</v>
      </c>
      <c r="AI225" s="20" t="s">
        <v>846</v>
      </c>
      <c r="AJ225" s="21" t="s">
        <v>270</v>
      </c>
      <c r="AK225" s="21">
        <v>0</v>
      </c>
      <c r="AL225" s="21">
        <v>0</v>
      </c>
      <c r="AM225" s="21">
        <v>0</v>
      </c>
      <c r="AN225" s="21">
        <v>0</v>
      </c>
      <c r="AO225" s="21">
        <v>1</v>
      </c>
      <c r="AP225" s="21">
        <v>0</v>
      </c>
      <c r="AQ225" s="21">
        <v>0</v>
      </c>
      <c r="AR225" s="21">
        <v>0</v>
      </c>
      <c r="AS225" s="45" t="s">
        <v>1680</v>
      </c>
      <c r="AT225" s="20">
        <v>2</v>
      </c>
      <c r="AU225" s="122">
        <v>1992</v>
      </c>
      <c r="AV225" s="94">
        <v>1993</v>
      </c>
      <c r="AW225" s="21">
        <v>1</v>
      </c>
      <c r="AX225" s="21">
        <v>1</v>
      </c>
      <c r="AY225" s="50" t="s">
        <v>7585</v>
      </c>
      <c r="AZ225" s="93" t="s">
        <v>587</v>
      </c>
      <c r="BA225" s="93" t="s">
        <v>1680</v>
      </c>
      <c r="BB225" s="94" t="s">
        <v>1680</v>
      </c>
    </row>
    <row r="226" spans="1:54" s="12" customFormat="1" ht="12.75" hidden="1" x14ac:dyDescent="0.2">
      <c r="A226" s="248" t="s">
        <v>1844</v>
      </c>
      <c r="B226" s="154"/>
      <c r="C226" s="332" t="s">
        <v>6121</v>
      </c>
      <c r="D226" s="192" t="s">
        <v>1680</v>
      </c>
      <c r="E226" s="55" t="s">
        <v>7454</v>
      </c>
      <c r="F226" s="78" t="s">
        <v>1844</v>
      </c>
      <c r="G226" s="36" t="s">
        <v>1587</v>
      </c>
      <c r="H226" s="105" t="s">
        <v>115</v>
      </c>
      <c r="I226" s="27" t="s">
        <v>2864</v>
      </c>
      <c r="J226" s="19" t="s">
        <v>1587</v>
      </c>
      <c r="K226" s="187" t="s">
        <v>890</v>
      </c>
      <c r="L226" s="187" t="s">
        <v>465</v>
      </c>
      <c r="M226" s="187" t="s">
        <v>1092</v>
      </c>
      <c r="N226" s="187" t="s">
        <v>1717</v>
      </c>
      <c r="O226" s="188" t="s">
        <v>959</v>
      </c>
      <c r="P226" s="188" t="s">
        <v>4966</v>
      </c>
      <c r="Q226" s="188" t="s">
        <v>4512</v>
      </c>
      <c r="R226" s="183" t="s">
        <v>1587</v>
      </c>
      <c r="S226" s="187" t="s">
        <v>1587</v>
      </c>
      <c r="T226" s="187" t="s">
        <v>1587</v>
      </c>
      <c r="U226" s="21" t="s">
        <v>2260</v>
      </c>
      <c r="V226" s="21" t="s">
        <v>1404</v>
      </c>
      <c r="W226" s="21">
        <v>2012</v>
      </c>
      <c r="X226" s="21" t="s">
        <v>3948</v>
      </c>
      <c r="Y226" s="34" t="s">
        <v>958</v>
      </c>
      <c r="Z226" s="34" t="s">
        <v>86</v>
      </c>
      <c r="AA226" s="34" t="s">
        <v>86</v>
      </c>
      <c r="AB226" s="21" t="s">
        <v>86</v>
      </c>
      <c r="AC226" s="24" t="s">
        <v>3559</v>
      </c>
      <c r="AD226" s="21" t="s">
        <v>1587</v>
      </c>
      <c r="AE226" s="21" t="s">
        <v>1587</v>
      </c>
      <c r="AF226" s="172" t="s">
        <v>1154</v>
      </c>
      <c r="AG226" s="173" t="s">
        <v>1708</v>
      </c>
      <c r="AH226" s="174" t="s">
        <v>1844</v>
      </c>
      <c r="AI226" s="178" t="s">
        <v>1844</v>
      </c>
      <c r="AJ226" s="24" t="s">
        <v>812</v>
      </c>
      <c r="AK226" s="178" t="s">
        <v>1844</v>
      </c>
      <c r="AL226" s="178" t="s">
        <v>1844</v>
      </c>
      <c r="AM226" s="21" t="s">
        <v>1844</v>
      </c>
      <c r="AN226" s="21" t="s">
        <v>1844</v>
      </c>
      <c r="AO226" s="21" t="s">
        <v>1844</v>
      </c>
      <c r="AP226" s="21" t="s">
        <v>1844</v>
      </c>
      <c r="AQ226" s="21" t="s">
        <v>1844</v>
      </c>
      <c r="AR226" s="21" t="s">
        <v>1844</v>
      </c>
      <c r="AS226" s="45" t="s">
        <v>1844</v>
      </c>
      <c r="AT226" s="55" t="s">
        <v>1844</v>
      </c>
      <c r="AU226" s="122" t="s">
        <v>1844</v>
      </c>
      <c r="AV226" s="94" t="s">
        <v>1844</v>
      </c>
      <c r="AW226" s="20" t="s">
        <v>1844</v>
      </c>
      <c r="AX226" s="20" t="s">
        <v>1844</v>
      </c>
      <c r="AY226" s="184" t="s">
        <v>1844</v>
      </c>
      <c r="AZ226" s="93" t="s">
        <v>1844</v>
      </c>
      <c r="BA226" s="93" t="s">
        <v>1844</v>
      </c>
      <c r="BB226" s="94" t="s">
        <v>1844</v>
      </c>
    </row>
    <row r="227" spans="1:54" s="12" customFormat="1" ht="12.75" hidden="1" x14ac:dyDescent="0.2">
      <c r="A227" s="249" t="s">
        <v>724</v>
      </c>
      <c r="B227" s="154"/>
      <c r="C227" s="332" t="s">
        <v>7218</v>
      </c>
      <c r="D227" s="20" t="s">
        <v>956</v>
      </c>
      <c r="E227" s="20" t="s">
        <v>1680</v>
      </c>
      <c r="F227" s="78" t="s">
        <v>6232</v>
      </c>
      <c r="G227" s="36" t="s">
        <v>1587</v>
      </c>
      <c r="H227" s="95" t="s">
        <v>920</v>
      </c>
      <c r="I227" s="27" t="s">
        <v>2640</v>
      </c>
      <c r="J227" s="19" t="s">
        <v>1587</v>
      </c>
      <c r="K227" s="187" t="s">
        <v>257</v>
      </c>
      <c r="L227" s="187" t="s">
        <v>1710</v>
      </c>
      <c r="M227" s="187" t="s">
        <v>1715</v>
      </c>
      <c r="N227" s="187" t="s">
        <v>237</v>
      </c>
      <c r="O227" s="183" t="s">
        <v>307</v>
      </c>
      <c r="P227" s="183" t="s">
        <v>4967</v>
      </c>
      <c r="Q227" s="183" t="s">
        <v>631</v>
      </c>
      <c r="R227" s="183" t="s">
        <v>1587</v>
      </c>
      <c r="S227" s="187" t="s">
        <v>752</v>
      </c>
      <c r="T227" s="187" t="s">
        <v>405</v>
      </c>
      <c r="U227" s="21" t="s">
        <v>535</v>
      </c>
      <c r="V227" s="21" t="s">
        <v>811</v>
      </c>
      <c r="W227" s="21">
        <v>2006</v>
      </c>
      <c r="X227" s="21" t="s">
        <v>535</v>
      </c>
      <c r="Y227" s="34" t="s">
        <v>68</v>
      </c>
      <c r="Z227" s="34" t="s">
        <v>86</v>
      </c>
      <c r="AA227" s="34" t="s">
        <v>86</v>
      </c>
      <c r="AB227" s="21" t="s">
        <v>86</v>
      </c>
      <c r="AC227" s="24" t="s">
        <v>3490</v>
      </c>
      <c r="AD227" s="21" t="s">
        <v>222</v>
      </c>
      <c r="AE227" s="21" t="s">
        <v>2391</v>
      </c>
      <c r="AF227" s="172" t="s">
        <v>1154</v>
      </c>
      <c r="AG227" s="173" t="s">
        <v>588</v>
      </c>
      <c r="AH227" s="174" t="s">
        <v>1844</v>
      </c>
      <c r="AI227" s="20" t="s">
        <v>637</v>
      </c>
      <c r="AJ227" s="21" t="s">
        <v>1618</v>
      </c>
      <c r="AK227" s="21">
        <v>0</v>
      </c>
      <c r="AL227" s="21">
        <v>1</v>
      </c>
      <c r="AM227" s="21">
        <v>0</v>
      </c>
      <c r="AN227" s="21">
        <v>0</v>
      </c>
      <c r="AO227" s="21">
        <v>0</v>
      </c>
      <c r="AP227" s="21">
        <v>0</v>
      </c>
      <c r="AQ227" s="21">
        <v>1</v>
      </c>
      <c r="AR227" s="21">
        <v>0</v>
      </c>
      <c r="AS227" s="45" t="s">
        <v>1680</v>
      </c>
      <c r="AT227" s="20">
        <v>4</v>
      </c>
      <c r="AU227" s="122">
        <v>1998</v>
      </c>
      <c r="AV227" s="94">
        <v>2001</v>
      </c>
      <c r="AW227" s="21">
        <v>1</v>
      </c>
      <c r="AX227" s="21">
        <v>2</v>
      </c>
      <c r="AY227" s="184" t="s">
        <v>7586</v>
      </c>
      <c r="AZ227" s="93" t="s">
        <v>1029</v>
      </c>
      <c r="BA227" s="159" t="s">
        <v>1680</v>
      </c>
      <c r="BB227" s="94" t="s">
        <v>1680</v>
      </c>
    </row>
    <row r="228" spans="1:54" s="12" customFormat="1" ht="12.75" hidden="1" x14ac:dyDescent="0.2">
      <c r="A228" s="248" t="s">
        <v>266</v>
      </c>
      <c r="B228" s="154"/>
      <c r="C228" s="332" t="s">
        <v>6121</v>
      </c>
      <c r="D228" s="55" t="s">
        <v>956</v>
      </c>
      <c r="E228" s="36" t="s">
        <v>1680</v>
      </c>
      <c r="F228" s="78" t="s">
        <v>6687</v>
      </c>
      <c r="G228" s="221" t="s">
        <v>1587</v>
      </c>
      <c r="H228" s="142" t="s">
        <v>779</v>
      </c>
      <c r="I228" s="28" t="s">
        <v>5842</v>
      </c>
      <c r="J228" s="12" t="s">
        <v>1844</v>
      </c>
      <c r="K228" s="200" t="s">
        <v>257</v>
      </c>
      <c r="L228" s="200" t="s">
        <v>1710</v>
      </c>
      <c r="M228" s="200" t="s">
        <v>1715</v>
      </c>
      <c r="N228" s="200" t="s">
        <v>651</v>
      </c>
      <c r="O228" s="200" t="s">
        <v>91</v>
      </c>
      <c r="P228" s="200" t="s">
        <v>5968</v>
      </c>
      <c r="Q228" s="200" t="s">
        <v>5986</v>
      </c>
      <c r="R228" s="183" t="s">
        <v>1587</v>
      </c>
      <c r="S228" s="200" t="s">
        <v>752</v>
      </c>
      <c r="T228" s="200" t="s">
        <v>405</v>
      </c>
      <c r="U228" s="12" t="s">
        <v>5820</v>
      </c>
      <c r="V228" s="12" t="s">
        <v>1077</v>
      </c>
      <c r="W228" s="12">
        <v>2013</v>
      </c>
      <c r="X228" s="12" t="s">
        <v>5820</v>
      </c>
      <c r="Y228" s="12" t="s">
        <v>1587</v>
      </c>
      <c r="Z228" s="34" t="s">
        <v>86</v>
      </c>
      <c r="AA228" s="34" t="s">
        <v>86</v>
      </c>
      <c r="AB228" s="21" t="s">
        <v>86</v>
      </c>
      <c r="AC228" s="24" t="s">
        <v>3437</v>
      </c>
      <c r="AD228" s="21" t="s">
        <v>1587</v>
      </c>
      <c r="AE228" s="21" t="s">
        <v>1587</v>
      </c>
      <c r="AF228" s="175" t="s">
        <v>1844</v>
      </c>
      <c r="AG228" s="176" t="s">
        <v>1844</v>
      </c>
      <c r="AH228" s="177" t="s">
        <v>1844</v>
      </c>
      <c r="AI228" s="21" t="s">
        <v>350</v>
      </c>
      <c r="AJ228" s="21" t="s">
        <v>1618</v>
      </c>
      <c r="AK228" s="12">
        <v>0</v>
      </c>
      <c r="AL228" s="12">
        <v>0</v>
      </c>
      <c r="AM228" s="12">
        <v>0</v>
      </c>
      <c r="AN228" s="12">
        <v>0</v>
      </c>
      <c r="AO228" s="12">
        <v>1</v>
      </c>
      <c r="AP228" s="12">
        <v>0</v>
      </c>
      <c r="AQ228" s="12">
        <v>0</v>
      </c>
      <c r="AR228" s="12">
        <v>0</v>
      </c>
      <c r="AS228" s="44" t="s">
        <v>1680</v>
      </c>
      <c r="AT228" s="20">
        <v>3</v>
      </c>
      <c r="AU228" s="166">
        <v>2010</v>
      </c>
      <c r="AV228" s="86">
        <v>2012</v>
      </c>
      <c r="AW228" s="12">
        <v>1</v>
      </c>
      <c r="AX228" s="55">
        <v>1</v>
      </c>
      <c r="AY228" s="157" t="s">
        <v>7587</v>
      </c>
      <c r="AZ228" s="87" t="s">
        <v>1007</v>
      </c>
      <c r="BA228" s="87" t="s">
        <v>1680</v>
      </c>
      <c r="BB228" s="86" t="s">
        <v>1680</v>
      </c>
    </row>
    <row r="229" spans="1:54" s="12" customFormat="1" ht="12.75" hidden="1" x14ac:dyDescent="0.2">
      <c r="A229" s="249" t="s">
        <v>1844</v>
      </c>
      <c r="B229" s="154"/>
      <c r="C229" s="332" t="s">
        <v>6121</v>
      </c>
      <c r="D229" s="192" t="s">
        <v>1680</v>
      </c>
      <c r="E229" s="55" t="s">
        <v>7454</v>
      </c>
      <c r="F229" s="78" t="s">
        <v>1844</v>
      </c>
      <c r="G229" s="131" t="s">
        <v>1587</v>
      </c>
      <c r="H229" s="58" t="s">
        <v>592</v>
      </c>
      <c r="I229" s="27" t="s">
        <v>5531</v>
      </c>
      <c r="J229" s="19" t="s">
        <v>1587</v>
      </c>
      <c r="K229" s="187" t="s">
        <v>257</v>
      </c>
      <c r="L229" s="187" t="s">
        <v>1710</v>
      </c>
      <c r="M229" s="187" t="s">
        <v>1056</v>
      </c>
      <c r="N229" s="187" t="s">
        <v>597</v>
      </c>
      <c r="O229" s="183" t="s">
        <v>741</v>
      </c>
      <c r="P229" s="183" t="s">
        <v>5532</v>
      </c>
      <c r="Q229" s="183" t="s">
        <v>5579</v>
      </c>
      <c r="R229" s="183" t="s">
        <v>1587</v>
      </c>
      <c r="S229" s="187" t="s">
        <v>752</v>
      </c>
      <c r="T229" s="187" t="s">
        <v>1713</v>
      </c>
      <c r="U229" s="21" t="s">
        <v>5396</v>
      </c>
      <c r="V229" s="21" t="s">
        <v>464</v>
      </c>
      <c r="W229" s="21">
        <v>2005</v>
      </c>
      <c r="X229" s="21" t="s">
        <v>5396</v>
      </c>
      <c r="Y229" s="34" t="s">
        <v>86</v>
      </c>
      <c r="Z229" s="34" t="s">
        <v>86</v>
      </c>
      <c r="AA229" s="34" t="s">
        <v>86</v>
      </c>
      <c r="AB229" s="21" t="s">
        <v>86</v>
      </c>
      <c r="AC229" s="24" t="s">
        <v>3437</v>
      </c>
      <c r="AD229" s="21" t="s">
        <v>1587</v>
      </c>
      <c r="AE229" s="21" t="s">
        <v>1587</v>
      </c>
      <c r="AF229" s="172" t="s">
        <v>1844</v>
      </c>
      <c r="AG229" s="173" t="s">
        <v>1844</v>
      </c>
      <c r="AH229" s="174" t="s">
        <v>1844</v>
      </c>
      <c r="AI229" s="178" t="s">
        <v>1844</v>
      </c>
      <c r="AJ229" s="178" t="s">
        <v>1844</v>
      </c>
      <c r="AK229" s="178" t="s">
        <v>1844</v>
      </c>
      <c r="AL229" s="178" t="s">
        <v>1844</v>
      </c>
      <c r="AM229" s="178" t="s">
        <v>1844</v>
      </c>
      <c r="AN229" s="178" t="s">
        <v>1844</v>
      </c>
      <c r="AO229" s="178" t="s">
        <v>1844</v>
      </c>
      <c r="AP229" s="178" t="s">
        <v>1844</v>
      </c>
      <c r="AQ229" s="178" t="s">
        <v>1844</v>
      </c>
      <c r="AR229" s="178" t="s">
        <v>1844</v>
      </c>
      <c r="AS229" s="45" t="s">
        <v>1844</v>
      </c>
      <c r="AT229" s="55" t="s">
        <v>1844</v>
      </c>
      <c r="AU229" s="122" t="s">
        <v>1844</v>
      </c>
      <c r="AV229" s="94" t="s">
        <v>1844</v>
      </c>
      <c r="AW229" s="21" t="s">
        <v>1844</v>
      </c>
      <c r="AX229" s="20" t="s">
        <v>1844</v>
      </c>
      <c r="AY229" s="184" t="s">
        <v>1844</v>
      </c>
      <c r="AZ229" s="93" t="s">
        <v>1844</v>
      </c>
      <c r="BA229" s="93" t="s">
        <v>1844</v>
      </c>
      <c r="BB229" s="94" t="s">
        <v>1844</v>
      </c>
    </row>
    <row r="230" spans="1:54" s="12" customFormat="1" ht="12.75" hidden="1" x14ac:dyDescent="0.2">
      <c r="A230" s="248" t="s">
        <v>485</v>
      </c>
      <c r="B230" s="41" t="s">
        <v>1811</v>
      </c>
      <c r="C230" s="332" t="s">
        <v>7218</v>
      </c>
      <c r="D230" s="55" t="s">
        <v>956</v>
      </c>
      <c r="E230" s="36" t="s">
        <v>1680</v>
      </c>
      <c r="F230" s="78" t="s">
        <v>6303</v>
      </c>
      <c r="G230" s="36" t="s">
        <v>1587</v>
      </c>
      <c r="H230" s="58" t="s">
        <v>592</v>
      </c>
      <c r="I230" s="27" t="s">
        <v>3120</v>
      </c>
      <c r="J230" s="19" t="s">
        <v>1587</v>
      </c>
      <c r="K230" s="187" t="s">
        <v>257</v>
      </c>
      <c r="L230" s="187" t="s">
        <v>1710</v>
      </c>
      <c r="M230" s="187" t="s">
        <v>1715</v>
      </c>
      <c r="N230" s="187" t="s">
        <v>808</v>
      </c>
      <c r="O230" s="183" t="s">
        <v>1002</v>
      </c>
      <c r="P230" s="183" t="s">
        <v>4968</v>
      </c>
      <c r="Q230" s="183" t="s">
        <v>4513</v>
      </c>
      <c r="R230" s="183" t="s">
        <v>1587</v>
      </c>
      <c r="S230" s="187" t="s">
        <v>752</v>
      </c>
      <c r="T230" s="187" t="s">
        <v>405</v>
      </c>
      <c r="U230" s="21" t="s">
        <v>2137</v>
      </c>
      <c r="V230" s="21" t="s">
        <v>209</v>
      </c>
      <c r="W230" s="21">
        <v>2002</v>
      </c>
      <c r="X230" s="21" t="s">
        <v>4054</v>
      </c>
      <c r="Y230" s="34" t="s">
        <v>1587</v>
      </c>
      <c r="Z230" s="34" t="s">
        <v>86</v>
      </c>
      <c r="AA230" s="34" t="s">
        <v>86</v>
      </c>
      <c r="AB230" s="21" t="s">
        <v>86</v>
      </c>
      <c r="AC230" s="24" t="s">
        <v>1469</v>
      </c>
      <c r="AD230" s="21" t="s">
        <v>1587</v>
      </c>
      <c r="AE230" s="21" t="s">
        <v>2391</v>
      </c>
      <c r="AF230" s="172" t="s">
        <v>1154</v>
      </c>
      <c r="AG230" s="173" t="s">
        <v>1708</v>
      </c>
      <c r="AH230" s="174" t="s">
        <v>1844</v>
      </c>
      <c r="AI230" s="20" t="s">
        <v>767</v>
      </c>
      <c r="AJ230" s="21" t="s">
        <v>865</v>
      </c>
      <c r="AK230" s="21">
        <v>0</v>
      </c>
      <c r="AL230" s="21">
        <v>0</v>
      </c>
      <c r="AM230" s="21">
        <v>0</v>
      </c>
      <c r="AN230" s="21">
        <v>1</v>
      </c>
      <c r="AO230" s="21">
        <v>0</v>
      </c>
      <c r="AP230" s="21">
        <v>0</v>
      </c>
      <c r="AQ230" s="21">
        <v>0</v>
      </c>
      <c r="AR230" s="21">
        <v>0</v>
      </c>
      <c r="AS230" s="45" t="s">
        <v>1680</v>
      </c>
      <c r="AT230" s="20">
        <v>5</v>
      </c>
      <c r="AU230" s="122">
        <v>1992</v>
      </c>
      <c r="AV230" s="94">
        <v>1996</v>
      </c>
      <c r="AW230" s="21">
        <v>1</v>
      </c>
      <c r="AX230" s="21">
        <v>2</v>
      </c>
      <c r="AY230" s="184" t="s">
        <v>7465</v>
      </c>
      <c r="AZ230" s="93" t="s">
        <v>378</v>
      </c>
      <c r="BA230" s="93" t="s">
        <v>1680</v>
      </c>
      <c r="BB230" s="94" t="s">
        <v>1680</v>
      </c>
    </row>
    <row r="231" spans="1:54" s="12" customFormat="1" ht="12.75" hidden="1" x14ac:dyDescent="0.2">
      <c r="A231" s="248" t="s">
        <v>62</v>
      </c>
      <c r="B231" s="89"/>
      <c r="C231" s="332" t="s">
        <v>6121</v>
      </c>
      <c r="D231" s="55" t="s">
        <v>1680</v>
      </c>
      <c r="E231" s="55" t="s">
        <v>7454</v>
      </c>
      <c r="F231" s="78" t="s">
        <v>1191</v>
      </c>
      <c r="G231" s="36" t="s">
        <v>1587</v>
      </c>
      <c r="H231" s="58" t="s">
        <v>592</v>
      </c>
      <c r="I231" s="18" t="s">
        <v>2425</v>
      </c>
      <c r="J231" s="19" t="s">
        <v>7248</v>
      </c>
      <c r="K231" s="187" t="s">
        <v>257</v>
      </c>
      <c r="L231" s="187" t="s">
        <v>1710</v>
      </c>
      <c r="M231" s="187" t="s">
        <v>1715</v>
      </c>
      <c r="N231" s="187" t="s">
        <v>232</v>
      </c>
      <c r="O231" s="183" t="s">
        <v>1040</v>
      </c>
      <c r="P231" s="183" t="s">
        <v>4969</v>
      </c>
      <c r="Q231" s="183" t="s">
        <v>4514</v>
      </c>
      <c r="R231" s="183" t="s">
        <v>1587</v>
      </c>
      <c r="S231" s="187" t="s">
        <v>752</v>
      </c>
      <c r="T231" s="187" t="s">
        <v>405</v>
      </c>
      <c r="U231" s="21" t="s">
        <v>2021</v>
      </c>
      <c r="V231" s="21" t="s">
        <v>459</v>
      </c>
      <c r="W231" s="21">
        <v>2000</v>
      </c>
      <c r="X231" s="108" t="s">
        <v>4055</v>
      </c>
      <c r="Y231" s="34" t="s">
        <v>6973</v>
      </c>
      <c r="Z231" s="34" t="s">
        <v>6350</v>
      </c>
      <c r="AA231" s="34" t="s">
        <v>1844</v>
      </c>
      <c r="AB231" s="21" t="s">
        <v>956</v>
      </c>
      <c r="AC231" s="24" t="s">
        <v>3437</v>
      </c>
      <c r="AD231" s="21" t="s">
        <v>1587</v>
      </c>
      <c r="AE231" s="21" t="s">
        <v>1587</v>
      </c>
      <c r="AF231" s="172" t="s">
        <v>1154</v>
      </c>
      <c r="AG231" s="173" t="s">
        <v>1708</v>
      </c>
      <c r="AH231" s="174" t="s">
        <v>1844</v>
      </c>
      <c r="AI231" s="20" t="s">
        <v>847</v>
      </c>
      <c r="AJ231" s="21" t="s">
        <v>618</v>
      </c>
      <c r="AK231" s="21">
        <v>0</v>
      </c>
      <c r="AL231" s="21">
        <v>0</v>
      </c>
      <c r="AM231" s="21">
        <v>0</v>
      </c>
      <c r="AN231" s="21">
        <v>1</v>
      </c>
      <c r="AO231" s="21">
        <v>0</v>
      </c>
      <c r="AP231" s="21">
        <v>0</v>
      </c>
      <c r="AQ231" s="21">
        <v>0</v>
      </c>
      <c r="AR231" s="21">
        <v>1</v>
      </c>
      <c r="AS231" s="45" t="s">
        <v>1844</v>
      </c>
      <c r="AT231" s="20">
        <v>5</v>
      </c>
      <c r="AU231" s="122">
        <v>1985</v>
      </c>
      <c r="AV231" s="94">
        <v>1989</v>
      </c>
      <c r="AW231" s="21" t="s">
        <v>1844</v>
      </c>
      <c r="AX231" s="21">
        <v>4</v>
      </c>
      <c r="AY231" s="184" t="s">
        <v>1151</v>
      </c>
      <c r="AZ231" s="93" t="s">
        <v>1007</v>
      </c>
      <c r="BA231" s="93" t="s">
        <v>1680</v>
      </c>
      <c r="BB231" s="94" t="s">
        <v>1680</v>
      </c>
    </row>
    <row r="232" spans="1:54" s="12" customFormat="1" ht="12.75" hidden="1" x14ac:dyDescent="0.2">
      <c r="A232" s="248" t="s">
        <v>485</v>
      </c>
      <c r="B232" s="154"/>
      <c r="C232" s="332" t="s">
        <v>7218</v>
      </c>
      <c r="D232" s="55" t="s">
        <v>956</v>
      </c>
      <c r="E232" s="55" t="s">
        <v>1680</v>
      </c>
      <c r="F232" s="78" t="s">
        <v>6312</v>
      </c>
      <c r="G232" s="36" t="s">
        <v>1587</v>
      </c>
      <c r="H232" s="58" t="s">
        <v>592</v>
      </c>
      <c r="I232" s="27" t="s">
        <v>2715</v>
      </c>
      <c r="J232" s="19" t="s">
        <v>7252</v>
      </c>
      <c r="K232" s="187" t="s">
        <v>257</v>
      </c>
      <c r="L232" s="187" t="s">
        <v>1710</v>
      </c>
      <c r="M232" s="187" t="s">
        <v>1715</v>
      </c>
      <c r="N232" s="187" t="s">
        <v>237</v>
      </c>
      <c r="O232" s="183" t="s">
        <v>1730</v>
      </c>
      <c r="P232" s="183" t="s">
        <v>4970</v>
      </c>
      <c r="Q232" s="183" t="s">
        <v>4515</v>
      </c>
      <c r="R232" s="183" t="s">
        <v>1587</v>
      </c>
      <c r="S232" s="187" t="s">
        <v>752</v>
      </c>
      <c r="T232" s="187" t="s">
        <v>405</v>
      </c>
      <c r="U232" s="21" t="s">
        <v>1066</v>
      </c>
      <c r="V232" s="21" t="s">
        <v>3732</v>
      </c>
      <c r="W232" s="21">
        <v>1992</v>
      </c>
      <c r="X232" s="108" t="s">
        <v>1066</v>
      </c>
      <c r="Y232" s="34" t="s">
        <v>945</v>
      </c>
      <c r="Z232" s="34" t="s">
        <v>6351</v>
      </c>
      <c r="AA232" s="34" t="s">
        <v>1844</v>
      </c>
      <c r="AB232" s="21" t="s">
        <v>1587</v>
      </c>
      <c r="AC232" s="24" t="s">
        <v>3505</v>
      </c>
      <c r="AD232" s="21" t="s">
        <v>1587</v>
      </c>
      <c r="AE232" s="21" t="s">
        <v>930</v>
      </c>
      <c r="AF232" s="172" t="s">
        <v>1154</v>
      </c>
      <c r="AG232" s="173" t="s">
        <v>1708</v>
      </c>
      <c r="AH232" s="174" t="s">
        <v>1844</v>
      </c>
      <c r="AI232" s="20" t="s">
        <v>862</v>
      </c>
      <c r="AJ232" s="21" t="s">
        <v>865</v>
      </c>
      <c r="AK232" s="21">
        <v>0</v>
      </c>
      <c r="AL232" s="21">
        <v>0</v>
      </c>
      <c r="AM232" s="21">
        <v>1</v>
      </c>
      <c r="AN232" s="21">
        <v>0</v>
      </c>
      <c r="AO232" s="21">
        <v>0</v>
      </c>
      <c r="AP232" s="21">
        <v>0</v>
      </c>
      <c r="AQ232" s="21">
        <v>0</v>
      </c>
      <c r="AR232" s="21">
        <v>0</v>
      </c>
      <c r="AS232" s="45" t="s">
        <v>235</v>
      </c>
      <c r="AT232" s="20">
        <v>3</v>
      </c>
      <c r="AU232" s="122">
        <v>1987</v>
      </c>
      <c r="AV232" s="94">
        <v>1989</v>
      </c>
      <c r="AW232" s="21">
        <v>1</v>
      </c>
      <c r="AX232" s="21">
        <v>3</v>
      </c>
      <c r="AY232" s="184">
        <v>3</v>
      </c>
      <c r="AZ232" s="93" t="s">
        <v>156</v>
      </c>
      <c r="BA232" s="93" t="s">
        <v>1680</v>
      </c>
      <c r="BB232" s="94" t="s">
        <v>1680</v>
      </c>
    </row>
    <row r="233" spans="1:54" s="12" customFormat="1" ht="12.75" hidden="1" x14ac:dyDescent="0.2">
      <c r="A233" s="249" t="s">
        <v>724</v>
      </c>
      <c r="B233" s="154"/>
      <c r="C233" s="332" t="s">
        <v>7218</v>
      </c>
      <c r="D233" s="20" t="s">
        <v>1136</v>
      </c>
      <c r="E233" s="20" t="s">
        <v>387</v>
      </c>
      <c r="F233" s="78" t="s">
        <v>6311</v>
      </c>
      <c r="G233" s="36" t="s">
        <v>1587</v>
      </c>
      <c r="H233" s="58" t="s">
        <v>592</v>
      </c>
      <c r="I233" s="30" t="s">
        <v>2628</v>
      </c>
      <c r="J233" s="31" t="s">
        <v>7251</v>
      </c>
      <c r="K233" s="188" t="s">
        <v>257</v>
      </c>
      <c r="L233" s="188" t="s">
        <v>1710</v>
      </c>
      <c r="M233" s="188" t="s">
        <v>1715</v>
      </c>
      <c r="N233" s="188" t="s">
        <v>878</v>
      </c>
      <c r="O233" s="179" t="s">
        <v>4429</v>
      </c>
      <c r="P233" s="179" t="s">
        <v>4840</v>
      </c>
      <c r="Q233" s="179" t="s">
        <v>4516</v>
      </c>
      <c r="R233" s="183" t="s">
        <v>1587</v>
      </c>
      <c r="S233" s="188" t="s">
        <v>752</v>
      </c>
      <c r="T233" s="188" t="s">
        <v>405</v>
      </c>
      <c r="U233" s="20" t="s">
        <v>571</v>
      </c>
      <c r="V233" s="20" t="s">
        <v>464</v>
      </c>
      <c r="W233" s="20">
        <v>2005</v>
      </c>
      <c r="X233" s="20" t="s">
        <v>571</v>
      </c>
      <c r="Y233" s="109" t="s">
        <v>1799</v>
      </c>
      <c r="Z233" s="78" t="s">
        <v>6540</v>
      </c>
      <c r="AA233" s="109" t="s">
        <v>387</v>
      </c>
      <c r="AB233" s="20" t="s">
        <v>1587</v>
      </c>
      <c r="AC233" s="55" t="s">
        <v>3437</v>
      </c>
      <c r="AD233" s="20" t="s">
        <v>1587</v>
      </c>
      <c r="AE233" s="20" t="s">
        <v>1587</v>
      </c>
      <c r="AF233" s="172" t="s">
        <v>1154</v>
      </c>
      <c r="AG233" s="173" t="s">
        <v>1708</v>
      </c>
      <c r="AH233" s="174" t="s">
        <v>1844</v>
      </c>
      <c r="AI233" s="20" t="s">
        <v>864</v>
      </c>
      <c r="AJ233" s="20" t="s">
        <v>865</v>
      </c>
      <c r="AK233" s="20">
        <v>0</v>
      </c>
      <c r="AL233" s="20">
        <v>0</v>
      </c>
      <c r="AM233" s="20">
        <v>1</v>
      </c>
      <c r="AN233" s="20">
        <v>0</v>
      </c>
      <c r="AO233" s="20">
        <v>0</v>
      </c>
      <c r="AP233" s="20">
        <v>1</v>
      </c>
      <c r="AQ233" s="20">
        <v>1</v>
      </c>
      <c r="AR233" s="20">
        <v>0</v>
      </c>
      <c r="AS233" s="45" t="s">
        <v>3391</v>
      </c>
      <c r="AT233" s="20">
        <v>4</v>
      </c>
      <c r="AU233" s="122">
        <v>2001</v>
      </c>
      <c r="AV233" s="94">
        <v>2004</v>
      </c>
      <c r="AW233" s="20" t="s">
        <v>1844</v>
      </c>
      <c r="AX233" s="20">
        <v>2</v>
      </c>
      <c r="AY233" s="50" t="s">
        <v>1844</v>
      </c>
      <c r="AZ233" s="93" t="s">
        <v>1680</v>
      </c>
      <c r="BA233" s="93" t="s">
        <v>956</v>
      </c>
      <c r="BB233" s="94" t="s">
        <v>1680</v>
      </c>
    </row>
    <row r="234" spans="1:54" s="12" customFormat="1" ht="12.75" hidden="1" x14ac:dyDescent="0.2">
      <c r="A234" s="249" t="s">
        <v>724</v>
      </c>
      <c r="B234" s="154"/>
      <c r="C234" s="332" t="s">
        <v>7218</v>
      </c>
      <c r="D234" s="20" t="s">
        <v>1136</v>
      </c>
      <c r="E234" s="20" t="s">
        <v>5777</v>
      </c>
      <c r="F234" s="78" t="s">
        <v>6311</v>
      </c>
      <c r="G234" s="36" t="s">
        <v>1587</v>
      </c>
      <c r="H234" s="58" t="s">
        <v>592</v>
      </c>
      <c r="I234" s="30" t="s">
        <v>2632</v>
      </c>
      <c r="J234" s="31" t="s">
        <v>1587</v>
      </c>
      <c r="K234" s="188" t="s">
        <v>257</v>
      </c>
      <c r="L234" s="188" t="s">
        <v>1710</v>
      </c>
      <c r="M234" s="188" t="s">
        <v>1715</v>
      </c>
      <c r="N234" s="188" t="s">
        <v>878</v>
      </c>
      <c r="O234" s="179" t="s">
        <v>4429</v>
      </c>
      <c r="P234" s="179" t="s">
        <v>4840</v>
      </c>
      <c r="Q234" s="179" t="s">
        <v>4517</v>
      </c>
      <c r="R234" s="183" t="s">
        <v>1587</v>
      </c>
      <c r="S234" s="188" t="s">
        <v>752</v>
      </c>
      <c r="T234" s="188" t="s">
        <v>405</v>
      </c>
      <c r="U234" s="20" t="s">
        <v>571</v>
      </c>
      <c r="V234" s="20" t="s">
        <v>464</v>
      </c>
      <c r="W234" s="20">
        <v>2005</v>
      </c>
      <c r="X234" s="20" t="s">
        <v>571</v>
      </c>
      <c r="Y234" s="109" t="s">
        <v>1799</v>
      </c>
      <c r="Z234" s="78" t="s">
        <v>6540</v>
      </c>
      <c r="AA234" s="109" t="s">
        <v>387</v>
      </c>
      <c r="AB234" s="20" t="s">
        <v>1587</v>
      </c>
      <c r="AC234" s="55" t="s">
        <v>3437</v>
      </c>
      <c r="AD234" s="20" t="s">
        <v>1587</v>
      </c>
      <c r="AE234" s="20" t="s">
        <v>1587</v>
      </c>
      <c r="AF234" s="172" t="s">
        <v>1154</v>
      </c>
      <c r="AG234" s="173" t="s">
        <v>1708</v>
      </c>
      <c r="AH234" s="174" t="s">
        <v>1844</v>
      </c>
      <c r="AI234" s="20" t="s">
        <v>864</v>
      </c>
      <c r="AJ234" s="20" t="s">
        <v>865</v>
      </c>
      <c r="AK234" s="20">
        <v>0</v>
      </c>
      <c r="AL234" s="20">
        <v>0</v>
      </c>
      <c r="AM234" s="20">
        <v>1</v>
      </c>
      <c r="AN234" s="20">
        <v>0</v>
      </c>
      <c r="AO234" s="20">
        <v>0</v>
      </c>
      <c r="AP234" s="20">
        <v>1</v>
      </c>
      <c r="AQ234" s="20">
        <v>1</v>
      </c>
      <c r="AR234" s="20">
        <v>0</v>
      </c>
      <c r="AS234" s="45" t="s">
        <v>3391</v>
      </c>
      <c r="AT234" s="122">
        <v>4</v>
      </c>
      <c r="AU234" s="122">
        <v>2001</v>
      </c>
      <c r="AV234" s="94">
        <v>2004</v>
      </c>
      <c r="AW234" s="20" t="s">
        <v>1844</v>
      </c>
      <c r="AX234" s="20">
        <v>7</v>
      </c>
      <c r="AY234" s="50" t="s">
        <v>1844</v>
      </c>
      <c r="AZ234" s="93" t="s">
        <v>1680</v>
      </c>
      <c r="BA234" s="93" t="s">
        <v>956</v>
      </c>
      <c r="BB234" s="94" t="s">
        <v>1680</v>
      </c>
    </row>
    <row r="235" spans="1:54" s="12" customFormat="1" ht="12.75" hidden="1" x14ac:dyDescent="0.2">
      <c r="A235" s="249" t="s">
        <v>62</v>
      </c>
      <c r="B235" s="154"/>
      <c r="C235" s="332" t="s">
        <v>7218</v>
      </c>
      <c r="D235" s="20" t="s">
        <v>1136</v>
      </c>
      <c r="E235" s="20" t="s">
        <v>5777</v>
      </c>
      <c r="F235" s="78" t="s">
        <v>3685</v>
      </c>
      <c r="G235" s="36" t="s">
        <v>1587</v>
      </c>
      <c r="H235" s="58" t="s">
        <v>592</v>
      </c>
      <c r="I235" s="30" t="s">
        <v>3686</v>
      </c>
      <c r="J235" s="31" t="s">
        <v>1587</v>
      </c>
      <c r="K235" s="188" t="s">
        <v>257</v>
      </c>
      <c r="L235" s="188" t="s">
        <v>1710</v>
      </c>
      <c r="M235" s="188" t="s">
        <v>1715</v>
      </c>
      <c r="N235" s="188" t="s">
        <v>878</v>
      </c>
      <c r="O235" s="179" t="s">
        <v>4429</v>
      </c>
      <c r="P235" s="179" t="s">
        <v>4840</v>
      </c>
      <c r="Q235" s="179" t="s">
        <v>4517</v>
      </c>
      <c r="R235" s="183" t="s">
        <v>1587</v>
      </c>
      <c r="S235" s="188" t="s">
        <v>752</v>
      </c>
      <c r="T235" s="188" t="s">
        <v>405</v>
      </c>
      <c r="U235" s="20" t="s">
        <v>571</v>
      </c>
      <c r="V235" s="20" t="s">
        <v>464</v>
      </c>
      <c r="W235" s="20">
        <v>2005</v>
      </c>
      <c r="X235" s="20" t="s">
        <v>571</v>
      </c>
      <c r="Y235" s="109" t="s">
        <v>1799</v>
      </c>
      <c r="Z235" s="78" t="s">
        <v>6540</v>
      </c>
      <c r="AA235" s="109" t="s">
        <v>387</v>
      </c>
      <c r="AB235" s="20" t="s">
        <v>86</v>
      </c>
      <c r="AC235" s="55" t="s">
        <v>3437</v>
      </c>
      <c r="AD235" s="20" t="s">
        <v>1587</v>
      </c>
      <c r="AE235" s="20" t="s">
        <v>1587</v>
      </c>
      <c r="AF235" s="172" t="s">
        <v>1154</v>
      </c>
      <c r="AG235" s="173" t="s">
        <v>1708</v>
      </c>
      <c r="AH235" s="174" t="s">
        <v>1844</v>
      </c>
      <c r="AI235" s="20" t="s">
        <v>864</v>
      </c>
      <c r="AJ235" s="20" t="s">
        <v>865</v>
      </c>
      <c r="AK235" s="20">
        <v>0</v>
      </c>
      <c r="AL235" s="20">
        <v>0</v>
      </c>
      <c r="AM235" s="20">
        <v>1</v>
      </c>
      <c r="AN235" s="20">
        <v>0</v>
      </c>
      <c r="AO235" s="20">
        <v>0</v>
      </c>
      <c r="AP235" s="20">
        <v>1</v>
      </c>
      <c r="AQ235" s="20">
        <v>1</v>
      </c>
      <c r="AR235" s="20">
        <v>0</v>
      </c>
      <c r="AS235" s="45" t="s">
        <v>3391</v>
      </c>
      <c r="AT235" s="20">
        <v>4</v>
      </c>
      <c r="AU235" s="122">
        <v>2001</v>
      </c>
      <c r="AV235" s="94">
        <v>2004</v>
      </c>
      <c r="AW235" s="20" t="s">
        <v>1844</v>
      </c>
      <c r="AX235" s="20">
        <v>7</v>
      </c>
      <c r="AY235" s="50" t="s">
        <v>1844</v>
      </c>
      <c r="AZ235" s="93" t="s">
        <v>1680</v>
      </c>
      <c r="BA235" s="93" t="s">
        <v>956</v>
      </c>
      <c r="BB235" s="94" t="s">
        <v>1680</v>
      </c>
    </row>
    <row r="236" spans="1:54" s="12" customFormat="1" ht="12.75" hidden="1" x14ac:dyDescent="0.2">
      <c r="A236" s="249" t="s">
        <v>62</v>
      </c>
      <c r="B236" s="20" t="s">
        <v>6539</v>
      </c>
      <c r="C236" s="332" t="s">
        <v>7218</v>
      </c>
      <c r="D236" s="20" t="s">
        <v>1136</v>
      </c>
      <c r="E236" s="20" t="s">
        <v>4319</v>
      </c>
      <c r="F236" s="78" t="s">
        <v>6311</v>
      </c>
      <c r="G236" s="36" t="s">
        <v>1587</v>
      </c>
      <c r="H236" s="58" t="s">
        <v>592</v>
      </c>
      <c r="I236" s="27" t="s">
        <v>2634</v>
      </c>
      <c r="J236" s="19" t="s">
        <v>7250</v>
      </c>
      <c r="K236" s="187" t="s">
        <v>257</v>
      </c>
      <c r="L236" s="187" t="s">
        <v>1710</v>
      </c>
      <c r="M236" s="187" t="s">
        <v>1715</v>
      </c>
      <c r="N236" s="187" t="s">
        <v>878</v>
      </c>
      <c r="O236" s="183" t="s">
        <v>4429</v>
      </c>
      <c r="P236" s="183" t="s">
        <v>4840</v>
      </c>
      <c r="Q236" s="183" t="s">
        <v>6575</v>
      </c>
      <c r="R236" s="183" t="s">
        <v>1587</v>
      </c>
      <c r="S236" s="187" t="s">
        <v>752</v>
      </c>
      <c r="T236" s="187" t="s">
        <v>405</v>
      </c>
      <c r="U236" s="21" t="s">
        <v>571</v>
      </c>
      <c r="V236" s="21" t="s">
        <v>464</v>
      </c>
      <c r="W236" s="21">
        <v>2005</v>
      </c>
      <c r="X236" s="21" t="s">
        <v>571</v>
      </c>
      <c r="Y236" s="34" t="s">
        <v>1799</v>
      </c>
      <c r="Z236" s="78" t="s">
        <v>6540</v>
      </c>
      <c r="AA236" s="109" t="s">
        <v>387</v>
      </c>
      <c r="AB236" s="20" t="s">
        <v>1587</v>
      </c>
      <c r="AC236" s="24" t="s">
        <v>3437</v>
      </c>
      <c r="AD236" s="21" t="s">
        <v>1587</v>
      </c>
      <c r="AE236" s="21" t="s">
        <v>1587</v>
      </c>
      <c r="AF236" s="172" t="s">
        <v>1154</v>
      </c>
      <c r="AG236" s="173" t="s">
        <v>1708</v>
      </c>
      <c r="AH236" s="174" t="s">
        <v>1844</v>
      </c>
      <c r="AI236" s="20" t="s">
        <v>864</v>
      </c>
      <c r="AJ236" s="21" t="s">
        <v>865</v>
      </c>
      <c r="AK236" s="21">
        <v>0</v>
      </c>
      <c r="AL236" s="21">
        <v>0</v>
      </c>
      <c r="AM236" s="21">
        <v>1</v>
      </c>
      <c r="AN236" s="21">
        <v>0</v>
      </c>
      <c r="AO236" s="21">
        <v>0</v>
      </c>
      <c r="AP236" s="21">
        <v>1</v>
      </c>
      <c r="AQ236" s="21">
        <v>1</v>
      </c>
      <c r="AR236" s="21">
        <v>0</v>
      </c>
      <c r="AS236" s="45" t="s">
        <v>3391</v>
      </c>
      <c r="AT236" s="20">
        <v>4</v>
      </c>
      <c r="AU236" s="122">
        <v>2001</v>
      </c>
      <c r="AV236" s="94">
        <v>2004</v>
      </c>
      <c r="AW236" s="21">
        <v>1</v>
      </c>
      <c r="AX236" s="21">
        <v>6</v>
      </c>
      <c r="AY236" s="184" t="s">
        <v>1844</v>
      </c>
      <c r="AZ236" s="93" t="s">
        <v>1680</v>
      </c>
      <c r="BA236" s="159" t="s">
        <v>956</v>
      </c>
      <c r="BB236" s="94" t="s">
        <v>1680</v>
      </c>
    </row>
    <row r="237" spans="1:54" s="12" customFormat="1" ht="12.75" hidden="1" x14ac:dyDescent="0.2">
      <c r="A237" s="249" t="s">
        <v>724</v>
      </c>
      <c r="B237" s="20" t="s">
        <v>6539</v>
      </c>
      <c r="C237" s="332" t="s">
        <v>7218</v>
      </c>
      <c r="D237" s="20" t="s">
        <v>1136</v>
      </c>
      <c r="E237" s="20" t="s">
        <v>4319</v>
      </c>
      <c r="F237" s="78" t="s">
        <v>6311</v>
      </c>
      <c r="G237" s="36" t="s">
        <v>1587</v>
      </c>
      <c r="H237" s="58" t="s">
        <v>592</v>
      </c>
      <c r="I237" s="27" t="s">
        <v>5477</v>
      </c>
      <c r="J237" s="19" t="s">
        <v>7250</v>
      </c>
      <c r="K237" s="187" t="s">
        <v>257</v>
      </c>
      <c r="L237" s="187" t="s">
        <v>1710</v>
      </c>
      <c r="M237" s="187" t="s">
        <v>1715</v>
      </c>
      <c r="N237" s="187" t="s">
        <v>878</v>
      </c>
      <c r="O237" s="183" t="s">
        <v>4429</v>
      </c>
      <c r="P237" s="183" t="s">
        <v>4840</v>
      </c>
      <c r="Q237" s="183" t="s">
        <v>6575</v>
      </c>
      <c r="R237" s="183" t="s">
        <v>1587</v>
      </c>
      <c r="S237" s="187" t="s">
        <v>752</v>
      </c>
      <c r="T237" s="187" t="s">
        <v>405</v>
      </c>
      <c r="U237" s="21" t="s">
        <v>571</v>
      </c>
      <c r="V237" s="21" t="s">
        <v>464</v>
      </c>
      <c r="W237" s="21">
        <v>2005</v>
      </c>
      <c r="X237" s="21" t="s">
        <v>571</v>
      </c>
      <c r="Y237" s="34" t="s">
        <v>1799</v>
      </c>
      <c r="Z237" s="78" t="s">
        <v>6540</v>
      </c>
      <c r="AA237" s="109" t="s">
        <v>387</v>
      </c>
      <c r="AB237" s="20" t="s">
        <v>1587</v>
      </c>
      <c r="AC237" s="24" t="s">
        <v>3437</v>
      </c>
      <c r="AD237" s="21" t="s">
        <v>1587</v>
      </c>
      <c r="AE237" s="21" t="s">
        <v>1587</v>
      </c>
      <c r="AF237" s="172" t="s">
        <v>1154</v>
      </c>
      <c r="AG237" s="173" t="s">
        <v>1708</v>
      </c>
      <c r="AH237" s="174" t="s">
        <v>1844</v>
      </c>
      <c r="AI237" s="20" t="s">
        <v>864</v>
      </c>
      <c r="AJ237" s="21" t="s">
        <v>865</v>
      </c>
      <c r="AK237" s="21">
        <v>0</v>
      </c>
      <c r="AL237" s="21">
        <v>0</v>
      </c>
      <c r="AM237" s="21">
        <v>1</v>
      </c>
      <c r="AN237" s="21">
        <v>0</v>
      </c>
      <c r="AO237" s="21">
        <v>0</v>
      </c>
      <c r="AP237" s="21">
        <v>1</v>
      </c>
      <c r="AQ237" s="21">
        <v>1</v>
      </c>
      <c r="AR237" s="21">
        <v>0</v>
      </c>
      <c r="AS237" s="45" t="s">
        <v>3391</v>
      </c>
      <c r="AT237" s="20">
        <v>4</v>
      </c>
      <c r="AU237" s="122">
        <v>2001</v>
      </c>
      <c r="AV237" s="94">
        <v>2004</v>
      </c>
      <c r="AW237" s="21">
        <v>1</v>
      </c>
      <c r="AX237" s="21">
        <v>6</v>
      </c>
      <c r="AY237" s="184" t="s">
        <v>1844</v>
      </c>
      <c r="AZ237" s="93" t="s">
        <v>1680</v>
      </c>
      <c r="BA237" s="93" t="s">
        <v>956</v>
      </c>
      <c r="BB237" s="94" t="s">
        <v>1680</v>
      </c>
    </row>
    <row r="238" spans="1:54" s="12" customFormat="1" ht="12.75" hidden="1" x14ac:dyDescent="0.2">
      <c r="A238" s="249" t="s">
        <v>62</v>
      </c>
      <c r="B238" s="154"/>
      <c r="C238" s="332" t="s">
        <v>7218</v>
      </c>
      <c r="D238" s="20" t="s">
        <v>956</v>
      </c>
      <c r="E238" s="20" t="s">
        <v>1680</v>
      </c>
      <c r="F238" s="78" t="s">
        <v>3685</v>
      </c>
      <c r="G238" s="36" t="s">
        <v>1587</v>
      </c>
      <c r="H238" s="58" t="s">
        <v>592</v>
      </c>
      <c r="I238" s="27" t="s">
        <v>3684</v>
      </c>
      <c r="J238" s="19" t="s">
        <v>7251</v>
      </c>
      <c r="K238" s="187" t="s">
        <v>257</v>
      </c>
      <c r="L238" s="187" t="s">
        <v>1710</v>
      </c>
      <c r="M238" s="187" t="s">
        <v>1715</v>
      </c>
      <c r="N238" s="187" t="s">
        <v>878</v>
      </c>
      <c r="O238" s="183" t="s">
        <v>4429</v>
      </c>
      <c r="P238" s="183" t="s">
        <v>4840</v>
      </c>
      <c r="Q238" s="183" t="s">
        <v>4516</v>
      </c>
      <c r="R238" s="183" t="s">
        <v>1587</v>
      </c>
      <c r="S238" s="187" t="s">
        <v>752</v>
      </c>
      <c r="T238" s="187" t="s">
        <v>405</v>
      </c>
      <c r="U238" s="21" t="s">
        <v>571</v>
      </c>
      <c r="V238" s="21" t="s">
        <v>464</v>
      </c>
      <c r="W238" s="21">
        <v>2005</v>
      </c>
      <c r="X238" s="21" t="s">
        <v>571</v>
      </c>
      <c r="Y238" s="34" t="s">
        <v>1799</v>
      </c>
      <c r="Z238" s="78" t="s">
        <v>6540</v>
      </c>
      <c r="AA238" s="109" t="s">
        <v>387</v>
      </c>
      <c r="AB238" s="20" t="s">
        <v>1844</v>
      </c>
      <c r="AC238" s="24" t="s">
        <v>3437</v>
      </c>
      <c r="AD238" s="21" t="s">
        <v>1587</v>
      </c>
      <c r="AE238" s="21" t="s">
        <v>1587</v>
      </c>
      <c r="AF238" s="172" t="s">
        <v>1154</v>
      </c>
      <c r="AG238" s="173" t="s">
        <v>1708</v>
      </c>
      <c r="AH238" s="174" t="s">
        <v>1844</v>
      </c>
      <c r="AI238" s="20" t="s">
        <v>864</v>
      </c>
      <c r="AJ238" s="21" t="s">
        <v>865</v>
      </c>
      <c r="AK238" s="21">
        <v>0</v>
      </c>
      <c r="AL238" s="21">
        <v>0</v>
      </c>
      <c r="AM238" s="21">
        <v>1</v>
      </c>
      <c r="AN238" s="21">
        <v>0</v>
      </c>
      <c r="AO238" s="21">
        <v>0</v>
      </c>
      <c r="AP238" s="21">
        <v>1</v>
      </c>
      <c r="AQ238" s="21">
        <v>1</v>
      </c>
      <c r="AR238" s="21">
        <v>0</v>
      </c>
      <c r="AS238" s="45" t="s">
        <v>3391</v>
      </c>
      <c r="AT238" s="20">
        <v>4</v>
      </c>
      <c r="AU238" s="122">
        <v>2001</v>
      </c>
      <c r="AV238" s="94">
        <v>2004</v>
      </c>
      <c r="AW238" s="20" t="s">
        <v>1844</v>
      </c>
      <c r="AX238" s="21">
        <v>2</v>
      </c>
      <c r="AY238" s="184" t="s">
        <v>1844</v>
      </c>
      <c r="AZ238" s="93" t="s">
        <v>1680</v>
      </c>
      <c r="BA238" s="93" t="s">
        <v>956</v>
      </c>
      <c r="BB238" s="94" t="s">
        <v>1680</v>
      </c>
    </row>
    <row r="239" spans="1:54" s="12" customFormat="1" ht="12.75" x14ac:dyDescent="0.2">
      <c r="A239" s="248" t="s">
        <v>1844</v>
      </c>
      <c r="B239" s="41"/>
      <c r="C239" s="332" t="s">
        <v>6121</v>
      </c>
      <c r="D239" s="192" t="s">
        <v>1680</v>
      </c>
      <c r="E239" s="55" t="s">
        <v>7454</v>
      </c>
      <c r="F239" s="78" t="s">
        <v>1844</v>
      </c>
      <c r="G239" s="36" t="s">
        <v>1587</v>
      </c>
      <c r="H239" s="95" t="s">
        <v>920</v>
      </c>
      <c r="I239" s="30" t="s">
        <v>2713</v>
      </c>
      <c r="J239" s="31" t="s">
        <v>1587</v>
      </c>
      <c r="K239" s="188" t="s">
        <v>257</v>
      </c>
      <c r="L239" s="188" t="s">
        <v>1710</v>
      </c>
      <c r="M239" s="188" t="s">
        <v>1715</v>
      </c>
      <c r="N239" s="188" t="s">
        <v>182</v>
      </c>
      <c r="O239" s="179" t="s">
        <v>714</v>
      </c>
      <c r="P239" s="179" t="s">
        <v>5119</v>
      </c>
      <c r="Q239" s="179" t="s">
        <v>4633</v>
      </c>
      <c r="R239" s="183" t="s">
        <v>1587</v>
      </c>
      <c r="S239" s="188" t="s">
        <v>752</v>
      </c>
      <c r="T239" s="188" t="s">
        <v>405</v>
      </c>
      <c r="U239" s="20" t="s">
        <v>2218</v>
      </c>
      <c r="V239" s="20" t="s">
        <v>561</v>
      </c>
      <c r="W239" s="20">
        <v>2007</v>
      </c>
      <c r="X239" s="20" t="s">
        <v>3884</v>
      </c>
      <c r="Y239" s="109" t="s">
        <v>3274</v>
      </c>
      <c r="Z239" s="78" t="s">
        <v>8138</v>
      </c>
      <c r="AA239" s="109" t="s">
        <v>8139</v>
      </c>
      <c r="AB239" s="20" t="s">
        <v>1680</v>
      </c>
      <c r="AC239" s="55" t="s">
        <v>1359</v>
      </c>
      <c r="AD239" s="20" t="s">
        <v>1587</v>
      </c>
      <c r="AE239" s="20" t="s">
        <v>930</v>
      </c>
      <c r="AF239" s="172" t="s">
        <v>1154</v>
      </c>
      <c r="AG239" s="173" t="s">
        <v>1708</v>
      </c>
      <c r="AH239" s="174" t="s">
        <v>1844</v>
      </c>
      <c r="AI239" s="178" t="s">
        <v>1844</v>
      </c>
      <c r="AJ239" s="178" t="s">
        <v>1844</v>
      </c>
      <c r="AK239" s="20">
        <v>1</v>
      </c>
      <c r="AL239" s="20">
        <v>1</v>
      </c>
      <c r="AM239" s="20">
        <v>1</v>
      </c>
      <c r="AN239" s="489">
        <v>1</v>
      </c>
      <c r="AO239" s="20">
        <v>0</v>
      </c>
      <c r="AP239" s="20">
        <v>1</v>
      </c>
      <c r="AQ239" s="20">
        <v>1</v>
      </c>
      <c r="AR239" s="20">
        <v>0</v>
      </c>
      <c r="AS239" s="45" t="s">
        <v>1844</v>
      </c>
      <c r="AT239" s="20">
        <v>8</v>
      </c>
      <c r="AU239" s="122">
        <v>1994</v>
      </c>
      <c r="AV239" s="94">
        <v>2001</v>
      </c>
      <c r="AW239" s="20">
        <v>1</v>
      </c>
      <c r="AX239" s="20">
        <v>8</v>
      </c>
      <c r="AY239" s="50" t="s">
        <v>1844</v>
      </c>
      <c r="AZ239" s="93" t="s">
        <v>1515</v>
      </c>
      <c r="BA239" s="93" t="s">
        <v>1844</v>
      </c>
      <c r="BB239" s="94" t="s">
        <v>1844</v>
      </c>
    </row>
    <row r="240" spans="1:54" s="12" customFormat="1" ht="12.75" hidden="1" x14ac:dyDescent="0.2">
      <c r="A240" s="227" t="s">
        <v>724</v>
      </c>
      <c r="B240" s="36" t="s">
        <v>6542</v>
      </c>
      <c r="C240" s="332" t="s">
        <v>7218</v>
      </c>
      <c r="D240" s="55" t="s">
        <v>1136</v>
      </c>
      <c r="E240" s="36" t="s">
        <v>387</v>
      </c>
      <c r="F240" s="78" t="s">
        <v>1844</v>
      </c>
      <c r="G240" s="36" t="s">
        <v>1587</v>
      </c>
      <c r="H240" s="139" t="s">
        <v>839</v>
      </c>
      <c r="I240" s="27" t="s">
        <v>2708</v>
      </c>
      <c r="J240" s="19" t="s">
        <v>1587</v>
      </c>
      <c r="K240" s="187" t="s">
        <v>257</v>
      </c>
      <c r="L240" s="187" t="s">
        <v>5371</v>
      </c>
      <c r="M240" s="187" t="s">
        <v>20</v>
      </c>
      <c r="N240" s="187" t="s">
        <v>65</v>
      </c>
      <c r="O240" s="183" t="s">
        <v>704</v>
      </c>
      <c r="P240" s="183" t="s">
        <v>4972</v>
      </c>
      <c r="Q240" s="183" t="s">
        <v>655</v>
      </c>
      <c r="R240" s="183" t="s">
        <v>1587</v>
      </c>
      <c r="S240" s="187" t="s">
        <v>1712</v>
      </c>
      <c r="T240" s="187" t="s">
        <v>1587</v>
      </c>
      <c r="U240" s="21" t="s">
        <v>6640</v>
      </c>
      <c r="V240" s="21" t="s">
        <v>494</v>
      </c>
      <c r="W240" s="21">
        <v>2003</v>
      </c>
      <c r="X240" s="21" t="s">
        <v>3932</v>
      </c>
      <c r="Y240" s="34" t="s">
        <v>7838</v>
      </c>
      <c r="Z240" s="34" t="s">
        <v>6653</v>
      </c>
      <c r="AA240" s="34" t="s">
        <v>387</v>
      </c>
      <c r="AB240" s="21" t="s">
        <v>1587</v>
      </c>
      <c r="AC240" s="24" t="s">
        <v>2016</v>
      </c>
      <c r="AD240" s="21" t="s">
        <v>1587</v>
      </c>
      <c r="AE240" s="21" t="s">
        <v>2388</v>
      </c>
      <c r="AF240" s="172" t="s">
        <v>1137</v>
      </c>
      <c r="AG240" s="173" t="s">
        <v>1708</v>
      </c>
      <c r="AH240" s="174" t="s">
        <v>1844</v>
      </c>
      <c r="AI240" s="20" t="s">
        <v>349</v>
      </c>
      <c r="AJ240" s="21" t="s">
        <v>1618</v>
      </c>
      <c r="AK240" s="21">
        <v>1</v>
      </c>
      <c r="AL240" s="21">
        <v>0</v>
      </c>
      <c r="AM240" s="21">
        <v>0</v>
      </c>
      <c r="AN240" s="21">
        <v>0</v>
      </c>
      <c r="AO240" s="21">
        <v>0</v>
      </c>
      <c r="AP240" s="21">
        <v>0</v>
      </c>
      <c r="AQ240" s="21">
        <v>0</v>
      </c>
      <c r="AR240" s="21">
        <v>0</v>
      </c>
      <c r="AS240" s="45" t="s">
        <v>418</v>
      </c>
      <c r="AT240" s="20">
        <v>9</v>
      </c>
      <c r="AU240" s="122">
        <v>1989</v>
      </c>
      <c r="AV240" s="94">
        <v>1997</v>
      </c>
      <c r="AW240" s="21">
        <v>1</v>
      </c>
      <c r="AX240" s="21">
        <v>2</v>
      </c>
      <c r="AY240" s="184" t="s">
        <v>7588</v>
      </c>
      <c r="AZ240" s="93" t="s">
        <v>410</v>
      </c>
      <c r="BA240" s="93" t="s">
        <v>1680</v>
      </c>
      <c r="BB240" s="94" t="s">
        <v>1680</v>
      </c>
    </row>
    <row r="241" spans="1:54" s="12" customFormat="1" ht="12.75" hidden="1" x14ac:dyDescent="0.2">
      <c r="A241" s="227" t="s">
        <v>724</v>
      </c>
      <c r="B241" s="36" t="s">
        <v>6542</v>
      </c>
      <c r="C241" s="332" t="s">
        <v>7218</v>
      </c>
      <c r="D241" s="55" t="s">
        <v>1136</v>
      </c>
      <c r="E241" s="36" t="s">
        <v>387</v>
      </c>
      <c r="F241" s="78" t="s">
        <v>1844</v>
      </c>
      <c r="G241" s="36" t="s">
        <v>1587</v>
      </c>
      <c r="H241" s="139" t="s">
        <v>839</v>
      </c>
      <c r="I241" s="27" t="s">
        <v>2709</v>
      </c>
      <c r="J241" s="19" t="s">
        <v>1587</v>
      </c>
      <c r="K241" s="187" t="s">
        <v>257</v>
      </c>
      <c r="L241" s="187" t="s">
        <v>5371</v>
      </c>
      <c r="M241" s="187" t="s">
        <v>20</v>
      </c>
      <c r="N241" s="187" t="s">
        <v>65</v>
      </c>
      <c r="O241" s="183" t="s">
        <v>704</v>
      </c>
      <c r="P241" s="183" t="s">
        <v>4972</v>
      </c>
      <c r="Q241" s="183" t="s">
        <v>377</v>
      </c>
      <c r="R241" s="183" t="s">
        <v>1587</v>
      </c>
      <c r="S241" s="187" t="s">
        <v>1712</v>
      </c>
      <c r="T241" s="187" t="s">
        <v>1587</v>
      </c>
      <c r="U241" s="21" t="s">
        <v>6640</v>
      </c>
      <c r="V241" s="21" t="s">
        <v>494</v>
      </c>
      <c r="W241" s="21">
        <v>2003</v>
      </c>
      <c r="X241" s="21" t="s">
        <v>3932</v>
      </c>
      <c r="Y241" s="34" t="s">
        <v>7838</v>
      </c>
      <c r="Z241" s="34" t="s">
        <v>6653</v>
      </c>
      <c r="AA241" s="34" t="s">
        <v>387</v>
      </c>
      <c r="AB241" s="21" t="s">
        <v>1587</v>
      </c>
      <c r="AC241" s="24" t="s">
        <v>2016</v>
      </c>
      <c r="AD241" s="21" t="s">
        <v>1587</v>
      </c>
      <c r="AE241" s="21" t="s">
        <v>2388</v>
      </c>
      <c r="AF241" s="172" t="s">
        <v>1137</v>
      </c>
      <c r="AG241" s="173" t="s">
        <v>1708</v>
      </c>
      <c r="AH241" s="174" t="s">
        <v>1844</v>
      </c>
      <c r="AI241" s="20" t="s">
        <v>349</v>
      </c>
      <c r="AJ241" s="21" t="s">
        <v>1618</v>
      </c>
      <c r="AK241" s="21">
        <v>1</v>
      </c>
      <c r="AL241" s="24">
        <v>1</v>
      </c>
      <c r="AM241" s="24">
        <v>0</v>
      </c>
      <c r="AN241" s="21">
        <v>0</v>
      </c>
      <c r="AO241" s="21">
        <v>0</v>
      </c>
      <c r="AP241" s="21">
        <v>0</v>
      </c>
      <c r="AQ241" s="21">
        <v>0</v>
      </c>
      <c r="AR241" s="21">
        <v>0</v>
      </c>
      <c r="AS241" s="45" t="s">
        <v>418</v>
      </c>
      <c r="AT241" s="122">
        <v>9</v>
      </c>
      <c r="AU241" s="122">
        <v>1989</v>
      </c>
      <c r="AV241" s="94">
        <v>1997</v>
      </c>
      <c r="AW241" s="21">
        <v>1</v>
      </c>
      <c r="AX241" s="21">
        <v>2</v>
      </c>
      <c r="AY241" s="184" t="s">
        <v>7588</v>
      </c>
      <c r="AZ241" s="93" t="s">
        <v>410</v>
      </c>
      <c r="BA241" s="93" t="s">
        <v>1680</v>
      </c>
      <c r="BB241" s="94" t="s">
        <v>1680</v>
      </c>
    </row>
    <row r="242" spans="1:54" s="12" customFormat="1" ht="12.75" x14ac:dyDescent="0.2">
      <c r="A242" s="248" t="s">
        <v>1844</v>
      </c>
      <c r="C242" s="332" t="s">
        <v>6121</v>
      </c>
      <c r="D242" s="192" t="s">
        <v>1680</v>
      </c>
      <c r="E242" s="55" t="s">
        <v>7454</v>
      </c>
      <c r="F242" s="78" t="s">
        <v>1844</v>
      </c>
      <c r="G242" s="36" t="s">
        <v>1587</v>
      </c>
      <c r="H242" s="95" t="s">
        <v>920</v>
      </c>
      <c r="I242" s="27" t="s">
        <v>3239</v>
      </c>
      <c r="J242" s="19" t="s">
        <v>1587</v>
      </c>
      <c r="K242" s="187" t="s">
        <v>257</v>
      </c>
      <c r="L242" s="187" t="s">
        <v>1710</v>
      </c>
      <c r="M242" s="187" t="s">
        <v>1715</v>
      </c>
      <c r="N242" s="187" t="s">
        <v>597</v>
      </c>
      <c r="O242" s="183" t="s">
        <v>135</v>
      </c>
      <c r="P242" s="183" t="s">
        <v>5120</v>
      </c>
      <c r="Q242" s="183" t="s">
        <v>4634</v>
      </c>
      <c r="R242" s="183" t="s">
        <v>1587</v>
      </c>
      <c r="S242" s="187" t="s">
        <v>752</v>
      </c>
      <c r="T242" s="187" t="s">
        <v>405</v>
      </c>
      <c r="U242" s="21" t="s">
        <v>2218</v>
      </c>
      <c r="V242" s="21" t="s">
        <v>561</v>
      </c>
      <c r="W242" s="21">
        <v>2007</v>
      </c>
      <c r="X242" s="21" t="s">
        <v>3884</v>
      </c>
      <c r="Y242" s="34" t="s">
        <v>3274</v>
      </c>
      <c r="Z242" s="78" t="s">
        <v>8138</v>
      </c>
      <c r="AA242" s="109" t="s">
        <v>8139</v>
      </c>
      <c r="AB242" s="20" t="s">
        <v>1680</v>
      </c>
      <c r="AC242" s="24" t="s">
        <v>1359</v>
      </c>
      <c r="AD242" s="21" t="s">
        <v>1587</v>
      </c>
      <c r="AE242" s="21" t="s">
        <v>930</v>
      </c>
      <c r="AF242" s="172" t="s">
        <v>1154</v>
      </c>
      <c r="AG242" s="173" t="s">
        <v>1708</v>
      </c>
      <c r="AH242" s="174" t="s">
        <v>1844</v>
      </c>
      <c r="AI242" s="178" t="s">
        <v>1844</v>
      </c>
      <c r="AJ242" s="178" t="s">
        <v>1844</v>
      </c>
      <c r="AK242" s="20">
        <v>1</v>
      </c>
      <c r="AL242" s="20">
        <v>1</v>
      </c>
      <c r="AM242" s="20">
        <v>1</v>
      </c>
      <c r="AN242" s="489">
        <v>1</v>
      </c>
      <c r="AO242" s="20">
        <v>0</v>
      </c>
      <c r="AP242" s="20">
        <v>1</v>
      </c>
      <c r="AQ242" s="20">
        <v>1</v>
      </c>
      <c r="AR242" s="20">
        <v>0</v>
      </c>
      <c r="AS242" s="45" t="s">
        <v>1844</v>
      </c>
      <c r="AT242" s="20">
        <v>12</v>
      </c>
      <c r="AU242" s="122">
        <v>1989</v>
      </c>
      <c r="AV242" s="94">
        <v>2000</v>
      </c>
      <c r="AW242" s="20">
        <v>1</v>
      </c>
      <c r="AX242" s="20">
        <v>12</v>
      </c>
      <c r="AY242" s="184" t="s">
        <v>1844</v>
      </c>
      <c r="AZ242" s="93" t="s">
        <v>1515</v>
      </c>
      <c r="BA242" s="93" t="s">
        <v>1844</v>
      </c>
      <c r="BB242" s="94" t="s">
        <v>1844</v>
      </c>
    </row>
    <row r="243" spans="1:54" s="12" customFormat="1" ht="12.75" hidden="1" x14ac:dyDescent="0.2">
      <c r="A243" s="248" t="s">
        <v>62</v>
      </c>
      <c r="B243" s="74"/>
      <c r="C243" s="332" t="s">
        <v>7218</v>
      </c>
      <c r="D243" s="55" t="s">
        <v>956</v>
      </c>
      <c r="E243" s="55" t="s">
        <v>1680</v>
      </c>
      <c r="F243" s="78" t="s">
        <v>1586</v>
      </c>
      <c r="G243" s="36" t="s">
        <v>1587</v>
      </c>
      <c r="H243" s="106" t="s">
        <v>728</v>
      </c>
      <c r="I243" s="27" t="s">
        <v>2929</v>
      </c>
      <c r="J243" s="26" t="s">
        <v>1587</v>
      </c>
      <c r="K243" s="187" t="s">
        <v>257</v>
      </c>
      <c r="L243" s="187" t="s">
        <v>1710</v>
      </c>
      <c r="M243" s="187" t="s">
        <v>1715</v>
      </c>
      <c r="N243" s="187" t="s">
        <v>231</v>
      </c>
      <c r="O243" s="183" t="s">
        <v>1732</v>
      </c>
      <c r="P243" s="183" t="s">
        <v>4976</v>
      </c>
      <c r="Q243" s="183" t="s">
        <v>4520</v>
      </c>
      <c r="R243" s="183" t="s">
        <v>1587</v>
      </c>
      <c r="S243" s="187" t="s">
        <v>752</v>
      </c>
      <c r="T243" s="187" t="s">
        <v>405</v>
      </c>
      <c r="U243" s="21" t="s">
        <v>382</v>
      </c>
      <c r="V243" s="21" t="s">
        <v>21</v>
      </c>
      <c r="W243" s="21">
        <v>2007</v>
      </c>
      <c r="X243" s="21" t="s">
        <v>382</v>
      </c>
      <c r="Y243" s="34" t="s">
        <v>301</v>
      </c>
      <c r="Z243" s="250" t="s">
        <v>6353</v>
      </c>
      <c r="AA243" s="34" t="s">
        <v>1844</v>
      </c>
      <c r="AB243" s="21" t="s">
        <v>1587</v>
      </c>
      <c r="AC243" s="24" t="s">
        <v>1947</v>
      </c>
      <c r="AD243" s="21" t="s">
        <v>1587</v>
      </c>
      <c r="AE243" s="21" t="s">
        <v>930</v>
      </c>
      <c r="AF243" s="172" t="s">
        <v>1154</v>
      </c>
      <c r="AG243" s="173" t="s">
        <v>1708</v>
      </c>
      <c r="AH243" s="174" t="s">
        <v>1844</v>
      </c>
      <c r="AI243" s="36" t="s">
        <v>637</v>
      </c>
      <c r="AJ243" s="20" t="s">
        <v>659</v>
      </c>
      <c r="AK243" s="21">
        <v>1</v>
      </c>
      <c r="AL243" s="21">
        <v>1</v>
      </c>
      <c r="AM243" s="21">
        <v>0</v>
      </c>
      <c r="AN243" s="21">
        <v>0</v>
      </c>
      <c r="AO243" s="21">
        <v>0</v>
      </c>
      <c r="AP243" s="21">
        <v>0</v>
      </c>
      <c r="AQ243" s="21">
        <v>0</v>
      </c>
      <c r="AR243" s="21">
        <v>0</v>
      </c>
      <c r="AS243" s="45" t="s">
        <v>7398</v>
      </c>
      <c r="AT243" s="20">
        <v>3</v>
      </c>
      <c r="AU243" s="122">
        <v>2000</v>
      </c>
      <c r="AV243" s="94">
        <v>2002</v>
      </c>
      <c r="AW243" s="21">
        <v>1</v>
      </c>
      <c r="AX243" s="21">
        <v>1</v>
      </c>
      <c r="AY243" s="184" t="s">
        <v>1587</v>
      </c>
      <c r="AZ243" s="93" t="s">
        <v>1680</v>
      </c>
      <c r="BA243" s="93" t="s">
        <v>956</v>
      </c>
      <c r="BB243" s="94" t="s">
        <v>1680</v>
      </c>
    </row>
    <row r="244" spans="1:54" s="12" customFormat="1" ht="12.75" hidden="1" x14ac:dyDescent="0.2">
      <c r="A244" s="248" t="s">
        <v>62</v>
      </c>
      <c r="B244" s="74"/>
      <c r="C244" s="332" t="s">
        <v>7218</v>
      </c>
      <c r="D244" s="55" t="s">
        <v>956</v>
      </c>
      <c r="E244" s="55" t="s">
        <v>1680</v>
      </c>
      <c r="F244" s="83" t="s">
        <v>1586</v>
      </c>
      <c r="G244" s="36" t="s">
        <v>1587</v>
      </c>
      <c r="H244" s="106" t="s">
        <v>728</v>
      </c>
      <c r="I244" s="27" t="s">
        <v>3223</v>
      </c>
      <c r="J244" s="26" t="s">
        <v>1587</v>
      </c>
      <c r="K244" s="187" t="s">
        <v>257</v>
      </c>
      <c r="L244" s="187" t="s">
        <v>1710</v>
      </c>
      <c r="M244" s="187" t="s">
        <v>1715</v>
      </c>
      <c r="N244" s="187" t="s">
        <v>697</v>
      </c>
      <c r="O244" s="183" t="s">
        <v>1733</v>
      </c>
      <c r="P244" s="183" t="s">
        <v>4915</v>
      </c>
      <c r="Q244" s="183" t="s">
        <v>337</v>
      </c>
      <c r="R244" s="183" t="s">
        <v>1587</v>
      </c>
      <c r="S244" s="187" t="s">
        <v>752</v>
      </c>
      <c r="T244" s="187" t="s">
        <v>405</v>
      </c>
      <c r="U244" s="21" t="s">
        <v>382</v>
      </c>
      <c r="V244" s="21" t="s">
        <v>21</v>
      </c>
      <c r="W244" s="21">
        <v>2007</v>
      </c>
      <c r="X244" s="21" t="s">
        <v>382</v>
      </c>
      <c r="Y244" s="34" t="s">
        <v>301</v>
      </c>
      <c r="Z244" s="250" t="s">
        <v>6353</v>
      </c>
      <c r="AA244" s="250" t="s">
        <v>1844</v>
      </c>
      <c r="AB244" s="21" t="s">
        <v>956</v>
      </c>
      <c r="AC244" s="24" t="s">
        <v>1279</v>
      </c>
      <c r="AD244" s="21" t="s">
        <v>3379</v>
      </c>
      <c r="AE244" s="21" t="s">
        <v>930</v>
      </c>
      <c r="AF244" s="172" t="s">
        <v>1154</v>
      </c>
      <c r="AG244" s="173" t="s">
        <v>1708</v>
      </c>
      <c r="AH244" s="174" t="s">
        <v>1844</v>
      </c>
      <c r="AI244" s="36" t="s">
        <v>637</v>
      </c>
      <c r="AJ244" s="20" t="s">
        <v>659</v>
      </c>
      <c r="AK244" s="21">
        <v>1</v>
      </c>
      <c r="AL244" s="21">
        <v>1</v>
      </c>
      <c r="AM244" s="21">
        <v>0</v>
      </c>
      <c r="AN244" s="21">
        <v>0</v>
      </c>
      <c r="AO244" s="21">
        <v>0</v>
      </c>
      <c r="AP244" s="21">
        <v>0</v>
      </c>
      <c r="AQ244" s="21">
        <v>0</v>
      </c>
      <c r="AR244" s="21">
        <v>0</v>
      </c>
      <c r="AS244" s="45" t="s">
        <v>7398</v>
      </c>
      <c r="AT244" s="122">
        <v>3</v>
      </c>
      <c r="AU244" s="122">
        <v>2000</v>
      </c>
      <c r="AV244" s="94">
        <v>2002</v>
      </c>
      <c r="AW244" s="21">
        <v>1</v>
      </c>
      <c r="AX244" s="21">
        <v>1</v>
      </c>
      <c r="AY244" s="184" t="s">
        <v>1587</v>
      </c>
      <c r="AZ244" s="93" t="s">
        <v>1680</v>
      </c>
      <c r="BA244" s="93" t="s">
        <v>956</v>
      </c>
      <c r="BB244" s="94" t="s">
        <v>1680</v>
      </c>
    </row>
    <row r="245" spans="1:54" s="12" customFormat="1" ht="12.75" hidden="1" x14ac:dyDescent="0.2">
      <c r="A245" s="264" t="s">
        <v>62</v>
      </c>
      <c r="B245" s="55"/>
      <c r="C245" s="332" t="s">
        <v>7218</v>
      </c>
      <c r="D245" s="55" t="s">
        <v>956</v>
      </c>
      <c r="E245" s="55" t="s">
        <v>1680</v>
      </c>
      <c r="F245" s="265" t="s">
        <v>1586</v>
      </c>
      <c r="G245" s="36" t="s">
        <v>1587</v>
      </c>
      <c r="H245" s="106" t="s">
        <v>728</v>
      </c>
      <c r="I245" s="18" t="s">
        <v>2466</v>
      </c>
      <c r="J245" s="26" t="s">
        <v>1587</v>
      </c>
      <c r="K245" s="187" t="s">
        <v>257</v>
      </c>
      <c r="L245" s="187" t="s">
        <v>1710</v>
      </c>
      <c r="M245" s="187" t="s">
        <v>1715</v>
      </c>
      <c r="N245" s="187" t="s">
        <v>182</v>
      </c>
      <c r="O245" s="183" t="s">
        <v>422</v>
      </c>
      <c r="P245" s="183" t="s">
        <v>4974</v>
      </c>
      <c r="Q245" s="183" t="s">
        <v>964</v>
      </c>
      <c r="R245" s="183" t="s">
        <v>1587</v>
      </c>
      <c r="S245" s="187" t="s">
        <v>752</v>
      </c>
      <c r="T245" s="187" t="s">
        <v>405</v>
      </c>
      <c r="U245" s="21" t="s">
        <v>5684</v>
      </c>
      <c r="V245" s="21" t="s">
        <v>21</v>
      </c>
      <c r="W245" s="21">
        <v>2007</v>
      </c>
      <c r="X245" s="21" t="s">
        <v>382</v>
      </c>
      <c r="Y245" s="34" t="s">
        <v>301</v>
      </c>
      <c r="Z245" s="34" t="s">
        <v>6352</v>
      </c>
      <c r="AA245" s="34" t="s">
        <v>1844</v>
      </c>
      <c r="AB245" s="34" t="s">
        <v>1140</v>
      </c>
      <c r="AC245" s="24" t="s">
        <v>1947</v>
      </c>
      <c r="AD245" s="21" t="s">
        <v>1587</v>
      </c>
      <c r="AE245" s="21" t="s">
        <v>930</v>
      </c>
      <c r="AF245" s="172" t="s">
        <v>1154</v>
      </c>
      <c r="AG245" s="173" t="s">
        <v>1708</v>
      </c>
      <c r="AH245" s="174" t="s">
        <v>1844</v>
      </c>
      <c r="AI245" s="36" t="s">
        <v>637</v>
      </c>
      <c r="AJ245" s="20" t="s">
        <v>659</v>
      </c>
      <c r="AK245" s="21">
        <v>1</v>
      </c>
      <c r="AL245" s="21">
        <v>1</v>
      </c>
      <c r="AM245" s="21">
        <v>0</v>
      </c>
      <c r="AN245" s="21">
        <v>0</v>
      </c>
      <c r="AO245" s="21">
        <v>0</v>
      </c>
      <c r="AP245" s="21">
        <v>0</v>
      </c>
      <c r="AQ245" s="21">
        <v>0</v>
      </c>
      <c r="AR245" s="21">
        <v>0</v>
      </c>
      <c r="AS245" s="45" t="s">
        <v>7398</v>
      </c>
      <c r="AT245" s="122">
        <v>3</v>
      </c>
      <c r="AU245" s="122">
        <v>2000</v>
      </c>
      <c r="AV245" s="94">
        <v>2002</v>
      </c>
      <c r="AW245" s="21">
        <v>1</v>
      </c>
      <c r="AX245" s="21">
        <v>1</v>
      </c>
      <c r="AY245" s="184" t="s">
        <v>1587</v>
      </c>
      <c r="AZ245" s="93" t="s">
        <v>1680</v>
      </c>
      <c r="BA245" s="93" t="s">
        <v>956</v>
      </c>
      <c r="BB245" s="94" t="s">
        <v>1680</v>
      </c>
    </row>
    <row r="246" spans="1:54" s="12" customFormat="1" ht="12.75" hidden="1" x14ac:dyDescent="0.2">
      <c r="A246" s="264" t="s">
        <v>62</v>
      </c>
      <c r="B246" s="74"/>
      <c r="C246" s="332" t="s">
        <v>7218</v>
      </c>
      <c r="D246" s="74" t="s">
        <v>956</v>
      </c>
      <c r="E246" s="74" t="s">
        <v>1680</v>
      </c>
      <c r="F246" s="265" t="s">
        <v>1586</v>
      </c>
      <c r="G246" s="36" t="s">
        <v>1587</v>
      </c>
      <c r="H246" s="106" t="s">
        <v>728</v>
      </c>
      <c r="I246" s="18" t="s">
        <v>2495</v>
      </c>
      <c r="J246" s="26" t="s">
        <v>1587</v>
      </c>
      <c r="K246" s="187" t="s">
        <v>257</v>
      </c>
      <c r="L246" s="187" t="s">
        <v>1710</v>
      </c>
      <c r="M246" s="187" t="s">
        <v>1715</v>
      </c>
      <c r="N246" s="187" t="s">
        <v>651</v>
      </c>
      <c r="O246" s="183" t="s">
        <v>373</v>
      </c>
      <c r="P246" s="183" t="s">
        <v>4975</v>
      </c>
      <c r="Q246" s="183" t="s">
        <v>1539</v>
      </c>
      <c r="R246" s="183" t="s">
        <v>1587</v>
      </c>
      <c r="S246" s="187" t="s">
        <v>752</v>
      </c>
      <c r="T246" s="187" t="s">
        <v>405</v>
      </c>
      <c r="U246" s="21" t="s">
        <v>5684</v>
      </c>
      <c r="V246" s="21" t="s">
        <v>21</v>
      </c>
      <c r="W246" s="21">
        <v>2007</v>
      </c>
      <c r="X246" s="21" t="s">
        <v>382</v>
      </c>
      <c r="Y246" s="34" t="s">
        <v>301</v>
      </c>
      <c r="Z246" s="250" t="s">
        <v>6353</v>
      </c>
      <c r="AA246" s="34" t="s">
        <v>1844</v>
      </c>
      <c r="AB246" s="34" t="s">
        <v>1587</v>
      </c>
      <c r="AC246" s="24" t="s">
        <v>1279</v>
      </c>
      <c r="AD246" s="21" t="s">
        <v>1587</v>
      </c>
      <c r="AE246" s="21" t="s">
        <v>930</v>
      </c>
      <c r="AF246" s="172" t="s">
        <v>1154</v>
      </c>
      <c r="AG246" s="173" t="s">
        <v>1708</v>
      </c>
      <c r="AH246" s="174" t="s">
        <v>1844</v>
      </c>
      <c r="AI246" s="36" t="s">
        <v>637</v>
      </c>
      <c r="AJ246" s="20" t="s">
        <v>659</v>
      </c>
      <c r="AK246" s="21">
        <v>1</v>
      </c>
      <c r="AL246" s="21">
        <v>1</v>
      </c>
      <c r="AM246" s="21">
        <v>0</v>
      </c>
      <c r="AN246" s="21">
        <v>0</v>
      </c>
      <c r="AO246" s="21">
        <v>0</v>
      </c>
      <c r="AP246" s="21">
        <v>0</v>
      </c>
      <c r="AQ246" s="21">
        <v>0</v>
      </c>
      <c r="AR246" s="21">
        <v>0</v>
      </c>
      <c r="AS246" s="45" t="s">
        <v>7398</v>
      </c>
      <c r="AT246" s="122">
        <v>3</v>
      </c>
      <c r="AU246" s="122">
        <v>2000</v>
      </c>
      <c r="AV246" s="94">
        <v>2002</v>
      </c>
      <c r="AW246" s="21">
        <v>1</v>
      </c>
      <c r="AX246" s="21">
        <v>1</v>
      </c>
      <c r="AY246" s="184" t="s">
        <v>1587</v>
      </c>
      <c r="AZ246" s="93" t="s">
        <v>1680</v>
      </c>
      <c r="BA246" s="93" t="s">
        <v>956</v>
      </c>
      <c r="BB246" s="94" t="s">
        <v>1680</v>
      </c>
    </row>
    <row r="247" spans="1:54" s="12" customFormat="1" ht="12.75" hidden="1" x14ac:dyDescent="0.2">
      <c r="A247" s="248" t="s">
        <v>62</v>
      </c>
      <c r="B247" s="74"/>
      <c r="C247" s="332" t="s">
        <v>7218</v>
      </c>
      <c r="D247" s="55" t="s">
        <v>956</v>
      </c>
      <c r="E247" s="55" t="s">
        <v>1680</v>
      </c>
      <c r="F247" s="78" t="s">
        <v>1586</v>
      </c>
      <c r="G247" s="36" t="s">
        <v>1587</v>
      </c>
      <c r="H247" s="106" t="s">
        <v>728</v>
      </c>
      <c r="I247" s="27" t="s">
        <v>3121</v>
      </c>
      <c r="J247" s="19" t="s">
        <v>1587</v>
      </c>
      <c r="K247" s="187" t="s">
        <v>257</v>
      </c>
      <c r="L247" s="187" t="s">
        <v>1710</v>
      </c>
      <c r="M247" s="187" t="s">
        <v>1715</v>
      </c>
      <c r="N247" s="187" t="s">
        <v>808</v>
      </c>
      <c r="O247" s="183" t="s">
        <v>1002</v>
      </c>
      <c r="P247" s="183" t="s">
        <v>4968</v>
      </c>
      <c r="Q247" s="183" t="s">
        <v>300</v>
      </c>
      <c r="R247" s="183" t="s">
        <v>1587</v>
      </c>
      <c r="S247" s="187" t="s">
        <v>752</v>
      </c>
      <c r="T247" s="187" t="s">
        <v>405</v>
      </c>
      <c r="U247" s="21" t="s">
        <v>5684</v>
      </c>
      <c r="V247" s="21" t="s">
        <v>21</v>
      </c>
      <c r="W247" s="21">
        <v>2007</v>
      </c>
      <c r="X247" s="21" t="s">
        <v>382</v>
      </c>
      <c r="Y247" s="34" t="s">
        <v>301</v>
      </c>
      <c r="Z247" s="250" t="s">
        <v>6353</v>
      </c>
      <c r="AA247" s="250" t="s">
        <v>1844</v>
      </c>
      <c r="AB247" s="21" t="s">
        <v>956</v>
      </c>
      <c r="AC247" s="24" t="s">
        <v>1947</v>
      </c>
      <c r="AD247" s="21" t="s">
        <v>1587</v>
      </c>
      <c r="AE247" s="21" t="s">
        <v>930</v>
      </c>
      <c r="AF247" s="172" t="s">
        <v>1154</v>
      </c>
      <c r="AG247" s="173" t="s">
        <v>1708</v>
      </c>
      <c r="AH247" s="174" t="s">
        <v>1844</v>
      </c>
      <c r="AI247" s="36" t="s">
        <v>637</v>
      </c>
      <c r="AJ247" s="20" t="s">
        <v>659</v>
      </c>
      <c r="AK247" s="21">
        <v>1</v>
      </c>
      <c r="AL247" s="21">
        <v>1</v>
      </c>
      <c r="AM247" s="21">
        <v>0</v>
      </c>
      <c r="AN247" s="21">
        <v>0</v>
      </c>
      <c r="AO247" s="21">
        <v>0</v>
      </c>
      <c r="AP247" s="21">
        <v>0</v>
      </c>
      <c r="AQ247" s="21">
        <v>0</v>
      </c>
      <c r="AR247" s="21">
        <v>0</v>
      </c>
      <c r="AS247" s="45" t="s">
        <v>7398</v>
      </c>
      <c r="AT247" s="20">
        <v>3</v>
      </c>
      <c r="AU247" s="122">
        <v>2000</v>
      </c>
      <c r="AV247" s="94">
        <v>2002</v>
      </c>
      <c r="AW247" s="21">
        <v>1</v>
      </c>
      <c r="AX247" s="21">
        <v>1</v>
      </c>
      <c r="AY247" s="184" t="s">
        <v>1587</v>
      </c>
      <c r="AZ247" s="93" t="s">
        <v>1680</v>
      </c>
      <c r="BA247" s="93" t="s">
        <v>956</v>
      </c>
      <c r="BB247" s="94" t="s">
        <v>1680</v>
      </c>
    </row>
    <row r="248" spans="1:54" s="12" customFormat="1" ht="12.75" hidden="1" x14ac:dyDescent="0.2">
      <c r="A248" s="248" t="s">
        <v>62</v>
      </c>
      <c r="B248" s="74"/>
      <c r="C248" s="332" t="s">
        <v>6121</v>
      </c>
      <c r="D248" s="55" t="s">
        <v>956</v>
      </c>
      <c r="E248" s="36" t="s">
        <v>1680</v>
      </c>
      <c r="F248" s="78" t="s">
        <v>6145</v>
      </c>
      <c r="G248" s="36" t="s">
        <v>1587</v>
      </c>
      <c r="H248" s="58" t="s">
        <v>592</v>
      </c>
      <c r="I248" s="27" t="s">
        <v>2696</v>
      </c>
      <c r="J248" s="151" t="s">
        <v>7068</v>
      </c>
      <c r="K248" s="187" t="s">
        <v>257</v>
      </c>
      <c r="L248" s="187" t="s">
        <v>1710</v>
      </c>
      <c r="M248" s="187" t="s">
        <v>1715</v>
      </c>
      <c r="N248" s="187" t="s">
        <v>231</v>
      </c>
      <c r="O248" s="183" t="s">
        <v>472</v>
      </c>
      <c r="P248" s="183" t="s">
        <v>4851</v>
      </c>
      <c r="Q248" s="183" t="s">
        <v>4436</v>
      </c>
      <c r="R248" s="183" t="s">
        <v>1587</v>
      </c>
      <c r="S248" s="187" t="s">
        <v>752</v>
      </c>
      <c r="T248" s="187" t="s">
        <v>405</v>
      </c>
      <c r="U248" s="21" t="s">
        <v>6143</v>
      </c>
      <c r="V248" s="21" t="s">
        <v>5527</v>
      </c>
      <c r="W248" s="21">
        <v>2013</v>
      </c>
      <c r="X248" s="108" t="s">
        <v>6146</v>
      </c>
      <c r="Y248" s="34" t="s">
        <v>6147</v>
      </c>
      <c r="Z248" s="34" t="s">
        <v>6145</v>
      </c>
      <c r="AA248" s="34" t="s">
        <v>388</v>
      </c>
      <c r="AB248" s="207" t="s">
        <v>956</v>
      </c>
      <c r="AC248" s="34" t="s">
        <v>1844</v>
      </c>
      <c r="AD248" s="21" t="s">
        <v>1587</v>
      </c>
      <c r="AE248" s="21" t="s">
        <v>1587</v>
      </c>
      <c r="AF248" s="172" t="s">
        <v>1154</v>
      </c>
      <c r="AG248" s="173" t="s">
        <v>1708</v>
      </c>
      <c r="AH248" s="174" t="s">
        <v>1844</v>
      </c>
      <c r="AI248" s="208" t="s">
        <v>637</v>
      </c>
      <c r="AJ248" s="207" t="s">
        <v>916</v>
      </c>
      <c r="AK248" s="207">
        <v>0</v>
      </c>
      <c r="AL248" s="207">
        <v>1</v>
      </c>
      <c r="AM248" s="207">
        <v>0</v>
      </c>
      <c r="AN248" s="208">
        <v>0</v>
      </c>
      <c r="AO248" s="208">
        <v>1</v>
      </c>
      <c r="AP248" s="208">
        <v>0</v>
      </c>
      <c r="AQ248" s="208">
        <v>0</v>
      </c>
      <c r="AR248" s="208">
        <v>0</v>
      </c>
      <c r="AS248" s="45" t="s">
        <v>1680</v>
      </c>
      <c r="AT248" s="122">
        <v>4</v>
      </c>
      <c r="AU248" s="122">
        <v>2003</v>
      </c>
      <c r="AV248" s="94">
        <v>2006</v>
      </c>
      <c r="AW248" s="208">
        <v>1</v>
      </c>
      <c r="AX248" s="208">
        <v>6</v>
      </c>
      <c r="AY248" s="184" t="s">
        <v>6144</v>
      </c>
      <c r="AZ248" s="93" t="s">
        <v>7516</v>
      </c>
      <c r="BA248" s="159" t="s">
        <v>1680</v>
      </c>
      <c r="BB248" s="94" t="s">
        <v>1680</v>
      </c>
    </row>
    <row r="249" spans="1:54" s="12" customFormat="1" ht="12.75" hidden="1" x14ac:dyDescent="0.2">
      <c r="A249" s="261" t="s">
        <v>62</v>
      </c>
      <c r="B249" s="23" t="s">
        <v>6541</v>
      </c>
      <c r="C249" s="332" t="s">
        <v>7218</v>
      </c>
      <c r="D249" s="154" t="s">
        <v>1136</v>
      </c>
      <c r="E249" s="23" t="s">
        <v>387</v>
      </c>
      <c r="F249" s="251" t="s">
        <v>1869</v>
      </c>
      <c r="G249" s="36" t="s">
        <v>1587</v>
      </c>
      <c r="H249" s="58" t="s">
        <v>592</v>
      </c>
      <c r="I249" s="27" t="s">
        <v>2447</v>
      </c>
      <c r="J249" s="19" t="s">
        <v>7207</v>
      </c>
      <c r="K249" s="187" t="s">
        <v>257</v>
      </c>
      <c r="L249" s="187" t="s">
        <v>1710</v>
      </c>
      <c r="M249" s="187" t="s">
        <v>1715</v>
      </c>
      <c r="N249" s="187" t="s">
        <v>44</v>
      </c>
      <c r="O249" s="183" t="s">
        <v>699</v>
      </c>
      <c r="P249" s="183" t="s">
        <v>4903</v>
      </c>
      <c r="Q249" s="183" t="s">
        <v>528</v>
      </c>
      <c r="R249" s="183" t="s">
        <v>1587</v>
      </c>
      <c r="S249" s="187" t="s">
        <v>752</v>
      </c>
      <c r="T249" s="187" t="s">
        <v>405</v>
      </c>
      <c r="U249" s="21" t="s">
        <v>5646</v>
      </c>
      <c r="V249" s="21" t="s">
        <v>811</v>
      </c>
      <c r="W249" s="21">
        <v>1999</v>
      </c>
      <c r="X249" s="21" t="s">
        <v>5647</v>
      </c>
      <c r="Y249" s="21" t="s">
        <v>1587</v>
      </c>
      <c r="Z249" s="21" t="s">
        <v>1587</v>
      </c>
      <c r="AA249" s="21" t="s">
        <v>1587</v>
      </c>
      <c r="AB249" s="151" t="s">
        <v>1587</v>
      </c>
      <c r="AC249" s="24" t="s">
        <v>3437</v>
      </c>
      <c r="AD249" s="21" t="s">
        <v>1587</v>
      </c>
      <c r="AE249" s="21" t="s">
        <v>1587</v>
      </c>
      <c r="AF249" s="172" t="s">
        <v>1844</v>
      </c>
      <c r="AG249" s="173" t="s">
        <v>1844</v>
      </c>
      <c r="AH249" s="174" t="s">
        <v>1844</v>
      </c>
      <c r="AI249" s="178" t="s">
        <v>1844</v>
      </c>
      <c r="AJ249" s="21" t="s">
        <v>865</v>
      </c>
      <c r="AK249" s="178" t="s">
        <v>1844</v>
      </c>
      <c r="AL249" s="21" t="s">
        <v>1844</v>
      </c>
      <c r="AM249" s="21" t="s">
        <v>1844</v>
      </c>
      <c r="AN249" s="21" t="s">
        <v>1844</v>
      </c>
      <c r="AO249" s="21" t="s">
        <v>1844</v>
      </c>
      <c r="AP249" s="21" t="s">
        <v>1844</v>
      </c>
      <c r="AQ249" s="21" t="s">
        <v>1844</v>
      </c>
      <c r="AR249" s="21" t="s">
        <v>1844</v>
      </c>
      <c r="AS249" s="45" t="s">
        <v>1844</v>
      </c>
      <c r="AT249" s="55" t="s">
        <v>1844</v>
      </c>
      <c r="AU249" s="122" t="s">
        <v>1844</v>
      </c>
      <c r="AV249" s="94" t="s">
        <v>1844</v>
      </c>
      <c r="AW249" s="20" t="s">
        <v>1844</v>
      </c>
      <c r="AX249" s="20" t="s">
        <v>1844</v>
      </c>
      <c r="AY249" s="184" t="s">
        <v>1844</v>
      </c>
      <c r="AZ249" s="93" t="s">
        <v>1844</v>
      </c>
      <c r="BA249" s="93" t="s">
        <v>1844</v>
      </c>
      <c r="BB249" s="94" t="s">
        <v>1844</v>
      </c>
    </row>
    <row r="250" spans="1:54" s="12" customFormat="1" ht="12.75" hidden="1" x14ac:dyDescent="0.2">
      <c r="A250" s="145" t="s">
        <v>1844</v>
      </c>
      <c r="B250" s="145"/>
      <c r="C250" s="392" t="s">
        <v>6121</v>
      </c>
      <c r="D250" s="393" t="s">
        <v>1680</v>
      </c>
      <c r="E250" s="55" t="s">
        <v>7454</v>
      </c>
      <c r="F250" s="393" t="s">
        <v>1844</v>
      </c>
      <c r="G250" s="36" t="s">
        <v>1587</v>
      </c>
      <c r="H250" s="142" t="s">
        <v>779</v>
      </c>
      <c r="I250" s="27" t="s">
        <v>7935</v>
      </c>
      <c r="J250" s="19" t="s">
        <v>7092</v>
      </c>
      <c r="K250" s="187" t="s">
        <v>257</v>
      </c>
      <c r="L250" s="187" t="s">
        <v>1710</v>
      </c>
      <c r="M250" s="187" t="s">
        <v>1715</v>
      </c>
      <c r="N250" s="187" t="s">
        <v>651</v>
      </c>
      <c r="O250" s="183" t="s">
        <v>91</v>
      </c>
      <c r="P250" s="183" t="s">
        <v>5286</v>
      </c>
      <c r="Q250" s="183" t="s">
        <v>443</v>
      </c>
      <c r="R250" s="183" t="s">
        <v>7927</v>
      </c>
      <c r="S250" s="187" t="s">
        <v>752</v>
      </c>
      <c r="T250" s="187" t="s">
        <v>405</v>
      </c>
      <c r="U250" s="410" t="s">
        <v>7936</v>
      </c>
      <c r="V250" t="s">
        <v>7937</v>
      </c>
      <c r="W250" s="397">
        <v>2015</v>
      </c>
      <c r="X250" s="21" t="s">
        <v>7938</v>
      </c>
      <c r="Y250" s="34" t="s">
        <v>7939</v>
      </c>
      <c r="Z250" s="34" t="s">
        <v>86</v>
      </c>
      <c r="AA250" s="34" t="s">
        <v>86</v>
      </c>
      <c r="AB250" s="34" t="s">
        <v>86</v>
      </c>
      <c r="AC250" t="s">
        <v>7940</v>
      </c>
      <c r="AD250" s="393" t="s">
        <v>1587</v>
      </c>
      <c r="AE250" s="393" t="s">
        <v>3666</v>
      </c>
      <c r="AF250" s="426" t="s">
        <v>1844</v>
      </c>
      <c r="AG250" s="429" t="s">
        <v>1844</v>
      </c>
      <c r="AH250" s="432" t="s">
        <v>1844</v>
      </c>
      <c r="AI250" s="393" t="s">
        <v>1844</v>
      </c>
      <c r="AJ250" s="393" t="s">
        <v>1844</v>
      </c>
      <c r="AK250" s="393" t="s">
        <v>1844</v>
      </c>
      <c r="AL250" s="393" t="s">
        <v>1844</v>
      </c>
      <c r="AM250" s="393" t="s">
        <v>1844</v>
      </c>
      <c r="AN250" s="393" t="s">
        <v>1844</v>
      </c>
      <c r="AO250" s="393" t="s">
        <v>1844</v>
      </c>
      <c r="AP250" s="393" t="s">
        <v>1844</v>
      </c>
      <c r="AQ250" s="393" t="s">
        <v>1844</v>
      </c>
      <c r="AR250" s="393" t="s">
        <v>1844</v>
      </c>
      <c r="AS250" s="435" t="s">
        <v>1844</v>
      </c>
      <c r="AT250" s="426" t="s">
        <v>1844</v>
      </c>
      <c r="AU250" s="426" t="s">
        <v>1844</v>
      </c>
      <c r="AV250" s="432" t="s">
        <v>1844</v>
      </c>
      <c r="AW250" s="393" t="s">
        <v>1844</v>
      </c>
      <c r="AX250" s="393" t="s">
        <v>1844</v>
      </c>
      <c r="AY250" s="393" t="s">
        <v>1844</v>
      </c>
      <c r="AZ250" s="429" t="s">
        <v>1844</v>
      </c>
      <c r="BA250" s="429" t="s">
        <v>1844</v>
      </c>
      <c r="BB250" s="432" t="s">
        <v>1844</v>
      </c>
    </row>
    <row r="251" spans="1:54" s="12" customFormat="1" ht="12.75" hidden="1" x14ac:dyDescent="0.2">
      <c r="A251" s="248" t="s">
        <v>485</v>
      </c>
      <c r="B251" s="40" t="s">
        <v>1665</v>
      </c>
      <c r="C251" s="332" t="s">
        <v>7218</v>
      </c>
      <c r="D251" s="55" t="s">
        <v>956</v>
      </c>
      <c r="E251" s="36" t="s">
        <v>387</v>
      </c>
      <c r="F251" s="78" t="s">
        <v>819</v>
      </c>
      <c r="G251" s="36" t="s">
        <v>1587</v>
      </c>
      <c r="H251" s="139" t="s">
        <v>839</v>
      </c>
      <c r="I251" s="27" t="s">
        <v>3048</v>
      </c>
      <c r="J251" s="19" t="s">
        <v>1171</v>
      </c>
      <c r="K251" s="187" t="s">
        <v>257</v>
      </c>
      <c r="L251" s="187" t="s">
        <v>1710</v>
      </c>
      <c r="M251" s="187" t="s">
        <v>1056</v>
      </c>
      <c r="N251" s="187" t="s">
        <v>165</v>
      </c>
      <c r="O251" s="183" t="s">
        <v>368</v>
      </c>
      <c r="P251" s="183" t="s">
        <v>4978</v>
      </c>
      <c r="Q251" s="183" t="s">
        <v>1112</v>
      </c>
      <c r="R251" s="183" t="s">
        <v>1587</v>
      </c>
      <c r="S251" s="187" t="s">
        <v>752</v>
      </c>
      <c r="T251" s="187" t="s">
        <v>1713</v>
      </c>
      <c r="U251" s="21" t="s">
        <v>3913</v>
      </c>
      <c r="V251" s="21" t="s">
        <v>464</v>
      </c>
      <c r="W251" s="21">
        <v>1992</v>
      </c>
      <c r="X251" s="21" t="s">
        <v>3845</v>
      </c>
      <c r="Y251" s="34" t="s">
        <v>116</v>
      </c>
      <c r="Z251" s="250" t="s">
        <v>6354</v>
      </c>
      <c r="AA251" s="250" t="s">
        <v>155</v>
      </c>
      <c r="AB251" s="21" t="s">
        <v>956</v>
      </c>
      <c r="AC251" s="24" t="s">
        <v>3535</v>
      </c>
      <c r="AD251" s="21" t="s">
        <v>1587</v>
      </c>
      <c r="AE251" s="21" t="s">
        <v>930</v>
      </c>
      <c r="AF251" s="172" t="s">
        <v>1154</v>
      </c>
      <c r="AG251" s="173" t="s">
        <v>1708</v>
      </c>
      <c r="AH251" s="174" t="s">
        <v>1844</v>
      </c>
      <c r="AI251" s="20" t="s">
        <v>349</v>
      </c>
      <c r="AJ251" s="21" t="s">
        <v>270</v>
      </c>
      <c r="AK251" s="21">
        <v>0</v>
      </c>
      <c r="AL251" s="21">
        <v>1</v>
      </c>
      <c r="AM251" s="21">
        <v>0</v>
      </c>
      <c r="AN251" s="21">
        <v>0</v>
      </c>
      <c r="AO251" s="21">
        <v>0</v>
      </c>
      <c r="AP251" s="21">
        <v>0</v>
      </c>
      <c r="AQ251" s="21">
        <v>0</v>
      </c>
      <c r="AR251" s="21">
        <v>0</v>
      </c>
      <c r="AS251" s="45" t="s">
        <v>1680</v>
      </c>
      <c r="AT251" s="20">
        <v>3</v>
      </c>
      <c r="AU251" s="122">
        <v>1988</v>
      </c>
      <c r="AV251" s="94">
        <v>1990</v>
      </c>
      <c r="AW251" s="21">
        <v>1</v>
      </c>
      <c r="AX251" s="21">
        <v>6</v>
      </c>
      <c r="AY251" s="184" t="s">
        <v>1587</v>
      </c>
      <c r="AZ251" s="93" t="s">
        <v>1680</v>
      </c>
      <c r="BA251" s="93" t="s">
        <v>956</v>
      </c>
      <c r="BB251" s="94" t="s">
        <v>1680</v>
      </c>
    </row>
    <row r="252" spans="1:54" s="12" customFormat="1" ht="12.75" hidden="1" x14ac:dyDescent="0.2">
      <c r="A252" s="281" t="s">
        <v>485</v>
      </c>
      <c r="B252" s="40"/>
      <c r="C252" s="349" t="s">
        <v>7218</v>
      </c>
      <c r="D252" s="55" t="s">
        <v>956</v>
      </c>
      <c r="E252" s="55" t="s">
        <v>1680</v>
      </c>
      <c r="F252" s="282" t="s">
        <v>6310</v>
      </c>
      <c r="G252" s="36" t="s">
        <v>1587</v>
      </c>
      <c r="H252" s="142" t="s">
        <v>779</v>
      </c>
      <c r="I252" s="27" t="s">
        <v>2903</v>
      </c>
      <c r="J252" s="19" t="s">
        <v>1844</v>
      </c>
      <c r="K252" s="187" t="s">
        <v>257</v>
      </c>
      <c r="L252" s="187" t="s">
        <v>1710</v>
      </c>
      <c r="M252" s="187" t="s">
        <v>1715</v>
      </c>
      <c r="N252" s="187" t="s">
        <v>651</v>
      </c>
      <c r="O252" s="183" t="s">
        <v>91</v>
      </c>
      <c r="P252" s="183" t="s">
        <v>4977</v>
      </c>
      <c r="Q252" s="183" t="s">
        <v>4521</v>
      </c>
      <c r="R252" s="183" t="s">
        <v>1587</v>
      </c>
      <c r="S252" s="187" t="s">
        <v>752</v>
      </c>
      <c r="T252" s="187" t="s">
        <v>405</v>
      </c>
      <c r="U252" s="21" t="s">
        <v>5723</v>
      </c>
      <c r="V252" s="21" t="s">
        <v>870</v>
      </c>
      <c r="W252" s="21">
        <v>2011</v>
      </c>
      <c r="X252" s="21" t="s">
        <v>3845</v>
      </c>
      <c r="Y252" s="34" t="s">
        <v>116</v>
      </c>
      <c r="Z252" s="34" t="s">
        <v>86</v>
      </c>
      <c r="AA252" s="34" t="s">
        <v>86</v>
      </c>
      <c r="AB252" s="21" t="s">
        <v>86</v>
      </c>
      <c r="AC252" s="24" t="s">
        <v>3437</v>
      </c>
      <c r="AD252" s="21" t="s">
        <v>1587</v>
      </c>
      <c r="AE252" s="21" t="s">
        <v>1587</v>
      </c>
      <c r="AF252" s="172" t="s">
        <v>1154</v>
      </c>
      <c r="AG252" s="173" t="s">
        <v>1708</v>
      </c>
      <c r="AH252" s="174" t="s">
        <v>1844</v>
      </c>
      <c r="AI252" s="20" t="s">
        <v>851</v>
      </c>
      <c r="AJ252" s="21" t="s">
        <v>916</v>
      </c>
      <c r="AK252" s="21">
        <v>0</v>
      </c>
      <c r="AL252" s="21">
        <v>1</v>
      </c>
      <c r="AM252" s="21">
        <v>0</v>
      </c>
      <c r="AN252" s="21">
        <v>0</v>
      </c>
      <c r="AO252" s="21">
        <v>0</v>
      </c>
      <c r="AP252" s="21">
        <v>0</v>
      </c>
      <c r="AQ252" s="21">
        <v>0</v>
      </c>
      <c r="AR252" s="21">
        <v>0</v>
      </c>
      <c r="AS252" s="45" t="s">
        <v>1680</v>
      </c>
      <c r="AT252" s="20">
        <v>4</v>
      </c>
      <c r="AU252" s="122">
        <v>2004</v>
      </c>
      <c r="AV252" s="94">
        <v>2007</v>
      </c>
      <c r="AW252" s="21">
        <v>1</v>
      </c>
      <c r="AX252" s="21">
        <v>8</v>
      </c>
      <c r="AY252" s="184" t="s">
        <v>7553</v>
      </c>
      <c r="AZ252" s="93" t="s">
        <v>3679</v>
      </c>
      <c r="BA252" s="93" t="s">
        <v>956</v>
      </c>
      <c r="BB252" s="94" t="s">
        <v>1680</v>
      </c>
    </row>
    <row r="253" spans="1:54" s="12" customFormat="1" ht="12.75" hidden="1" x14ac:dyDescent="0.2">
      <c r="A253" s="248" t="s">
        <v>1844</v>
      </c>
      <c r="B253" s="36" t="s">
        <v>190</v>
      </c>
      <c r="C253" s="332" t="s">
        <v>6121</v>
      </c>
      <c r="D253" s="192" t="s">
        <v>1680</v>
      </c>
      <c r="E253" s="55" t="s">
        <v>7454</v>
      </c>
      <c r="F253" s="78" t="s">
        <v>1844</v>
      </c>
      <c r="G253" s="36" t="s">
        <v>1587</v>
      </c>
      <c r="H253" s="132" t="s">
        <v>123</v>
      </c>
      <c r="I253" s="18" t="s">
        <v>2463</v>
      </c>
      <c r="J253" s="19" t="s">
        <v>1587</v>
      </c>
      <c r="K253" s="187" t="s">
        <v>257</v>
      </c>
      <c r="L253" s="187" t="s">
        <v>291</v>
      </c>
      <c r="M253" s="187" t="s">
        <v>997</v>
      </c>
      <c r="N253" s="187" t="s">
        <v>915</v>
      </c>
      <c r="O253" s="183" t="s">
        <v>4522</v>
      </c>
      <c r="P253" s="183" t="s">
        <v>4979</v>
      </c>
      <c r="Q253" s="183" t="s">
        <v>4523</v>
      </c>
      <c r="R253" s="183" t="s">
        <v>1587</v>
      </c>
      <c r="S253" s="187" t="s">
        <v>1587</v>
      </c>
      <c r="T253" s="187" t="s">
        <v>1587</v>
      </c>
      <c r="U253" s="21" t="s">
        <v>83</v>
      </c>
      <c r="V253" s="21" t="s">
        <v>328</v>
      </c>
      <c r="W253" s="21">
        <v>2006</v>
      </c>
      <c r="X253" s="21" t="s">
        <v>83</v>
      </c>
      <c r="Y253" s="34" t="s">
        <v>3955</v>
      </c>
      <c r="Z253" s="34" t="s">
        <v>400</v>
      </c>
      <c r="AA253" s="34" t="s">
        <v>1844</v>
      </c>
      <c r="AB253" s="21" t="s">
        <v>189</v>
      </c>
      <c r="AC253" s="24" t="s">
        <v>3437</v>
      </c>
      <c r="AD253" s="21" t="s">
        <v>1587</v>
      </c>
      <c r="AE253" s="21" t="s">
        <v>1587</v>
      </c>
      <c r="AF253" s="172" t="s">
        <v>1154</v>
      </c>
      <c r="AG253" s="173" t="s">
        <v>1708</v>
      </c>
      <c r="AH253" s="174" t="s">
        <v>1844</v>
      </c>
      <c r="AI253" s="178" t="s">
        <v>1844</v>
      </c>
      <c r="AJ253" s="21" t="s">
        <v>37</v>
      </c>
      <c r="AK253" s="178" t="s">
        <v>1844</v>
      </c>
      <c r="AL253" s="21" t="s">
        <v>1844</v>
      </c>
      <c r="AM253" s="21" t="s">
        <v>1844</v>
      </c>
      <c r="AN253" s="21" t="s">
        <v>1844</v>
      </c>
      <c r="AO253" s="21" t="s">
        <v>1844</v>
      </c>
      <c r="AP253" s="21" t="s">
        <v>1844</v>
      </c>
      <c r="AQ253" s="21" t="s">
        <v>1844</v>
      </c>
      <c r="AR253" s="21" t="s">
        <v>1844</v>
      </c>
      <c r="AS253" s="45" t="s">
        <v>1844</v>
      </c>
      <c r="AT253" s="55" t="s">
        <v>1844</v>
      </c>
      <c r="AU253" s="122" t="s">
        <v>1844</v>
      </c>
      <c r="AV253" s="94" t="s">
        <v>1844</v>
      </c>
      <c r="AW253" s="20" t="s">
        <v>1844</v>
      </c>
      <c r="AX253" s="20" t="s">
        <v>1844</v>
      </c>
      <c r="AY253" s="184" t="s">
        <v>1844</v>
      </c>
      <c r="AZ253" s="93" t="s">
        <v>1844</v>
      </c>
      <c r="BA253" s="93" t="s">
        <v>1844</v>
      </c>
      <c r="BB253" s="94" t="s">
        <v>1844</v>
      </c>
    </row>
    <row r="254" spans="1:54" s="12" customFormat="1" ht="12.75" hidden="1" x14ac:dyDescent="0.2">
      <c r="A254" s="248" t="s">
        <v>1844</v>
      </c>
      <c r="B254" s="55"/>
      <c r="C254" s="332" t="s">
        <v>6121</v>
      </c>
      <c r="D254" s="192" t="s">
        <v>1680</v>
      </c>
      <c r="E254" s="55" t="s">
        <v>7454</v>
      </c>
      <c r="F254" s="78" t="s">
        <v>1844</v>
      </c>
      <c r="G254" s="55" t="s">
        <v>1587</v>
      </c>
      <c r="H254" s="58" t="s">
        <v>592</v>
      </c>
      <c r="I254" s="18" t="s">
        <v>5460</v>
      </c>
      <c r="J254" s="19" t="s">
        <v>7249</v>
      </c>
      <c r="K254" s="187" t="s">
        <v>257</v>
      </c>
      <c r="L254" s="187" t="s">
        <v>1710</v>
      </c>
      <c r="M254" s="187" t="s">
        <v>1715</v>
      </c>
      <c r="N254" s="187" t="s">
        <v>878</v>
      </c>
      <c r="O254" s="183" t="s">
        <v>4429</v>
      </c>
      <c r="P254" s="183" t="s">
        <v>4841</v>
      </c>
      <c r="Q254" s="183" t="s">
        <v>1554</v>
      </c>
      <c r="R254" s="183" t="s">
        <v>1587</v>
      </c>
      <c r="S254" s="187" t="s">
        <v>752</v>
      </c>
      <c r="T254" s="187" t="s">
        <v>405</v>
      </c>
      <c r="U254" s="21" t="s">
        <v>5454</v>
      </c>
      <c r="V254" s="21" t="s">
        <v>464</v>
      </c>
      <c r="W254" s="21">
        <v>2013</v>
      </c>
      <c r="X254" s="21" t="s">
        <v>5454</v>
      </c>
      <c r="Y254" s="34" t="s">
        <v>5455</v>
      </c>
      <c r="Z254" s="34" t="s">
        <v>86</v>
      </c>
      <c r="AA254" s="34" t="s">
        <v>86</v>
      </c>
      <c r="AB254" s="21" t="s">
        <v>86</v>
      </c>
      <c r="AC254" s="24" t="s">
        <v>3437</v>
      </c>
      <c r="AD254" s="21" t="s">
        <v>1587</v>
      </c>
      <c r="AE254" s="21" t="s">
        <v>1587</v>
      </c>
      <c r="AF254" s="172" t="s">
        <v>1844</v>
      </c>
      <c r="AG254" s="173" t="s">
        <v>1844</v>
      </c>
      <c r="AH254" s="174" t="s">
        <v>1844</v>
      </c>
      <c r="AI254" s="178" t="s">
        <v>1844</v>
      </c>
      <c r="AJ254" s="21" t="s">
        <v>47</v>
      </c>
      <c r="AK254" s="178" t="s">
        <v>1844</v>
      </c>
      <c r="AL254" s="21" t="s">
        <v>1844</v>
      </c>
      <c r="AM254" s="21" t="s">
        <v>1844</v>
      </c>
      <c r="AN254" s="21" t="s">
        <v>1844</v>
      </c>
      <c r="AO254" s="21" t="s">
        <v>1844</v>
      </c>
      <c r="AP254" s="21" t="s">
        <v>1844</v>
      </c>
      <c r="AQ254" s="21" t="s">
        <v>1844</v>
      </c>
      <c r="AR254" s="21" t="s">
        <v>1844</v>
      </c>
      <c r="AS254" s="45" t="s">
        <v>1844</v>
      </c>
      <c r="AT254" s="55" t="s">
        <v>1844</v>
      </c>
      <c r="AU254" s="122" t="s">
        <v>1844</v>
      </c>
      <c r="AV254" s="94" t="s">
        <v>1844</v>
      </c>
      <c r="AW254" s="20" t="s">
        <v>1844</v>
      </c>
      <c r="AX254" s="20" t="s">
        <v>1844</v>
      </c>
      <c r="AY254" s="184" t="s">
        <v>1844</v>
      </c>
      <c r="AZ254" s="93" t="s">
        <v>1844</v>
      </c>
      <c r="BA254" s="159" t="s">
        <v>1844</v>
      </c>
      <c r="BB254" s="94" t="s">
        <v>1844</v>
      </c>
    </row>
    <row r="255" spans="1:54" s="12" customFormat="1" ht="12.75" hidden="1" x14ac:dyDescent="0.2">
      <c r="A255" s="249" t="s">
        <v>1844</v>
      </c>
      <c r="B255" s="20"/>
      <c r="C255" s="332" t="s">
        <v>6121</v>
      </c>
      <c r="D255" s="55" t="s">
        <v>1680</v>
      </c>
      <c r="E255" s="36" t="str">
        <f>IF(A255="Gesa","Du hast was falsch gemacht","")</f>
        <v/>
      </c>
      <c r="F255" s="78" t="s">
        <v>1844</v>
      </c>
      <c r="G255" s="36" t="s">
        <v>1587</v>
      </c>
      <c r="H255" s="58" t="s">
        <v>592</v>
      </c>
      <c r="I255" s="30" t="s">
        <v>5951</v>
      </c>
      <c r="J255" s="31" t="s">
        <v>7192</v>
      </c>
      <c r="K255" s="188" t="s">
        <v>257</v>
      </c>
      <c r="L255" s="188" t="s">
        <v>1710</v>
      </c>
      <c r="M255" s="188" t="s">
        <v>1715</v>
      </c>
      <c r="N255" s="188" t="s">
        <v>878</v>
      </c>
      <c r="O255" s="183" t="s">
        <v>4429</v>
      </c>
      <c r="P255" s="183" t="s">
        <v>4840</v>
      </c>
      <c r="Q255" s="183" t="s">
        <v>442</v>
      </c>
      <c r="R255" s="183" t="s">
        <v>1587</v>
      </c>
      <c r="S255" s="188" t="s">
        <v>752</v>
      </c>
      <c r="T255" s="188" t="s">
        <v>405</v>
      </c>
      <c r="U255" s="20" t="s">
        <v>5946</v>
      </c>
      <c r="V255" s="20" t="s">
        <v>5947</v>
      </c>
      <c r="W255" s="20">
        <v>2014</v>
      </c>
      <c r="X255" s="20" t="s">
        <v>5948</v>
      </c>
      <c r="Y255" s="34" t="s">
        <v>5950</v>
      </c>
      <c r="Z255" s="34" t="s">
        <v>86</v>
      </c>
      <c r="AA255" s="34" t="s">
        <v>86</v>
      </c>
      <c r="AB255" s="21" t="s">
        <v>86</v>
      </c>
      <c r="AC255" s="24" t="s">
        <v>5949</v>
      </c>
      <c r="AD255" s="21" t="s">
        <v>1587</v>
      </c>
      <c r="AE255" s="21" t="s">
        <v>1587</v>
      </c>
      <c r="AF255" s="172" t="s">
        <v>1844</v>
      </c>
      <c r="AG255" s="173" t="s">
        <v>1844</v>
      </c>
      <c r="AH255" s="174" t="s">
        <v>1844</v>
      </c>
      <c r="AI255" s="178" t="s">
        <v>1844</v>
      </c>
      <c r="AJ255" s="20" t="s">
        <v>865</v>
      </c>
      <c r="AK255" s="178" t="s">
        <v>1844</v>
      </c>
      <c r="AL255" s="20" t="s">
        <v>1844</v>
      </c>
      <c r="AM255" s="20" t="s">
        <v>1844</v>
      </c>
      <c r="AN255" s="20" t="s">
        <v>1844</v>
      </c>
      <c r="AO255" s="20" t="s">
        <v>1844</v>
      </c>
      <c r="AP255" s="20" t="s">
        <v>1844</v>
      </c>
      <c r="AQ255" s="20" t="s">
        <v>1844</v>
      </c>
      <c r="AR255" s="20" t="s">
        <v>1844</v>
      </c>
      <c r="AS255" s="50" t="s">
        <v>1844</v>
      </c>
      <c r="AT255" s="55" t="s">
        <v>1844</v>
      </c>
      <c r="AU255" s="20" t="s">
        <v>1844</v>
      </c>
      <c r="AV255" s="20" t="s">
        <v>1844</v>
      </c>
      <c r="AW255" s="20" t="s">
        <v>1844</v>
      </c>
      <c r="AX255" s="20" t="s">
        <v>1844</v>
      </c>
      <c r="AY255" s="50" t="s">
        <v>1844</v>
      </c>
      <c r="AZ255" s="301" t="s">
        <v>1844</v>
      </c>
      <c r="BA255" s="20" t="s">
        <v>1844</v>
      </c>
      <c r="BB255" s="20" t="s">
        <v>1844</v>
      </c>
    </row>
    <row r="256" spans="1:54" s="12" customFormat="1" ht="12.75" hidden="1" x14ac:dyDescent="0.2">
      <c r="A256" s="249" t="s">
        <v>1844</v>
      </c>
      <c r="B256" s="20"/>
      <c r="C256" s="332" t="s">
        <v>7218</v>
      </c>
      <c r="D256" s="55" t="s">
        <v>956</v>
      </c>
      <c r="E256" s="36" t="s">
        <v>1680</v>
      </c>
      <c r="F256" s="78" t="s">
        <v>1844</v>
      </c>
      <c r="G256" s="36" t="s">
        <v>1587</v>
      </c>
      <c r="H256" s="95" t="s">
        <v>920</v>
      </c>
      <c r="I256" s="30" t="s">
        <v>2537</v>
      </c>
      <c r="J256" s="31" t="s">
        <v>7223</v>
      </c>
      <c r="K256" s="188" t="s">
        <v>257</v>
      </c>
      <c r="L256" s="188" t="s">
        <v>1710</v>
      </c>
      <c r="M256" s="188" t="s">
        <v>1715</v>
      </c>
      <c r="N256" s="188" t="s">
        <v>318</v>
      </c>
      <c r="O256" s="179" t="s">
        <v>829</v>
      </c>
      <c r="P256" s="179" t="s">
        <v>4980</v>
      </c>
      <c r="Q256" s="179" t="s">
        <v>1543</v>
      </c>
      <c r="R256" s="183" t="s">
        <v>1587</v>
      </c>
      <c r="S256" s="188" t="s">
        <v>752</v>
      </c>
      <c r="T256" s="188" t="s">
        <v>405</v>
      </c>
      <c r="U256" s="20" t="s">
        <v>2051</v>
      </c>
      <c r="V256" s="20" t="s">
        <v>818</v>
      </c>
      <c r="W256" s="20">
        <v>1989</v>
      </c>
      <c r="X256" s="20" t="s">
        <v>3875</v>
      </c>
      <c r="Y256" s="109" t="s">
        <v>1587</v>
      </c>
      <c r="Z256" s="34" t="s">
        <v>86</v>
      </c>
      <c r="AA256" s="34" t="s">
        <v>86</v>
      </c>
      <c r="AB256" s="21" t="s">
        <v>86</v>
      </c>
      <c r="AC256" s="55" t="s">
        <v>1299</v>
      </c>
      <c r="AD256" s="20" t="s">
        <v>1587</v>
      </c>
      <c r="AE256" s="20" t="s">
        <v>4301</v>
      </c>
      <c r="AF256" s="172" t="s">
        <v>1154</v>
      </c>
      <c r="AG256" s="173" t="s">
        <v>1708</v>
      </c>
      <c r="AH256" s="174" t="s">
        <v>1844</v>
      </c>
      <c r="AI256" s="20" t="s">
        <v>850</v>
      </c>
      <c r="AJ256" s="20" t="s">
        <v>1618</v>
      </c>
      <c r="AK256" s="20">
        <v>0</v>
      </c>
      <c r="AL256" s="20">
        <v>0</v>
      </c>
      <c r="AM256" s="20">
        <v>0</v>
      </c>
      <c r="AN256" s="20">
        <v>0</v>
      </c>
      <c r="AO256" s="20">
        <v>0</v>
      </c>
      <c r="AP256" s="20">
        <v>0</v>
      </c>
      <c r="AQ256" s="20">
        <v>0</v>
      </c>
      <c r="AR256" s="20">
        <v>1</v>
      </c>
      <c r="AS256" s="45" t="s">
        <v>1680</v>
      </c>
      <c r="AT256" s="20">
        <v>2</v>
      </c>
      <c r="AU256" s="122">
        <v>1985</v>
      </c>
      <c r="AV256" s="94">
        <v>1986</v>
      </c>
      <c r="AW256" s="20">
        <v>1</v>
      </c>
      <c r="AX256" s="20">
        <v>1</v>
      </c>
      <c r="AY256" s="50" t="s">
        <v>1587</v>
      </c>
      <c r="AZ256" s="93" t="s">
        <v>7402</v>
      </c>
      <c r="BA256" s="93" t="s">
        <v>1680</v>
      </c>
      <c r="BB256" s="94" t="s">
        <v>1680</v>
      </c>
    </row>
    <row r="257" spans="1:54" s="12" customFormat="1" ht="12.75" hidden="1" x14ac:dyDescent="0.2">
      <c r="A257" s="249" t="s">
        <v>1844</v>
      </c>
      <c r="B257" s="20"/>
      <c r="C257" s="332" t="s">
        <v>6121</v>
      </c>
      <c r="D257" s="192" t="s">
        <v>1680</v>
      </c>
      <c r="E257" s="55" t="s">
        <v>7454</v>
      </c>
      <c r="F257" s="78" t="s">
        <v>1844</v>
      </c>
      <c r="G257" s="55" t="s">
        <v>1587</v>
      </c>
      <c r="H257" s="58" t="s">
        <v>592</v>
      </c>
      <c r="I257" s="27" t="s">
        <v>2636</v>
      </c>
      <c r="J257" s="19" t="s">
        <v>7245</v>
      </c>
      <c r="K257" s="187" t="s">
        <v>257</v>
      </c>
      <c r="L257" s="187" t="s">
        <v>1710</v>
      </c>
      <c r="M257" s="187" t="s">
        <v>1715</v>
      </c>
      <c r="N257" s="187" t="s">
        <v>878</v>
      </c>
      <c r="O257" s="183" t="s">
        <v>4429</v>
      </c>
      <c r="P257" s="183" t="s">
        <v>4840</v>
      </c>
      <c r="Q257" s="183" t="s">
        <v>326</v>
      </c>
      <c r="R257" s="183" t="s">
        <v>1587</v>
      </c>
      <c r="S257" s="187" t="s">
        <v>752</v>
      </c>
      <c r="T257" s="187" t="s">
        <v>405</v>
      </c>
      <c r="U257" s="21" t="s">
        <v>5456</v>
      </c>
      <c r="V257" s="21" t="s">
        <v>5569</v>
      </c>
      <c r="W257" s="21">
        <v>2014</v>
      </c>
      <c r="X257" s="21" t="s">
        <v>5457</v>
      </c>
      <c r="Y257" s="34" t="s">
        <v>5458</v>
      </c>
      <c r="Z257" s="34" t="s">
        <v>86</v>
      </c>
      <c r="AA257" s="34" t="s">
        <v>86</v>
      </c>
      <c r="AB257" s="21" t="s">
        <v>86</v>
      </c>
      <c r="AC257" s="24" t="s">
        <v>5459</v>
      </c>
      <c r="AD257" s="21" t="s">
        <v>1587</v>
      </c>
      <c r="AE257" s="21" t="s">
        <v>1587</v>
      </c>
      <c r="AF257" s="172" t="s">
        <v>1844</v>
      </c>
      <c r="AG257" s="173" t="s">
        <v>1844</v>
      </c>
      <c r="AH257" s="174" t="s">
        <v>1844</v>
      </c>
      <c r="AI257" s="178" t="s">
        <v>1844</v>
      </c>
      <c r="AJ257" s="178" t="s">
        <v>1844</v>
      </c>
      <c r="AK257" s="178" t="s">
        <v>1844</v>
      </c>
      <c r="AL257" s="178" t="s">
        <v>1844</v>
      </c>
      <c r="AM257" s="178" t="s">
        <v>1844</v>
      </c>
      <c r="AN257" s="178" t="s">
        <v>1844</v>
      </c>
      <c r="AO257" s="178" t="s">
        <v>1844</v>
      </c>
      <c r="AP257" s="178" t="s">
        <v>1844</v>
      </c>
      <c r="AQ257" s="178" t="s">
        <v>1844</v>
      </c>
      <c r="AR257" s="178" t="s">
        <v>1844</v>
      </c>
      <c r="AS257" s="45" t="s">
        <v>1844</v>
      </c>
      <c r="AT257" s="55" t="s">
        <v>1844</v>
      </c>
      <c r="AU257" s="122" t="s">
        <v>1844</v>
      </c>
      <c r="AV257" s="94" t="s">
        <v>1844</v>
      </c>
      <c r="AW257" s="20" t="s">
        <v>1844</v>
      </c>
      <c r="AX257" s="20" t="s">
        <v>1844</v>
      </c>
      <c r="AY257" s="184" t="s">
        <v>1844</v>
      </c>
      <c r="AZ257" s="93" t="s">
        <v>1844</v>
      </c>
      <c r="BA257" s="93" t="s">
        <v>1844</v>
      </c>
      <c r="BB257" s="94" t="s">
        <v>1844</v>
      </c>
    </row>
    <row r="258" spans="1:54" s="12" customFormat="1" ht="12.75" hidden="1" x14ac:dyDescent="0.2">
      <c r="A258" s="249" t="s">
        <v>1844</v>
      </c>
      <c r="B258" s="20"/>
      <c r="C258" s="332" t="s">
        <v>6121</v>
      </c>
      <c r="D258" s="192" t="s">
        <v>1680</v>
      </c>
      <c r="E258" s="55" t="s">
        <v>7454</v>
      </c>
      <c r="F258" s="78" t="s">
        <v>1750</v>
      </c>
      <c r="G258" s="36" t="s">
        <v>1587</v>
      </c>
      <c r="H258" s="106" t="s">
        <v>728</v>
      </c>
      <c r="I258" s="27" t="s">
        <v>2638</v>
      </c>
      <c r="J258" s="19" t="s">
        <v>1587</v>
      </c>
      <c r="K258" s="187" t="s">
        <v>257</v>
      </c>
      <c r="L258" s="187" t="s">
        <v>1710</v>
      </c>
      <c r="M258" s="187" t="s">
        <v>1715</v>
      </c>
      <c r="N258" s="187" t="s">
        <v>237</v>
      </c>
      <c r="O258" s="183" t="s">
        <v>1730</v>
      </c>
      <c r="P258" s="183" t="s">
        <v>4981</v>
      </c>
      <c r="Q258" s="183" t="s">
        <v>4524</v>
      </c>
      <c r="R258" s="183" t="s">
        <v>1587</v>
      </c>
      <c r="S258" s="187" t="s">
        <v>752</v>
      </c>
      <c r="T258" s="187" t="s">
        <v>405</v>
      </c>
      <c r="U258" s="21" t="s">
        <v>2207</v>
      </c>
      <c r="V258" s="21" t="s">
        <v>1690</v>
      </c>
      <c r="W258" s="21">
        <v>2011</v>
      </c>
      <c r="X258" s="21" t="s">
        <v>3966</v>
      </c>
      <c r="Y258" s="34" t="s">
        <v>3265</v>
      </c>
      <c r="Z258" s="34" t="s">
        <v>86</v>
      </c>
      <c r="AA258" s="34" t="s">
        <v>86</v>
      </c>
      <c r="AB258" s="21" t="s">
        <v>86</v>
      </c>
      <c r="AC258" s="24" t="s">
        <v>1335</v>
      </c>
      <c r="AD258" s="21" t="s">
        <v>1587</v>
      </c>
      <c r="AE258" s="21" t="s">
        <v>1587</v>
      </c>
      <c r="AF258" s="172" t="s">
        <v>1154</v>
      </c>
      <c r="AG258" s="173" t="s">
        <v>1708</v>
      </c>
      <c r="AH258" s="174" t="s">
        <v>1844</v>
      </c>
      <c r="AI258" s="178" t="s">
        <v>1844</v>
      </c>
      <c r="AJ258" s="20" t="s">
        <v>659</v>
      </c>
      <c r="AK258" s="178" t="s">
        <v>1844</v>
      </c>
      <c r="AL258" s="178" t="s">
        <v>1844</v>
      </c>
      <c r="AM258" s="178" t="s">
        <v>1844</v>
      </c>
      <c r="AN258" s="178" t="s">
        <v>1844</v>
      </c>
      <c r="AO258" s="178" t="s">
        <v>1844</v>
      </c>
      <c r="AP258" s="178" t="s">
        <v>1844</v>
      </c>
      <c r="AQ258" s="178" t="s">
        <v>1844</v>
      </c>
      <c r="AR258" s="178" t="s">
        <v>1844</v>
      </c>
      <c r="AS258" s="45" t="s">
        <v>990</v>
      </c>
      <c r="AT258" s="20">
        <v>5</v>
      </c>
      <c r="AU258" s="122">
        <v>2005</v>
      </c>
      <c r="AV258" s="94">
        <v>2009</v>
      </c>
      <c r="AW258" s="20" t="s">
        <v>1844</v>
      </c>
      <c r="AX258" s="20" t="s">
        <v>1844</v>
      </c>
      <c r="AY258" s="184" t="s">
        <v>1844</v>
      </c>
      <c r="AZ258" s="93" t="s">
        <v>1844</v>
      </c>
      <c r="BA258" s="93" t="s">
        <v>1844</v>
      </c>
      <c r="BB258" s="94" t="s">
        <v>1844</v>
      </c>
    </row>
    <row r="259" spans="1:54" s="12" customFormat="1" ht="12.75" hidden="1" x14ac:dyDescent="0.2">
      <c r="A259" s="248" t="s">
        <v>485</v>
      </c>
      <c r="B259" s="41"/>
      <c r="C259" s="332" t="s">
        <v>7218</v>
      </c>
      <c r="D259" s="55" t="s">
        <v>956</v>
      </c>
      <c r="E259" s="36" t="s">
        <v>1680</v>
      </c>
      <c r="F259" s="78" t="s">
        <v>1869</v>
      </c>
      <c r="G259" s="36" t="s">
        <v>1587</v>
      </c>
      <c r="H259" s="58" t="s">
        <v>592</v>
      </c>
      <c r="I259" s="30" t="s">
        <v>3230</v>
      </c>
      <c r="J259" s="31" t="s">
        <v>1587</v>
      </c>
      <c r="K259" s="188" t="s">
        <v>257</v>
      </c>
      <c r="L259" s="188" t="s">
        <v>1710</v>
      </c>
      <c r="M259" s="188" t="s">
        <v>1715</v>
      </c>
      <c r="N259" s="188" t="s">
        <v>697</v>
      </c>
      <c r="O259" s="179" t="s">
        <v>825</v>
      </c>
      <c r="P259" s="179" t="s">
        <v>4983</v>
      </c>
      <c r="Q259" s="179" t="s">
        <v>4525</v>
      </c>
      <c r="R259" s="183" t="s">
        <v>1587</v>
      </c>
      <c r="S259" s="188" t="s">
        <v>752</v>
      </c>
      <c r="T259" s="188" t="s">
        <v>405</v>
      </c>
      <c r="U259" s="20" t="s">
        <v>2343</v>
      </c>
      <c r="V259" s="20" t="s">
        <v>424</v>
      </c>
      <c r="W259" s="20">
        <v>2009</v>
      </c>
      <c r="X259" s="20" t="s">
        <v>3719</v>
      </c>
      <c r="Y259" s="109" t="s">
        <v>4059</v>
      </c>
      <c r="Z259" s="109" t="s">
        <v>86</v>
      </c>
      <c r="AA259" s="109" t="s">
        <v>86</v>
      </c>
      <c r="AB259" s="20" t="s">
        <v>86</v>
      </c>
      <c r="AC259" s="55" t="s">
        <v>1498</v>
      </c>
      <c r="AD259" s="20" t="s">
        <v>2382</v>
      </c>
      <c r="AE259" s="20" t="s">
        <v>1587</v>
      </c>
      <c r="AF259" s="172" t="s">
        <v>1154</v>
      </c>
      <c r="AG259" s="173" t="s">
        <v>1708</v>
      </c>
      <c r="AH259" s="174" t="s">
        <v>1844</v>
      </c>
      <c r="AI259" s="20" t="s">
        <v>637</v>
      </c>
      <c r="AJ259" s="20" t="s">
        <v>865</v>
      </c>
      <c r="AK259" s="20">
        <v>1</v>
      </c>
      <c r="AL259" s="20">
        <v>1</v>
      </c>
      <c r="AM259" s="20">
        <v>0</v>
      </c>
      <c r="AN259" s="20">
        <v>0</v>
      </c>
      <c r="AO259" s="20">
        <v>0</v>
      </c>
      <c r="AP259" s="20">
        <v>0</v>
      </c>
      <c r="AQ259" s="20">
        <v>0</v>
      </c>
      <c r="AR259" s="178" t="s">
        <v>1844</v>
      </c>
      <c r="AS259" s="45" t="s">
        <v>1680</v>
      </c>
      <c r="AT259" s="20">
        <v>2</v>
      </c>
      <c r="AU259" s="122">
        <v>2001</v>
      </c>
      <c r="AV259" s="94">
        <v>2002</v>
      </c>
      <c r="AW259" s="20">
        <v>1</v>
      </c>
      <c r="AX259" s="20">
        <v>2</v>
      </c>
      <c r="AY259" s="50" t="s">
        <v>7589</v>
      </c>
      <c r="AZ259" s="93" t="s">
        <v>1657</v>
      </c>
      <c r="BA259" s="93" t="s">
        <v>1680</v>
      </c>
      <c r="BB259" s="94" t="s">
        <v>1680</v>
      </c>
    </row>
    <row r="260" spans="1:54" s="12" customFormat="1" ht="12.75" hidden="1" x14ac:dyDescent="0.2">
      <c r="A260" s="248" t="s">
        <v>485</v>
      </c>
      <c r="B260" s="41"/>
      <c r="C260" s="332" t="s">
        <v>7218</v>
      </c>
      <c r="D260" s="55" t="s">
        <v>956</v>
      </c>
      <c r="E260" s="36" t="s">
        <v>1680</v>
      </c>
      <c r="F260" s="78" t="s">
        <v>1869</v>
      </c>
      <c r="G260" s="36" t="s">
        <v>1587</v>
      </c>
      <c r="H260" s="58" t="s">
        <v>592</v>
      </c>
      <c r="I260" s="30" t="s">
        <v>3231</v>
      </c>
      <c r="J260" s="31" t="s">
        <v>1587</v>
      </c>
      <c r="K260" s="188" t="s">
        <v>257</v>
      </c>
      <c r="L260" s="188" t="s">
        <v>1710</v>
      </c>
      <c r="M260" s="188" t="s">
        <v>1715</v>
      </c>
      <c r="N260" s="188" t="s">
        <v>697</v>
      </c>
      <c r="O260" s="183" t="s">
        <v>825</v>
      </c>
      <c r="P260" s="183" t="s">
        <v>4983</v>
      </c>
      <c r="Q260" s="183" t="s">
        <v>6636</v>
      </c>
      <c r="R260" s="183" t="s">
        <v>1587</v>
      </c>
      <c r="S260" s="188" t="s">
        <v>752</v>
      </c>
      <c r="T260" s="188" t="s">
        <v>405</v>
      </c>
      <c r="U260" s="109" t="s">
        <v>2343</v>
      </c>
      <c r="V260" s="109" t="s">
        <v>424</v>
      </c>
      <c r="W260" s="20">
        <v>2009</v>
      </c>
      <c r="X260" s="21" t="s">
        <v>3719</v>
      </c>
      <c r="Y260" s="34" t="s">
        <v>4059</v>
      </c>
      <c r="Z260" s="34" t="s">
        <v>86</v>
      </c>
      <c r="AA260" s="34" t="s">
        <v>86</v>
      </c>
      <c r="AB260" s="21" t="s">
        <v>86</v>
      </c>
      <c r="AC260" s="24" t="s">
        <v>1498</v>
      </c>
      <c r="AD260" s="21" t="s">
        <v>2383</v>
      </c>
      <c r="AE260" s="21" t="s">
        <v>1587</v>
      </c>
      <c r="AF260" s="172" t="s">
        <v>1154</v>
      </c>
      <c r="AG260" s="173" t="s">
        <v>1708</v>
      </c>
      <c r="AH260" s="174" t="s">
        <v>1844</v>
      </c>
      <c r="AI260" s="20" t="s">
        <v>637</v>
      </c>
      <c r="AJ260" s="20" t="s">
        <v>618</v>
      </c>
      <c r="AK260" s="20">
        <v>1</v>
      </c>
      <c r="AL260" s="20">
        <v>1</v>
      </c>
      <c r="AM260" s="20">
        <v>0</v>
      </c>
      <c r="AN260" s="20">
        <v>0</v>
      </c>
      <c r="AO260" s="20">
        <v>0</v>
      </c>
      <c r="AP260" s="20">
        <v>0</v>
      </c>
      <c r="AQ260" s="20">
        <v>0</v>
      </c>
      <c r="AR260" s="20">
        <v>0</v>
      </c>
      <c r="AS260" s="45" t="s">
        <v>1680</v>
      </c>
      <c r="AT260" s="20">
        <v>2</v>
      </c>
      <c r="AU260" s="122">
        <v>2001</v>
      </c>
      <c r="AV260" s="94">
        <v>2002</v>
      </c>
      <c r="AW260" s="20">
        <v>1</v>
      </c>
      <c r="AX260" s="20">
        <v>2</v>
      </c>
      <c r="AY260" s="50" t="s">
        <v>7590</v>
      </c>
      <c r="AZ260" s="93" t="s">
        <v>1657</v>
      </c>
      <c r="BA260" s="93" t="s">
        <v>1680</v>
      </c>
      <c r="BB260" s="94" t="s">
        <v>1680</v>
      </c>
    </row>
    <row r="261" spans="1:54" s="12" customFormat="1" ht="12.75" hidden="1" x14ac:dyDescent="0.2">
      <c r="A261" s="248" t="s">
        <v>485</v>
      </c>
      <c r="B261" s="41"/>
      <c r="C261" s="332" t="s">
        <v>7218</v>
      </c>
      <c r="D261" s="55" t="s">
        <v>956</v>
      </c>
      <c r="E261" s="36" t="s">
        <v>1680</v>
      </c>
      <c r="F261" s="78" t="s">
        <v>1869</v>
      </c>
      <c r="G261" s="36" t="s">
        <v>1587</v>
      </c>
      <c r="H261" s="58" t="s">
        <v>592</v>
      </c>
      <c r="I261" s="27" t="s">
        <v>3228</v>
      </c>
      <c r="J261" s="19" t="s">
        <v>1587</v>
      </c>
      <c r="K261" s="187" t="s">
        <v>257</v>
      </c>
      <c r="L261" s="187" t="s">
        <v>1710</v>
      </c>
      <c r="M261" s="187" t="s">
        <v>1715</v>
      </c>
      <c r="N261" s="187" t="s">
        <v>697</v>
      </c>
      <c r="O261" s="183" t="s">
        <v>825</v>
      </c>
      <c r="P261" s="183" t="s">
        <v>4983</v>
      </c>
      <c r="Q261" s="183" t="s">
        <v>6635</v>
      </c>
      <c r="R261" s="183" t="s">
        <v>1587</v>
      </c>
      <c r="S261" s="187" t="s">
        <v>752</v>
      </c>
      <c r="T261" s="187" t="s">
        <v>405</v>
      </c>
      <c r="U261" s="21" t="s">
        <v>4058</v>
      </c>
      <c r="V261" s="21" t="s">
        <v>823</v>
      </c>
      <c r="W261" s="21">
        <v>2004</v>
      </c>
      <c r="X261" s="21" t="s">
        <v>3719</v>
      </c>
      <c r="Y261" s="34" t="s">
        <v>4059</v>
      </c>
      <c r="Z261" s="34" t="s">
        <v>86</v>
      </c>
      <c r="AA261" s="34" t="s">
        <v>86</v>
      </c>
      <c r="AB261" s="21" t="s">
        <v>86</v>
      </c>
      <c r="AC261" s="24" t="s">
        <v>5487</v>
      </c>
      <c r="AD261" s="21" t="s">
        <v>2382</v>
      </c>
      <c r="AE261" s="21" t="s">
        <v>1587</v>
      </c>
      <c r="AF261" s="172" t="s">
        <v>1154</v>
      </c>
      <c r="AG261" s="173" t="s">
        <v>1708</v>
      </c>
      <c r="AH261" s="174" t="s">
        <v>1844</v>
      </c>
      <c r="AI261" s="20" t="s">
        <v>637</v>
      </c>
      <c r="AJ261" s="21" t="s">
        <v>865</v>
      </c>
      <c r="AK261" s="21">
        <v>1</v>
      </c>
      <c r="AL261" s="21">
        <v>1</v>
      </c>
      <c r="AM261" s="21">
        <v>0</v>
      </c>
      <c r="AN261" s="21">
        <v>0</v>
      </c>
      <c r="AO261" s="21">
        <v>0</v>
      </c>
      <c r="AP261" s="21">
        <v>0</v>
      </c>
      <c r="AQ261" s="21">
        <v>0</v>
      </c>
      <c r="AR261" s="178" t="s">
        <v>1844</v>
      </c>
      <c r="AS261" s="45" t="s">
        <v>1680</v>
      </c>
      <c r="AT261" s="20">
        <v>2</v>
      </c>
      <c r="AU261" s="122">
        <v>2001</v>
      </c>
      <c r="AV261" s="94">
        <v>2002</v>
      </c>
      <c r="AW261" s="21">
        <v>1</v>
      </c>
      <c r="AX261" s="21">
        <v>2</v>
      </c>
      <c r="AY261" s="184" t="s">
        <v>7591</v>
      </c>
      <c r="AZ261" s="93" t="s">
        <v>1657</v>
      </c>
      <c r="BA261" s="93" t="s">
        <v>1680</v>
      </c>
      <c r="BB261" s="94" t="s">
        <v>1680</v>
      </c>
    </row>
    <row r="262" spans="1:54" s="12" customFormat="1" ht="12.75" hidden="1" x14ac:dyDescent="0.2">
      <c r="A262" s="249" t="s">
        <v>1844</v>
      </c>
      <c r="B262" s="20"/>
      <c r="C262" s="332" t="s">
        <v>6121</v>
      </c>
      <c r="D262" s="192" t="s">
        <v>1680</v>
      </c>
      <c r="E262" s="55" t="s">
        <v>7454</v>
      </c>
      <c r="F262" s="78" t="s">
        <v>1844</v>
      </c>
      <c r="G262" s="36" t="s">
        <v>1587</v>
      </c>
      <c r="H262" s="58" t="s">
        <v>592</v>
      </c>
      <c r="I262" s="27" t="s">
        <v>3716</v>
      </c>
      <c r="J262" s="348" t="s">
        <v>7201</v>
      </c>
      <c r="K262" s="187" t="s">
        <v>257</v>
      </c>
      <c r="L262" s="187" t="s">
        <v>1710</v>
      </c>
      <c r="M262" s="187" t="s">
        <v>1715</v>
      </c>
      <c r="N262" s="187" t="s">
        <v>324</v>
      </c>
      <c r="O262" s="183" t="s">
        <v>800</v>
      </c>
      <c r="P262" s="183" t="s">
        <v>4982</v>
      </c>
      <c r="Q262" s="183" t="s">
        <v>551</v>
      </c>
      <c r="R262" s="183" t="s">
        <v>1587</v>
      </c>
      <c r="S262" s="187" t="s">
        <v>752</v>
      </c>
      <c r="T262" s="187" t="s">
        <v>405</v>
      </c>
      <c r="U262" s="21" t="s">
        <v>4057</v>
      </c>
      <c r="V262" s="21" t="s">
        <v>811</v>
      </c>
      <c r="W262" s="21">
        <v>2007</v>
      </c>
      <c r="X262" s="21" t="s">
        <v>3719</v>
      </c>
      <c r="Y262" s="34" t="s">
        <v>4059</v>
      </c>
      <c r="Z262" s="34" t="s">
        <v>86</v>
      </c>
      <c r="AA262" s="34" t="s">
        <v>86</v>
      </c>
      <c r="AB262" s="21" t="s">
        <v>86</v>
      </c>
      <c r="AC262" s="24" t="s">
        <v>3717</v>
      </c>
      <c r="AD262" s="21" t="s">
        <v>1587</v>
      </c>
      <c r="AE262" s="21" t="s">
        <v>1587</v>
      </c>
      <c r="AF262" s="172" t="s">
        <v>1844</v>
      </c>
      <c r="AG262" s="173" t="s">
        <v>1844</v>
      </c>
      <c r="AH262" s="174" t="s">
        <v>1844</v>
      </c>
      <c r="AI262" s="178" t="s">
        <v>1844</v>
      </c>
      <c r="AJ262" s="178" t="s">
        <v>1844</v>
      </c>
      <c r="AK262" s="178" t="s">
        <v>1844</v>
      </c>
      <c r="AL262" s="178" t="s">
        <v>1844</v>
      </c>
      <c r="AM262" s="178" t="s">
        <v>1844</v>
      </c>
      <c r="AN262" s="178" t="s">
        <v>1844</v>
      </c>
      <c r="AO262" s="178" t="s">
        <v>1844</v>
      </c>
      <c r="AP262" s="178" t="s">
        <v>1844</v>
      </c>
      <c r="AQ262" s="178" t="s">
        <v>1844</v>
      </c>
      <c r="AR262" s="178" t="s">
        <v>1844</v>
      </c>
      <c r="AS262" s="45" t="s">
        <v>1844</v>
      </c>
      <c r="AT262" s="55" t="s">
        <v>1844</v>
      </c>
      <c r="AU262" s="122" t="s">
        <v>1844</v>
      </c>
      <c r="AV262" s="94" t="s">
        <v>1844</v>
      </c>
      <c r="AW262" s="20" t="s">
        <v>1844</v>
      </c>
      <c r="AX262" s="20" t="s">
        <v>1844</v>
      </c>
      <c r="AY262" s="184" t="s">
        <v>1844</v>
      </c>
      <c r="AZ262" s="93" t="s">
        <v>1844</v>
      </c>
      <c r="BA262" s="93" t="s">
        <v>1844</v>
      </c>
      <c r="BB262" s="94" t="s">
        <v>1844</v>
      </c>
    </row>
    <row r="263" spans="1:54" s="12" customFormat="1" ht="12.75" hidden="1" x14ac:dyDescent="0.2">
      <c r="A263" s="248" t="s">
        <v>882</v>
      </c>
      <c r="B263" s="76"/>
      <c r="C263" s="332" t="s">
        <v>7218</v>
      </c>
      <c r="D263" s="55" t="s">
        <v>956</v>
      </c>
      <c r="E263" s="36" t="s">
        <v>1680</v>
      </c>
      <c r="F263" s="78" t="s">
        <v>3675</v>
      </c>
      <c r="G263" s="36" t="s">
        <v>1587</v>
      </c>
      <c r="H263" s="58" t="s">
        <v>592</v>
      </c>
      <c r="I263" s="27" t="s">
        <v>2854</v>
      </c>
      <c r="J263" s="19" t="s">
        <v>1587</v>
      </c>
      <c r="K263" s="187" t="s">
        <v>257</v>
      </c>
      <c r="L263" s="187" t="s">
        <v>1710</v>
      </c>
      <c r="M263" s="187" t="s">
        <v>1715</v>
      </c>
      <c r="N263" s="187" t="s">
        <v>1073</v>
      </c>
      <c r="O263" s="183" t="s">
        <v>4431</v>
      </c>
      <c r="P263" s="183" t="s">
        <v>4984</v>
      </c>
      <c r="Q263" s="183" t="s">
        <v>1087</v>
      </c>
      <c r="R263" s="183" t="s">
        <v>1587</v>
      </c>
      <c r="S263" s="187" t="s">
        <v>752</v>
      </c>
      <c r="T263" s="187" t="s">
        <v>405</v>
      </c>
      <c r="U263" s="21" t="s">
        <v>434</v>
      </c>
      <c r="V263" s="21" t="s">
        <v>450</v>
      </c>
      <c r="W263" s="21">
        <v>1995</v>
      </c>
      <c r="X263" s="108" t="s">
        <v>434</v>
      </c>
      <c r="Y263" s="34" t="s">
        <v>416</v>
      </c>
      <c r="Z263" s="34" t="s">
        <v>86</v>
      </c>
      <c r="AA263" s="34" t="s">
        <v>86</v>
      </c>
      <c r="AB263" s="21" t="s">
        <v>86</v>
      </c>
      <c r="AC263" s="24" t="s">
        <v>3437</v>
      </c>
      <c r="AD263" s="21" t="s">
        <v>3704</v>
      </c>
      <c r="AE263" s="21" t="s">
        <v>4314</v>
      </c>
      <c r="AF263" s="172" t="s">
        <v>1154</v>
      </c>
      <c r="AG263" s="173" t="s">
        <v>1708</v>
      </c>
      <c r="AH263" s="174" t="s">
        <v>1587</v>
      </c>
      <c r="AI263" s="20" t="s">
        <v>637</v>
      </c>
      <c r="AJ263" s="21" t="s">
        <v>47</v>
      </c>
      <c r="AK263" s="21">
        <v>0</v>
      </c>
      <c r="AL263" s="21">
        <v>0</v>
      </c>
      <c r="AM263" s="21">
        <v>0</v>
      </c>
      <c r="AN263" s="21">
        <v>1</v>
      </c>
      <c r="AO263" s="21">
        <v>0</v>
      </c>
      <c r="AP263" s="21">
        <v>0</v>
      </c>
      <c r="AQ263" s="21">
        <v>0</v>
      </c>
      <c r="AR263" s="21">
        <v>0</v>
      </c>
      <c r="AS263" s="45" t="s">
        <v>1680</v>
      </c>
      <c r="AT263" s="20">
        <v>4</v>
      </c>
      <c r="AU263" s="122">
        <v>1988</v>
      </c>
      <c r="AV263" s="94">
        <v>1991</v>
      </c>
      <c r="AW263" s="21">
        <v>1</v>
      </c>
      <c r="AX263" s="21">
        <v>11</v>
      </c>
      <c r="AY263" s="184" t="s">
        <v>1587</v>
      </c>
      <c r="AZ263" s="93" t="s">
        <v>7390</v>
      </c>
      <c r="BA263" s="159" t="s">
        <v>1680</v>
      </c>
      <c r="BB263" s="94" t="s">
        <v>1680</v>
      </c>
    </row>
    <row r="264" spans="1:54" s="12" customFormat="1" ht="12.75" hidden="1" x14ac:dyDescent="0.2">
      <c r="A264" s="249" t="s">
        <v>485</v>
      </c>
      <c r="B264" s="40"/>
      <c r="C264" s="332" t="s">
        <v>7218</v>
      </c>
      <c r="D264" s="55" t="s">
        <v>956</v>
      </c>
      <c r="E264" s="36" t="s">
        <v>1680</v>
      </c>
      <c r="F264" s="83" t="s">
        <v>6254</v>
      </c>
      <c r="G264" s="36" t="s">
        <v>1587</v>
      </c>
      <c r="H264" s="58" t="s">
        <v>592</v>
      </c>
      <c r="I264" s="27" t="s">
        <v>3034</v>
      </c>
      <c r="J264" s="19" t="s">
        <v>1162</v>
      </c>
      <c r="K264" s="187" t="s">
        <v>257</v>
      </c>
      <c r="L264" s="187" t="s">
        <v>1710</v>
      </c>
      <c r="M264" s="187" t="s">
        <v>1715</v>
      </c>
      <c r="N264" s="187" t="s">
        <v>182</v>
      </c>
      <c r="O264" s="183" t="s">
        <v>422</v>
      </c>
      <c r="P264" s="183" t="s">
        <v>4893</v>
      </c>
      <c r="Q264" s="183" t="s">
        <v>817</v>
      </c>
      <c r="R264" s="183" t="s">
        <v>1587</v>
      </c>
      <c r="S264" s="187" t="s">
        <v>752</v>
      </c>
      <c r="T264" s="187" t="s">
        <v>405</v>
      </c>
      <c r="U264" s="21" t="s">
        <v>5731</v>
      </c>
      <c r="V264" s="21" t="s">
        <v>1059</v>
      </c>
      <c r="W264" s="21">
        <v>2005</v>
      </c>
      <c r="X264" s="108" t="s">
        <v>434</v>
      </c>
      <c r="Y264" s="34" t="s">
        <v>416</v>
      </c>
      <c r="Z264" s="250" t="s">
        <v>6355</v>
      </c>
      <c r="AA264" s="250" t="s">
        <v>1142</v>
      </c>
      <c r="AB264" s="21" t="s">
        <v>1219</v>
      </c>
      <c r="AC264" s="24" t="s">
        <v>1450</v>
      </c>
      <c r="AD264" s="21" t="s">
        <v>1145</v>
      </c>
      <c r="AE264" s="21" t="s">
        <v>2388</v>
      </c>
      <c r="AF264" s="172" t="s">
        <v>1154</v>
      </c>
      <c r="AG264" s="173" t="s">
        <v>1708</v>
      </c>
      <c r="AH264" s="174" t="s">
        <v>7393</v>
      </c>
      <c r="AI264" s="20" t="s">
        <v>637</v>
      </c>
      <c r="AJ264" s="21" t="s">
        <v>865</v>
      </c>
      <c r="AK264" s="21">
        <v>0</v>
      </c>
      <c r="AL264" s="21">
        <v>0</v>
      </c>
      <c r="AM264" s="21">
        <v>1</v>
      </c>
      <c r="AN264" s="21">
        <v>0</v>
      </c>
      <c r="AO264" s="21">
        <v>0</v>
      </c>
      <c r="AP264" s="21">
        <v>0</v>
      </c>
      <c r="AQ264" s="21">
        <v>0</v>
      </c>
      <c r="AR264" s="21">
        <v>0</v>
      </c>
      <c r="AS264" s="45" t="s">
        <v>3429</v>
      </c>
      <c r="AT264" s="122">
        <v>3</v>
      </c>
      <c r="AU264" s="122">
        <v>1996</v>
      </c>
      <c r="AV264" s="94">
        <v>1998</v>
      </c>
      <c r="AW264" s="21">
        <v>2</v>
      </c>
      <c r="AX264" s="21">
        <v>1</v>
      </c>
      <c r="AY264" s="184" t="s">
        <v>7592</v>
      </c>
      <c r="AZ264" s="93" t="s">
        <v>152</v>
      </c>
      <c r="BA264" s="93" t="s">
        <v>1680</v>
      </c>
      <c r="BB264" s="94" t="s">
        <v>956</v>
      </c>
    </row>
    <row r="265" spans="1:54" s="12" customFormat="1" ht="12.75" hidden="1" x14ac:dyDescent="0.2">
      <c r="A265" s="248" t="s">
        <v>774</v>
      </c>
      <c r="B265" s="40"/>
      <c r="C265" s="332" t="s">
        <v>7218</v>
      </c>
      <c r="D265" s="55" t="s">
        <v>956</v>
      </c>
      <c r="E265" s="36" t="s">
        <v>1680</v>
      </c>
      <c r="F265" s="78" t="s">
        <v>6298</v>
      </c>
      <c r="G265" s="36" t="s">
        <v>1587</v>
      </c>
      <c r="H265" s="58" t="s">
        <v>592</v>
      </c>
      <c r="I265" s="30" t="s">
        <v>2918</v>
      </c>
      <c r="J265" s="31" t="s">
        <v>1587</v>
      </c>
      <c r="K265" s="188" t="s">
        <v>257</v>
      </c>
      <c r="L265" s="188" t="s">
        <v>1710</v>
      </c>
      <c r="M265" s="188" t="s">
        <v>1715</v>
      </c>
      <c r="N265" s="188" t="s">
        <v>231</v>
      </c>
      <c r="O265" s="183" t="s">
        <v>31</v>
      </c>
      <c r="P265" s="183" t="s">
        <v>4856</v>
      </c>
      <c r="Q265" s="183" t="s">
        <v>736</v>
      </c>
      <c r="R265" s="183" t="s">
        <v>1587</v>
      </c>
      <c r="S265" s="188" t="s">
        <v>752</v>
      </c>
      <c r="T265" s="188" t="s">
        <v>405</v>
      </c>
      <c r="U265" s="20" t="s">
        <v>2111</v>
      </c>
      <c r="V265" s="20" t="s">
        <v>450</v>
      </c>
      <c r="W265" s="20">
        <v>2006</v>
      </c>
      <c r="X265" s="21" t="s">
        <v>4060</v>
      </c>
      <c r="Y265" s="34" t="s">
        <v>6967</v>
      </c>
      <c r="Z265" s="109" t="s">
        <v>1230</v>
      </c>
      <c r="AA265" s="109" t="s">
        <v>1231</v>
      </c>
      <c r="AB265" s="20" t="s">
        <v>1587</v>
      </c>
      <c r="AC265" s="24" t="s">
        <v>1420</v>
      </c>
      <c r="AD265" s="21" t="s">
        <v>1229</v>
      </c>
      <c r="AE265" s="21" t="s">
        <v>1587</v>
      </c>
      <c r="AF265" s="172" t="s">
        <v>1154</v>
      </c>
      <c r="AG265" s="173" t="s">
        <v>1708</v>
      </c>
      <c r="AH265" s="174" t="s">
        <v>389</v>
      </c>
      <c r="AI265" s="20" t="s">
        <v>797</v>
      </c>
      <c r="AJ265" s="20" t="s">
        <v>865</v>
      </c>
      <c r="AK265" s="20">
        <v>0</v>
      </c>
      <c r="AL265" s="20">
        <v>1</v>
      </c>
      <c r="AM265" s="20">
        <v>1</v>
      </c>
      <c r="AN265" s="20">
        <v>0</v>
      </c>
      <c r="AO265" s="20">
        <v>0</v>
      </c>
      <c r="AP265" s="20">
        <v>1</v>
      </c>
      <c r="AQ265" s="20">
        <v>0</v>
      </c>
      <c r="AR265" s="20">
        <v>0</v>
      </c>
      <c r="AS265" s="45" t="s">
        <v>3398</v>
      </c>
      <c r="AT265" s="122">
        <v>3</v>
      </c>
      <c r="AU265" s="20">
        <v>2000</v>
      </c>
      <c r="AV265" s="20">
        <v>2002</v>
      </c>
      <c r="AW265" s="20">
        <v>2</v>
      </c>
      <c r="AX265" s="20">
        <v>2</v>
      </c>
      <c r="AY265" s="50" t="s">
        <v>646</v>
      </c>
      <c r="AZ265" s="93" t="s">
        <v>1680</v>
      </c>
      <c r="BA265" s="93" t="s">
        <v>956</v>
      </c>
      <c r="BB265" s="94" t="s">
        <v>1680</v>
      </c>
    </row>
    <row r="266" spans="1:54" s="12" customFormat="1" ht="12.75" hidden="1" x14ac:dyDescent="0.2">
      <c r="A266" s="248" t="s">
        <v>485</v>
      </c>
      <c r="B266" s="36" t="s">
        <v>1833</v>
      </c>
      <c r="C266" s="332" t="s">
        <v>7218</v>
      </c>
      <c r="D266" s="55" t="s">
        <v>956</v>
      </c>
      <c r="E266" s="36" t="s">
        <v>1680</v>
      </c>
      <c r="F266" s="78" t="s">
        <v>356</v>
      </c>
      <c r="G266" s="36" t="s">
        <v>1587</v>
      </c>
      <c r="H266" s="58" t="s">
        <v>592</v>
      </c>
      <c r="I266" s="27" t="s">
        <v>2866</v>
      </c>
      <c r="J266" s="19" t="s">
        <v>1661</v>
      </c>
      <c r="K266" s="187" t="s">
        <v>257</v>
      </c>
      <c r="L266" s="187" t="s">
        <v>1710</v>
      </c>
      <c r="M266" s="187" t="s">
        <v>1715</v>
      </c>
      <c r="N266" s="187" t="s">
        <v>878</v>
      </c>
      <c r="O266" s="183" t="s">
        <v>4429</v>
      </c>
      <c r="P266" s="183" t="s">
        <v>4986</v>
      </c>
      <c r="Q266" s="183" t="s">
        <v>4526</v>
      </c>
      <c r="R266" s="183" t="s">
        <v>1587</v>
      </c>
      <c r="S266" s="187" t="s">
        <v>752</v>
      </c>
      <c r="T266" s="187" t="s">
        <v>405</v>
      </c>
      <c r="U266" s="21" t="s">
        <v>1783</v>
      </c>
      <c r="V266" s="21" t="s">
        <v>3732</v>
      </c>
      <c r="W266" s="21">
        <v>2012</v>
      </c>
      <c r="X266" s="21" t="s">
        <v>1783</v>
      </c>
      <c r="Y266" s="21" t="s">
        <v>3731</v>
      </c>
      <c r="Z266" s="34" t="s">
        <v>86</v>
      </c>
      <c r="AA266" s="34" t="s">
        <v>86</v>
      </c>
      <c r="AB266" s="21" t="s">
        <v>86</v>
      </c>
      <c r="AC266" s="24" t="s">
        <v>2009</v>
      </c>
      <c r="AD266" s="21" t="s">
        <v>1832</v>
      </c>
      <c r="AE266" s="21" t="s">
        <v>1587</v>
      </c>
      <c r="AF266" s="172" t="s">
        <v>1154</v>
      </c>
      <c r="AG266" s="173" t="s">
        <v>1708</v>
      </c>
      <c r="AH266" s="174" t="s">
        <v>1587</v>
      </c>
      <c r="AI266" s="20" t="s">
        <v>797</v>
      </c>
      <c r="AJ266" s="21" t="s">
        <v>865</v>
      </c>
      <c r="AK266" s="21">
        <v>0</v>
      </c>
      <c r="AL266" s="21">
        <v>0</v>
      </c>
      <c r="AM266" s="21">
        <v>0</v>
      </c>
      <c r="AN266" s="21">
        <v>0</v>
      </c>
      <c r="AO266" s="21">
        <v>1</v>
      </c>
      <c r="AP266" s="21">
        <v>0</v>
      </c>
      <c r="AQ266" s="21">
        <v>0</v>
      </c>
      <c r="AR266" s="21">
        <v>0</v>
      </c>
      <c r="AS266" s="45" t="s">
        <v>1680</v>
      </c>
      <c r="AT266" s="20">
        <v>6</v>
      </c>
      <c r="AU266" s="122">
        <v>1995</v>
      </c>
      <c r="AV266" s="94">
        <v>2000</v>
      </c>
      <c r="AW266" s="21">
        <v>1</v>
      </c>
      <c r="AX266" s="21">
        <v>1</v>
      </c>
      <c r="AY266" s="257" t="s">
        <v>7593</v>
      </c>
      <c r="AZ266" s="93" t="s">
        <v>1680</v>
      </c>
      <c r="BA266" s="159" t="s">
        <v>956</v>
      </c>
      <c r="BB266" s="94" t="s">
        <v>1680</v>
      </c>
    </row>
    <row r="267" spans="1:54" s="12" customFormat="1" ht="12.75" hidden="1" x14ac:dyDescent="0.2">
      <c r="A267" s="248" t="s">
        <v>485</v>
      </c>
      <c r="B267" s="20" t="s">
        <v>1785</v>
      </c>
      <c r="C267" s="332" t="s">
        <v>7218</v>
      </c>
      <c r="D267" s="55" t="s">
        <v>956</v>
      </c>
      <c r="E267" s="36" t="s">
        <v>1680</v>
      </c>
      <c r="F267" s="78" t="s">
        <v>6218</v>
      </c>
      <c r="G267" s="36" t="s">
        <v>1587</v>
      </c>
      <c r="H267" s="58" t="s">
        <v>592</v>
      </c>
      <c r="I267" s="30" t="s">
        <v>2631</v>
      </c>
      <c r="J267" s="31" t="s">
        <v>7075</v>
      </c>
      <c r="K267" s="188" t="s">
        <v>257</v>
      </c>
      <c r="L267" s="188" t="s">
        <v>1710</v>
      </c>
      <c r="M267" s="188" t="s">
        <v>1715</v>
      </c>
      <c r="N267" s="188" t="s">
        <v>878</v>
      </c>
      <c r="O267" s="183" t="s">
        <v>4429</v>
      </c>
      <c r="P267" s="183" t="s">
        <v>4840</v>
      </c>
      <c r="Q267" s="183" t="s">
        <v>4445</v>
      </c>
      <c r="R267" s="183" t="s">
        <v>1587</v>
      </c>
      <c r="S267" s="188" t="s">
        <v>752</v>
      </c>
      <c r="T267" s="188" t="s">
        <v>405</v>
      </c>
      <c r="U267" s="20" t="s">
        <v>1783</v>
      </c>
      <c r="V267" s="21" t="s">
        <v>3732</v>
      </c>
      <c r="W267" s="20">
        <v>2012</v>
      </c>
      <c r="X267" s="21" t="s">
        <v>1783</v>
      </c>
      <c r="Y267" s="21" t="s">
        <v>3731</v>
      </c>
      <c r="Z267" s="34" t="s">
        <v>86</v>
      </c>
      <c r="AA267" s="34" t="s">
        <v>86</v>
      </c>
      <c r="AB267" s="21" t="s">
        <v>86</v>
      </c>
      <c r="AC267" s="24" t="s">
        <v>2009</v>
      </c>
      <c r="AD267" s="21" t="s">
        <v>1784</v>
      </c>
      <c r="AE267" s="21" t="s">
        <v>1587</v>
      </c>
      <c r="AF267" s="172" t="s">
        <v>1154</v>
      </c>
      <c r="AG267" s="173" t="s">
        <v>1708</v>
      </c>
      <c r="AH267" s="174" t="s">
        <v>7392</v>
      </c>
      <c r="AI267" s="20" t="s">
        <v>797</v>
      </c>
      <c r="AJ267" s="20" t="s">
        <v>865</v>
      </c>
      <c r="AK267" s="20">
        <v>0</v>
      </c>
      <c r="AL267" s="20">
        <v>0</v>
      </c>
      <c r="AM267" s="20">
        <v>0</v>
      </c>
      <c r="AN267" s="20">
        <v>1</v>
      </c>
      <c r="AO267" s="20">
        <v>0</v>
      </c>
      <c r="AP267" s="20">
        <v>0</v>
      </c>
      <c r="AQ267" s="20">
        <v>0</v>
      </c>
      <c r="AR267" s="20">
        <v>0</v>
      </c>
      <c r="AS267" s="45" t="s">
        <v>7395</v>
      </c>
      <c r="AT267" s="20">
        <v>6</v>
      </c>
      <c r="AU267" s="122">
        <v>1998</v>
      </c>
      <c r="AV267" s="94">
        <v>2003</v>
      </c>
      <c r="AW267" s="20">
        <v>1</v>
      </c>
      <c r="AX267" s="20">
        <v>1</v>
      </c>
      <c r="AY267" s="50" t="s">
        <v>1587</v>
      </c>
      <c r="AZ267" s="93" t="s">
        <v>1786</v>
      </c>
      <c r="BA267" s="159" t="s">
        <v>1680</v>
      </c>
      <c r="BB267" s="94" t="s">
        <v>1844</v>
      </c>
    </row>
    <row r="268" spans="1:54" s="12" customFormat="1" ht="12.75" hidden="1" x14ac:dyDescent="0.2">
      <c r="A268" s="248" t="s">
        <v>62</v>
      </c>
      <c r="B268" s="36" t="s">
        <v>5757</v>
      </c>
      <c r="C268" s="332" t="s">
        <v>7218</v>
      </c>
      <c r="D268" s="55" t="s">
        <v>956</v>
      </c>
      <c r="E268" s="36" t="s">
        <v>1680</v>
      </c>
      <c r="F268" s="78" t="s">
        <v>6309</v>
      </c>
      <c r="G268" s="36" t="s">
        <v>1587</v>
      </c>
      <c r="H268" s="57" t="s">
        <v>912</v>
      </c>
      <c r="I268" s="27" t="s">
        <v>3729</v>
      </c>
      <c r="J268" s="19" t="s">
        <v>1587</v>
      </c>
      <c r="K268" s="187" t="s">
        <v>257</v>
      </c>
      <c r="L268" s="187" t="s">
        <v>1710</v>
      </c>
      <c r="M268" s="187" t="s">
        <v>1715</v>
      </c>
      <c r="N268" s="187" t="s">
        <v>697</v>
      </c>
      <c r="O268" s="183" t="s">
        <v>4275</v>
      </c>
      <c r="P268" s="183" t="s">
        <v>4987</v>
      </c>
      <c r="Q268" s="183" t="s">
        <v>1119</v>
      </c>
      <c r="R268" s="183" t="s">
        <v>1587</v>
      </c>
      <c r="S268" s="187" t="s">
        <v>752</v>
      </c>
      <c r="T268" s="187" t="s">
        <v>405</v>
      </c>
      <c r="U268" s="12" t="s">
        <v>3730</v>
      </c>
      <c r="V268" s="21" t="s">
        <v>3732</v>
      </c>
      <c r="W268" s="21">
        <v>2012</v>
      </c>
      <c r="X268" s="21" t="s">
        <v>1783</v>
      </c>
      <c r="Y268" s="12" t="s">
        <v>3731</v>
      </c>
      <c r="Z268" s="34" t="s">
        <v>5755</v>
      </c>
      <c r="AA268" s="34" t="s">
        <v>86</v>
      </c>
      <c r="AB268" s="21" t="s">
        <v>1680</v>
      </c>
      <c r="AC268" s="24" t="s">
        <v>2009</v>
      </c>
      <c r="AD268" s="119" t="s">
        <v>1587</v>
      </c>
      <c r="AE268" s="21" t="s">
        <v>1587</v>
      </c>
      <c r="AF268" s="172" t="s">
        <v>1844</v>
      </c>
      <c r="AG268" s="173" t="s">
        <v>1844</v>
      </c>
      <c r="AH268" s="174" t="s">
        <v>1844</v>
      </c>
      <c r="AI268" s="20" t="s">
        <v>637</v>
      </c>
      <c r="AJ268" s="21" t="s">
        <v>270</v>
      </c>
      <c r="AK268" s="21">
        <v>1</v>
      </c>
      <c r="AL268" s="21">
        <v>0</v>
      </c>
      <c r="AM268" s="21">
        <v>0</v>
      </c>
      <c r="AN268" s="21">
        <v>0</v>
      </c>
      <c r="AO268" s="21">
        <v>0</v>
      </c>
      <c r="AP268" s="21">
        <v>0</v>
      </c>
      <c r="AQ268" s="21">
        <v>0</v>
      </c>
      <c r="AR268" s="21">
        <v>0</v>
      </c>
      <c r="AS268" s="45" t="s">
        <v>1680</v>
      </c>
      <c r="AT268" s="20">
        <v>6</v>
      </c>
      <c r="AU268" s="122">
        <v>1999</v>
      </c>
      <c r="AV268" s="94">
        <v>2004</v>
      </c>
      <c r="AW268" s="21">
        <v>1</v>
      </c>
      <c r="AX268" s="21">
        <v>1</v>
      </c>
      <c r="AY268" s="184" t="s">
        <v>7594</v>
      </c>
      <c r="AZ268" s="93" t="s">
        <v>539</v>
      </c>
      <c r="BA268" s="93" t="s">
        <v>7005</v>
      </c>
      <c r="BB268" s="94" t="s">
        <v>1680</v>
      </c>
    </row>
    <row r="269" spans="1:54" s="12" customFormat="1" ht="12.75" hidden="1" x14ac:dyDescent="0.2">
      <c r="A269" s="248" t="s">
        <v>485</v>
      </c>
      <c r="B269" s="36" t="s">
        <v>2010</v>
      </c>
      <c r="C269" s="332" t="s">
        <v>7218</v>
      </c>
      <c r="D269" s="55" t="s">
        <v>956</v>
      </c>
      <c r="E269" s="36" t="s">
        <v>1680</v>
      </c>
      <c r="F269" s="78" t="s">
        <v>6218</v>
      </c>
      <c r="G269" s="36" t="s">
        <v>1587</v>
      </c>
      <c r="H269" s="58" t="s">
        <v>592</v>
      </c>
      <c r="I269" s="27" t="s">
        <v>2630</v>
      </c>
      <c r="J269" s="19" t="s">
        <v>7075</v>
      </c>
      <c r="K269" s="187" t="s">
        <v>257</v>
      </c>
      <c r="L269" s="187" t="s">
        <v>1710</v>
      </c>
      <c r="M269" s="187" t="s">
        <v>1715</v>
      </c>
      <c r="N269" s="187" t="s">
        <v>878</v>
      </c>
      <c r="O269" s="183" t="s">
        <v>4429</v>
      </c>
      <c r="P269" s="183" t="s">
        <v>4840</v>
      </c>
      <c r="Q269" s="183" t="s">
        <v>4445</v>
      </c>
      <c r="R269" s="183" t="s">
        <v>1587</v>
      </c>
      <c r="S269" s="187" t="s">
        <v>752</v>
      </c>
      <c r="T269" s="187" t="s">
        <v>405</v>
      </c>
      <c r="U269" s="21" t="s">
        <v>3730</v>
      </c>
      <c r="V269" s="21" t="s">
        <v>3732</v>
      </c>
      <c r="W269" s="21">
        <v>2012</v>
      </c>
      <c r="X269" s="21" t="s">
        <v>1783</v>
      </c>
      <c r="Y269" s="21" t="s">
        <v>3731</v>
      </c>
      <c r="Z269" s="34" t="s">
        <v>86</v>
      </c>
      <c r="AA269" s="34" t="s">
        <v>86</v>
      </c>
      <c r="AB269" s="21" t="s">
        <v>86</v>
      </c>
      <c r="AC269" s="24" t="s">
        <v>2009</v>
      </c>
      <c r="AD269" s="21" t="s">
        <v>1784</v>
      </c>
      <c r="AE269" s="21" t="s">
        <v>1587</v>
      </c>
      <c r="AF269" s="172" t="s">
        <v>1154</v>
      </c>
      <c r="AG269" s="173" t="s">
        <v>1708</v>
      </c>
      <c r="AH269" s="174" t="s">
        <v>7392</v>
      </c>
      <c r="AI269" s="20" t="s">
        <v>797</v>
      </c>
      <c r="AJ269" s="21" t="s">
        <v>865</v>
      </c>
      <c r="AK269" s="21">
        <v>0</v>
      </c>
      <c r="AL269" s="21">
        <v>0</v>
      </c>
      <c r="AM269" s="21">
        <v>0</v>
      </c>
      <c r="AN269" s="21">
        <v>1</v>
      </c>
      <c r="AO269" s="21">
        <v>0</v>
      </c>
      <c r="AP269" s="21">
        <v>0</v>
      </c>
      <c r="AQ269" s="21">
        <v>0</v>
      </c>
      <c r="AR269" s="21">
        <v>0</v>
      </c>
      <c r="AS269" s="45" t="s">
        <v>1680</v>
      </c>
      <c r="AT269" s="20">
        <v>11</v>
      </c>
      <c r="AU269" s="122">
        <v>1988</v>
      </c>
      <c r="AV269" s="94">
        <v>1998</v>
      </c>
      <c r="AW269" s="21">
        <v>1</v>
      </c>
      <c r="AX269" s="21">
        <v>3</v>
      </c>
      <c r="AY269" s="184" t="s">
        <v>1587</v>
      </c>
      <c r="AZ269" s="93" t="s">
        <v>1680</v>
      </c>
      <c r="BA269" s="159" t="s">
        <v>956</v>
      </c>
      <c r="BB269" s="94" t="s">
        <v>1680</v>
      </c>
    </row>
    <row r="270" spans="1:54" s="12" customFormat="1" ht="12.75" hidden="1" x14ac:dyDescent="0.2">
      <c r="A270" s="248" t="s">
        <v>62</v>
      </c>
      <c r="B270" s="20" t="s">
        <v>6641</v>
      </c>
      <c r="C270" s="332" t="s">
        <v>7218</v>
      </c>
      <c r="D270" s="55" t="s">
        <v>956</v>
      </c>
      <c r="E270" s="36" t="s">
        <v>1680</v>
      </c>
      <c r="F270" s="78" t="s">
        <v>3735</v>
      </c>
      <c r="G270" s="36" t="s">
        <v>1587</v>
      </c>
      <c r="H270" s="58" t="s">
        <v>592</v>
      </c>
      <c r="I270" s="27" t="s">
        <v>3734</v>
      </c>
      <c r="J270" s="19" t="s">
        <v>1587</v>
      </c>
      <c r="K270" s="188" t="s">
        <v>257</v>
      </c>
      <c r="L270" s="188" t="s">
        <v>1710</v>
      </c>
      <c r="M270" s="188" t="s">
        <v>1715</v>
      </c>
      <c r="N270" s="188" t="s">
        <v>484</v>
      </c>
      <c r="O270" s="183" t="s">
        <v>4273</v>
      </c>
      <c r="P270" s="183" t="s">
        <v>4985</v>
      </c>
      <c r="Q270" s="183" t="s">
        <v>17</v>
      </c>
      <c r="R270" s="183" t="s">
        <v>1587</v>
      </c>
      <c r="S270" s="188" t="s">
        <v>752</v>
      </c>
      <c r="T270" s="188" t="s">
        <v>405</v>
      </c>
      <c r="U270" s="21" t="s">
        <v>3730</v>
      </c>
      <c r="V270" s="21" t="s">
        <v>3732</v>
      </c>
      <c r="W270" s="21">
        <v>2012</v>
      </c>
      <c r="X270" s="21" t="s">
        <v>1783</v>
      </c>
      <c r="Y270" s="21" t="s">
        <v>3731</v>
      </c>
      <c r="Z270" s="34" t="s">
        <v>86</v>
      </c>
      <c r="AA270" s="34" t="s">
        <v>86</v>
      </c>
      <c r="AB270" s="21" t="s">
        <v>86</v>
      </c>
      <c r="AC270" s="24" t="s">
        <v>2009</v>
      </c>
      <c r="AD270" s="145" t="s">
        <v>5745</v>
      </c>
      <c r="AE270" s="21" t="s">
        <v>1587</v>
      </c>
      <c r="AF270" s="172" t="s">
        <v>1844</v>
      </c>
      <c r="AG270" s="173" t="s">
        <v>1844</v>
      </c>
      <c r="AH270" s="174" t="s">
        <v>1844</v>
      </c>
      <c r="AI270" s="20" t="s">
        <v>637</v>
      </c>
      <c r="AJ270" s="21" t="s">
        <v>865</v>
      </c>
      <c r="AK270" s="21">
        <v>1</v>
      </c>
      <c r="AL270" s="21">
        <v>0</v>
      </c>
      <c r="AM270" s="21">
        <v>0</v>
      </c>
      <c r="AN270" s="21">
        <v>0</v>
      </c>
      <c r="AO270" s="21">
        <v>0</v>
      </c>
      <c r="AP270" s="21">
        <v>0</v>
      </c>
      <c r="AQ270" s="21">
        <v>0</v>
      </c>
      <c r="AR270" s="21">
        <v>0</v>
      </c>
      <c r="AS270" s="45" t="s">
        <v>3745</v>
      </c>
      <c r="AT270" s="20">
        <v>6</v>
      </c>
      <c r="AU270" s="122">
        <v>1999</v>
      </c>
      <c r="AV270" s="94">
        <v>2004</v>
      </c>
      <c r="AW270" s="21">
        <v>1</v>
      </c>
      <c r="AX270" s="21">
        <v>1</v>
      </c>
      <c r="AY270" s="184" t="s">
        <v>7503</v>
      </c>
      <c r="AZ270" s="93" t="s">
        <v>1680</v>
      </c>
      <c r="BA270" s="93" t="s">
        <v>956</v>
      </c>
      <c r="BB270" s="94" t="s">
        <v>1680</v>
      </c>
    </row>
    <row r="271" spans="1:54" s="12" customFormat="1" ht="12.75" hidden="1" x14ac:dyDescent="0.2">
      <c r="A271" s="248" t="s">
        <v>62</v>
      </c>
      <c r="B271" s="20" t="s">
        <v>6641</v>
      </c>
      <c r="C271" s="332" t="s">
        <v>7218</v>
      </c>
      <c r="D271" s="55" t="s">
        <v>956</v>
      </c>
      <c r="E271" s="36" t="s">
        <v>1680</v>
      </c>
      <c r="F271" s="78" t="s">
        <v>6235</v>
      </c>
      <c r="G271" s="36" t="s">
        <v>1587</v>
      </c>
      <c r="H271" s="58" t="s">
        <v>592</v>
      </c>
      <c r="I271" s="18" t="s">
        <v>2426</v>
      </c>
      <c r="J271" s="19" t="s">
        <v>7248</v>
      </c>
      <c r="K271" s="187" t="s">
        <v>257</v>
      </c>
      <c r="L271" s="187" t="s">
        <v>1710</v>
      </c>
      <c r="M271" s="187" t="s">
        <v>1715</v>
      </c>
      <c r="N271" s="187" t="s">
        <v>232</v>
      </c>
      <c r="O271" s="183" t="s">
        <v>1040</v>
      </c>
      <c r="P271" s="183" t="s">
        <v>4969</v>
      </c>
      <c r="Q271" s="183" t="s">
        <v>4514</v>
      </c>
      <c r="R271" s="183" t="s">
        <v>1587</v>
      </c>
      <c r="S271" s="187" t="s">
        <v>752</v>
      </c>
      <c r="T271" s="187" t="s">
        <v>405</v>
      </c>
      <c r="U271" s="21" t="s">
        <v>2155</v>
      </c>
      <c r="V271" s="21" t="s">
        <v>3732</v>
      </c>
      <c r="W271" s="21">
        <v>2000</v>
      </c>
      <c r="X271" s="108" t="s">
        <v>4056</v>
      </c>
      <c r="Y271" s="34" t="s">
        <v>6972</v>
      </c>
      <c r="Z271" s="34" t="s">
        <v>86</v>
      </c>
      <c r="AA271" s="34" t="s">
        <v>86</v>
      </c>
      <c r="AB271" s="21" t="s">
        <v>86</v>
      </c>
      <c r="AC271" s="24" t="s">
        <v>1894</v>
      </c>
      <c r="AD271" s="21" t="s">
        <v>3695</v>
      </c>
      <c r="AE271" s="21" t="s">
        <v>1587</v>
      </c>
      <c r="AF271" s="172" t="s">
        <v>1844</v>
      </c>
      <c r="AG271" s="173" t="s">
        <v>1844</v>
      </c>
      <c r="AH271" s="174" t="s">
        <v>1844</v>
      </c>
      <c r="AI271" s="20" t="s">
        <v>847</v>
      </c>
      <c r="AJ271" s="21" t="s">
        <v>618</v>
      </c>
      <c r="AK271" s="21">
        <v>0</v>
      </c>
      <c r="AL271" s="21">
        <v>0</v>
      </c>
      <c r="AM271" s="21">
        <v>0</v>
      </c>
      <c r="AN271" s="21">
        <v>0</v>
      </c>
      <c r="AO271" s="21">
        <v>0</v>
      </c>
      <c r="AP271" s="21">
        <v>0</v>
      </c>
      <c r="AQ271" s="21">
        <v>0</v>
      </c>
      <c r="AR271" s="21">
        <v>1</v>
      </c>
      <c r="AS271" s="45" t="s">
        <v>1680</v>
      </c>
      <c r="AT271" s="122">
        <v>5</v>
      </c>
      <c r="AU271" s="122">
        <v>1985</v>
      </c>
      <c r="AV271" s="94">
        <v>1989</v>
      </c>
      <c r="AW271" s="21">
        <v>1</v>
      </c>
      <c r="AX271" s="21">
        <v>14</v>
      </c>
      <c r="AY271" s="184" t="s">
        <v>1587</v>
      </c>
      <c r="AZ271" s="93" t="s">
        <v>3694</v>
      </c>
      <c r="BA271" s="93" t="s">
        <v>1680</v>
      </c>
      <c r="BB271" s="94" t="s">
        <v>1680</v>
      </c>
    </row>
    <row r="272" spans="1:54" s="12" customFormat="1" ht="12" hidden="1" customHeight="1" x14ac:dyDescent="0.2">
      <c r="A272" s="248" t="s">
        <v>774</v>
      </c>
      <c r="B272" s="20"/>
      <c r="C272" s="332" t="s">
        <v>7218</v>
      </c>
      <c r="D272" s="55" t="s">
        <v>1136</v>
      </c>
      <c r="E272" s="109" t="s">
        <v>6643</v>
      </c>
      <c r="F272" s="78" t="s">
        <v>1081</v>
      </c>
      <c r="G272" s="36" t="s">
        <v>1587</v>
      </c>
      <c r="H272" s="58" t="s">
        <v>592</v>
      </c>
      <c r="I272" s="27" t="s">
        <v>2892</v>
      </c>
      <c r="J272" s="29" t="s">
        <v>7187</v>
      </c>
      <c r="K272" s="187" t="s">
        <v>257</v>
      </c>
      <c r="L272" s="187" t="s">
        <v>1710</v>
      </c>
      <c r="M272" s="187" t="s">
        <v>1715</v>
      </c>
      <c r="N272" s="187" t="s">
        <v>1073</v>
      </c>
      <c r="O272" s="183" t="s">
        <v>4431</v>
      </c>
      <c r="P272" s="183" t="s">
        <v>4989</v>
      </c>
      <c r="Q272" s="183" t="s">
        <v>1048</v>
      </c>
      <c r="R272" s="183" t="s">
        <v>1587</v>
      </c>
      <c r="S272" s="187" t="s">
        <v>752</v>
      </c>
      <c r="T272" s="187" t="s">
        <v>405</v>
      </c>
      <c r="U272" s="21" t="s">
        <v>2266</v>
      </c>
      <c r="V272" s="21" t="s">
        <v>975</v>
      </c>
      <c r="W272" s="21">
        <v>1999</v>
      </c>
      <c r="X272" s="21" t="s">
        <v>3967</v>
      </c>
      <c r="Y272" s="34" t="s">
        <v>6932</v>
      </c>
      <c r="Z272" s="34" t="s">
        <v>6357</v>
      </c>
      <c r="AA272" s="34" t="s">
        <v>5410</v>
      </c>
      <c r="AB272" s="21" t="s">
        <v>1680</v>
      </c>
      <c r="AC272" s="24" t="s">
        <v>3563</v>
      </c>
      <c r="AD272" s="21" t="s">
        <v>1587</v>
      </c>
      <c r="AE272" s="21" t="s">
        <v>1587</v>
      </c>
      <c r="AF272" s="172" t="s">
        <v>1154</v>
      </c>
      <c r="AG272" s="173" t="s">
        <v>588</v>
      </c>
      <c r="AH272" s="174" t="s">
        <v>1844</v>
      </c>
      <c r="AI272" s="178" t="s">
        <v>1844</v>
      </c>
      <c r="AJ272" s="21" t="s">
        <v>812</v>
      </c>
      <c r="AK272" s="21">
        <v>0</v>
      </c>
      <c r="AL272" s="21">
        <v>1</v>
      </c>
      <c r="AM272" s="21">
        <v>1</v>
      </c>
      <c r="AN272" s="20">
        <v>0</v>
      </c>
      <c r="AO272" s="20">
        <v>0</v>
      </c>
      <c r="AP272" s="20">
        <v>0</v>
      </c>
      <c r="AQ272" s="20">
        <v>0</v>
      </c>
      <c r="AR272" s="20">
        <v>0</v>
      </c>
      <c r="AS272" s="45" t="s">
        <v>6642</v>
      </c>
      <c r="AT272" s="55" t="s">
        <v>1844</v>
      </c>
      <c r="AU272" s="122" t="s">
        <v>1151</v>
      </c>
      <c r="AV272" s="94" t="s">
        <v>1151</v>
      </c>
      <c r="AW272" s="21">
        <v>4</v>
      </c>
      <c r="AX272" s="21" t="s">
        <v>1587</v>
      </c>
      <c r="AY272" s="20" t="s">
        <v>1151</v>
      </c>
      <c r="AZ272" s="93" t="s">
        <v>1680</v>
      </c>
      <c r="BA272" s="93" t="s">
        <v>956</v>
      </c>
      <c r="BB272" s="94" t="s">
        <v>1680</v>
      </c>
    </row>
    <row r="273" spans="1:54" s="12" customFormat="1" ht="12.75" hidden="1" x14ac:dyDescent="0.2">
      <c r="A273" s="73" t="s">
        <v>1844</v>
      </c>
      <c r="B273" s="73"/>
      <c r="C273" s="332" t="s">
        <v>6121</v>
      </c>
      <c r="D273" s="192" t="s">
        <v>1680</v>
      </c>
      <c r="E273" s="55" t="s">
        <v>7454</v>
      </c>
      <c r="F273" s="262" t="s">
        <v>1844</v>
      </c>
      <c r="G273" s="36" t="s">
        <v>1587</v>
      </c>
      <c r="H273" s="106" t="s">
        <v>728</v>
      </c>
      <c r="I273" s="30" t="s">
        <v>2916</v>
      </c>
      <c r="J273" s="347" t="s">
        <v>7115</v>
      </c>
      <c r="K273" s="188" t="s">
        <v>257</v>
      </c>
      <c r="L273" s="188" t="s">
        <v>1710</v>
      </c>
      <c r="M273" s="188" t="s">
        <v>1056</v>
      </c>
      <c r="N273" s="188" t="s">
        <v>1086</v>
      </c>
      <c r="O273" s="183" t="s">
        <v>2</v>
      </c>
      <c r="P273" s="183" t="s">
        <v>4990</v>
      </c>
      <c r="Q273" s="183" t="s">
        <v>453</v>
      </c>
      <c r="R273" s="183" t="s">
        <v>1587</v>
      </c>
      <c r="S273" s="188" t="s">
        <v>752</v>
      </c>
      <c r="T273" s="188" t="s">
        <v>1713</v>
      </c>
      <c r="U273" s="20" t="s">
        <v>2273</v>
      </c>
      <c r="V273" s="20" t="s">
        <v>5567</v>
      </c>
      <c r="W273" s="20">
        <v>2013</v>
      </c>
      <c r="X273" s="21" t="s">
        <v>3967</v>
      </c>
      <c r="Y273" s="34" t="s">
        <v>1860</v>
      </c>
      <c r="Z273" s="34" t="s">
        <v>86</v>
      </c>
      <c r="AA273" s="34" t="s">
        <v>86</v>
      </c>
      <c r="AB273" s="21" t="s">
        <v>86</v>
      </c>
      <c r="AC273" s="24" t="s">
        <v>1861</v>
      </c>
      <c r="AD273" s="21" t="s">
        <v>1587</v>
      </c>
      <c r="AE273" s="21" t="s">
        <v>1587</v>
      </c>
      <c r="AF273" s="172" t="s">
        <v>1844</v>
      </c>
      <c r="AG273" s="173" t="s">
        <v>1844</v>
      </c>
      <c r="AH273" s="174" t="s">
        <v>1844</v>
      </c>
      <c r="AI273" s="178" t="s">
        <v>1844</v>
      </c>
      <c r="AJ273" s="20" t="s">
        <v>659</v>
      </c>
      <c r="AK273" s="178" t="s">
        <v>1844</v>
      </c>
      <c r="AL273" s="20" t="s">
        <v>1844</v>
      </c>
      <c r="AM273" s="20" t="s">
        <v>1844</v>
      </c>
      <c r="AN273" s="20" t="s">
        <v>1844</v>
      </c>
      <c r="AO273" s="20" t="s">
        <v>1844</v>
      </c>
      <c r="AP273" s="20" t="s">
        <v>1844</v>
      </c>
      <c r="AQ273" s="20" t="s">
        <v>1844</v>
      </c>
      <c r="AR273" s="20" t="s">
        <v>1844</v>
      </c>
      <c r="AS273" s="45" t="s">
        <v>1844</v>
      </c>
      <c r="AT273" s="55" t="s">
        <v>1844</v>
      </c>
      <c r="AU273" s="122" t="s">
        <v>1844</v>
      </c>
      <c r="AV273" s="94" t="s">
        <v>1844</v>
      </c>
      <c r="AW273" s="20" t="s">
        <v>1844</v>
      </c>
      <c r="AX273" s="20" t="s">
        <v>1844</v>
      </c>
      <c r="AY273" s="50" t="s">
        <v>1844</v>
      </c>
      <c r="AZ273" s="93" t="s">
        <v>1844</v>
      </c>
      <c r="BA273" s="93" t="s">
        <v>1844</v>
      </c>
      <c r="BB273" s="94" t="s">
        <v>1844</v>
      </c>
    </row>
    <row r="274" spans="1:54" s="12" customFormat="1" ht="12.75" hidden="1" x14ac:dyDescent="0.2">
      <c r="A274" s="248" t="s">
        <v>62</v>
      </c>
      <c r="B274" s="76"/>
      <c r="C274" s="332" t="s">
        <v>7218</v>
      </c>
      <c r="D274" s="55" t="s">
        <v>1136</v>
      </c>
      <c r="E274" s="55" t="s">
        <v>1135</v>
      </c>
      <c r="F274" s="78" t="s">
        <v>1081</v>
      </c>
      <c r="G274" s="36" t="s">
        <v>1587</v>
      </c>
      <c r="H274" s="58" t="s">
        <v>592</v>
      </c>
      <c r="I274" s="27" t="s">
        <v>2600</v>
      </c>
      <c r="J274" s="19" t="s">
        <v>7159</v>
      </c>
      <c r="K274" s="187" t="s">
        <v>257</v>
      </c>
      <c r="L274" s="187" t="s">
        <v>1710</v>
      </c>
      <c r="M274" s="187" t="s">
        <v>1715</v>
      </c>
      <c r="N274" s="187" t="s">
        <v>878</v>
      </c>
      <c r="O274" s="183" t="s">
        <v>4429</v>
      </c>
      <c r="P274" s="183" t="s">
        <v>4988</v>
      </c>
      <c r="Q274" s="183" t="s">
        <v>6571</v>
      </c>
      <c r="R274" s="183" t="s">
        <v>1587</v>
      </c>
      <c r="S274" s="187" t="s">
        <v>752</v>
      </c>
      <c r="T274" s="187" t="s">
        <v>405</v>
      </c>
      <c r="U274" s="21" t="s">
        <v>2064</v>
      </c>
      <c r="V274" s="21" t="s">
        <v>1059</v>
      </c>
      <c r="W274" s="21">
        <v>2005</v>
      </c>
      <c r="X274" s="21" t="s">
        <v>3967</v>
      </c>
      <c r="Y274" s="34" t="s">
        <v>6932</v>
      </c>
      <c r="Z274" s="34" t="s">
        <v>6356</v>
      </c>
      <c r="AA274" s="34" t="s">
        <v>1217</v>
      </c>
      <c r="AB274" s="21" t="s">
        <v>1639</v>
      </c>
      <c r="AC274" s="24" t="s">
        <v>3482</v>
      </c>
      <c r="AD274" s="21" t="s">
        <v>192</v>
      </c>
      <c r="AE274" s="21" t="s">
        <v>2390</v>
      </c>
      <c r="AF274" s="172" t="s">
        <v>1154</v>
      </c>
      <c r="AG274" s="173" t="s">
        <v>588</v>
      </c>
      <c r="AH274" s="174" t="s">
        <v>1844</v>
      </c>
      <c r="AI274" s="20" t="s">
        <v>637</v>
      </c>
      <c r="AJ274" s="21" t="s">
        <v>865</v>
      </c>
      <c r="AK274" s="21">
        <v>0</v>
      </c>
      <c r="AL274" s="21">
        <v>1</v>
      </c>
      <c r="AM274" s="21">
        <v>1</v>
      </c>
      <c r="AN274" s="21">
        <v>0</v>
      </c>
      <c r="AO274" s="21">
        <v>0</v>
      </c>
      <c r="AP274" s="21">
        <v>0</v>
      </c>
      <c r="AQ274" s="21">
        <v>0</v>
      </c>
      <c r="AR274" s="21">
        <v>0</v>
      </c>
      <c r="AS274" s="45" t="s">
        <v>136</v>
      </c>
      <c r="AT274" s="20">
        <v>3</v>
      </c>
      <c r="AU274" s="122">
        <v>2001</v>
      </c>
      <c r="AV274" s="94">
        <v>2003</v>
      </c>
      <c r="AW274" s="21">
        <v>1</v>
      </c>
      <c r="AX274" s="21">
        <v>4</v>
      </c>
      <c r="AY274" s="184" t="s">
        <v>7595</v>
      </c>
      <c r="AZ274" s="93" t="s">
        <v>1680</v>
      </c>
      <c r="BA274" s="93" t="s">
        <v>956</v>
      </c>
      <c r="BB274" s="94" t="s">
        <v>1680</v>
      </c>
    </row>
    <row r="275" spans="1:54" s="12" customFormat="1" ht="12.75" hidden="1" x14ac:dyDescent="0.2">
      <c r="A275" s="249" t="s">
        <v>62</v>
      </c>
      <c r="B275" s="40" t="s">
        <v>6854</v>
      </c>
      <c r="C275" s="332" t="s">
        <v>7218</v>
      </c>
      <c r="D275" s="55" t="s">
        <v>956</v>
      </c>
      <c r="E275" s="55" t="s">
        <v>1680</v>
      </c>
      <c r="F275" s="83" t="s">
        <v>6308</v>
      </c>
      <c r="G275" s="36" t="s">
        <v>1587</v>
      </c>
      <c r="H275" s="58" t="s">
        <v>592</v>
      </c>
      <c r="I275" s="30" t="s">
        <v>3037</v>
      </c>
      <c r="J275" s="31" t="s">
        <v>1162</v>
      </c>
      <c r="K275" s="187" t="s">
        <v>257</v>
      </c>
      <c r="L275" s="188" t="s">
        <v>1710</v>
      </c>
      <c r="M275" s="188" t="s">
        <v>1715</v>
      </c>
      <c r="N275" s="188" t="s">
        <v>182</v>
      </c>
      <c r="O275" s="183" t="s">
        <v>422</v>
      </c>
      <c r="P275" s="183" t="s">
        <v>4893</v>
      </c>
      <c r="Q275" s="183" t="s">
        <v>817</v>
      </c>
      <c r="R275" s="183" t="s">
        <v>1587</v>
      </c>
      <c r="S275" s="188" t="s">
        <v>752</v>
      </c>
      <c r="T275" s="188" t="s">
        <v>405</v>
      </c>
      <c r="U275" s="20" t="s">
        <v>4061</v>
      </c>
      <c r="V275" s="20" t="s">
        <v>209</v>
      </c>
      <c r="W275" s="20">
        <v>2005</v>
      </c>
      <c r="X275" s="20" t="s">
        <v>293</v>
      </c>
      <c r="Y275" s="34" t="s">
        <v>6906</v>
      </c>
      <c r="Z275" s="34" t="s">
        <v>86</v>
      </c>
      <c r="AA275" s="34" t="s">
        <v>86</v>
      </c>
      <c r="AB275" s="21" t="s">
        <v>86</v>
      </c>
      <c r="AC275" s="24" t="s">
        <v>1451</v>
      </c>
      <c r="AD275" s="21" t="s">
        <v>1587</v>
      </c>
      <c r="AE275" s="21" t="s">
        <v>1587</v>
      </c>
      <c r="AF275" s="172" t="s">
        <v>1154</v>
      </c>
      <c r="AG275" s="173" t="s">
        <v>1708</v>
      </c>
      <c r="AH275" s="174" t="s">
        <v>1844</v>
      </c>
      <c r="AI275" s="20" t="s">
        <v>637</v>
      </c>
      <c r="AJ275" s="20" t="s">
        <v>865</v>
      </c>
      <c r="AK275" s="20">
        <v>0</v>
      </c>
      <c r="AL275" s="20">
        <v>1</v>
      </c>
      <c r="AM275" s="20">
        <v>0</v>
      </c>
      <c r="AN275" s="20">
        <v>0</v>
      </c>
      <c r="AO275" s="20">
        <v>0</v>
      </c>
      <c r="AP275" s="20">
        <v>0</v>
      </c>
      <c r="AQ275" s="20">
        <v>0</v>
      </c>
      <c r="AR275" s="20">
        <v>0</v>
      </c>
      <c r="AS275" s="45" t="s">
        <v>1680</v>
      </c>
      <c r="AT275" s="20">
        <v>3</v>
      </c>
      <c r="AU275" s="122">
        <v>1999</v>
      </c>
      <c r="AV275" s="94">
        <v>2001</v>
      </c>
      <c r="AW275" s="20">
        <v>1</v>
      </c>
      <c r="AX275" s="20">
        <v>2</v>
      </c>
      <c r="AY275" s="50" t="s">
        <v>647</v>
      </c>
      <c r="AZ275" s="93" t="s">
        <v>751</v>
      </c>
      <c r="BA275" s="93" t="s">
        <v>1680</v>
      </c>
      <c r="BB275" s="94" t="s">
        <v>1680</v>
      </c>
    </row>
    <row r="276" spans="1:54" s="12" customFormat="1" ht="12.75" hidden="1" x14ac:dyDescent="0.2">
      <c r="A276" s="249" t="s">
        <v>62</v>
      </c>
      <c r="B276" s="40" t="s">
        <v>6854</v>
      </c>
      <c r="C276" s="332" t="s">
        <v>7218</v>
      </c>
      <c r="D276" s="55" t="s">
        <v>956</v>
      </c>
      <c r="E276" s="55" t="s">
        <v>1680</v>
      </c>
      <c r="F276" s="78" t="s">
        <v>6232</v>
      </c>
      <c r="G276" s="36" t="s">
        <v>1587</v>
      </c>
      <c r="H276" s="58" t="s">
        <v>592</v>
      </c>
      <c r="I276" s="27" t="s">
        <v>3040</v>
      </c>
      <c r="J276" s="19" t="s">
        <v>1160</v>
      </c>
      <c r="K276" s="187" t="s">
        <v>257</v>
      </c>
      <c r="L276" s="187" t="s">
        <v>1710</v>
      </c>
      <c r="M276" s="187" t="s">
        <v>1715</v>
      </c>
      <c r="N276" s="187" t="s">
        <v>182</v>
      </c>
      <c r="O276" s="183" t="s">
        <v>422</v>
      </c>
      <c r="P276" s="183" t="s">
        <v>4893</v>
      </c>
      <c r="Q276" s="183" t="s">
        <v>579</v>
      </c>
      <c r="R276" s="183" t="s">
        <v>1587</v>
      </c>
      <c r="S276" s="187" t="s">
        <v>752</v>
      </c>
      <c r="T276" s="187" t="s">
        <v>405</v>
      </c>
      <c r="U276" s="21" t="s">
        <v>4061</v>
      </c>
      <c r="V276" s="21" t="s">
        <v>450</v>
      </c>
      <c r="W276" s="21">
        <v>2007</v>
      </c>
      <c r="X276" s="21" t="s">
        <v>293</v>
      </c>
      <c r="Y276" s="34" t="s">
        <v>6906</v>
      </c>
      <c r="Z276" s="250" t="s">
        <v>6358</v>
      </c>
      <c r="AA276" s="250" t="s">
        <v>1180</v>
      </c>
      <c r="AB276" s="21" t="s">
        <v>956</v>
      </c>
      <c r="AC276" s="24" t="s">
        <v>3538</v>
      </c>
      <c r="AD276" s="21" t="s">
        <v>686</v>
      </c>
      <c r="AE276" s="21" t="s">
        <v>891</v>
      </c>
      <c r="AF276" s="172" t="s">
        <v>1154</v>
      </c>
      <c r="AG276" s="173" t="s">
        <v>1708</v>
      </c>
      <c r="AH276" s="174" t="s">
        <v>1844</v>
      </c>
      <c r="AI276" s="20" t="s">
        <v>859</v>
      </c>
      <c r="AJ276" s="24" t="s">
        <v>1617</v>
      </c>
      <c r="AK276" s="21">
        <v>0</v>
      </c>
      <c r="AL276" s="21">
        <v>0</v>
      </c>
      <c r="AM276" s="21">
        <v>1</v>
      </c>
      <c r="AN276" s="21">
        <v>0</v>
      </c>
      <c r="AO276" s="21">
        <v>0</v>
      </c>
      <c r="AP276" s="21">
        <v>0</v>
      </c>
      <c r="AQ276" s="21">
        <v>0</v>
      </c>
      <c r="AR276" s="21">
        <v>0</v>
      </c>
      <c r="AS276" s="45" t="s">
        <v>990</v>
      </c>
      <c r="AT276" s="20">
        <v>4</v>
      </c>
      <c r="AU276" s="122">
        <v>1999</v>
      </c>
      <c r="AV276" s="94">
        <v>2002</v>
      </c>
      <c r="AW276" s="21">
        <v>1</v>
      </c>
      <c r="AX276" s="21">
        <v>10</v>
      </c>
      <c r="AY276" s="184" t="s">
        <v>7596</v>
      </c>
      <c r="AZ276" s="93" t="s">
        <v>360</v>
      </c>
      <c r="BA276" s="93" t="s">
        <v>956</v>
      </c>
      <c r="BB276" s="94" t="s">
        <v>1680</v>
      </c>
    </row>
    <row r="277" spans="1:54" s="12" customFormat="1" ht="12.75" hidden="1" x14ac:dyDescent="0.2">
      <c r="A277" s="248" t="s">
        <v>485</v>
      </c>
      <c r="B277" s="36" t="s">
        <v>1969</v>
      </c>
      <c r="C277" s="332" t="s">
        <v>7218</v>
      </c>
      <c r="D277" s="20" t="s">
        <v>956</v>
      </c>
      <c r="E277" s="55" t="s">
        <v>1680</v>
      </c>
      <c r="F277" s="78" t="s">
        <v>4265</v>
      </c>
      <c r="G277" s="36" t="s">
        <v>1587</v>
      </c>
      <c r="H277" s="139" t="s">
        <v>839</v>
      </c>
      <c r="I277" s="27" t="s">
        <v>2611</v>
      </c>
      <c r="J277" s="19" t="s">
        <v>1587</v>
      </c>
      <c r="K277" s="187" t="s">
        <v>257</v>
      </c>
      <c r="L277" s="187" t="s">
        <v>1710</v>
      </c>
      <c r="M277" s="187" t="s">
        <v>1056</v>
      </c>
      <c r="N277" s="187" t="s">
        <v>165</v>
      </c>
      <c r="O277" s="183" t="s">
        <v>368</v>
      </c>
      <c r="P277" s="183" t="s">
        <v>4859</v>
      </c>
      <c r="Q277" s="183" t="s">
        <v>703</v>
      </c>
      <c r="R277" s="183" t="s">
        <v>1587</v>
      </c>
      <c r="S277" s="187" t="s">
        <v>752</v>
      </c>
      <c r="T277" s="187" t="s">
        <v>1713</v>
      </c>
      <c r="U277" s="21" t="s">
        <v>3914</v>
      </c>
      <c r="V277" s="21" t="s">
        <v>9</v>
      </c>
      <c r="W277" s="21">
        <v>2004</v>
      </c>
      <c r="X277" s="21" t="s">
        <v>981</v>
      </c>
      <c r="Y277" s="34" t="s">
        <v>982</v>
      </c>
      <c r="Z277" s="34" t="s">
        <v>86</v>
      </c>
      <c r="AA277" s="34" t="s">
        <v>86</v>
      </c>
      <c r="AB277" s="21" t="s">
        <v>86</v>
      </c>
      <c r="AC277" s="24" t="s">
        <v>1970</v>
      </c>
      <c r="AD277" s="21" t="s">
        <v>2384</v>
      </c>
      <c r="AE277" s="21" t="s">
        <v>1587</v>
      </c>
      <c r="AF277" s="172" t="s">
        <v>1154</v>
      </c>
      <c r="AG277" s="173" t="s">
        <v>1708</v>
      </c>
      <c r="AH277" s="174" t="s">
        <v>1844</v>
      </c>
      <c r="AI277" s="20" t="s">
        <v>848</v>
      </c>
      <c r="AJ277" s="21" t="s">
        <v>1618</v>
      </c>
      <c r="AK277" s="12">
        <v>0</v>
      </c>
      <c r="AL277" s="12">
        <v>1</v>
      </c>
      <c r="AM277" s="12">
        <v>1</v>
      </c>
      <c r="AN277" s="12">
        <v>0</v>
      </c>
      <c r="AO277" s="12">
        <v>0</v>
      </c>
      <c r="AP277" s="12">
        <v>0</v>
      </c>
      <c r="AQ277" s="21">
        <v>0</v>
      </c>
      <c r="AR277" s="21">
        <v>0</v>
      </c>
      <c r="AS277" s="45" t="s">
        <v>3428</v>
      </c>
      <c r="AT277" s="20">
        <v>7</v>
      </c>
      <c r="AU277" s="122">
        <v>1999</v>
      </c>
      <c r="AV277" s="94">
        <v>2005</v>
      </c>
      <c r="AW277" s="21">
        <v>1</v>
      </c>
      <c r="AX277" s="21">
        <v>2</v>
      </c>
      <c r="AY277" s="184" t="s">
        <v>7597</v>
      </c>
      <c r="AZ277" s="93" t="s">
        <v>1513</v>
      </c>
      <c r="BA277" s="93" t="s">
        <v>1680</v>
      </c>
      <c r="BB277" s="94" t="s">
        <v>1680</v>
      </c>
    </row>
    <row r="278" spans="1:54" s="12" customFormat="1" ht="12.75" hidden="1" x14ac:dyDescent="0.2">
      <c r="A278" s="248" t="s">
        <v>724</v>
      </c>
      <c r="B278" s="36" t="s">
        <v>815</v>
      </c>
      <c r="C278" s="332" t="s">
        <v>6121</v>
      </c>
      <c r="D278" s="55" t="s">
        <v>1680</v>
      </c>
      <c r="E278" s="55" t="s">
        <v>7454</v>
      </c>
      <c r="F278" s="78" t="s">
        <v>536</v>
      </c>
      <c r="G278" s="36" t="s">
        <v>1587</v>
      </c>
      <c r="H278" s="128" t="s">
        <v>115</v>
      </c>
      <c r="I278" s="27" t="s">
        <v>2664</v>
      </c>
      <c r="J278" s="19" t="s">
        <v>1587</v>
      </c>
      <c r="K278" s="188" t="s">
        <v>890</v>
      </c>
      <c r="L278" s="188" t="s">
        <v>465</v>
      </c>
      <c r="M278" s="188" t="s">
        <v>1092</v>
      </c>
      <c r="N278" s="188" t="s">
        <v>1067</v>
      </c>
      <c r="O278" s="188" t="s">
        <v>271</v>
      </c>
      <c r="P278" s="188" t="s">
        <v>4991</v>
      </c>
      <c r="Q278" s="188" t="s">
        <v>229</v>
      </c>
      <c r="R278" s="183" t="s">
        <v>1587</v>
      </c>
      <c r="S278" s="188" t="s">
        <v>1587</v>
      </c>
      <c r="T278" s="188" t="s">
        <v>1587</v>
      </c>
      <c r="U278" s="21" t="s">
        <v>2071</v>
      </c>
      <c r="V278" s="21" t="s">
        <v>450</v>
      </c>
      <c r="W278" s="21">
        <v>2009</v>
      </c>
      <c r="X278" s="21" t="s">
        <v>3952</v>
      </c>
      <c r="Y278" s="34" t="s">
        <v>3269</v>
      </c>
      <c r="Z278" s="34" t="s">
        <v>51</v>
      </c>
      <c r="AA278" s="34" t="s">
        <v>1844</v>
      </c>
      <c r="AB278" s="21" t="s">
        <v>1640</v>
      </c>
      <c r="AC278" s="24" t="s">
        <v>3497</v>
      </c>
      <c r="AD278" s="21" t="s">
        <v>1587</v>
      </c>
      <c r="AE278" s="21" t="s">
        <v>1587</v>
      </c>
      <c r="AF278" s="172" t="s">
        <v>1154</v>
      </c>
      <c r="AG278" s="173" t="s">
        <v>1708</v>
      </c>
      <c r="AH278" s="174" t="s">
        <v>1844</v>
      </c>
      <c r="AI278" s="178" t="s">
        <v>1844</v>
      </c>
      <c r="AJ278" s="24" t="s">
        <v>812</v>
      </c>
      <c r="AK278" s="21">
        <v>0</v>
      </c>
      <c r="AL278" s="21">
        <v>1</v>
      </c>
      <c r="AM278" s="21">
        <v>0</v>
      </c>
      <c r="AN278" s="21">
        <v>0</v>
      </c>
      <c r="AO278" s="21">
        <v>0</v>
      </c>
      <c r="AP278" s="21">
        <v>0</v>
      </c>
      <c r="AQ278" s="21">
        <v>0</v>
      </c>
      <c r="AR278" s="21">
        <v>0</v>
      </c>
      <c r="AS278" s="45" t="s">
        <v>1844</v>
      </c>
      <c r="AT278" s="20">
        <v>3</v>
      </c>
      <c r="AU278" s="122">
        <v>2002</v>
      </c>
      <c r="AV278" s="94">
        <v>2004</v>
      </c>
      <c r="AW278" s="21" t="s">
        <v>1844</v>
      </c>
      <c r="AX278" s="21" t="s">
        <v>1844</v>
      </c>
      <c r="AY278" s="184" t="s">
        <v>1844</v>
      </c>
      <c r="AZ278" s="93" t="s">
        <v>1844</v>
      </c>
      <c r="BA278" s="159" t="s">
        <v>1844</v>
      </c>
      <c r="BB278" s="94" t="s">
        <v>1844</v>
      </c>
    </row>
    <row r="279" spans="1:54" s="12" customFormat="1" ht="12.75" hidden="1" x14ac:dyDescent="0.2">
      <c r="A279" s="248" t="s">
        <v>724</v>
      </c>
      <c r="B279" s="41" t="s">
        <v>815</v>
      </c>
      <c r="C279" s="332" t="s">
        <v>6121</v>
      </c>
      <c r="D279" s="55" t="s">
        <v>1680</v>
      </c>
      <c r="E279" s="55" t="s">
        <v>7454</v>
      </c>
      <c r="F279" s="78" t="s">
        <v>536</v>
      </c>
      <c r="G279" s="36" t="s">
        <v>1587</v>
      </c>
      <c r="H279" s="105" t="s">
        <v>115</v>
      </c>
      <c r="I279" s="30" t="s">
        <v>3112</v>
      </c>
      <c r="J279" s="31" t="s">
        <v>1587</v>
      </c>
      <c r="K279" s="187" t="s">
        <v>890</v>
      </c>
      <c r="L279" s="187" t="s">
        <v>465</v>
      </c>
      <c r="M279" s="187" t="s">
        <v>1092</v>
      </c>
      <c r="N279" s="187" t="s">
        <v>1067</v>
      </c>
      <c r="O279" s="188" t="s">
        <v>271</v>
      </c>
      <c r="P279" s="188" t="s">
        <v>4855</v>
      </c>
      <c r="Q279" s="188" t="s">
        <v>590</v>
      </c>
      <c r="R279" s="183" t="s">
        <v>1587</v>
      </c>
      <c r="S279" s="187" t="s">
        <v>1587</v>
      </c>
      <c r="T279" s="187" t="s">
        <v>1587</v>
      </c>
      <c r="U279" s="20" t="s">
        <v>2071</v>
      </c>
      <c r="V279" s="20" t="s">
        <v>450</v>
      </c>
      <c r="W279" s="20">
        <v>2009</v>
      </c>
      <c r="X279" s="20" t="s">
        <v>3952</v>
      </c>
      <c r="Y279" s="109" t="s">
        <v>3269</v>
      </c>
      <c r="Z279" s="291" t="s">
        <v>51</v>
      </c>
      <c r="AA279" s="291" t="s">
        <v>1844</v>
      </c>
      <c r="AB279" s="20" t="s">
        <v>358</v>
      </c>
      <c r="AC279" s="55" t="s">
        <v>3497</v>
      </c>
      <c r="AD279" s="20" t="s">
        <v>1587</v>
      </c>
      <c r="AE279" s="20" t="s">
        <v>1587</v>
      </c>
      <c r="AF279" s="172" t="s">
        <v>1154</v>
      </c>
      <c r="AG279" s="173" t="s">
        <v>588</v>
      </c>
      <c r="AH279" s="174" t="s">
        <v>1844</v>
      </c>
      <c r="AI279" s="178" t="s">
        <v>1844</v>
      </c>
      <c r="AJ279" s="24" t="s">
        <v>812</v>
      </c>
      <c r="AK279" s="20">
        <v>0</v>
      </c>
      <c r="AL279" s="20">
        <v>1</v>
      </c>
      <c r="AM279" s="20">
        <v>0</v>
      </c>
      <c r="AN279" s="20">
        <v>0</v>
      </c>
      <c r="AO279" s="20">
        <v>0</v>
      </c>
      <c r="AP279" s="20">
        <v>0</v>
      </c>
      <c r="AQ279" s="20">
        <v>0</v>
      </c>
      <c r="AR279" s="20">
        <v>0</v>
      </c>
      <c r="AS279" s="45" t="s">
        <v>1844</v>
      </c>
      <c r="AT279" s="122">
        <v>3</v>
      </c>
      <c r="AU279" s="122">
        <v>2002</v>
      </c>
      <c r="AV279" s="94">
        <v>2004</v>
      </c>
      <c r="AW279" s="20" t="s">
        <v>1844</v>
      </c>
      <c r="AX279" s="20" t="s">
        <v>1844</v>
      </c>
      <c r="AY279" s="50" t="s">
        <v>1844</v>
      </c>
      <c r="AZ279" s="93" t="s">
        <v>1844</v>
      </c>
      <c r="BA279" s="93" t="s">
        <v>1844</v>
      </c>
      <c r="BB279" s="94" t="s">
        <v>1844</v>
      </c>
    </row>
    <row r="280" spans="1:54" s="12" customFormat="1" ht="12.75" hidden="1" x14ac:dyDescent="0.2">
      <c r="A280" s="248" t="s">
        <v>724</v>
      </c>
      <c r="B280" s="36" t="s">
        <v>4256</v>
      </c>
      <c r="C280" s="332" t="s">
        <v>7218</v>
      </c>
      <c r="D280" s="20" t="s">
        <v>1136</v>
      </c>
      <c r="E280" s="36" t="s">
        <v>387</v>
      </c>
      <c r="F280" s="78" t="s">
        <v>6647</v>
      </c>
      <c r="G280" s="36" t="s">
        <v>1587</v>
      </c>
      <c r="H280" s="57" t="s">
        <v>912</v>
      </c>
      <c r="I280" s="30" t="s">
        <v>2488</v>
      </c>
      <c r="J280" s="31" t="s">
        <v>1587</v>
      </c>
      <c r="K280" s="188" t="s">
        <v>257</v>
      </c>
      <c r="L280" s="188" t="s">
        <v>1711</v>
      </c>
      <c r="M280" s="188" t="s">
        <v>1714</v>
      </c>
      <c r="N280" s="188" t="s">
        <v>1716</v>
      </c>
      <c r="O280" s="183" t="s">
        <v>286</v>
      </c>
      <c r="P280" s="183" t="s">
        <v>4870</v>
      </c>
      <c r="Q280" s="183" t="s">
        <v>28</v>
      </c>
      <c r="R280" s="183" t="s">
        <v>1587</v>
      </c>
      <c r="S280" s="188" t="s">
        <v>1712</v>
      </c>
      <c r="T280" s="188" t="s">
        <v>1587</v>
      </c>
      <c r="U280" s="20" t="s">
        <v>892</v>
      </c>
      <c r="V280" s="20" t="s">
        <v>409</v>
      </c>
      <c r="W280" s="20">
        <v>1982</v>
      </c>
      <c r="X280" s="21" t="s">
        <v>892</v>
      </c>
      <c r="Y280" s="34" t="s">
        <v>486</v>
      </c>
      <c r="Z280" s="34" t="s">
        <v>6652</v>
      </c>
      <c r="AA280" s="34" t="s">
        <v>6648</v>
      </c>
      <c r="AB280" s="21" t="s">
        <v>1587</v>
      </c>
      <c r="AC280" s="24" t="s">
        <v>1283</v>
      </c>
      <c r="AD280" s="21" t="s">
        <v>1587</v>
      </c>
      <c r="AE280" s="21" t="s">
        <v>4302</v>
      </c>
      <c r="AF280" s="172" t="s">
        <v>1155</v>
      </c>
      <c r="AG280" s="173" t="s">
        <v>1708</v>
      </c>
      <c r="AH280" s="174" t="s">
        <v>1844</v>
      </c>
      <c r="AI280" s="36" t="s">
        <v>349</v>
      </c>
      <c r="AJ280" s="55" t="s">
        <v>1617</v>
      </c>
      <c r="AK280" s="20">
        <v>1</v>
      </c>
      <c r="AL280" s="20">
        <v>0</v>
      </c>
      <c r="AM280" s="20">
        <v>0</v>
      </c>
      <c r="AN280" s="20">
        <v>0</v>
      </c>
      <c r="AO280" s="20">
        <v>0</v>
      </c>
      <c r="AP280" s="20">
        <v>0</v>
      </c>
      <c r="AQ280" s="20">
        <v>0</v>
      </c>
      <c r="AR280" s="20">
        <v>0</v>
      </c>
      <c r="AS280" s="45" t="s">
        <v>1680</v>
      </c>
      <c r="AT280" s="20">
        <v>3</v>
      </c>
      <c r="AU280" s="122">
        <v>1975</v>
      </c>
      <c r="AV280" s="94">
        <v>1977</v>
      </c>
      <c r="AW280" s="20" t="s">
        <v>1151</v>
      </c>
      <c r="AX280" s="20">
        <v>1</v>
      </c>
      <c r="AY280" s="50" t="s">
        <v>97</v>
      </c>
      <c r="AZ280" s="93" t="s">
        <v>587</v>
      </c>
      <c r="BA280" s="93" t="s">
        <v>1680</v>
      </c>
      <c r="BB280" s="94" t="s">
        <v>1680</v>
      </c>
    </row>
    <row r="281" spans="1:54" s="12" customFormat="1" ht="12.75" hidden="1" x14ac:dyDescent="0.2">
      <c r="A281" s="248" t="s">
        <v>724</v>
      </c>
      <c r="B281" s="36" t="s">
        <v>6644</v>
      </c>
      <c r="C281" s="332" t="s">
        <v>6121</v>
      </c>
      <c r="D281" s="20" t="s">
        <v>1136</v>
      </c>
      <c r="E281" s="36" t="s">
        <v>387</v>
      </c>
      <c r="F281" s="78" t="s">
        <v>6647</v>
      </c>
      <c r="G281" s="36" t="s">
        <v>1587</v>
      </c>
      <c r="H281" s="57" t="s">
        <v>912</v>
      </c>
      <c r="I281" s="27" t="s">
        <v>4255</v>
      </c>
      <c r="J281" s="19" t="s">
        <v>1587</v>
      </c>
      <c r="K281" s="188" t="s">
        <v>257</v>
      </c>
      <c r="L281" s="188" t="s">
        <v>1711</v>
      </c>
      <c r="M281" s="188" t="s">
        <v>1714</v>
      </c>
      <c r="N281" s="188" t="s">
        <v>1716</v>
      </c>
      <c r="O281" s="183" t="s">
        <v>286</v>
      </c>
      <c r="P281" s="183" t="s">
        <v>4870</v>
      </c>
      <c r="Q281" s="183" t="s">
        <v>28</v>
      </c>
      <c r="R281" s="183" t="s">
        <v>1587</v>
      </c>
      <c r="S281" s="188" t="s">
        <v>1712</v>
      </c>
      <c r="T281" s="188" t="s">
        <v>1587</v>
      </c>
      <c r="U281" s="21" t="s">
        <v>892</v>
      </c>
      <c r="V281" s="21" t="s">
        <v>409</v>
      </c>
      <c r="W281" s="21">
        <v>1982</v>
      </c>
      <c r="X281" s="21" t="s">
        <v>892</v>
      </c>
      <c r="Y281" s="34" t="s">
        <v>486</v>
      </c>
      <c r="Z281" s="34" t="s">
        <v>6652</v>
      </c>
      <c r="AA281" s="34" t="s">
        <v>6648</v>
      </c>
      <c r="AB281" s="21" t="s">
        <v>1587</v>
      </c>
      <c r="AC281" s="24" t="s">
        <v>1283</v>
      </c>
      <c r="AD281" s="34" t="s">
        <v>1587</v>
      </c>
      <c r="AE281" s="34" t="s">
        <v>1587</v>
      </c>
      <c r="AF281" s="172" t="s">
        <v>1155</v>
      </c>
      <c r="AG281" s="173" t="s">
        <v>1708</v>
      </c>
      <c r="AH281" s="174" t="s">
        <v>1844</v>
      </c>
      <c r="AI281" s="36" t="s">
        <v>349</v>
      </c>
      <c r="AJ281" s="55" t="s">
        <v>1617</v>
      </c>
      <c r="AK281" s="20">
        <v>1</v>
      </c>
      <c r="AL281" s="20">
        <v>0</v>
      </c>
      <c r="AM281" s="20">
        <v>0</v>
      </c>
      <c r="AN281" s="20">
        <v>0</v>
      </c>
      <c r="AO281" s="20">
        <v>0</v>
      </c>
      <c r="AP281" s="20">
        <v>0</v>
      </c>
      <c r="AQ281" s="20">
        <v>0</v>
      </c>
      <c r="AR281" s="20">
        <v>0</v>
      </c>
      <c r="AS281" s="45" t="s">
        <v>1680</v>
      </c>
      <c r="AT281" s="20">
        <v>3</v>
      </c>
      <c r="AU281" s="122">
        <v>1975</v>
      </c>
      <c r="AV281" s="94">
        <v>1977</v>
      </c>
      <c r="AW281" s="20" t="s">
        <v>1151</v>
      </c>
      <c r="AX281" s="20">
        <v>1</v>
      </c>
      <c r="AY281" s="50" t="s">
        <v>97</v>
      </c>
      <c r="AZ281" s="93" t="s">
        <v>587</v>
      </c>
      <c r="BA281" s="93" t="s">
        <v>1680</v>
      </c>
      <c r="BB281" s="94" t="s">
        <v>1680</v>
      </c>
    </row>
    <row r="282" spans="1:54" s="12" customFormat="1" ht="12.75" hidden="1" x14ac:dyDescent="0.2">
      <c r="A282" s="248" t="s">
        <v>724</v>
      </c>
      <c r="B282" s="55" t="s">
        <v>6645</v>
      </c>
      <c r="C282" s="332" t="s">
        <v>6121</v>
      </c>
      <c r="D282" s="20" t="s">
        <v>1136</v>
      </c>
      <c r="E282" s="36" t="s">
        <v>387</v>
      </c>
      <c r="F282" s="78" t="s">
        <v>6647</v>
      </c>
      <c r="G282" s="36" t="s">
        <v>1587</v>
      </c>
      <c r="H282" s="57" t="s">
        <v>912</v>
      </c>
      <c r="I282" s="27" t="s">
        <v>6646</v>
      </c>
      <c r="J282" s="19" t="s">
        <v>1587</v>
      </c>
      <c r="K282" s="188" t="s">
        <v>257</v>
      </c>
      <c r="L282" s="188" t="s">
        <v>1711</v>
      </c>
      <c r="M282" s="188" t="s">
        <v>1714</v>
      </c>
      <c r="N282" s="188" t="s">
        <v>1716</v>
      </c>
      <c r="O282" s="183" t="s">
        <v>286</v>
      </c>
      <c r="P282" s="183" t="s">
        <v>4870</v>
      </c>
      <c r="Q282" s="183" t="s">
        <v>28</v>
      </c>
      <c r="R282" s="183" t="s">
        <v>1587</v>
      </c>
      <c r="S282" s="188" t="s">
        <v>1712</v>
      </c>
      <c r="T282" s="188" t="s">
        <v>1587</v>
      </c>
      <c r="U282" s="21" t="s">
        <v>892</v>
      </c>
      <c r="V282" s="21" t="s">
        <v>409</v>
      </c>
      <c r="W282" s="21">
        <v>1982</v>
      </c>
      <c r="X282" s="21" t="s">
        <v>892</v>
      </c>
      <c r="Y282" s="34" t="s">
        <v>486</v>
      </c>
      <c r="Z282" s="34" t="s">
        <v>6652</v>
      </c>
      <c r="AA282" s="34" t="s">
        <v>6648</v>
      </c>
      <c r="AB282" s="21" t="s">
        <v>1587</v>
      </c>
      <c r="AC282" s="24" t="s">
        <v>1283</v>
      </c>
      <c r="AD282" s="34" t="s">
        <v>1587</v>
      </c>
      <c r="AE282" s="34" t="s">
        <v>1587</v>
      </c>
      <c r="AF282" s="172" t="s">
        <v>1155</v>
      </c>
      <c r="AG282" s="173" t="s">
        <v>1708</v>
      </c>
      <c r="AH282" s="174" t="s">
        <v>1844</v>
      </c>
      <c r="AI282" s="36" t="s">
        <v>349</v>
      </c>
      <c r="AJ282" s="55" t="s">
        <v>1617</v>
      </c>
      <c r="AK282" s="20">
        <v>1</v>
      </c>
      <c r="AL282" s="20">
        <v>0</v>
      </c>
      <c r="AM282" s="20">
        <v>0</v>
      </c>
      <c r="AN282" s="20">
        <v>0</v>
      </c>
      <c r="AO282" s="20">
        <v>0</v>
      </c>
      <c r="AP282" s="20">
        <v>0</v>
      </c>
      <c r="AQ282" s="20">
        <v>0</v>
      </c>
      <c r="AR282" s="20">
        <v>0</v>
      </c>
      <c r="AS282" s="45" t="s">
        <v>1680</v>
      </c>
      <c r="AT282" s="20">
        <v>3</v>
      </c>
      <c r="AU282" s="122">
        <v>1975</v>
      </c>
      <c r="AV282" s="94">
        <v>1977</v>
      </c>
      <c r="AW282" s="20" t="s">
        <v>1151</v>
      </c>
      <c r="AX282" s="20">
        <v>1</v>
      </c>
      <c r="AY282" s="50" t="s">
        <v>97</v>
      </c>
      <c r="AZ282" s="93" t="s">
        <v>587</v>
      </c>
      <c r="BA282" s="93" t="s">
        <v>1680</v>
      </c>
      <c r="BB282" s="94" t="s">
        <v>1680</v>
      </c>
    </row>
    <row r="283" spans="1:54" s="12" customFormat="1" ht="12.75" hidden="1" x14ac:dyDescent="0.2">
      <c r="A283" s="248" t="s">
        <v>724</v>
      </c>
      <c r="B283" s="40"/>
      <c r="C283" s="332" t="s">
        <v>6121</v>
      </c>
      <c r="D283" s="55" t="s">
        <v>1680</v>
      </c>
      <c r="E283" s="36" t="s">
        <v>6651</v>
      </c>
      <c r="F283" s="78" t="s">
        <v>6647</v>
      </c>
      <c r="G283" s="36" t="s">
        <v>1587</v>
      </c>
      <c r="H283" s="57" t="s">
        <v>912</v>
      </c>
      <c r="I283" s="27" t="s">
        <v>2438</v>
      </c>
      <c r="J283" s="19" t="s">
        <v>1844</v>
      </c>
      <c r="K283" s="187" t="s">
        <v>257</v>
      </c>
      <c r="L283" s="187" t="s">
        <v>1711</v>
      </c>
      <c r="M283" s="187" t="s">
        <v>1714</v>
      </c>
      <c r="N283" s="187" t="s">
        <v>1716</v>
      </c>
      <c r="O283" s="183" t="s">
        <v>286</v>
      </c>
      <c r="P283" s="183" t="s">
        <v>4992</v>
      </c>
      <c r="Q283" s="183" t="s">
        <v>4527</v>
      </c>
      <c r="R283" s="183" t="s">
        <v>1587</v>
      </c>
      <c r="S283" s="187" t="s">
        <v>1712</v>
      </c>
      <c r="T283" s="187" t="s">
        <v>1587</v>
      </c>
      <c r="U283" s="21" t="s">
        <v>892</v>
      </c>
      <c r="V283" s="21" t="s">
        <v>562</v>
      </c>
      <c r="W283" s="21" t="s">
        <v>1844</v>
      </c>
      <c r="X283" s="21" t="s">
        <v>892</v>
      </c>
      <c r="Y283" s="34" t="s">
        <v>486</v>
      </c>
      <c r="Z283" s="34" t="s">
        <v>6652</v>
      </c>
      <c r="AA283" s="34" t="s">
        <v>6650</v>
      </c>
      <c r="AB283" s="21" t="s">
        <v>1587</v>
      </c>
      <c r="AC283" s="24" t="s">
        <v>3437</v>
      </c>
      <c r="AD283" s="21" t="s">
        <v>1587</v>
      </c>
      <c r="AE283" s="21" t="s">
        <v>1587</v>
      </c>
      <c r="AF283" s="172" t="s">
        <v>798</v>
      </c>
      <c r="AG283" s="173" t="s">
        <v>1708</v>
      </c>
      <c r="AH283" s="174" t="s">
        <v>1844</v>
      </c>
      <c r="AI283" s="178" t="s">
        <v>1844</v>
      </c>
      <c r="AJ283" s="178" t="s">
        <v>1844</v>
      </c>
      <c r="AK283" s="178" t="s">
        <v>1844</v>
      </c>
      <c r="AL283" s="178" t="s">
        <v>1844</v>
      </c>
      <c r="AM283" s="178" t="s">
        <v>1844</v>
      </c>
      <c r="AN283" s="178" t="s">
        <v>1844</v>
      </c>
      <c r="AO283" s="178" t="s">
        <v>1844</v>
      </c>
      <c r="AP283" s="178" t="s">
        <v>1844</v>
      </c>
      <c r="AQ283" s="178" t="s">
        <v>1844</v>
      </c>
      <c r="AR283" s="178" t="s">
        <v>1844</v>
      </c>
      <c r="AS283" s="45" t="s">
        <v>1844</v>
      </c>
      <c r="AT283" s="55" t="s">
        <v>1844</v>
      </c>
      <c r="AU283" s="122" t="s">
        <v>1844</v>
      </c>
      <c r="AV283" s="94" t="s">
        <v>1844</v>
      </c>
      <c r="AW283" s="21" t="s">
        <v>1844</v>
      </c>
      <c r="AX283" s="20" t="s">
        <v>1844</v>
      </c>
      <c r="AY283" s="184" t="s">
        <v>1844</v>
      </c>
      <c r="AZ283" s="93" t="s">
        <v>1844</v>
      </c>
      <c r="BA283" s="93" t="s">
        <v>1844</v>
      </c>
      <c r="BB283" s="94" t="s">
        <v>1844</v>
      </c>
    </row>
    <row r="284" spans="1:54" s="12" customFormat="1" ht="12.75" hidden="1" x14ac:dyDescent="0.2">
      <c r="A284" s="248" t="s">
        <v>4339</v>
      </c>
      <c r="B284" s="55"/>
      <c r="C284" s="332" t="s">
        <v>7218</v>
      </c>
      <c r="D284" s="55" t="s">
        <v>1136</v>
      </c>
      <c r="E284" s="36" t="s">
        <v>387</v>
      </c>
      <c r="F284" s="78" t="s">
        <v>6307</v>
      </c>
      <c r="G284" s="36" t="s">
        <v>1587</v>
      </c>
      <c r="H284" s="57" t="s">
        <v>912</v>
      </c>
      <c r="I284" s="18" t="s">
        <v>2490</v>
      </c>
      <c r="J284" s="19" t="s">
        <v>1587</v>
      </c>
      <c r="K284" s="187" t="s">
        <v>257</v>
      </c>
      <c r="L284" s="187" t="s">
        <v>1711</v>
      </c>
      <c r="M284" s="187" t="s">
        <v>1714</v>
      </c>
      <c r="N284" s="187" t="s">
        <v>1716</v>
      </c>
      <c r="O284" s="183" t="s">
        <v>286</v>
      </c>
      <c r="P284" s="183" t="s">
        <v>4870</v>
      </c>
      <c r="Q284" s="183" t="s">
        <v>4528</v>
      </c>
      <c r="R284" s="183" t="s">
        <v>1587</v>
      </c>
      <c r="S284" s="187" t="s">
        <v>1712</v>
      </c>
      <c r="T284" s="187" t="s">
        <v>1587</v>
      </c>
      <c r="U284" s="21" t="s">
        <v>3769</v>
      </c>
      <c r="V284" s="21" t="s">
        <v>184</v>
      </c>
      <c r="W284" s="21">
        <v>2014</v>
      </c>
      <c r="X284" s="21" t="s">
        <v>892</v>
      </c>
      <c r="Y284" s="34" t="s">
        <v>486</v>
      </c>
      <c r="Z284" s="34" t="s">
        <v>6652</v>
      </c>
      <c r="AA284" s="34" t="s">
        <v>387</v>
      </c>
      <c r="AB284" s="21" t="s">
        <v>1587</v>
      </c>
      <c r="AC284" s="24" t="s">
        <v>3449</v>
      </c>
      <c r="AD284" s="21" t="s">
        <v>1221</v>
      </c>
      <c r="AE284" s="21" t="s">
        <v>1587</v>
      </c>
      <c r="AF284" s="172" t="s">
        <v>798</v>
      </c>
      <c r="AG284" s="173" t="s">
        <v>1708</v>
      </c>
      <c r="AH284" s="174" t="s">
        <v>1844</v>
      </c>
      <c r="AI284" s="24" t="s">
        <v>637</v>
      </c>
      <c r="AJ284" s="24" t="s">
        <v>270</v>
      </c>
      <c r="AK284" s="12">
        <v>0</v>
      </c>
      <c r="AL284" s="12">
        <v>1</v>
      </c>
      <c r="AM284" s="12">
        <v>0</v>
      </c>
      <c r="AN284" s="12">
        <v>0</v>
      </c>
      <c r="AO284" s="12">
        <v>1</v>
      </c>
      <c r="AP284" s="12">
        <v>0</v>
      </c>
      <c r="AQ284" s="12">
        <v>0</v>
      </c>
      <c r="AR284" s="12">
        <v>0</v>
      </c>
      <c r="AS284" s="44" t="s">
        <v>1680</v>
      </c>
      <c r="AT284" s="20">
        <v>10</v>
      </c>
      <c r="AU284" s="166">
        <v>1996</v>
      </c>
      <c r="AV284" s="86">
        <v>2005</v>
      </c>
      <c r="AW284" s="24">
        <v>0.11</v>
      </c>
      <c r="AX284" s="24">
        <v>4</v>
      </c>
      <c r="AY284" s="157" t="s">
        <v>4344</v>
      </c>
      <c r="AZ284" s="93" t="s">
        <v>587</v>
      </c>
      <c r="BA284" s="87" t="s">
        <v>956</v>
      </c>
      <c r="BB284" s="86" t="s">
        <v>1680</v>
      </c>
    </row>
    <row r="285" spans="1:54" s="12" customFormat="1" ht="12.75" hidden="1" x14ac:dyDescent="0.2">
      <c r="A285" s="248" t="s">
        <v>62</v>
      </c>
      <c r="B285" s="40"/>
      <c r="C285" s="332" t="s">
        <v>7218</v>
      </c>
      <c r="D285" s="20" t="s">
        <v>956</v>
      </c>
      <c r="E285" s="55" t="s">
        <v>1680</v>
      </c>
      <c r="F285" s="78" t="s">
        <v>1847</v>
      </c>
      <c r="G285" s="36" t="s">
        <v>1587</v>
      </c>
      <c r="H285" s="57" t="s">
        <v>912</v>
      </c>
      <c r="I285" s="27" t="s">
        <v>2487</v>
      </c>
      <c r="J285" s="19" t="s">
        <v>1587</v>
      </c>
      <c r="K285" s="187" t="s">
        <v>257</v>
      </c>
      <c r="L285" s="187" t="s">
        <v>1711</v>
      </c>
      <c r="M285" s="187" t="s">
        <v>1714</v>
      </c>
      <c r="N285" s="187" t="s">
        <v>1716</v>
      </c>
      <c r="O285" s="183" t="s">
        <v>286</v>
      </c>
      <c r="P285" s="183" t="s">
        <v>4870</v>
      </c>
      <c r="Q285" s="183" t="s">
        <v>939</v>
      </c>
      <c r="R285" s="183" t="s">
        <v>1587</v>
      </c>
      <c r="S285" s="187" t="s">
        <v>1712</v>
      </c>
      <c r="T285" s="187" t="s">
        <v>1587</v>
      </c>
      <c r="U285" s="21" t="s">
        <v>2037</v>
      </c>
      <c r="V285" s="21" t="s">
        <v>409</v>
      </c>
      <c r="W285" s="21">
        <v>1979</v>
      </c>
      <c r="X285" s="21" t="s">
        <v>892</v>
      </c>
      <c r="Y285" s="34" t="s">
        <v>486</v>
      </c>
      <c r="Z285" s="34" t="s">
        <v>6652</v>
      </c>
      <c r="AA285" s="34" t="s">
        <v>6649</v>
      </c>
      <c r="AB285" s="21" t="s">
        <v>1587</v>
      </c>
      <c r="AC285" s="24" t="s">
        <v>1282</v>
      </c>
      <c r="AD285" s="21" t="s">
        <v>6878</v>
      </c>
      <c r="AE285" s="21" t="s">
        <v>4297</v>
      </c>
      <c r="AF285" s="172" t="s">
        <v>1137</v>
      </c>
      <c r="AG285" s="173" t="s">
        <v>1708</v>
      </c>
      <c r="AH285" s="174" t="s">
        <v>1844</v>
      </c>
      <c r="AI285" s="36" t="s">
        <v>349</v>
      </c>
      <c r="AJ285" s="24" t="s">
        <v>1617</v>
      </c>
      <c r="AK285" s="21">
        <v>1</v>
      </c>
      <c r="AL285" s="21">
        <v>0</v>
      </c>
      <c r="AM285" s="21">
        <v>0</v>
      </c>
      <c r="AN285" s="21">
        <v>0</v>
      </c>
      <c r="AO285" s="21">
        <v>0</v>
      </c>
      <c r="AP285" s="21">
        <v>0</v>
      </c>
      <c r="AQ285" s="21">
        <v>0</v>
      </c>
      <c r="AR285" s="21">
        <v>1</v>
      </c>
      <c r="AS285" s="45" t="s">
        <v>1680</v>
      </c>
      <c r="AT285" s="20">
        <v>3</v>
      </c>
      <c r="AU285" s="122">
        <v>1975</v>
      </c>
      <c r="AV285" s="94">
        <v>1977</v>
      </c>
      <c r="AW285" s="21" t="s">
        <v>1151</v>
      </c>
      <c r="AX285" s="21">
        <v>1</v>
      </c>
      <c r="AY285" s="184" t="s">
        <v>218</v>
      </c>
      <c r="AZ285" s="93" t="s">
        <v>587</v>
      </c>
      <c r="BA285" s="93" t="s">
        <v>1680</v>
      </c>
      <c r="BB285" s="94" t="s">
        <v>1680</v>
      </c>
    </row>
    <row r="286" spans="1:54" s="12" customFormat="1" ht="12.75" hidden="1" x14ac:dyDescent="0.2">
      <c r="A286" s="248" t="s">
        <v>774</v>
      </c>
      <c r="B286" s="55" t="s">
        <v>1671</v>
      </c>
      <c r="C286" s="332" t="s">
        <v>7218</v>
      </c>
      <c r="D286" s="55" t="s">
        <v>1136</v>
      </c>
      <c r="E286" s="36" t="s">
        <v>387</v>
      </c>
      <c r="F286" s="78" t="s">
        <v>1844</v>
      </c>
      <c r="G286" s="36" t="s">
        <v>1587</v>
      </c>
      <c r="H286" s="57" t="s">
        <v>912</v>
      </c>
      <c r="I286" s="27" t="s">
        <v>2943</v>
      </c>
      <c r="J286" s="19" t="s">
        <v>782</v>
      </c>
      <c r="K286" s="187" t="s">
        <v>257</v>
      </c>
      <c r="L286" s="187" t="s">
        <v>1710</v>
      </c>
      <c r="M286" s="187" t="s">
        <v>1715</v>
      </c>
      <c r="N286" s="187" t="s">
        <v>318</v>
      </c>
      <c r="O286" s="183" t="s">
        <v>4274</v>
      </c>
      <c r="P286" s="183" t="s">
        <v>4993</v>
      </c>
      <c r="Q286" s="183" t="s">
        <v>4529</v>
      </c>
      <c r="R286" s="183" t="s">
        <v>1587</v>
      </c>
      <c r="S286" s="187" t="s">
        <v>752</v>
      </c>
      <c r="T286" s="187" t="s">
        <v>405</v>
      </c>
      <c r="U286" s="21" t="s">
        <v>2037</v>
      </c>
      <c r="V286" s="21" t="s">
        <v>409</v>
      </c>
      <c r="W286" s="21">
        <v>1979</v>
      </c>
      <c r="X286" s="21" t="s">
        <v>892</v>
      </c>
      <c r="Y286" s="34" t="s">
        <v>486</v>
      </c>
      <c r="Z286" s="34" t="s">
        <v>6652</v>
      </c>
      <c r="AA286" s="34" t="s">
        <v>387</v>
      </c>
      <c r="AB286" s="21" t="s">
        <v>1587</v>
      </c>
      <c r="AC286" s="24" t="s">
        <v>1282</v>
      </c>
      <c r="AD286" s="21" t="s">
        <v>2381</v>
      </c>
      <c r="AE286" s="21" t="s">
        <v>4303</v>
      </c>
      <c r="AF286" s="172" t="s">
        <v>1154</v>
      </c>
      <c r="AG286" s="173" t="s">
        <v>1708</v>
      </c>
      <c r="AH286" s="174" t="s">
        <v>1587</v>
      </c>
      <c r="AI286" s="20" t="s">
        <v>637</v>
      </c>
      <c r="AJ286" s="21" t="s">
        <v>270</v>
      </c>
      <c r="AK286" s="21">
        <v>0</v>
      </c>
      <c r="AL286" s="21">
        <v>1</v>
      </c>
      <c r="AM286" s="21">
        <v>0</v>
      </c>
      <c r="AN286" s="20">
        <v>0</v>
      </c>
      <c r="AO286" s="20">
        <v>0</v>
      </c>
      <c r="AP286" s="20">
        <v>0</v>
      </c>
      <c r="AQ286" s="20">
        <v>0</v>
      </c>
      <c r="AR286" s="20">
        <v>1</v>
      </c>
      <c r="AS286" s="45" t="s">
        <v>1680</v>
      </c>
      <c r="AT286" s="20">
        <v>11</v>
      </c>
      <c r="AU286" s="122">
        <v>1927</v>
      </c>
      <c r="AV286" s="94">
        <v>1937</v>
      </c>
      <c r="AW286" s="21">
        <v>1</v>
      </c>
      <c r="AX286" s="21">
        <v>1</v>
      </c>
      <c r="AY286" s="184" t="s">
        <v>833</v>
      </c>
      <c r="AZ286" s="93" t="s">
        <v>1645</v>
      </c>
      <c r="BA286" s="159" t="s">
        <v>1680</v>
      </c>
      <c r="BB286" s="94" t="s">
        <v>1680</v>
      </c>
    </row>
    <row r="287" spans="1:54" s="12" customFormat="1" ht="12.75" x14ac:dyDescent="0.2">
      <c r="A287" s="55" t="s">
        <v>1844</v>
      </c>
      <c r="B287" s="41" t="s">
        <v>8115</v>
      </c>
      <c r="C287" s="332" t="s">
        <v>6121</v>
      </c>
      <c r="D287" s="192" t="s">
        <v>1680</v>
      </c>
      <c r="E287" s="55" t="s">
        <v>7454</v>
      </c>
      <c r="F287" s="78" t="s">
        <v>1844</v>
      </c>
      <c r="G287" s="36" t="s">
        <v>1587</v>
      </c>
      <c r="H287" s="95" t="s">
        <v>920</v>
      </c>
      <c r="I287" s="27" t="s">
        <v>3157</v>
      </c>
      <c r="J287" s="19" t="s">
        <v>1587</v>
      </c>
      <c r="K287" s="187" t="s">
        <v>257</v>
      </c>
      <c r="L287" s="187" t="s">
        <v>1710</v>
      </c>
      <c r="M287" s="187" t="s">
        <v>1715</v>
      </c>
      <c r="N287" s="187" t="s">
        <v>1073</v>
      </c>
      <c r="O287" s="183" t="s">
        <v>4431</v>
      </c>
      <c r="P287" s="183" t="s">
        <v>5063</v>
      </c>
      <c r="Q287" s="183" t="s">
        <v>4577</v>
      </c>
      <c r="R287" s="183" t="s">
        <v>1587</v>
      </c>
      <c r="S287" s="187" t="s">
        <v>752</v>
      </c>
      <c r="T287" s="187" t="s">
        <v>405</v>
      </c>
      <c r="U287" s="21" t="s">
        <v>2323</v>
      </c>
      <c r="V287" s="21" t="s">
        <v>3732</v>
      </c>
      <c r="W287" s="21">
        <v>2006</v>
      </c>
      <c r="X287" s="21" t="s">
        <v>3886</v>
      </c>
      <c r="Y287" s="34" t="s">
        <v>3311</v>
      </c>
      <c r="Z287" s="34" t="s">
        <v>8138</v>
      </c>
      <c r="AA287" s="34" t="s">
        <v>8140</v>
      </c>
      <c r="AB287" s="21" t="s">
        <v>1680</v>
      </c>
      <c r="AC287" s="24" t="s">
        <v>1478</v>
      </c>
      <c r="AD287" s="21" t="s">
        <v>1587</v>
      </c>
      <c r="AE287" s="21" t="s">
        <v>930</v>
      </c>
      <c r="AF287" s="172" t="s">
        <v>1154</v>
      </c>
      <c r="AG287" s="173" t="s">
        <v>1708</v>
      </c>
      <c r="AH287" s="174" t="s">
        <v>1844</v>
      </c>
      <c r="AI287" s="20" t="s">
        <v>848</v>
      </c>
      <c r="AJ287" s="21" t="s">
        <v>1618</v>
      </c>
      <c r="AK287" s="20">
        <v>0</v>
      </c>
      <c r="AL287" s="20">
        <v>1</v>
      </c>
      <c r="AM287" s="489">
        <v>1</v>
      </c>
      <c r="AN287" s="20">
        <v>0</v>
      </c>
      <c r="AO287" s="20">
        <v>1</v>
      </c>
      <c r="AP287" s="20">
        <v>0</v>
      </c>
      <c r="AQ287" s="20">
        <v>0</v>
      </c>
      <c r="AR287" s="20">
        <v>0</v>
      </c>
      <c r="AS287" s="45" t="s">
        <v>1680</v>
      </c>
      <c r="AT287" s="178" t="s">
        <v>1844</v>
      </c>
      <c r="AU287" s="172" t="s">
        <v>1844</v>
      </c>
      <c r="AV287" s="174" t="s">
        <v>1844</v>
      </c>
      <c r="AW287" s="178" t="s">
        <v>1844</v>
      </c>
      <c r="AX287" s="21">
        <v>4</v>
      </c>
      <c r="AY287" s="184" t="s">
        <v>7635</v>
      </c>
      <c r="AZ287" s="93" t="s">
        <v>7472</v>
      </c>
      <c r="BA287" s="93" t="s">
        <v>1680</v>
      </c>
      <c r="BB287" s="94" t="s">
        <v>1680</v>
      </c>
    </row>
    <row r="288" spans="1:54" s="12" customFormat="1" ht="12.75" hidden="1" x14ac:dyDescent="0.2">
      <c r="A288" s="248" t="s">
        <v>485</v>
      </c>
      <c r="B288" s="41"/>
      <c r="C288" s="332" t="s">
        <v>7218</v>
      </c>
      <c r="D288" s="55" t="s">
        <v>956</v>
      </c>
      <c r="E288" s="55" t="s">
        <v>1680</v>
      </c>
      <c r="F288" s="282" t="s">
        <v>5654</v>
      </c>
      <c r="G288" s="36" t="s">
        <v>1587</v>
      </c>
      <c r="H288" s="58" t="s">
        <v>592</v>
      </c>
      <c r="I288" s="27" t="s">
        <v>3091</v>
      </c>
      <c r="J288" s="19" t="s">
        <v>1587</v>
      </c>
      <c r="K288" s="187" t="s">
        <v>257</v>
      </c>
      <c r="L288" s="187" t="s">
        <v>1710</v>
      </c>
      <c r="M288" s="187" t="s">
        <v>1715</v>
      </c>
      <c r="N288" s="187" t="s">
        <v>727</v>
      </c>
      <c r="O288" s="183" t="s">
        <v>225</v>
      </c>
      <c r="P288" s="183" t="s">
        <v>971</v>
      </c>
      <c r="Q288" s="183" t="s">
        <v>4531</v>
      </c>
      <c r="R288" s="183" t="s">
        <v>1587</v>
      </c>
      <c r="S288" s="187" t="s">
        <v>752</v>
      </c>
      <c r="T288" s="187" t="s">
        <v>405</v>
      </c>
      <c r="U288" s="21" t="s">
        <v>662</v>
      </c>
      <c r="V288" s="21" t="s">
        <v>4181</v>
      </c>
      <c r="W288" s="21">
        <v>1994</v>
      </c>
      <c r="X288" s="21" t="s">
        <v>662</v>
      </c>
      <c r="Y288" s="34" t="s">
        <v>427</v>
      </c>
      <c r="Z288" s="34" t="s">
        <v>86</v>
      </c>
      <c r="AA288" s="34" t="s">
        <v>86</v>
      </c>
      <c r="AB288" s="21" t="s">
        <v>86</v>
      </c>
      <c r="AC288" s="24" t="s">
        <v>1462</v>
      </c>
      <c r="AD288" s="21" t="s">
        <v>970</v>
      </c>
      <c r="AE288" s="21" t="s">
        <v>1587</v>
      </c>
      <c r="AF288" s="172" t="s">
        <v>1154</v>
      </c>
      <c r="AG288" s="173" t="s">
        <v>1708</v>
      </c>
      <c r="AH288" s="174" t="s">
        <v>1844</v>
      </c>
      <c r="AI288" s="20" t="s">
        <v>857</v>
      </c>
      <c r="AJ288" s="21" t="s">
        <v>47</v>
      </c>
      <c r="AK288" s="21">
        <v>0</v>
      </c>
      <c r="AL288" s="21">
        <v>0</v>
      </c>
      <c r="AM288" s="21">
        <v>0</v>
      </c>
      <c r="AN288" s="21">
        <v>0</v>
      </c>
      <c r="AO288" s="21">
        <v>1</v>
      </c>
      <c r="AP288" s="21">
        <v>0</v>
      </c>
      <c r="AQ288" s="21">
        <v>0</v>
      </c>
      <c r="AR288" s="21">
        <v>0</v>
      </c>
      <c r="AS288" s="45" t="s">
        <v>1680</v>
      </c>
      <c r="AT288" s="122">
        <v>6</v>
      </c>
      <c r="AU288" s="122">
        <v>1987</v>
      </c>
      <c r="AV288" s="94">
        <v>1992</v>
      </c>
      <c r="AW288" s="21">
        <v>0.6</v>
      </c>
      <c r="AX288" s="21">
        <v>2</v>
      </c>
      <c r="AY288" s="184" t="s">
        <v>7598</v>
      </c>
      <c r="AZ288" s="93" t="s">
        <v>1680</v>
      </c>
      <c r="BA288" s="93" t="s">
        <v>956</v>
      </c>
      <c r="BB288" s="94" t="s">
        <v>1680</v>
      </c>
    </row>
    <row r="289" spans="1:54" s="12" customFormat="1" ht="12.75" hidden="1" x14ac:dyDescent="0.2">
      <c r="A289" s="249" t="s">
        <v>485</v>
      </c>
      <c r="B289" s="25" t="s">
        <v>86</v>
      </c>
      <c r="C289" s="332" t="s">
        <v>7218</v>
      </c>
      <c r="D289" s="55" t="s">
        <v>956</v>
      </c>
      <c r="E289" s="55" t="s">
        <v>1680</v>
      </c>
      <c r="F289" s="83" t="s">
        <v>168</v>
      </c>
      <c r="G289" s="36" t="s">
        <v>1587</v>
      </c>
      <c r="H289" s="58" t="s">
        <v>592</v>
      </c>
      <c r="I289" s="27" t="s">
        <v>3027</v>
      </c>
      <c r="J289" s="19" t="s">
        <v>7247</v>
      </c>
      <c r="K289" s="187" t="s">
        <v>257</v>
      </c>
      <c r="L289" s="187" t="s">
        <v>1710</v>
      </c>
      <c r="M289" s="187" t="s">
        <v>1715</v>
      </c>
      <c r="N289" s="187" t="s">
        <v>727</v>
      </c>
      <c r="O289" s="183" t="s">
        <v>225</v>
      </c>
      <c r="P289" s="183" t="s">
        <v>4996</v>
      </c>
      <c r="Q289" s="183" t="s">
        <v>1571</v>
      </c>
      <c r="R289" s="183" t="s">
        <v>1587</v>
      </c>
      <c r="S289" s="187" t="s">
        <v>752</v>
      </c>
      <c r="T289" s="187" t="s">
        <v>405</v>
      </c>
      <c r="U289" s="21" t="s">
        <v>662</v>
      </c>
      <c r="V289" s="21" t="s">
        <v>450</v>
      </c>
      <c r="W289" s="21">
        <v>1988</v>
      </c>
      <c r="X289" s="21" t="s">
        <v>662</v>
      </c>
      <c r="Y289" s="34" t="s">
        <v>427</v>
      </c>
      <c r="Z289" s="250" t="s">
        <v>6359</v>
      </c>
      <c r="AA289" s="250" t="s">
        <v>1844</v>
      </c>
      <c r="AB289" s="21" t="s">
        <v>956</v>
      </c>
      <c r="AC289" s="24" t="s">
        <v>3543</v>
      </c>
      <c r="AD289" s="21" t="s">
        <v>589</v>
      </c>
      <c r="AE289" s="21" t="s">
        <v>4294</v>
      </c>
      <c r="AF289" s="172" t="s">
        <v>1154</v>
      </c>
      <c r="AG289" s="173" t="s">
        <v>1708</v>
      </c>
      <c r="AH289" s="174" t="s">
        <v>1587</v>
      </c>
      <c r="AI289" s="20" t="s">
        <v>637</v>
      </c>
      <c r="AJ289" s="21" t="s">
        <v>865</v>
      </c>
      <c r="AK289" s="21">
        <v>0</v>
      </c>
      <c r="AL289" s="21">
        <v>0</v>
      </c>
      <c r="AM289" s="21">
        <v>0</v>
      </c>
      <c r="AN289" s="21">
        <v>0</v>
      </c>
      <c r="AO289" s="21">
        <v>1</v>
      </c>
      <c r="AP289" s="21">
        <v>0</v>
      </c>
      <c r="AQ289" s="21">
        <v>0</v>
      </c>
      <c r="AR289" s="21">
        <v>0</v>
      </c>
      <c r="AS289" s="45" t="s">
        <v>1680</v>
      </c>
      <c r="AT289" s="122">
        <v>4</v>
      </c>
      <c r="AU289" s="122">
        <v>1981</v>
      </c>
      <c r="AV289" s="94">
        <v>1984</v>
      </c>
      <c r="AW289" s="21">
        <v>1</v>
      </c>
      <c r="AX289" s="21">
        <v>1</v>
      </c>
      <c r="AY289" s="184" t="s">
        <v>1844</v>
      </c>
      <c r="AZ289" s="93" t="s">
        <v>1516</v>
      </c>
      <c r="BA289" s="93" t="s">
        <v>1680</v>
      </c>
      <c r="BB289" s="94" t="s">
        <v>956</v>
      </c>
    </row>
    <row r="290" spans="1:54" s="12" customFormat="1" ht="14.25" hidden="1" customHeight="1" x14ac:dyDescent="0.2">
      <c r="A290" s="248" t="s">
        <v>485</v>
      </c>
      <c r="B290" s="55"/>
      <c r="C290" s="332" t="s">
        <v>7218</v>
      </c>
      <c r="D290" s="20" t="s">
        <v>1136</v>
      </c>
      <c r="E290" s="36" t="s">
        <v>388</v>
      </c>
      <c r="F290" s="78" t="s">
        <v>6306</v>
      </c>
      <c r="G290" s="36" t="s">
        <v>1587</v>
      </c>
      <c r="H290" s="58" t="s">
        <v>592</v>
      </c>
      <c r="I290" s="27" t="s">
        <v>3016</v>
      </c>
      <c r="J290" s="19" t="s">
        <v>1587</v>
      </c>
      <c r="K290" s="187" t="s">
        <v>257</v>
      </c>
      <c r="L290" s="187" t="s">
        <v>1710</v>
      </c>
      <c r="M290" s="187" t="s">
        <v>1715</v>
      </c>
      <c r="N290" s="187" t="s">
        <v>231</v>
      </c>
      <c r="O290" s="183" t="s">
        <v>1733</v>
      </c>
      <c r="P290" s="183" t="s">
        <v>4995</v>
      </c>
      <c r="Q290" s="183" t="s">
        <v>1096</v>
      </c>
      <c r="R290" s="183" t="s">
        <v>1587</v>
      </c>
      <c r="S290" s="187" t="s">
        <v>752</v>
      </c>
      <c r="T290" s="187" t="s">
        <v>405</v>
      </c>
      <c r="U290" s="21" t="s">
        <v>2122</v>
      </c>
      <c r="V290" s="21" t="s">
        <v>21</v>
      </c>
      <c r="W290" s="21">
        <v>2000</v>
      </c>
      <c r="X290" s="21" t="s">
        <v>662</v>
      </c>
      <c r="Y290" s="34" t="s">
        <v>4072</v>
      </c>
      <c r="Z290" s="34" t="s">
        <v>6652</v>
      </c>
      <c r="AA290" s="34" t="s">
        <v>388</v>
      </c>
      <c r="AB290" s="21" t="s">
        <v>1587</v>
      </c>
      <c r="AC290" s="24" t="s">
        <v>4279</v>
      </c>
      <c r="AD290" s="21" t="s">
        <v>1587</v>
      </c>
      <c r="AE290" s="21" t="s">
        <v>2388</v>
      </c>
      <c r="AF290" s="172" t="s">
        <v>1154</v>
      </c>
      <c r="AG290" s="173" t="s">
        <v>1708</v>
      </c>
      <c r="AH290" s="174" t="s">
        <v>389</v>
      </c>
      <c r="AI290" s="20" t="s">
        <v>847</v>
      </c>
      <c r="AJ290" s="21" t="s">
        <v>865</v>
      </c>
      <c r="AK290" s="21">
        <v>0</v>
      </c>
      <c r="AL290" s="21">
        <v>0</v>
      </c>
      <c r="AM290" s="21">
        <v>0</v>
      </c>
      <c r="AN290" s="21">
        <v>0</v>
      </c>
      <c r="AO290" s="21">
        <v>1</v>
      </c>
      <c r="AP290" s="21">
        <v>0</v>
      </c>
      <c r="AQ290" s="21">
        <v>0</v>
      </c>
      <c r="AR290" s="21">
        <v>0</v>
      </c>
      <c r="AS290" s="45" t="s">
        <v>1680</v>
      </c>
      <c r="AT290" s="20">
        <v>5</v>
      </c>
      <c r="AU290" s="122">
        <v>1993</v>
      </c>
      <c r="AV290" s="94">
        <v>1997</v>
      </c>
      <c r="AW290" s="21">
        <v>1</v>
      </c>
      <c r="AX290" s="21">
        <v>2</v>
      </c>
      <c r="AY290" s="184" t="s">
        <v>7599</v>
      </c>
      <c r="AZ290" s="93" t="s">
        <v>1097</v>
      </c>
      <c r="BA290" s="93" t="s">
        <v>1680</v>
      </c>
      <c r="BB290" s="94" t="s">
        <v>1680</v>
      </c>
    </row>
    <row r="291" spans="1:54" s="12" customFormat="1" ht="12.75" hidden="1" customHeight="1" x14ac:dyDescent="0.2">
      <c r="A291" s="248" t="s">
        <v>62</v>
      </c>
      <c r="B291" s="79"/>
      <c r="C291" s="332" t="s">
        <v>7218</v>
      </c>
      <c r="D291" s="55" t="s">
        <v>956</v>
      </c>
      <c r="E291" s="55" t="s">
        <v>1680</v>
      </c>
      <c r="F291" s="78" t="s">
        <v>6252</v>
      </c>
      <c r="G291" s="36" t="s">
        <v>1587</v>
      </c>
      <c r="H291" s="58" t="s">
        <v>592</v>
      </c>
      <c r="I291" s="18" t="s">
        <v>2428</v>
      </c>
      <c r="J291" s="19" t="s">
        <v>1587</v>
      </c>
      <c r="K291" s="187" t="s">
        <v>257</v>
      </c>
      <c r="L291" s="187" t="s">
        <v>1710</v>
      </c>
      <c r="M291" s="187" t="s">
        <v>1715</v>
      </c>
      <c r="N291" s="187" t="s">
        <v>232</v>
      </c>
      <c r="O291" s="183" t="s">
        <v>1040</v>
      </c>
      <c r="P291" s="183" t="s">
        <v>4940</v>
      </c>
      <c r="Q291" s="183" t="s">
        <v>414</v>
      </c>
      <c r="R291" s="183" t="s">
        <v>1587</v>
      </c>
      <c r="S291" s="187" t="s">
        <v>752</v>
      </c>
      <c r="T291" s="187" t="s">
        <v>405</v>
      </c>
      <c r="U291" s="21" t="s">
        <v>2023</v>
      </c>
      <c r="V291" s="21" t="s">
        <v>941</v>
      </c>
      <c r="W291" s="21">
        <v>2003</v>
      </c>
      <c r="X291" s="21" t="s">
        <v>662</v>
      </c>
      <c r="Y291" s="34" t="s">
        <v>4072</v>
      </c>
      <c r="Z291" s="34" t="s">
        <v>86</v>
      </c>
      <c r="AA291" s="34" t="s">
        <v>86</v>
      </c>
      <c r="AB291" s="21" t="s">
        <v>86</v>
      </c>
      <c r="AC291" s="24" t="s">
        <v>3440</v>
      </c>
      <c r="AD291" s="21" t="s">
        <v>1587</v>
      </c>
      <c r="AE291" s="21" t="s">
        <v>2388</v>
      </c>
      <c r="AF291" s="172" t="s">
        <v>1154</v>
      </c>
      <c r="AG291" s="173" t="s">
        <v>1708</v>
      </c>
      <c r="AH291" s="174" t="s">
        <v>1844</v>
      </c>
      <c r="AI291" s="36" t="s">
        <v>637</v>
      </c>
      <c r="AJ291" s="21" t="s">
        <v>865</v>
      </c>
      <c r="AK291" s="21">
        <v>0</v>
      </c>
      <c r="AL291" s="21">
        <v>0</v>
      </c>
      <c r="AM291" s="21">
        <v>0</v>
      </c>
      <c r="AN291" s="21">
        <v>0</v>
      </c>
      <c r="AO291" s="21">
        <v>0</v>
      </c>
      <c r="AP291" s="21">
        <v>1</v>
      </c>
      <c r="AQ291" s="21">
        <v>0</v>
      </c>
      <c r="AR291" s="21">
        <v>0</v>
      </c>
      <c r="AS291" s="45" t="s">
        <v>3409</v>
      </c>
      <c r="AT291" s="20">
        <v>6</v>
      </c>
      <c r="AU291" s="122">
        <v>1993</v>
      </c>
      <c r="AV291" s="94">
        <v>1998</v>
      </c>
      <c r="AW291" s="21">
        <v>1</v>
      </c>
      <c r="AX291" s="21">
        <v>2</v>
      </c>
      <c r="AY291" s="184" t="s">
        <v>1587</v>
      </c>
      <c r="AZ291" s="93" t="s">
        <v>156</v>
      </c>
      <c r="BA291" s="93" t="s">
        <v>1680</v>
      </c>
      <c r="BB291" s="94" t="s">
        <v>1680</v>
      </c>
    </row>
    <row r="292" spans="1:54" s="12" customFormat="1" ht="12" hidden="1" customHeight="1" x14ac:dyDescent="0.2">
      <c r="A292" s="248" t="s">
        <v>62</v>
      </c>
      <c r="B292" s="41" t="s">
        <v>837</v>
      </c>
      <c r="C292" s="332" t="s">
        <v>7218</v>
      </c>
      <c r="D292" s="192" t="s">
        <v>1680</v>
      </c>
      <c r="E292" s="55" t="s">
        <v>7454</v>
      </c>
      <c r="F292" s="78" t="s">
        <v>1249</v>
      </c>
      <c r="G292" s="36" t="s">
        <v>1587</v>
      </c>
      <c r="H292" s="58" t="s">
        <v>592</v>
      </c>
      <c r="I292" s="27" t="s">
        <v>3204</v>
      </c>
      <c r="J292" s="19" t="s">
        <v>1587</v>
      </c>
      <c r="K292" s="187" t="s">
        <v>257</v>
      </c>
      <c r="L292" s="187" t="s">
        <v>1710</v>
      </c>
      <c r="M292" s="187" t="s">
        <v>1715</v>
      </c>
      <c r="N292" s="187" t="s">
        <v>878</v>
      </c>
      <c r="O292" s="183" t="s">
        <v>4429</v>
      </c>
      <c r="P292" s="183" t="s">
        <v>4997</v>
      </c>
      <c r="Q292" s="183" t="s">
        <v>144</v>
      </c>
      <c r="R292" s="183" t="s">
        <v>1587</v>
      </c>
      <c r="S292" s="187" t="s">
        <v>752</v>
      </c>
      <c r="T292" s="187" t="s">
        <v>405</v>
      </c>
      <c r="U292" s="21" t="s">
        <v>4161</v>
      </c>
      <c r="V292" s="21" t="s">
        <v>279</v>
      </c>
      <c r="W292" s="21">
        <v>2007</v>
      </c>
      <c r="X292" s="21" t="s">
        <v>662</v>
      </c>
      <c r="Y292" s="34" t="s">
        <v>427</v>
      </c>
      <c r="Z292" s="34" t="s">
        <v>86</v>
      </c>
      <c r="AA292" s="34" t="s">
        <v>86</v>
      </c>
      <c r="AB292" s="21" t="s">
        <v>86</v>
      </c>
      <c r="AC292" s="24" t="s">
        <v>3437</v>
      </c>
      <c r="AD292" s="21" t="s">
        <v>1587</v>
      </c>
      <c r="AE292" s="21" t="s">
        <v>1587</v>
      </c>
      <c r="AF292" s="172" t="s">
        <v>1154</v>
      </c>
      <c r="AG292" s="173" t="s">
        <v>1708</v>
      </c>
      <c r="AH292" s="174" t="s">
        <v>1844</v>
      </c>
      <c r="AI292" s="20" t="s">
        <v>637</v>
      </c>
      <c r="AJ292" s="21" t="s">
        <v>865</v>
      </c>
      <c r="AK292" s="21">
        <v>1</v>
      </c>
      <c r="AL292" s="21">
        <v>1</v>
      </c>
      <c r="AM292" s="21">
        <v>0</v>
      </c>
      <c r="AN292" s="21">
        <v>0</v>
      </c>
      <c r="AO292" s="21">
        <v>0</v>
      </c>
      <c r="AP292" s="21">
        <v>0</v>
      </c>
      <c r="AQ292" s="21">
        <v>0</v>
      </c>
      <c r="AR292" s="21">
        <v>0</v>
      </c>
      <c r="AS292" s="45" t="s">
        <v>1031</v>
      </c>
      <c r="AT292" s="20">
        <v>4</v>
      </c>
      <c r="AU292" s="122">
        <v>2000</v>
      </c>
      <c r="AV292" s="94">
        <v>2003</v>
      </c>
      <c r="AW292" s="21">
        <v>1</v>
      </c>
      <c r="AX292" s="21">
        <v>12</v>
      </c>
      <c r="AY292" s="184" t="s">
        <v>1844</v>
      </c>
      <c r="AZ292" s="93" t="s">
        <v>152</v>
      </c>
      <c r="BA292" s="93" t="s">
        <v>956</v>
      </c>
      <c r="BB292" s="94" t="s">
        <v>1680</v>
      </c>
    </row>
    <row r="293" spans="1:54" s="12" customFormat="1" ht="12.75" hidden="1" x14ac:dyDescent="0.2">
      <c r="A293" s="248" t="s">
        <v>1758</v>
      </c>
      <c r="B293" s="76"/>
      <c r="C293" s="332" t="s">
        <v>7218</v>
      </c>
      <c r="D293" s="55" t="s">
        <v>956</v>
      </c>
      <c r="E293" s="55" t="s">
        <v>1680</v>
      </c>
      <c r="F293" s="78" t="s">
        <v>6304</v>
      </c>
      <c r="G293" s="155" t="s">
        <v>1587</v>
      </c>
      <c r="H293" s="58" t="s">
        <v>592</v>
      </c>
      <c r="I293" s="27" t="s">
        <v>2503</v>
      </c>
      <c r="J293" s="19" t="s">
        <v>1587</v>
      </c>
      <c r="K293" s="187" t="s">
        <v>257</v>
      </c>
      <c r="L293" s="187" t="s">
        <v>1710</v>
      </c>
      <c r="M293" s="187" t="s">
        <v>1715</v>
      </c>
      <c r="N293" s="187" t="s">
        <v>878</v>
      </c>
      <c r="O293" s="183" t="s">
        <v>4429</v>
      </c>
      <c r="P293" s="183" t="s">
        <v>4998</v>
      </c>
      <c r="Q293" s="183" t="s">
        <v>4532</v>
      </c>
      <c r="R293" s="183" t="s">
        <v>1587</v>
      </c>
      <c r="S293" s="187" t="s">
        <v>752</v>
      </c>
      <c r="T293" s="187" t="s">
        <v>405</v>
      </c>
      <c r="U293" s="21" t="s">
        <v>2172</v>
      </c>
      <c r="V293" s="21" t="s">
        <v>1695</v>
      </c>
      <c r="W293" s="21">
        <v>2009</v>
      </c>
      <c r="X293" s="21" t="s">
        <v>4150</v>
      </c>
      <c r="Y293" s="34" t="s">
        <v>3256</v>
      </c>
      <c r="Z293" s="21" t="s">
        <v>6303</v>
      </c>
      <c r="AA293" s="34" t="s">
        <v>5440</v>
      </c>
      <c r="AB293" s="21" t="s">
        <v>1680</v>
      </c>
      <c r="AC293" s="24" t="s">
        <v>1281</v>
      </c>
      <c r="AD293" s="21" t="s">
        <v>1587</v>
      </c>
      <c r="AE293" s="21" t="s">
        <v>1587</v>
      </c>
      <c r="AF293" s="172" t="s">
        <v>1137</v>
      </c>
      <c r="AG293" s="173" t="s">
        <v>1708</v>
      </c>
      <c r="AH293" s="174" t="s">
        <v>1587</v>
      </c>
      <c r="AI293" s="20" t="s">
        <v>783</v>
      </c>
      <c r="AJ293" s="21" t="s">
        <v>865</v>
      </c>
      <c r="AK293" s="21">
        <v>1</v>
      </c>
      <c r="AL293" s="21">
        <v>0</v>
      </c>
      <c r="AM293" s="21">
        <v>0</v>
      </c>
      <c r="AN293" s="21">
        <v>0</v>
      </c>
      <c r="AO293" s="21">
        <v>0</v>
      </c>
      <c r="AP293" s="21">
        <v>0</v>
      </c>
      <c r="AQ293" s="21">
        <v>0</v>
      </c>
      <c r="AR293" s="21">
        <v>0</v>
      </c>
      <c r="AS293" s="45" t="s">
        <v>1680</v>
      </c>
      <c r="AT293" s="122">
        <v>3</v>
      </c>
      <c r="AU293" s="122">
        <v>2004</v>
      </c>
      <c r="AV293" s="94">
        <v>2006</v>
      </c>
      <c r="AW293" s="21">
        <v>1</v>
      </c>
      <c r="AX293" s="21">
        <v>2</v>
      </c>
      <c r="AY293" s="184" t="s">
        <v>7600</v>
      </c>
      <c r="AZ293" s="93" t="s">
        <v>360</v>
      </c>
      <c r="BA293" s="93" t="s">
        <v>1680</v>
      </c>
      <c r="BB293" s="94" t="s">
        <v>1680</v>
      </c>
    </row>
    <row r="294" spans="1:54" s="12" customFormat="1" ht="12.75" hidden="1" x14ac:dyDescent="0.2">
      <c r="A294" s="248" t="s">
        <v>1758</v>
      </c>
      <c r="B294" s="76"/>
      <c r="C294" s="332" t="s">
        <v>7218</v>
      </c>
      <c r="D294" s="55" t="s">
        <v>956</v>
      </c>
      <c r="E294" s="55" t="s">
        <v>1680</v>
      </c>
      <c r="F294" s="78" t="s">
        <v>6305</v>
      </c>
      <c r="G294" s="156" t="s">
        <v>1587</v>
      </c>
      <c r="H294" s="58" t="s">
        <v>592</v>
      </c>
      <c r="I294" s="28" t="s">
        <v>2474</v>
      </c>
      <c r="J294" s="29" t="s">
        <v>1587</v>
      </c>
      <c r="K294" s="187" t="s">
        <v>257</v>
      </c>
      <c r="L294" s="187" t="s">
        <v>1710</v>
      </c>
      <c r="M294" s="187" t="s">
        <v>1715</v>
      </c>
      <c r="N294" s="187" t="s">
        <v>1073</v>
      </c>
      <c r="O294" s="183" t="s">
        <v>4431</v>
      </c>
      <c r="P294" s="183" t="s">
        <v>4867</v>
      </c>
      <c r="Q294" s="183" t="s">
        <v>6563</v>
      </c>
      <c r="R294" s="183" t="s">
        <v>1587</v>
      </c>
      <c r="S294" s="187" t="s">
        <v>752</v>
      </c>
      <c r="T294" s="187" t="s">
        <v>405</v>
      </c>
      <c r="U294" s="21" t="s">
        <v>2172</v>
      </c>
      <c r="V294" s="21" t="s">
        <v>1695</v>
      </c>
      <c r="W294" s="21">
        <v>2009</v>
      </c>
      <c r="X294" s="21" t="s">
        <v>4150</v>
      </c>
      <c r="Y294" s="34" t="s">
        <v>3256</v>
      </c>
      <c r="Z294" s="21" t="s">
        <v>6303</v>
      </c>
      <c r="AA294" s="34" t="s">
        <v>5440</v>
      </c>
      <c r="AB294" s="21" t="s">
        <v>1680</v>
      </c>
      <c r="AC294" s="24" t="s">
        <v>1281</v>
      </c>
      <c r="AD294" s="21" t="s">
        <v>1587</v>
      </c>
      <c r="AE294" s="21" t="s">
        <v>1587</v>
      </c>
      <c r="AF294" s="172" t="s">
        <v>1154</v>
      </c>
      <c r="AG294" s="173" t="s">
        <v>1708</v>
      </c>
      <c r="AH294" s="174" t="s">
        <v>1587</v>
      </c>
      <c r="AI294" s="36" t="s">
        <v>637</v>
      </c>
      <c r="AJ294" s="21" t="s">
        <v>865</v>
      </c>
      <c r="AK294" s="21">
        <v>1</v>
      </c>
      <c r="AL294" s="21">
        <v>0</v>
      </c>
      <c r="AM294" s="21">
        <v>0</v>
      </c>
      <c r="AN294" s="21">
        <v>0</v>
      </c>
      <c r="AO294" s="21">
        <v>0</v>
      </c>
      <c r="AP294" s="21">
        <v>0</v>
      </c>
      <c r="AQ294" s="21">
        <v>0</v>
      </c>
      <c r="AR294" s="21">
        <v>0</v>
      </c>
      <c r="AS294" s="45" t="s">
        <v>1680</v>
      </c>
      <c r="AT294" s="122">
        <v>3</v>
      </c>
      <c r="AU294" s="122">
        <v>2004</v>
      </c>
      <c r="AV294" s="94">
        <v>2006</v>
      </c>
      <c r="AW294" s="21">
        <v>1</v>
      </c>
      <c r="AX294" s="21">
        <v>2</v>
      </c>
      <c r="AY294" s="184" t="s">
        <v>7600</v>
      </c>
      <c r="AZ294" s="93" t="s">
        <v>1629</v>
      </c>
      <c r="BA294" s="93" t="s">
        <v>1680</v>
      </c>
      <c r="BB294" s="94" t="s">
        <v>1680</v>
      </c>
    </row>
    <row r="295" spans="1:54" s="12" customFormat="1" ht="12.75" hidden="1" x14ac:dyDescent="0.2">
      <c r="A295" s="248" t="s">
        <v>485</v>
      </c>
      <c r="B295" s="41"/>
      <c r="C295" s="332" t="s">
        <v>7218</v>
      </c>
      <c r="D295" s="55" t="s">
        <v>956</v>
      </c>
      <c r="E295" s="55" t="s">
        <v>1680</v>
      </c>
      <c r="F295" s="78" t="s">
        <v>6303</v>
      </c>
      <c r="G295" s="36" t="s">
        <v>1587</v>
      </c>
      <c r="H295" s="58" t="s">
        <v>592</v>
      </c>
      <c r="I295" s="27" t="s">
        <v>3020</v>
      </c>
      <c r="J295" s="19" t="s">
        <v>1587</v>
      </c>
      <c r="K295" s="187" t="s">
        <v>257</v>
      </c>
      <c r="L295" s="187" t="s">
        <v>1710</v>
      </c>
      <c r="M295" s="187" t="s">
        <v>1056</v>
      </c>
      <c r="N295" s="187" t="s">
        <v>1086</v>
      </c>
      <c r="O295" s="183" t="s">
        <v>2</v>
      </c>
      <c r="P295" s="183" t="s">
        <v>4999</v>
      </c>
      <c r="Q295" s="183" t="s">
        <v>1570</v>
      </c>
      <c r="R295" s="183" t="s">
        <v>1587</v>
      </c>
      <c r="S295" s="187" t="s">
        <v>752</v>
      </c>
      <c r="T295" s="187" t="s">
        <v>1713</v>
      </c>
      <c r="U295" s="21" t="s">
        <v>2172</v>
      </c>
      <c r="V295" s="21" t="s">
        <v>1695</v>
      </c>
      <c r="W295" s="21">
        <v>2009</v>
      </c>
      <c r="X295" s="21" t="s">
        <v>4150</v>
      </c>
      <c r="Y295" s="34" t="s">
        <v>3256</v>
      </c>
      <c r="Z295" s="21" t="s">
        <v>6303</v>
      </c>
      <c r="AA295" s="34" t="s">
        <v>795</v>
      </c>
      <c r="AB295" s="21" t="s">
        <v>1680</v>
      </c>
      <c r="AC295" s="24" t="s">
        <v>1281</v>
      </c>
      <c r="AD295" s="21" t="s">
        <v>1587</v>
      </c>
      <c r="AE295" s="21" t="s">
        <v>1587</v>
      </c>
      <c r="AF295" s="172" t="s">
        <v>1154</v>
      </c>
      <c r="AG295" s="173" t="s">
        <v>1708</v>
      </c>
      <c r="AH295" s="174" t="s">
        <v>1587</v>
      </c>
      <c r="AI295" s="20" t="s">
        <v>783</v>
      </c>
      <c r="AJ295" s="21" t="s">
        <v>865</v>
      </c>
      <c r="AK295" s="21">
        <v>1</v>
      </c>
      <c r="AL295" s="21">
        <v>0</v>
      </c>
      <c r="AM295" s="21">
        <v>0</v>
      </c>
      <c r="AN295" s="21">
        <v>0</v>
      </c>
      <c r="AO295" s="21">
        <v>0</v>
      </c>
      <c r="AP295" s="21">
        <v>0</v>
      </c>
      <c r="AQ295" s="21">
        <v>0</v>
      </c>
      <c r="AR295" s="21">
        <v>0</v>
      </c>
      <c r="AS295" s="45" t="s">
        <v>1680</v>
      </c>
      <c r="AT295" s="20">
        <v>3</v>
      </c>
      <c r="AU295" s="122">
        <v>2004</v>
      </c>
      <c r="AV295" s="94">
        <v>2006</v>
      </c>
      <c r="AW295" s="21">
        <v>1</v>
      </c>
      <c r="AX295" s="21">
        <v>3</v>
      </c>
      <c r="AY295" s="184" t="s">
        <v>7600</v>
      </c>
      <c r="AZ295" s="93" t="s">
        <v>7518</v>
      </c>
      <c r="BA295" s="159" t="s">
        <v>1680</v>
      </c>
      <c r="BB295" s="94" t="s">
        <v>1680</v>
      </c>
    </row>
    <row r="296" spans="1:54" s="12" customFormat="1" ht="12.75" hidden="1" x14ac:dyDescent="0.2">
      <c r="A296" s="248" t="s">
        <v>485</v>
      </c>
      <c r="B296" s="41"/>
      <c r="C296" s="332" t="s">
        <v>7218</v>
      </c>
      <c r="D296" s="55" t="s">
        <v>956</v>
      </c>
      <c r="E296" s="55" t="s">
        <v>1680</v>
      </c>
      <c r="F296" s="78" t="s">
        <v>6303</v>
      </c>
      <c r="G296" s="36" t="s">
        <v>1587</v>
      </c>
      <c r="H296" s="58" t="s">
        <v>592</v>
      </c>
      <c r="I296" s="30" t="s">
        <v>3119</v>
      </c>
      <c r="J296" s="31" t="s">
        <v>1587</v>
      </c>
      <c r="K296" s="187" t="s">
        <v>257</v>
      </c>
      <c r="L296" s="187" t="s">
        <v>1710</v>
      </c>
      <c r="M296" s="187" t="s">
        <v>1715</v>
      </c>
      <c r="N296" s="187" t="s">
        <v>808</v>
      </c>
      <c r="O296" s="183" t="s">
        <v>1002</v>
      </c>
      <c r="P296" s="183" t="s">
        <v>4968</v>
      </c>
      <c r="Q296" s="183" t="s">
        <v>565</v>
      </c>
      <c r="R296" s="183" t="s">
        <v>1587</v>
      </c>
      <c r="S296" s="187" t="s">
        <v>752</v>
      </c>
      <c r="T296" s="187" t="s">
        <v>405</v>
      </c>
      <c r="U296" s="20" t="s">
        <v>2172</v>
      </c>
      <c r="V296" s="20" t="s">
        <v>1695</v>
      </c>
      <c r="W296" s="20">
        <v>2009</v>
      </c>
      <c r="X296" s="20" t="s">
        <v>4150</v>
      </c>
      <c r="Y296" s="109" t="s">
        <v>3256</v>
      </c>
      <c r="Z296" s="21" t="s">
        <v>6303</v>
      </c>
      <c r="AA296" s="291" t="s">
        <v>795</v>
      </c>
      <c r="AB296" s="20" t="s">
        <v>1680</v>
      </c>
      <c r="AC296" s="55" t="s">
        <v>1281</v>
      </c>
      <c r="AD296" s="20" t="s">
        <v>1587</v>
      </c>
      <c r="AE296" s="20" t="s">
        <v>1587</v>
      </c>
      <c r="AF296" s="172" t="s">
        <v>1154</v>
      </c>
      <c r="AG296" s="173" t="s">
        <v>1708</v>
      </c>
      <c r="AH296" s="174" t="s">
        <v>1587</v>
      </c>
      <c r="AI296" s="20" t="s">
        <v>637</v>
      </c>
      <c r="AJ296" s="20" t="s">
        <v>865</v>
      </c>
      <c r="AK296" s="20">
        <v>1</v>
      </c>
      <c r="AL296" s="20">
        <v>0</v>
      </c>
      <c r="AM296" s="20">
        <v>0</v>
      </c>
      <c r="AN296" s="20">
        <v>0</v>
      </c>
      <c r="AO296" s="20">
        <v>0</v>
      </c>
      <c r="AP296" s="20">
        <v>0</v>
      </c>
      <c r="AQ296" s="20">
        <v>0</v>
      </c>
      <c r="AR296" s="20">
        <v>0</v>
      </c>
      <c r="AS296" s="45" t="s">
        <v>1680</v>
      </c>
      <c r="AT296" s="122">
        <v>3</v>
      </c>
      <c r="AU296" s="122">
        <v>2004</v>
      </c>
      <c r="AV296" s="94">
        <v>2006</v>
      </c>
      <c r="AW296" s="20">
        <v>1</v>
      </c>
      <c r="AX296" s="20">
        <v>2</v>
      </c>
      <c r="AY296" s="184" t="s">
        <v>7600</v>
      </c>
      <c r="AZ296" s="93" t="s">
        <v>7518</v>
      </c>
      <c r="BA296" s="93" t="s">
        <v>1680</v>
      </c>
      <c r="BB296" s="94" t="s">
        <v>1680</v>
      </c>
    </row>
    <row r="297" spans="1:54" s="12" customFormat="1" ht="12.75" hidden="1" customHeight="1" x14ac:dyDescent="0.2">
      <c r="A297" s="248" t="s">
        <v>1844</v>
      </c>
      <c r="B297" s="40"/>
      <c r="C297" s="332" t="s">
        <v>6121</v>
      </c>
      <c r="D297" s="192" t="s">
        <v>1680</v>
      </c>
      <c r="E297" s="55" t="s">
        <v>7454</v>
      </c>
      <c r="F297" s="78" t="s">
        <v>1844</v>
      </c>
      <c r="G297" s="36" t="s">
        <v>1587</v>
      </c>
      <c r="H297" s="138" t="s">
        <v>1631</v>
      </c>
      <c r="I297" s="30" t="s">
        <v>2675</v>
      </c>
      <c r="J297" s="31" t="s">
        <v>1587</v>
      </c>
      <c r="K297" s="188" t="s">
        <v>257</v>
      </c>
      <c r="L297" s="188" t="s">
        <v>1710</v>
      </c>
      <c r="M297" s="188" t="s">
        <v>1056</v>
      </c>
      <c r="N297" s="188" t="s">
        <v>165</v>
      </c>
      <c r="O297" s="183" t="s">
        <v>368</v>
      </c>
      <c r="P297" s="183" t="s">
        <v>5000</v>
      </c>
      <c r="Q297" s="183" t="s">
        <v>844</v>
      </c>
      <c r="R297" s="183" t="s">
        <v>1587</v>
      </c>
      <c r="S297" s="188" t="s">
        <v>752</v>
      </c>
      <c r="T297" s="188" t="s">
        <v>1713</v>
      </c>
      <c r="U297" s="20" t="s">
        <v>2352</v>
      </c>
      <c r="V297" s="20" t="s">
        <v>5567</v>
      </c>
      <c r="W297" s="20">
        <v>2004</v>
      </c>
      <c r="X297" s="21" t="s">
        <v>3807</v>
      </c>
      <c r="Y297" s="34" t="s">
        <v>3299</v>
      </c>
      <c r="Z297" s="34" t="s">
        <v>86</v>
      </c>
      <c r="AA297" s="34" t="s">
        <v>86</v>
      </c>
      <c r="AB297" s="21" t="s">
        <v>86</v>
      </c>
      <c r="AC297" s="24" t="s">
        <v>1348</v>
      </c>
      <c r="AD297" s="21" t="s">
        <v>1587</v>
      </c>
      <c r="AE297" s="21" t="s">
        <v>930</v>
      </c>
      <c r="AF297" s="172" t="s">
        <v>1154</v>
      </c>
      <c r="AG297" s="173" t="s">
        <v>1708</v>
      </c>
      <c r="AH297" s="174" t="s">
        <v>1844</v>
      </c>
      <c r="AI297" s="178" t="s">
        <v>1844</v>
      </c>
      <c r="AJ297" s="55" t="s">
        <v>1617</v>
      </c>
      <c r="AK297" s="178" t="s">
        <v>1844</v>
      </c>
      <c r="AL297" s="20" t="s">
        <v>1844</v>
      </c>
      <c r="AM297" s="20" t="s">
        <v>1844</v>
      </c>
      <c r="AN297" s="20" t="s">
        <v>1844</v>
      </c>
      <c r="AO297" s="20" t="s">
        <v>1844</v>
      </c>
      <c r="AP297" s="20" t="s">
        <v>1844</v>
      </c>
      <c r="AQ297" s="20" t="s">
        <v>1844</v>
      </c>
      <c r="AR297" s="20" t="s">
        <v>1844</v>
      </c>
      <c r="AS297" s="45" t="s">
        <v>1844</v>
      </c>
      <c r="AT297" s="166" t="s">
        <v>1844</v>
      </c>
      <c r="AU297" s="122" t="s">
        <v>1844</v>
      </c>
      <c r="AV297" s="94" t="s">
        <v>1844</v>
      </c>
      <c r="AW297" s="20" t="s">
        <v>1844</v>
      </c>
      <c r="AX297" s="20" t="s">
        <v>1844</v>
      </c>
      <c r="AY297" s="50" t="s">
        <v>1844</v>
      </c>
      <c r="AZ297" s="93" t="s">
        <v>1844</v>
      </c>
      <c r="BA297" s="93" t="s">
        <v>1844</v>
      </c>
      <c r="BB297" s="94" t="s">
        <v>1844</v>
      </c>
    </row>
    <row r="298" spans="1:54" s="305" customFormat="1" ht="15.75" hidden="1" x14ac:dyDescent="0.2">
      <c r="A298" s="304" t="s">
        <v>266</v>
      </c>
      <c r="B298" s="386"/>
      <c r="C298" s="337" t="s">
        <v>6121</v>
      </c>
      <c r="D298" s="306" t="s">
        <v>956</v>
      </c>
      <c r="E298" s="305" t="s">
        <v>387</v>
      </c>
      <c r="F298" s="387" t="s">
        <v>6783</v>
      </c>
      <c r="G298" s="305" t="s">
        <v>1587</v>
      </c>
      <c r="H298" s="421" t="s">
        <v>779</v>
      </c>
      <c r="I298" s="415" t="s">
        <v>5895</v>
      </c>
      <c r="J298" s="305" t="s">
        <v>1587</v>
      </c>
      <c r="K298" s="422" t="s">
        <v>257</v>
      </c>
      <c r="L298" s="422" t="s">
        <v>1710</v>
      </c>
      <c r="M298" s="422" t="s">
        <v>1715</v>
      </c>
      <c r="N298" s="422" t="s">
        <v>651</v>
      </c>
      <c r="O298" s="422" t="s">
        <v>91</v>
      </c>
      <c r="P298" s="422" t="s">
        <v>5035</v>
      </c>
      <c r="Q298" s="422" t="s">
        <v>4561</v>
      </c>
      <c r="R298" s="183" t="s">
        <v>1587</v>
      </c>
      <c r="S298" s="422" t="s">
        <v>752</v>
      </c>
      <c r="T298" s="422" t="s">
        <v>405</v>
      </c>
      <c r="U298" s="305" t="s">
        <v>6795</v>
      </c>
      <c r="V298" s="305" t="s">
        <v>464</v>
      </c>
      <c r="W298" s="305">
        <v>2005</v>
      </c>
      <c r="X298" s="305" t="s">
        <v>5800</v>
      </c>
      <c r="Y298" s="305" t="s">
        <v>1587</v>
      </c>
      <c r="Z298" s="311" t="s">
        <v>86</v>
      </c>
      <c r="AA298" s="311" t="s">
        <v>86</v>
      </c>
      <c r="AB298" s="310" t="s">
        <v>86</v>
      </c>
      <c r="AC298" s="306" t="s">
        <v>3437</v>
      </c>
      <c r="AD298" s="310" t="s">
        <v>1587</v>
      </c>
      <c r="AE298" s="310" t="s">
        <v>1587</v>
      </c>
      <c r="AF298" s="424" t="s">
        <v>1844</v>
      </c>
      <c r="AG298" s="427" t="s">
        <v>1844</v>
      </c>
      <c r="AH298" s="430" t="s">
        <v>1844</v>
      </c>
      <c r="AI298" s="433" t="s">
        <v>350</v>
      </c>
      <c r="AJ298" s="434" t="s">
        <v>270</v>
      </c>
      <c r="AK298" s="433">
        <v>0</v>
      </c>
      <c r="AL298" s="433">
        <v>0</v>
      </c>
      <c r="AM298" s="433">
        <v>0</v>
      </c>
      <c r="AN298" s="433">
        <v>0</v>
      </c>
      <c r="AO298" s="433">
        <v>1</v>
      </c>
      <c r="AP298" s="433">
        <v>0</v>
      </c>
      <c r="AQ298" s="433">
        <v>0</v>
      </c>
      <c r="AR298" s="433">
        <v>0</v>
      </c>
      <c r="AS298" s="417" t="s">
        <v>1680</v>
      </c>
      <c r="AT298" s="20">
        <v>4</v>
      </c>
      <c r="AU298" s="439">
        <v>1999</v>
      </c>
      <c r="AV298" s="442">
        <v>2002</v>
      </c>
      <c r="AW298" s="433">
        <v>1</v>
      </c>
      <c r="AX298" s="433">
        <v>1</v>
      </c>
      <c r="AY298" s="444" t="s">
        <v>1587</v>
      </c>
      <c r="AZ298" s="446" t="s">
        <v>1517</v>
      </c>
      <c r="BA298" s="446" t="s">
        <v>1680</v>
      </c>
      <c r="BB298" s="442" t="s">
        <v>1680</v>
      </c>
    </row>
    <row r="299" spans="1:54" s="12" customFormat="1" ht="15.75" hidden="1" x14ac:dyDescent="0.2">
      <c r="A299" s="248" t="s">
        <v>266</v>
      </c>
      <c r="B299" s="40"/>
      <c r="C299" s="332" t="s">
        <v>6121</v>
      </c>
      <c r="D299" s="55" t="s">
        <v>956</v>
      </c>
      <c r="E299" s="36" t="s">
        <v>387</v>
      </c>
      <c r="F299" s="78" t="s">
        <v>6783</v>
      </c>
      <c r="G299" s="36" t="s">
        <v>1587</v>
      </c>
      <c r="H299" s="142" t="s">
        <v>779</v>
      </c>
      <c r="I299" s="28" t="s">
        <v>5843</v>
      </c>
      <c r="J299" s="12" t="s">
        <v>1587</v>
      </c>
      <c r="K299" s="200" t="s">
        <v>257</v>
      </c>
      <c r="L299" s="200" t="s">
        <v>1710</v>
      </c>
      <c r="M299" s="200" t="s">
        <v>1715</v>
      </c>
      <c r="N299" s="200" t="s">
        <v>651</v>
      </c>
      <c r="O299" s="200" t="s">
        <v>91</v>
      </c>
      <c r="P299" s="200" t="s">
        <v>5035</v>
      </c>
      <c r="Q299" s="200" t="s">
        <v>4790</v>
      </c>
      <c r="R299" s="183" t="s">
        <v>1587</v>
      </c>
      <c r="S299" s="200" t="s">
        <v>752</v>
      </c>
      <c r="T299" s="200" t="s">
        <v>405</v>
      </c>
      <c r="U299" s="12" t="s">
        <v>6795</v>
      </c>
      <c r="V299" s="12" t="s">
        <v>464</v>
      </c>
      <c r="W299" s="12">
        <v>2005</v>
      </c>
      <c r="X299" s="12" t="s">
        <v>5800</v>
      </c>
      <c r="Y299" s="12" t="s">
        <v>1587</v>
      </c>
      <c r="Z299" s="34" t="s">
        <v>86</v>
      </c>
      <c r="AA299" s="34" t="s">
        <v>86</v>
      </c>
      <c r="AB299" s="21" t="s">
        <v>86</v>
      </c>
      <c r="AC299" s="24" t="s">
        <v>3437</v>
      </c>
      <c r="AD299" s="21" t="s">
        <v>1587</v>
      </c>
      <c r="AE299" s="21" t="s">
        <v>1587</v>
      </c>
      <c r="AF299" s="175" t="s">
        <v>1844</v>
      </c>
      <c r="AG299" s="176" t="s">
        <v>1844</v>
      </c>
      <c r="AH299" s="177" t="s">
        <v>1844</v>
      </c>
      <c r="AI299" s="243" t="s">
        <v>350</v>
      </c>
      <c r="AJ299" s="287" t="s">
        <v>270</v>
      </c>
      <c r="AK299" s="12">
        <v>0</v>
      </c>
      <c r="AL299" s="12">
        <v>0</v>
      </c>
      <c r="AM299" s="12">
        <v>0</v>
      </c>
      <c r="AN299" s="12">
        <v>0</v>
      </c>
      <c r="AO299" s="12">
        <v>1</v>
      </c>
      <c r="AP299" s="12">
        <v>0</v>
      </c>
      <c r="AQ299" s="12">
        <v>0</v>
      </c>
      <c r="AR299" s="12">
        <v>0</v>
      </c>
      <c r="AS299" s="44" t="s">
        <v>1680</v>
      </c>
      <c r="AT299" s="122">
        <v>4</v>
      </c>
      <c r="AU299" s="166">
        <v>1999</v>
      </c>
      <c r="AV299" s="86">
        <v>2002</v>
      </c>
      <c r="AW299" s="243">
        <v>1</v>
      </c>
      <c r="AX299" s="243">
        <v>1</v>
      </c>
      <c r="AY299" s="60" t="s">
        <v>1587</v>
      </c>
      <c r="AZ299" s="87" t="s">
        <v>1517</v>
      </c>
      <c r="BA299" s="87" t="s">
        <v>1680</v>
      </c>
      <c r="BB299" s="86" t="s">
        <v>1680</v>
      </c>
    </row>
    <row r="300" spans="1:54" s="12" customFormat="1" ht="15.75" hidden="1" x14ac:dyDescent="0.2">
      <c r="A300" s="248" t="s">
        <v>266</v>
      </c>
      <c r="B300" s="40"/>
      <c r="C300" s="332" t="s">
        <v>6121</v>
      </c>
      <c r="D300" s="55" t="s">
        <v>956</v>
      </c>
      <c r="E300" s="36" t="s">
        <v>387</v>
      </c>
      <c r="F300" s="78" t="s">
        <v>6783</v>
      </c>
      <c r="G300" s="36" t="s">
        <v>1587</v>
      </c>
      <c r="H300" s="142" t="s">
        <v>779</v>
      </c>
      <c r="I300" s="297" t="s">
        <v>5849</v>
      </c>
      <c r="J300" s="36" t="s">
        <v>1587</v>
      </c>
      <c r="K300" s="381" t="s">
        <v>257</v>
      </c>
      <c r="L300" s="381" t="s">
        <v>1710</v>
      </c>
      <c r="M300" s="381" t="s">
        <v>1715</v>
      </c>
      <c r="N300" s="381" t="s">
        <v>651</v>
      </c>
      <c r="O300" s="381" t="s">
        <v>91</v>
      </c>
      <c r="P300" s="381" t="s">
        <v>5035</v>
      </c>
      <c r="Q300" s="381" t="s">
        <v>4562</v>
      </c>
      <c r="R300" s="183" t="s">
        <v>1587</v>
      </c>
      <c r="S300" s="381" t="s">
        <v>752</v>
      </c>
      <c r="T300" s="381" t="s">
        <v>405</v>
      </c>
      <c r="U300" s="36" t="s">
        <v>6795</v>
      </c>
      <c r="V300" s="36" t="s">
        <v>464</v>
      </c>
      <c r="W300" s="36">
        <v>2005</v>
      </c>
      <c r="X300" s="36" t="s">
        <v>5800</v>
      </c>
      <c r="Y300" s="36" t="s">
        <v>1587</v>
      </c>
      <c r="Z300" s="109" t="s">
        <v>86</v>
      </c>
      <c r="AA300" s="109" t="s">
        <v>86</v>
      </c>
      <c r="AB300" s="20" t="s">
        <v>86</v>
      </c>
      <c r="AC300" s="55" t="s">
        <v>3437</v>
      </c>
      <c r="AD300" s="20" t="s">
        <v>1587</v>
      </c>
      <c r="AE300" s="20" t="s">
        <v>1587</v>
      </c>
      <c r="AF300" s="175" t="s">
        <v>1844</v>
      </c>
      <c r="AG300" s="176" t="s">
        <v>1844</v>
      </c>
      <c r="AH300" s="177" t="s">
        <v>1844</v>
      </c>
      <c r="AI300" s="243" t="s">
        <v>350</v>
      </c>
      <c r="AJ300" s="464" t="s">
        <v>270</v>
      </c>
      <c r="AK300" s="36">
        <v>0</v>
      </c>
      <c r="AL300" s="36">
        <v>0</v>
      </c>
      <c r="AM300" s="36">
        <v>0</v>
      </c>
      <c r="AN300" s="36">
        <v>0</v>
      </c>
      <c r="AO300" s="36">
        <v>1</v>
      </c>
      <c r="AP300" s="36">
        <v>0</v>
      </c>
      <c r="AQ300" s="36">
        <v>0</v>
      </c>
      <c r="AR300" s="36">
        <v>0</v>
      </c>
      <c r="AS300" s="44" t="s">
        <v>1680</v>
      </c>
      <c r="AT300" s="122">
        <v>4</v>
      </c>
      <c r="AU300" s="166">
        <v>1999</v>
      </c>
      <c r="AV300" s="86">
        <v>2002</v>
      </c>
      <c r="AW300" s="243">
        <v>1</v>
      </c>
      <c r="AX300" s="243">
        <v>1</v>
      </c>
      <c r="AY300" s="60" t="s">
        <v>1587</v>
      </c>
      <c r="AZ300" s="87" t="s">
        <v>1517</v>
      </c>
      <c r="BA300" s="87" t="s">
        <v>1680</v>
      </c>
      <c r="BB300" s="86" t="s">
        <v>1680</v>
      </c>
    </row>
    <row r="301" spans="1:54" s="12" customFormat="1" ht="12.75" hidden="1" x14ac:dyDescent="0.2">
      <c r="A301" s="248" t="s">
        <v>62</v>
      </c>
      <c r="B301" s="40"/>
      <c r="C301" s="332" t="s">
        <v>7218</v>
      </c>
      <c r="D301" s="192" t="s">
        <v>1680</v>
      </c>
      <c r="E301" s="55" t="s">
        <v>7454</v>
      </c>
      <c r="F301" s="78" t="s">
        <v>1982</v>
      </c>
      <c r="G301" s="36" t="s">
        <v>1587</v>
      </c>
      <c r="H301" s="57" t="s">
        <v>912</v>
      </c>
      <c r="I301" s="28" t="s">
        <v>2993</v>
      </c>
      <c r="J301" s="19" t="s">
        <v>1844</v>
      </c>
      <c r="K301" s="187" t="s">
        <v>257</v>
      </c>
      <c r="L301" s="187" t="s">
        <v>1711</v>
      </c>
      <c r="M301" s="187" t="s">
        <v>1714</v>
      </c>
      <c r="N301" s="187" t="s">
        <v>1716</v>
      </c>
      <c r="O301" s="183" t="s">
        <v>1725</v>
      </c>
      <c r="P301" s="183" t="s">
        <v>4896</v>
      </c>
      <c r="Q301" s="183" t="s">
        <v>4534</v>
      </c>
      <c r="R301" s="183" t="s">
        <v>1587</v>
      </c>
      <c r="S301" s="187" t="s">
        <v>1712</v>
      </c>
      <c r="T301" s="187" t="s">
        <v>1587</v>
      </c>
      <c r="U301" s="12" t="s">
        <v>3809</v>
      </c>
      <c r="V301" s="21" t="s">
        <v>1032</v>
      </c>
      <c r="W301" s="21">
        <v>2004</v>
      </c>
      <c r="X301" s="12" t="s">
        <v>3808</v>
      </c>
      <c r="Y301" s="34" t="s">
        <v>1587</v>
      </c>
      <c r="Z301" s="34" t="s">
        <v>86</v>
      </c>
      <c r="AA301" s="34" t="s">
        <v>86</v>
      </c>
      <c r="AB301" s="21" t="s">
        <v>86</v>
      </c>
      <c r="AC301" s="24" t="s">
        <v>3437</v>
      </c>
      <c r="AD301" s="21" t="s">
        <v>1587</v>
      </c>
      <c r="AE301" s="21" t="s">
        <v>1587</v>
      </c>
      <c r="AF301" s="172" t="s">
        <v>1844</v>
      </c>
      <c r="AG301" s="173" t="s">
        <v>1844</v>
      </c>
      <c r="AH301" s="174" t="s">
        <v>1844</v>
      </c>
      <c r="AI301" s="20" t="s">
        <v>783</v>
      </c>
      <c r="AJ301" s="21" t="s">
        <v>270</v>
      </c>
      <c r="AK301" s="178" t="s">
        <v>1844</v>
      </c>
      <c r="AL301" s="21" t="s">
        <v>1844</v>
      </c>
      <c r="AM301" s="20" t="s">
        <v>1844</v>
      </c>
      <c r="AN301" s="20" t="s">
        <v>1844</v>
      </c>
      <c r="AO301" s="20" t="s">
        <v>1844</v>
      </c>
      <c r="AP301" s="20" t="s">
        <v>1844</v>
      </c>
      <c r="AQ301" s="20" t="s">
        <v>1844</v>
      </c>
      <c r="AR301" s="20" t="s">
        <v>1844</v>
      </c>
      <c r="AS301" s="44" t="s">
        <v>7399</v>
      </c>
      <c r="AT301" s="55" t="s">
        <v>1844</v>
      </c>
      <c r="AU301" s="122" t="s">
        <v>1844</v>
      </c>
      <c r="AV301" s="94" t="s">
        <v>1844</v>
      </c>
      <c r="AW301" s="20" t="s">
        <v>1844</v>
      </c>
      <c r="AX301" s="20" t="s">
        <v>1844</v>
      </c>
      <c r="AY301" s="184" t="s">
        <v>7601</v>
      </c>
      <c r="AZ301" s="93" t="s">
        <v>1680</v>
      </c>
      <c r="BA301" s="93" t="s">
        <v>956</v>
      </c>
      <c r="BB301" s="94" t="s">
        <v>956</v>
      </c>
    </row>
    <row r="302" spans="1:54" s="12" customFormat="1" ht="12.75" hidden="1" x14ac:dyDescent="0.2">
      <c r="A302" s="248" t="s">
        <v>62</v>
      </c>
      <c r="B302" s="40"/>
      <c r="C302" s="332" t="s">
        <v>7218</v>
      </c>
      <c r="D302" s="192" t="s">
        <v>1680</v>
      </c>
      <c r="E302" s="55" t="s">
        <v>7454</v>
      </c>
      <c r="F302" s="78" t="s">
        <v>1982</v>
      </c>
      <c r="G302" s="36" t="s">
        <v>1587</v>
      </c>
      <c r="H302" s="57" t="s">
        <v>912</v>
      </c>
      <c r="I302" s="297" t="s">
        <v>2994</v>
      </c>
      <c r="J302" s="31" t="s">
        <v>1844</v>
      </c>
      <c r="K302" s="188" t="s">
        <v>257</v>
      </c>
      <c r="L302" s="188" t="s">
        <v>1711</v>
      </c>
      <c r="M302" s="188" t="s">
        <v>1714</v>
      </c>
      <c r="N302" s="188" t="s">
        <v>1716</v>
      </c>
      <c r="O302" s="179" t="s">
        <v>1725</v>
      </c>
      <c r="P302" s="179" t="s">
        <v>4896</v>
      </c>
      <c r="Q302" s="179" t="s">
        <v>4534</v>
      </c>
      <c r="R302" s="183" t="s">
        <v>1587</v>
      </c>
      <c r="S302" s="188" t="s">
        <v>1712</v>
      </c>
      <c r="T302" s="188" t="s">
        <v>1587</v>
      </c>
      <c r="U302" s="36" t="s">
        <v>3809</v>
      </c>
      <c r="V302" s="20" t="s">
        <v>1032</v>
      </c>
      <c r="W302" s="20">
        <v>2004</v>
      </c>
      <c r="X302" s="36" t="s">
        <v>3808</v>
      </c>
      <c r="Y302" s="109" t="s">
        <v>1587</v>
      </c>
      <c r="Z302" s="109" t="s">
        <v>86</v>
      </c>
      <c r="AA302" s="109" t="s">
        <v>86</v>
      </c>
      <c r="AB302" s="20" t="s">
        <v>86</v>
      </c>
      <c r="AC302" s="55" t="s">
        <v>3437</v>
      </c>
      <c r="AD302" s="20" t="s">
        <v>1587</v>
      </c>
      <c r="AE302" s="20" t="s">
        <v>1587</v>
      </c>
      <c r="AF302" s="172" t="s">
        <v>1844</v>
      </c>
      <c r="AG302" s="173" t="s">
        <v>1844</v>
      </c>
      <c r="AH302" s="174" t="s">
        <v>1844</v>
      </c>
      <c r="AI302" s="20" t="s">
        <v>783</v>
      </c>
      <c r="AJ302" s="20" t="s">
        <v>270</v>
      </c>
      <c r="AK302" s="178" t="s">
        <v>1844</v>
      </c>
      <c r="AL302" s="20" t="s">
        <v>1844</v>
      </c>
      <c r="AM302" s="20" t="s">
        <v>1844</v>
      </c>
      <c r="AN302" s="20" t="s">
        <v>1844</v>
      </c>
      <c r="AO302" s="20" t="s">
        <v>1844</v>
      </c>
      <c r="AP302" s="20" t="s">
        <v>1844</v>
      </c>
      <c r="AQ302" s="20" t="s">
        <v>1844</v>
      </c>
      <c r="AR302" s="20" t="s">
        <v>1844</v>
      </c>
      <c r="AS302" s="44" t="s">
        <v>7399</v>
      </c>
      <c r="AT302" s="55" t="s">
        <v>1844</v>
      </c>
      <c r="AU302" s="122" t="s">
        <v>1844</v>
      </c>
      <c r="AV302" s="94" t="s">
        <v>1844</v>
      </c>
      <c r="AW302" s="20" t="s">
        <v>1844</v>
      </c>
      <c r="AX302" s="20" t="s">
        <v>1844</v>
      </c>
      <c r="AY302" s="50" t="s">
        <v>7601</v>
      </c>
      <c r="AZ302" s="93" t="s">
        <v>1680</v>
      </c>
      <c r="BA302" s="159" t="s">
        <v>956</v>
      </c>
      <c r="BB302" s="94" t="s">
        <v>956</v>
      </c>
    </row>
    <row r="303" spans="1:54" s="12" customFormat="1" ht="12.75" hidden="1" x14ac:dyDescent="0.2">
      <c r="A303" s="248" t="s">
        <v>62</v>
      </c>
      <c r="B303" s="36" t="s">
        <v>1677</v>
      </c>
      <c r="C303" s="332" t="s">
        <v>7218</v>
      </c>
      <c r="D303" s="55" t="s">
        <v>956</v>
      </c>
      <c r="E303" s="55" t="s">
        <v>1680</v>
      </c>
      <c r="F303" s="78" t="s">
        <v>63</v>
      </c>
      <c r="G303" s="36" t="s">
        <v>1587</v>
      </c>
      <c r="H303" s="58" t="s">
        <v>592</v>
      </c>
      <c r="I303" s="30" t="s">
        <v>2449</v>
      </c>
      <c r="J303" s="416" t="s">
        <v>7207</v>
      </c>
      <c r="K303" s="188" t="s">
        <v>257</v>
      </c>
      <c r="L303" s="188" t="s">
        <v>1710</v>
      </c>
      <c r="M303" s="188" t="s">
        <v>1715</v>
      </c>
      <c r="N303" s="188" t="s">
        <v>44</v>
      </c>
      <c r="O303" s="179" t="s">
        <v>699</v>
      </c>
      <c r="P303" s="179" t="s">
        <v>4903</v>
      </c>
      <c r="Q303" s="179" t="s">
        <v>528</v>
      </c>
      <c r="R303" s="183" t="s">
        <v>1587</v>
      </c>
      <c r="S303" s="188" t="s">
        <v>752</v>
      </c>
      <c r="T303" s="188" t="s">
        <v>405</v>
      </c>
      <c r="U303" s="20" t="s">
        <v>2163</v>
      </c>
      <c r="V303" s="20" t="s">
        <v>9</v>
      </c>
      <c r="W303" s="20">
        <v>2012</v>
      </c>
      <c r="X303" s="20" t="s">
        <v>3968</v>
      </c>
      <c r="Y303" s="109" t="s">
        <v>0</v>
      </c>
      <c r="Z303" s="109" t="s">
        <v>6360</v>
      </c>
      <c r="AA303" s="109" t="s">
        <v>574</v>
      </c>
      <c r="AB303" s="20" t="s">
        <v>1140</v>
      </c>
      <c r="AC303" s="55" t="s">
        <v>1275</v>
      </c>
      <c r="AD303" s="20" t="s">
        <v>1587</v>
      </c>
      <c r="AE303" s="20" t="s">
        <v>1587</v>
      </c>
      <c r="AF303" s="172" t="s">
        <v>1154</v>
      </c>
      <c r="AG303" s="173" t="s">
        <v>588</v>
      </c>
      <c r="AH303" s="174" t="s">
        <v>1587</v>
      </c>
      <c r="AI303" s="20" t="s">
        <v>637</v>
      </c>
      <c r="AJ303" s="20" t="s">
        <v>865</v>
      </c>
      <c r="AK303" s="20">
        <v>0</v>
      </c>
      <c r="AL303" s="20">
        <v>1</v>
      </c>
      <c r="AM303" s="20">
        <v>0</v>
      </c>
      <c r="AN303" s="20">
        <v>0</v>
      </c>
      <c r="AO303" s="20">
        <v>0</v>
      </c>
      <c r="AP303" s="20">
        <v>1</v>
      </c>
      <c r="AQ303" s="20">
        <v>1</v>
      </c>
      <c r="AR303" s="20">
        <v>0</v>
      </c>
      <c r="AS303" s="45" t="s">
        <v>1680</v>
      </c>
      <c r="AT303" s="20">
        <v>4</v>
      </c>
      <c r="AU303" s="122">
        <v>2005</v>
      </c>
      <c r="AV303" s="94">
        <v>2008</v>
      </c>
      <c r="AW303" s="20">
        <v>1</v>
      </c>
      <c r="AX303" s="20">
        <v>12</v>
      </c>
      <c r="AY303" s="50" t="s">
        <v>186</v>
      </c>
      <c r="AZ303" s="93" t="s">
        <v>1680</v>
      </c>
      <c r="BA303" s="93" t="s">
        <v>956</v>
      </c>
      <c r="BB303" s="94" t="s">
        <v>1680</v>
      </c>
    </row>
    <row r="304" spans="1:54" s="12" customFormat="1" ht="12.75" hidden="1" x14ac:dyDescent="0.2">
      <c r="A304" s="248" t="s">
        <v>1844</v>
      </c>
      <c r="B304" s="40"/>
      <c r="C304" s="332" t="s">
        <v>6121</v>
      </c>
      <c r="D304" s="192" t="s">
        <v>1680</v>
      </c>
      <c r="E304" s="55" t="s">
        <v>7454</v>
      </c>
      <c r="F304" s="78" t="s">
        <v>1844</v>
      </c>
      <c r="G304" s="36" t="s">
        <v>1587</v>
      </c>
      <c r="H304" s="106" t="s">
        <v>728</v>
      </c>
      <c r="I304" s="30" t="s">
        <v>2944</v>
      </c>
      <c r="J304" s="31" t="s">
        <v>7116</v>
      </c>
      <c r="K304" s="188" t="s">
        <v>257</v>
      </c>
      <c r="L304" s="188" t="s">
        <v>1710</v>
      </c>
      <c r="M304" s="188" t="s">
        <v>1715</v>
      </c>
      <c r="N304" s="188" t="s">
        <v>237</v>
      </c>
      <c r="O304" s="179" t="s">
        <v>1730</v>
      </c>
      <c r="P304" s="179" t="s">
        <v>5001</v>
      </c>
      <c r="Q304" s="179" t="s">
        <v>4535</v>
      </c>
      <c r="R304" s="183" t="s">
        <v>1587</v>
      </c>
      <c r="S304" s="188" t="s">
        <v>752</v>
      </c>
      <c r="T304" s="188" t="s">
        <v>405</v>
      </c>
      <c r="U304" s="20" t="s">
        <v>2279</v>
      </c>
      <c r="V304" s="20" t="s">
        <v>1690</v>
      </c>
      <c r="W304" s="20">
        <v>2007</v>
      </c>
      <c r="X304" s="20" t="s">
        <v>3968</v>
      </c>
      <c r="Y304" s="109" t="s">
        <v>3291</v>
      </c>
      <c r="Z304" s="109" t="s">
        <v>86</v>
      </c>
      <c r="AA304" s="109" t="s">
        <v>86</v>
      </c>
      <c r="AB304" s="20" t="s">
        <v>86</v>
      </c>
      <c r="AC304" s="55" t="s">
        <v>1426</v>
      </c>
      <c r="AD304" s="20" t="s">
        <v>1587</v>
      </c>
      <c r="AE304" s="20" t="s">
        <v>930</v>
      </c>
      <c r="AF304" s="172" t="s">
        <v>1154</v>
      </c>
      <c r="AG304" s="173" t="s">
        <v>1708</v>
      </c>
      <c r="AH304" s="174" t="s">
        <v>1587</v>
      </c>
      <c r="AI304" s="178" t="s">
        <v>1844</v>
      </c>
      <c r="AJ304" s="20" t="s">
        <v>659</v>
      </c>
      <c r="AK304" s="178" t="s">
        <v>1844</v>
      </c>
      <c r="AL304" s="178" t="s">
        <v>1844</v>
      </c>
      <c r="AM304" s="20" t="s">
        <v>1844</v>
      </c>
      <c r="AN304" s="20" t="s">
        <v>1844</v>
      </c>
      <c r="AO304" s="20" t="s">
        <v>1844</v>
      </c>
      <c r="AP304" s="20" t="s">
        <v>1844</v>
      </c>
      <c r="AQ304" s="20" t="s">
        <v>1844</v>
      </c>
      <c r="AR304" s="20" t="s">
        <v>1844</v>
      </c>
      <c r="AS304" s="45" t="s">
        <v>1844</v>
      </c>
      <c r="AT304" s="55" t="s">
        <v>1844</v>
      </c>
      <c r="AU304" s="122" t="s">
        <v>1844</v>
      </c>
      <c r="AV304" s="94" t="s">
        <v>1844</v>
      </c>
      <c r="AW304" s="20" t="s">
        <v>1844</v>
      </c>
      <c r="AX304" s="20" t="s">
        <v>1844</v>
      </c>
      <c r="AY304" s="50" t="s">
        <v>1844</v>
      </c>
      <c r="AZ304" s="93" t="s">
        <v>1844</v>
      </c>
      <c r="BA304" s="93" t="s">
        <v>1844</v>
      </c>
      <c r="BB304" s="94" t="s">
        <v>1844</v>
      </c>
    </row>
    <row r="305" spans="1:54" s="12" customFormat="1" ht="12.75" hidden="1" x14ac:dyDescent="0.2">
      <c r="A305" s="248" t="s">
        <v>1844</v>
      </c>
      <c r="B305" s="40"/>
      <c r="C305" s="332" t="s">
        <v>6121</v>
      </c>
      <c r="D305" s="192" t="s">
        <v>1680</v>
      </c>
      <c r="E305" s="55" t="s">
        <v>7454</v>
      </c>
      <c r="F305" s="78" t="s">
        <v>1844</v>
      </c>
      <c r="G305" s="36" t="s">
        <v>1587</v>
      </c>
      <c r="H305" s="58" t="s">
        <v>592</v>
      </c>
      <c r="I305" s="30" t="s">
        <v>2945</v>
      </c>
      <c r="J305" s="31" t="s">
        <v>7116</v>
      </c>
      <c r="K305" s="188" t="s">
        <v>257</v>
      </c>
      <c r="L305" s="188" t="s">
        <v>1710</v>
      </c>
      <c r="M305" s="188" t="s">
        <v>1715</v>
      </c>
      <c r="N305" s="188" t="s">
        <v>237</v>
      </c>
      <c r="O305" s="179" t="s">
        <v>1730</v>
      </c>
      <c r="P305" s="179" t="s">
        <v>5001</v>
      </c>
      <c r="Q305" s="179" t="s">
        <v>6600</v>
      </c>
      <c r="R305" s="183" t="s">
        <v>1587</v>
      </c>
      <c r="S305" s="188" t="s">
        <v>752</v>
      </c>
      <c r="T305" s="188" t="s">
        <v>405</v>
      </c>
      <c r="U305" s="20" t="s">
        <v>2279</v>
      </c>
      <c r="V305" s="20" t="s">
        <v>1690</v>
      </c>
      <c r="W305" s="20">
        <v>2007</v>
      </c>
      <c r="X305" s="20" t="s">
        <v>3968</v>
      </c>
      <c r="Y305" s="109" t="s">
        <v>3291</v>
      </c>
      <c r="Z305" s="109" t="s">
        <v>86</v>
      </c>
      <c r="AA305" s="109" t="s">
        <v>86</v>
      </c>
      <c r="AB305" s="20" t="s">
        <v>86</v>
      </c>
      <c r="AC305" s="55" t="s">
        <v>1426</v>
      </c>
      <c r="AD305" s="20" t="s">
        <v>1587</v>
      </c>
      <c r="AE305" s="20" t="s">
        <v>930</v>
      </c>
      <c r="AF305" s="172" t="s">
        <v>1154</v>
      </c>
      <c r="AG305" s="173" t="s">
        <v>1708</v>
      </c>
      <c r="AH305" s="174" t="s">
        <v>1709</v>
      </c>
      <c r="AI305" s="178" t="s">
        <v>1844</v>
      </c>
      <c r="AJ305" s="178" t="s">
        <v>1844</v>
      </c>
      <c r="AK305" s="178" t="s">
        <v>1844</v>
      </c>
      <c r="AL305" s="178" t="s">
        <v>1844</v>
      </c>
      <c r="AM305" s="178" t="s">
        <v>1844</v>
      </c>
      <c r="AN305" s="178" t="s">
        <v>1844</v>
      </c>
      <c r="AO305" s="178" t="s">
        <v>1844</v>
      </c>
      <c r="AP305" s="178" t="s">
        <v>1844</v>
      </c>
      <c r="AQ305" s="178" t="s">
        <v>1844</v>
      </c>
      <c r="AR305" s="178" t="s">
        <v>1844</v>
      </c>
      <c r="AS305" s="45" t="s">
        <v>1844</v>
      </c>
      <c r="AT305" s="166" t="s">
        <v>1844</v>
      </c>
      <c r="AU305" s="122" t="s">
        <v>1844</v>
      </c>
      <c r="AV305" s="94" t="s">
        <v>1844</v>
      </c>
      <c r="AW305" s="20" t="s">
        <v>1844</v>
      </c>
      <c r="AX305" s="20" t="s">
        <v>1844</v>
      </c>
      <c r="AY305" s="50" t="s">
        <v>1844</v>
      </c>
      <c r="AZ305" s="93" t="s">
        <v>1844</v>
      </c>
      <c r="BA305" s="93" t="s">
        <v>1844</v>
      </c>
      <c r="BB305" s="94" t="s">
        <v>1844</v>
      </c>
    </row>
    <row r="306" spans="1:54" s="12" customFormat="1" ht="12.75" hidden="1" x14ac:dyDescent="0.2">
      <c r="A306" s="248" t="s">
        <v>1844</v>
      </c>
      <c r="B306" s="41"/>
      <c r="C306" s="332" t="s">
        <v>6121</v>
      </c>
      <c r="D306" s="192" t="s">
        <v>1680</v>
      </c>
      <c r="E306" s="55" t="s">
        <v>7454</v>
      </c>
      <c r="F306" s="78" t="s">
        <v>1844</v>
      </c>
      <c r="G306" s="36" t="s">
        <v>1587</v>
      </c>
      <c r="H306" s="58" t="s">
        <v>592</v>
      </c>
      <c r="I306" s="30" t="s">
        <v>3227</v>
      </c>
      <c r="J306" s="31" t="s">
        <v>1587</v>
      </c>
      <c r="K306" s="188" t="s">
        <v>257</v>
      </c>
      <c r="L306" s="188" t="s">
        <v>1710</v>
      </c>
      <c r="M306" s="188" t="s">
        <v>1715</v>
      </c>
      <c r="N306" s="188" t="s">
        <v>697</v>
      </c>
      <c r="O306" s="179" t="s">
        <v>825</v>
      </c>
      <c r="P306" s="179" t="s">
        <v>4983</v>
      </c>
      <c r="Q306" s="179" t="s">
        <v>4536</v>
      </c>
      <c r="R306" s="183" t="s">
        <v>1587</v>
      </c>
      <c r="S306" s="188" t="s">
        <v>752</v>
      </c>
      <c r="T306" s="188" t="s">
        <v>405</v>
      </c>
      <c r="U306" s="20" t="s">
        <v>2342</v>
      </c>
      <c r="V306" s="20" t="s">
        <v>5569</v>
      </c>
      <c r="W306" s="20">
        <v>2010</v>
      </c>
      <c r="X306" s="20" t="s">
        <v>4064</v>
      </c>
      <c r="Y306" s="109" t="s">
        <v>4063</v>
      </c>
      <c r="Z306" s="109" t="s">
        <v>86</v>
      </c>
      <c r="AA306" s="109" t="s">
        <v>86</v>
      </c>
      <c r="AB306" s="20" t="s">
        <v>86</v>
      </c>
      <c r="AC306" s="55" t="s">
        <v>1497</v>
      </c>
      <c r="AD306" s="20" t="s">
        <v>1587</v>
      </c>
      <c r="AE306" s="20" t="s">
        <v>1587</v>
      </c>
      <c r="AF306" s="172" t="s">
        <v>1154</v>
      </c>
      <c r="AG306" s="173" t="s">
        <v>1708</v>
      </c>
      <c r="AH306" s="174" t="s">
        <v>1844</v>
      </c>
      <c r="AI306" s="178" t="s">
        <v>1844</v>
      </c>
      <c r="AJ306" s="178" t="s">
        <v>1844</v>
      </c>
      <c r="AK306" s="178" t="s">
        <v>1844</v>
      </c>
      <c r="AL306" s="178" t="s">
        <v>1844</v>
      </c>
      <c r="AM306" s="178" t="s">
        <v>1844</v>
      </c>
      <c r="AN306" s="178" t="s">
        <v>1844</v>
      </c>
      <c r="AO306" s="178" t="s">
        <v>1844</v>
      </c>
      <c r="AP306" s="178" t="s">
        <v>1844</v>
      </c>
      <c r="AQ306" s="178" t="s">
        <v>1844</v>
      </c>
      <c r="AR306" s="178" t="s">
        <v>1844</v>
      </c>
      <c r="AS306" s="45" t="s">
        <v>1844</v>
      </c>
      <c r="AT306" s="55" t="s">
        <v>1844</v>
      </c>
      <c r="AU306" s="122" t="s">
        <v>1844</v>
      </c>
      <c r="AV306" s="94" t="s">
        <v>1844</v>
      </c>
      <c r="AW306" s="20" t="s">
        <v>1844</v>
      </c>
      <c r="AX306" s="20" t="s">
        <v>1844</v>
      </c>
      <c r="AY306" s="50" t="s">
        <v>1844</v>
      </c>
      <c r="AZ306" s="93" t="s">
        <v>1844</v>
      </c>
      <c r="BA306" s="93" t="s">
        <v>1844</v>
      </c>
      <c r="BB306" s="94" t="s">
        <v>1844</v>
      </c>
    </row>
    <row r="307" spans="1:54" s="12" customFormat="1" ht="12.75" hidden="1" x14ac:dyDescent="0.2">
      <c r="A307" s="248" t="s">
        <v>882</v>
      </c>
      <c r="B307" s="36"/>
      <c r="C307" s="332" t="s">
        <v>7218</v>
      </c>
      <c r="D307" s="55" t="s">
        <v>956</v>
      </c>
      <c r="E307" s="55" t="s">
        <v>1680</v>
      </c>
      <c r="F307" s="78" t="s">
        <v>533</v>
      </c>
      <c r="G307" s="36" t="s">
        <v>1587</v>
      </c>
      <c r="H307" s="58" t="s">
        <v>592</v>
      </c>
      <c r="I307" s="30" t="s">
        <v>2834</v>
      </c>
      <c r="J307" s="31" t="s">
        <v>1199</v>
      </c>
      <c r="K307" s="188" t="s">
        <v>257</v>
      </c>
      <c r="L307" s="188" t="s">
        <v>1710</v>
      </c>
      <c r="M307" s="188" t="s">
        <v>1715</v>
      </c>
      <c r="N307" s="188" t="s">
        <v>44</v>
      </c>
      <c r="O307" s="179" t="s">
        <v>699</v>
      </c>
      <c r="P307" s="179" t="s">
        <v>5002</v>
      </c>
      <c r="Q307" s="179" t="s">
        <v>185</v>
      </c>
      <c r="R307" s="183" t="s">
        <v>1587</v>
      </c>
      <c r="S307" s="188" t="s">
        <v>752</v>
      </c>
      <c r="T307" s="188" t="s">
        <v>405</v>
      </c>
      <c r="U307" s="20" t="s">
        <v>4065</v>
      </c>
      <c r="V307" s="20" t="s">
        <v>305</v>
      </c>
      <c r="W307" s="20">
        <v>1988</v>
      </c>
      <c r="X307" s="20" t="s">
        <v>1013</v>
      </c>
      <c r="Y307" s="109" t="s">
        <v>534</v>
      </c>
      <c r="Z307" s="109" t="s">
        <v>86</v>
      </c>
      <c r="AA307" s="109" t="s">
        <v>86</v>
      </c>
      <c r="AB307" s="20" t="s">
        <v>86</v>
      </c>
      <c r="AC307" s="55" t="s">
        <v>3437</v>
      </c>
      <c r="AD307" s="20" t="s">
        <v>1587</v>
      </c>
      <c r="AE307" s="20" t="s">
        <v>4295</v>
      </c>
      <c r="AF307" s="172" t="s">
        <v>1154</v>
      </c>
      <c r="AG307" s="173" t="s">
        <v>1708</v>
      </c>
      <c r="AH307" s="174" t="s">
        <v>1844</v>
      </c>
      <c r="AI307" s="20" t="s">
        <v>350</v>
      </c>
      <c r="AJ307" s="20" t="s">
        <v>865</v>
      </c>
      <c r="AK307" s="20">
        <v>0</v>
      </c>
      <c r="AL307" s="20">
        <v>1</v>
      </c>
      <c r="AM307" s="20">
        <v>0</v>
      </c>
      <c r="AN307" s="20">
        <v>0</v>
      </c>
      <c r="AO307" s="20">
        <v>0</v>
      </c>
      <c r="AP307" s="20">
        <v>0</v>
      </c>
      <c r="AQ307" s="20">
        <v>0</v>
      </c>
      <c r="AR307" s="20">
        <v>0</v>
      </c>
      <c r="AS307" s="45" t="s">
        <v>1680</v>
      </c>
      <c r="AT307" s="20">
        <v>2</v>
      </c>
      <c r="AU307" s="122">
        <v>1982</v>
      </c>
      <c r="AV307" s="94">
        <v>1983</v>
      </c>
      <c r="AW307" s="20">
        <v>1</v>
      </c>
      <c r="AX307" s="20">
        <v>11</v>
      </c>
      <c r="AY307" s="50" t="s">
        <v>1844</v>
      </c>
      <c r="AZ307" s="93" t="s">
        <v>1680</v>
      </c>
      <c r="BA307" s="93" t="s">
        <v>1680</v>
      </c>
      <c r="BB307" s="94" t="s">
        <v>956</v>
      </c>
    </row>
    <row r="308" spans="1:54" s="12" customFormat="1" ht="12.75" hidden="1" x14ac:dyDescent="0.2">
      <c r="A308" s="248" t="s">
        <v>62</v>
      </c>
      <c r="B308" s="40" t="s">
        <v>1026</v>
      </c>
      <c r="C308" s="332" t="s">
        <v>6121</v>
      </c>
      <c r="D308" s="55" t="s">
        <v>1680</v>
      </c>
      <c r="E308" s="55" t="s">
        <v>1135</v>
      </c>
      <c r="F308" s="78" t="s">
        <v>7055</v>
      </c>
      <c r="G308" s="36" t="s">
        <v>1587</v>
      </c>
      <c r="H308" s="58" t="s">
        <v>592</v>
      </c>
      <c r="I308" s="27" t="s">
        <v>7056</v>
      </c>
      <c r="J308" s="19" t="s">
        <v>1587</v>
      </c>
      <c r="K308" s="187" t="s">
        <v>257</v>
      </c>
      <c r="L308" s="187" t="s">
        <v>1710</v>
      </c>
      <c r="M308" s="187" t="s">
        <v>1715</v>
      </c>
      <c r="N308" s="187" t="s">
        <v>697</v>
      </c>
      <c r="O308" s="188" t="s">
        <v>343</v>
      </c>
      <c r="P308" s="188" t="s">
        <v>5003</v>
      </c>
      <c r="Q308" s="188" t="s">
        <v>7057</v>
      </c>
      <c r="R308" s="183" t="s">
        <v>1587</v>
      </c>
      <c r="S308" s="187" t="s">
        <v>752</v>
      </c>
      <c r="T308" s="187" t="s">
        <v>405</v>
      </c>
      <c r="U308" s="21" t="s">
        <v>2120</v>
      </c>
      <c r="V308" s="21" t="s">
        <v>450</v>
      </c>
      <c r="W308" s="21">
        <v>2011</v>
      </c>
      <c r="X308" s="21" t="s">
        <v>4066</v>
      </c>
      <c r="Y308" s="34" t="s">
        <v>3300</v>
      </c>
      <c r="Z308" s="34" t="s">
        <v>7055</v>
      </c>
      <c r="AA308" s="34" t="s">
        <v>1135</v>
      </c>
      <c r="AB308" s="21" t="s">
        <v>1680</v>
      </c>
      <c r="AC308" s="24" t="s">
        <v>3570</v>
      </c>
      <c r="AD308" s="21" t="s">
        <v>1587</v>
      </c>
      <c r="AE308" s="21" t="s">
        <v>1587</v>
      </c>
      <c r="AF308" s="172" t="s">
        <v>1154</v>
      </c>
      <c r="AG308" s="173" t="s">
        <v>1708</v>
      </c>
      <c r="AH308" s="174" t="s">
        <v>1587</v>
      </c>
      <c r="AI308" s="20" t="s">
        <v>637</v>
      </c>
      <c r="AJ308" s="20" t="s">
        <v>916</v>
      </c>
      <c r="AK308" s="20">
        <v>0</v>
      </c>
      <c r="AL308" s="20">
        <v>1</v>
      </c>
      <c r="AM308" s="20">
        <v>0</v>
      </c>
      <c r="AN308" s="20">
        <v>0</v>
      </c>
      <c r="AO308" s="20">
        <v>0</v>
      </c>
      <c r="AP308" s="20">
        <v>0</v>
      </c>
      <c r="AQ308" s="20">
        <v>0</v>
      </c>
      <c r="AR308" s="20">
        <v>0</v>
      </c>
      <c r="AS308" s="45" t="s">
        <v>3406</v>
      </c>
      <c r="AT308" s="55">
        <v>4</v>
      </c>
      <c r="AU308" s="122">
        <v>2001</v>
      </c>
      <c r="AV308" s="94">
        <v>2004</v>
      </c>
      <c r="AW308" s="20">
        <v>1</v>
      </c>
      <c r="AX308" s="20">
        <v>4</v>
      </c>
      <c r="AY308" s="184" t="s">
        <v>7602</v>
      </c>
      <c r="AZ308" s="93" t="s">
        <v>1602</v>
      </c>
      <c r="BA308" s="93" t="s">
        <v>1680</v>
      </c>
      <c r="BB308" s="94" t="s">
        <v>1680</v>
      </c>
    </row>
    <row r="309" spans="1:54" s="12" customFormat="1" ht="12.75" hidden="1" x14ac:dyDescent="0.2">
      <c r="A309" s="248" t="s">
        <v>62</v>
      </c>
      <c r="B309" s="40" t="s">
        <v>1026</v>
      </c>
      <c r="C309" s="332" t="s">
        <v>6121</v>
      </c>
      <c r="D309" s="55" t="s">
        <v>1680</v>
      </c>
      <c r="E309" s="55" t="s">
        <v>1135</v>
      </c>
      <c r="F309" s="78" t="s">
        <v>7061</v>
      </c>
      <c r="G309" s="36" t="s">
        <v>1587</v>
      </c>
      <c r="H309" s="58" t="s">
        <v>592</v>
      </c>
      <c r="I309" s="27" t="s">
        <v>2726</v>
      </c>
      <c r="J309" s="19" t="s">
        <v>7246</v>
      </c>
      <c r="K309" s="187" t="s">
        <v>257</v>
      </c>
      <c r="L309" s="187" t="s">
        <v>1710</v>
      </c>
      <c r="M309" s="187" t="s">
        <v>1056</v>
      </c>
      <c r="N309" s="187" t="s">
        <v>1086</v>
      </c>
      <c r="O309" s="183" t="s">
        <v>164</v>
      </c>
      <c r="P309" s="183" t="s">
        <v>5004</v>
      </c>
      <c r="Q309" s="183" t="s">
        <v>4537</v>
      </c>
      <c r="R309" s="183" t="s">
        <v>1587</v>
      </c>
      <c r="S309" s="187" t="s">
        <v>752</v>
      </c>
      <c r="T309" s="187" t="s">
        <v>1713</v>
      </c>
      <c r="U309" s="21" t="s">
        <v>2081</v>
      </c>
      <c r="V309" s="21" t="s">
        <v>450</v>
      </c>
      <c r="W309" s="21">
        <v>1983</v>
      </c>
      <c r="X309" s="21" t="s">
        <v>4067</v>
      </c>
      <c r="Y309" s="34" t="s">
        <v>401</v>
      </c>
      <c r="Z309" s="270" t="s">
        <v>7062</v>
      </c>
      <c r="AA309" s="34" t="s">
        <v>7063</v>
      </c>
      <c r="AB309" s="21" t="s">
        <v>3687</v>
      </c>
      <c r="AC309" s="24" t="s">
        <v>1364</v>
      </c>
      <c r="AD309" s="21" t="s">
        <v>1587</v>
      </c>
      <c r="AE309" s="21" t="s">
        <v>1587</v>
      </c>
      <c r="AF309" s="172" t="s">
        <v>1154</v>
      </c>
      <c r="AG309" s="173" t="s">
        <v>1708</v>
      </c>
      <c r="AH309" s="174" t="s">
        <v>1844</v>
      </c>
      <c r="AI309" s="178" t="s">
        <v>1844</v>
      </c>
      <c r="AJ309" s="178" t="s">
        <v>1844</v>
      </c>
      <c r="AK309" s="20">
        <v>0</v>
      </c>
      <c r="AL309" s="20">
        <v>1</v>
      </c>
      <c r="AM309" s="20">
        <v>0</v>
      </c>
      <c r="AN309" s="20">
        <v>0</v>
      </c>
      <c r="AO309" s="20">
        <v>0</v>
      </c>
      <c r="AP309" s="20">
        <v>0</v>
      </c>
      <c r="AQ309" s="20">
        <v>0</v>
      </c>
      <c r="AR309" s="20">
        <v>0</v>
      </c>
      <c r="AS309" s="45" t="s">
        <v>1844</v>
      </c>
      <c r="AT309" s="55" t="s">
        <v>1844</v>
      </c>
      <c r="AU309" s="122" t="s">
        <v>1844</v>
      </c>
      <c r="AV309" s="94" t="s">
        <v>1844</v>
      </c>
      <c r="AW309" s="20" t="s">
        <v>1844</v>
      </c>
      <c r="AX309" s="20">
        <v>2</v>
      </c>
      <c r="AY309" s="184" t="s">
        <v>1844</v>
      </c>
      <c r="AZ309" s="93" t="s">
        <v>1844</v>
      </c>
      <c r="BA309" s="93" t="s">
        <v>1844</v>
      </c>
      <c r="BB309" s="94" t="s">
        <v>1844</v>
      </c>
    </row>
    <row r="310" spans="1:54" s="12" customFormat="1" ht="12.75" hidden="1" x14ac:dyDescent="0.2">
      <c r="A310" s="248" t="s">
        <v>1044</v>
      </c>
      <c r="B310" s="40"/>
      <c r="C310" s="332" t="s">
        <v>7218</v>
      </c>
      <c r="D310" s="55" t="s">
        <v>956</v>
      </c>
      <c r="E310" s="55" t="s">
        <v>1680</v>
      </c>
      <c r="F310" s="78" t="s">
        <v>1844</v>
      </c>
      <c r="G310" s="36" t="s">
        <v>1587</v>
      </c>
      <c r="H310" s="58" t="s">
        <v>592</v>
      </c>
      <c r="I310" s="27" t="s">
        <v>2566</v>
      </c>
      <c r="J310" s="19" t="s">
        <v>1844</v>
      </c>
      <c r="K310" s="187" t="s">
        <v>257</v>
      </c>
      <c r="L310" s="187" t="s">
        <v>1710</v>
      </c>
      <c r="M310" s="187" t="s">
        <v>1056</v>
      </c>
      <c r="N310" s="187" t="s">
        <v>770</v>
      </c>
      <c r="O310" s="183" t="s">
        <v>93</v>
      </c>
      <c r="P310" s="183" t="s">
        <v>5005</v>
      </c>
      <c r="Q310" s="183" t="s">
        <v>398</v>
      </c>
      <c r="R310" s="183" t="s">
        <v>1587</v>
      </c>
      <c r="S310" s="187" t="s">
        <v>752</v>
      </c>
      <c r="T310" s="187" t="s">
        <v>1713</v>
      </c>
      <c r="U310" s="21" t="s">
        <v>247</v>
      </c>
      <c r="V310" s="21" t="s">
        <v>450</v>
      </c>
      <c r="W310" s="21">
        <v>1987</v>
      </c>
      <c r="X310" s="21" t="s">
        <v>247</v>
      </c>
      <c r="Y310" s="34" t="s">
        <v>1587</v>
      </c>
      <c r="Z310" s="34" t="s">
        <v>86</v>
      </c>
      <c r="AA310" s="34" t="s">
        <v>86</v>
      </c>
      <c r="AB310" s="34" t="s">
        <v>86</v>
      </c>
      <c r="AC310" s="24" t="s">
        <v>1964</v>
      </c>
      <c r="AD310" s="21" t="s">
        <v>1587</v>
      </c>
      <c r="AE310" s="21" t="s">
        <v>4316</v>
      </c>
      <c r="AF310" s="172" t="s">
        <v>1154</v>
      </c>
      <c r="AG310" s="173" t="s">
        <v>1708</v>
      </c>
      <c r="AH310" s="174" t="s">
        <v>1844</v>
      </c>
      <c r="AI310" s="21" t="s">
        <v>797</v>
      </c>
      <c r="AJ310" s="21" t="s">
        <v>47</v>
      </c>
      <c r="AK310" s="21">
        <v>1</v>
      </c>
      <c r="AL310" s="21">
        <v>0</v>
      </c>
      <c r="AM310" s="21">
        <v>0</v>
      </c>
      <c r="AN310" s="21">
        <v>0</v>
      </c>
      <c r="AO310" s="21">
        <v>0</v>
      </c>
      <c r="AP310" s="21">
        <v>0</v>
      </c>
      <c r="AQ310" s="21">
        <v>0</v>
      </c>
      <c r="AR310" s="21">
        <v>0</v>
      </c>
      <c r="AS310" s="50" t="s">
        <v>1680</v>
      </c>
      <c r="AT310" s="20">
        <v>3</v>
      </c>
      <c r="AU310" s="20">
        <v>1981</v>
      </c>
      <c r="AV310" s="20">
        <v>1983</v>
      </c>
      <c r="AW310" s="21">
        <v>1</v>
      </c>
      <c r="AX310" s="21">
        <v>1</v>
      </c>
      <c r="AY310" s="184" t="s">
        <v>7603</v>
      </c>
      <c r="AZ310" s="20" t="s">
        <v>385</v>
      </c>
      <c r="BA310" s="159" t="s">
        <v>1680</v>
      </c>
      <c r="BB310" s="20" t="s">
        <v>1680</v>
      </c>
    </row>
    <row r="311" spans="1:54" s="12" customFormat="1" ht="12.75" hidden="1" x14ac:dyDescent="0.2">
      <c r="A311" s="248" t="s">
        <v>1044</v>
      </c>
      <c r="B311" s="40"/>
      <c r="C311" s="332" t="s">
        <v>7218</v>
      </c>
      <c r="D311" s="55" t="s">
        <v>956</v>
      </c>
      <c r="E311" s="55" t="s">
        <v>1680</v>
      </c>
      <c r="F311" s="78" t="s">
        <v>1844</v>
      </c>
      <c r="G311" s="36" t="s">
        <v>1587</v>
      </c>
      <c r="H311" s="58" t="s">
        <v>592</v>
      </c>
      <c r="I311" s="27" t="s">
        <v>2570</v>
      </c>
      <c r="J311" s="19" t="s">
        <v>1844</v>
      </c>
      <c r="K311" s="187" t="s">
        <v>257</v>
      </c>
      <c r="L311" s="187" t="s">
        <v>1710</v>
      </c>
      <c r="M311" s="187" t="s">
        <v>1056</v>
      </c>
      <c r="N311" s="187" t="s">
        <v>770</v>
      </c>
      <c r="O311" s="183" t="s">
        <v>93</v>
      </c>
      <c r="P311" s="183" t="s">
        <v>5005</v>
      </c>
      <c r="Q311" s="183" t="s">
        <v>22</v>
      </c>
      <c r="R311" s="183" t="s">
        <v>1587</v>
      </c>
      <c r="S311" s="187" t="s">
        <v>752</v>
      </c>
      <c r="T311" s="187" t="s">
        <v>1713</v>
      </c>
      <c r="U311" s="21" t="s">
        <v>247</v>
      </c>
      <c r="V311" s="21" t="s">
        <v>450</v>
      </c>
      <c r="W311" s="21">
        <v>1987</v>
      </c>
      <c r="X311" s="21" t="s">
        <v>247</v>
      </c>
      <c r="Y311" s="34" t="s">
        <v>1587</v>
      </c>
      <c r="Z311" s="34" t="s">
        <v>86</v>
      </c>
      <c r="AA311" s="34" t="s">
        <v>86</v>
      </c>
      <c r="AB311" s="21" t="s">
        <v>86</v>
      </c>
      <c r="AC311" s="24" t="s">
        <v>1964</v>
      </c>
      <c r="AD311" s="21" t="s">
        <v>6882</v>
      </c>
      <c r="AE311" s="21" t="s">
        <v>4314</v>
      </c>
      <c r="AF311" s="172" t="s">
        <v>1154</v>
      </c>
      <c r="AG311" s="173" t="s">
        <v>1708</v>
      </c>
      <c r="AH311" s="174" t="s">
        <v>1844</v>
      </c>
      <c r="AI311" s="21" t="s">
        <v>797</v>
      </c>
      <c r="AJ311" s="21" t="s">
        <v>47</v>
      </c>
      <c r="AK311" s="21">
        <v>1</v>
      </c>
      <c r="AL311" s="21">
        <v>0</v>
      </c>
      <c r="AM311" s="21">
        <v>0</v>
      </c>
      <c r="AN311" s="21">
        <v>0</v>
      </c>
      <c r="AO311" s="21">
        <v>0</v>
      </c>
      <c r="AP311" s="21">
        <v>0</v>
      </c>
      <c r="AQ311" s="21">
        <v>0</v>
      </c>
      <c r="AR311" s="21">
        <v>0</v>
      </c>
      <c r="AS311" s="45" t="s">
        <v>1680</v>
      </c>
      <c r="AT311" s="122">
        <v>3</v>
      </c>
      <c r="AU311" s="122">
        <v>1981</v>
      </c>
      <c r="AV311" s="94">
        <v>1983</v>
      </c>
      <c r="AW311" s="21">
        <v>1</v>
      </c>
      <c r="AX311" s="21">
        <v>1</v>
      </c>
      <c r="AY311" s="184" t="s">
        <v>7603</v>
      </c>
      <c r="AZ311" s="93" t="s">
        <v>385</v>
      </c>
      <c r="BA311" s="93" t="s">
        <v>1680</v>
      </c>
      <c r="BB311" s="94" t="s">
        <v>1680</v>
      </c>
    </row>
    <row r="312" spans="1:54" s="12" customFormat="1" ht="12.75" hidden="1" x14ac:dyDescent="0.2">
      <c r="A312" s="248" t="s">
        <v>1044</v>
      </c>
      <c r="B312" s="40"/>
      <c r="C312" s="332" t="s">
        <v>7218</v>
      </c>
      <c r="D312" s="55" t="s">
        <v>956</v>
      </c>
      <c r="E312" s="55" t="s">
        <v>1680</v>
      </c>
      <c r="F312" s="78" t="s">
        <v>1844</v>
      </c>
      <c r="G312" s="36" t="s">
        <v>1587</v>
      </c>
      <c r="H312" s="58" t="s">
        <v>592</v>
      </c>
      <c r="I312" s="27" t="s">
        <v>2571</v>
      </c>
      <c r="J312" s="19" t="s">
        <v>1844</v>
      </c>
      <c r="K312" s="187" t="s">
        <v>257</v>
      </c>
      <c r="L312" s="187" t="s">
        <v>1710</v>
      </c>
      <c r="M312" s="187" t="s">
        <v>1056</v>
      </c>
      <c r="N312" s="187" t="s">
        <v>770</v>
      </c>
      <c r="O312" s="183" t="s">
        <v>93</v>
      </c>
      <c r="P312" s="183" t="s">
        <v>5005</v>
      </c>
      <c r="Q312" s="183" t="s">
        <v>747</v>
      </c>
      <c r="R312" s="183" t="s">
        <v>1587</v>
      </c>
      <c r="S312" s="187" t="s">
        <v>752</v>
      </c>
      <c r="T312" s="187" t="s">
        <v>1713</v>
      </c>
      <c r="U312" s="21" t="s">
        <v>247</v>
      </c>
      <c r="V312" s="21" t="s">
        <v>450</v>
      </c>
      <c r="W312" s="21">
        <v>1987</v>
      </c>
      <c r="X312" s="21" t="s">
        <v>247</v>
      </c>
      <c r="Y312" s="34" t="s">
        <v>1587</v>
      </c>
      <c r="Z312" s="34" t="s">
        <v>86</v>
      </c>
      <c r="AA312" s="34" t="s">
        <v>86</v>
      </c>
      <c r="AB312" s="21" t="s">
        <v>86</v>
      </c>
      <c r="AC312" s="24" t="s">
        <v>1964</v>
      </c>
      <c r="AD312" s="21" t="s">
        <v>6882</v>
      </c>
      <c r="AE312" s="21" t="s">
        <v>4292</v>
      </c>
      <c r="AF312" s="172" t="s">
        <v>1154</v>
      </c>
      <c r="AG312" s="173" t="s">
        <v>1708</v>
      </c>
      <c r="AH312" s="174" t="s">
        <v>1844</v>
      </c>
      <c r="AI312" s="21" t="s">
        <v>848</v>
      </c>
      <c r="AJ312" s="21" t="s">
        <v>47</v>
      </c>
      <c r="AK312" s="21">
        <v>1</v>
      </c>
      <c r="AL312" s="21">
        <v>0</v>
      </c>
      <c r="AM312" s="21">
        <v>0</v>
      </c>
      <c r="AN312" s="21">
        <v>0</v>
      </c>
      <c r="AO312" s="21">
        <v>0</v>
      </c>
      <c r="AP312" s="21">
        <v>0</v>
      </c>
      <c r="AQ312" s="21">
        <v>0</v>
      </c>
      <c r="AR312" s="21">
        <v>0</v>
      </c>
      <c r="AS312" s="45" t="s">
        <v>1680</v>
      </c>
      <c r="AT312" s="20">
        <v>3</v>
      </c>
      <c r="AU312" s="122">
        <v>1981</v>
      </c>
      <c r="AV312" s="94">
        <v>1983</v>
      </c>
      <c r="AW312" s="21">
        <v>1</v>
      </c>
      <c r="AX312" s="21">
        <v>1</v>
      </c>
      <c r="AY312" s="184" t="s">
        <v>7603</v>
      </c>
      <c r="AZ312" s="93" t="s">
        <v>385</v>
      </c>
      <c r="BA312" s="93" t="s">
        <v>1680</v>
      </c>
      <c r="BB312" s="94" t="s">
        <v>1680</v>
      </c>
    </row>
    <row r="313" spans="1:54" s="12" customFormat="1" ht="12.75" hidden="1" x14ac:dyDescent="0.2">
      <c r="A313" s="248" t="s">
        <v>1044</v>
      </c>
      <c r="B313" s="40"/>
      <c r="C313" s="332" t="s">
        <v>7218</v>
      </c>
      <c r="D313" s="55" t="s">
        <v>956</v>
      </c>
      <c r="E313" s="55" t="s">
        <v>1680</v>
      </c>
      <c r="F313" s="78" t="s">
        <v>1844</v>
      </c>
      <c r="G313" s="36" t="s">
        <v>1587</v>
      </c>
      <c r="H313" s="58" t="s">
        <v>592</v>
      </c>
      <c r="I313" s="27" t="s">
        <v>2572</v>
      </c>
      <c r="J313" s="19" t="s">
        <v>1844</v>
      </c>
      <c r="K313" s="187" t="s">
        <v>257</v>
      </c>
      <c r="L313" s="187" t="s">
        <v>1710</v>
      </c>
      <c r="M313" s="187" t="s">
        <v>1056</v>
      </c>
      <c r="N313" s="187" t="s">
        <v>770</v>
      </c>
      <c r="O313" s="183" t="s">
        <v>93</v>
      </c>
      <c r="P313" s="183" t="s">
        <v>5005</v>
      </c>
      <c r="Q313" s="183" t="s">
        <v>700</v>
      </c>
      <c r="R313" s="183" t="s">
        <v>1587</v>
      </c>
      <c r="S313" s="187" t="s">
        <v>752</v>
      </c>
      <c r="T313" s="187" t="s">
        <v>1713</v>
      </c>
      <c r="U313" s="21" t="s">
        <v>247</v>
      </c>
      <c r="V313" s="21" t="s">
        <v>450</v>
      </c>
      <c r="W313" s="21">
        <v>1987</v>
      </c>
      <c r="X313" s="21" t="s">
        <v>247</v>
      </c>
      <c r="Y313" s="34" t="s">
        <v>1587</v>
      </c>
      <c r="Z313" s="34" t="s">
        <v>86</v>
      </c>
      <c r="AA313" s="34" t="s">
        <v>86</v>
      </c>
      <c r="AB313" s="21" t="s">
        <v>86</v>
      </c>
      <c r="AC313" s="24" t="s">
        <v>1964</v>
      </c>
      <c r="AD313" s="21" t="s">
        <v>6882</v>
      </c>
      <c r="AE313" s="21" t="s">
        <v>4292</v>
      </c>
      <c r="AF313" s="172" t="s">
        <v>1154</v>
      </c>
      <c r="AG313" s="173" t="s">
        <v>1708</v>
      </c>
      <c r="AH313" s="174" t="s">
        <v>1844</v>
      </c>
      <c r="AI313" s="21" t="s">
        <v>797</v>
      </c>
      <c r="AJ313" s="21" t="s">
        <v>47</v>
      </c>
      <c r="AK313" s="21">
        <v>1</v>
      </c>
      <c r="AL313" s="21">
        <v>0</v>
      </c>
      <c r="AM313" s="21">
        <v>0</v>
      </c>
      <c r="AN313" s="21">
        <v>0</v>
      </c>
      <c r="AO313" s="21">
        <v>0</v>
      </c>
      <c r="AP313" s="21">
        <v>0</v>
      </c>
      <c r="AQ313" s="21">
        <v>0</v>
      </c>
      <c r="AR313" s="21">
        <v>0</v>
      </c>
      <c r="AS313" s="45" t="s">
        <v>1680</v>
      </c>
      <c r="AT313" s="20">
        <v>3</v>
      </c>
      <c r="AU313" s="122">
        <v>1981</v>
      </c>
      <c r="AV313" s="94">
        <v>1983</v>
      </c>
      <c r="AW313" s="21">
        <v>1</v>
      </c>
      <c r="AX313" s="21">
        <v>1</v>
      </c>
      <c r="AY313" s="184" t="s">
        <v>7603</v>
      </c>
      <c r="AZ313" s="93" t="s">
        <v>385</v>
      </c>
      <c r="BA313" s="93" t="s">
        <v>1680</v>
      </c>
      <c r="BB313" s="94" t="s">
        <v>1680</v>
      </c>
    </row>
    <row r="314" spans="1:54" s="12" customFormat="1" ht="12.75" hidden="1" x14ac:dyDescent="0.2">
      <c r="A314" s="248" t="s">
        <v>266</v>
      </c>
      <c r="B314" s="40"/>
      <c r="C314" s="332" t="s">
        <v>6121</v>
      </c>
      <c r="D314" s="55" t="s">
        <v>956</v>
      </c>
      <c r="E314" s="36" t="s">
        <v>1680</v>
      </c>
      <c r="F314" s="78" t="s">
        <v>6687</v>
      </c>
      <c r="G314" s="36" t="s">
        <v>1587</v>
      </c>
      <c r="H314" s="142" t="s">
        <v>779</v>
      </c>
      <c r="I314" s="28" t="s">
        <v>5893</v>
      </c>
      <c r="J314" s="12" t="s">
        <v>1844</v>
      </c>
      <c r="K314" s="200" t="s">
        <v>257</v>
      </c>
      <c r="L314" s="200" t="s">
        <v>1710</v>
      </c>
      <c r="M314" s="200" t="s">
        <v>1715</v>
      </c>
      <c r="N314" s="200" t="s">
        <v>651</v>
      </c>
      <c r="O314" s="200" t="s">
        <v>91</v>
      </c>
      <c r="P314" s="200" t="s">
        <v>4977</v>
      </c>
      <c r="Q314" s="200" t="s">
        <v>4659</v>
      </c>
      <c r="R314" s="183" t="s">
        <v>1587</v>
      </c>
      <c r="S314" s="200" t="s">
        <v>752</v>
      </c>
      <c r="T314" s="200" t="s">
        <v>405</v>
      </c>
      <c r="U314" s="12" t="s">
        <v>5801</v>
      </c>
      <c r="V314" s="12" t="s">
        <v>464</v>
      </c>
      <c r="W314" s="12">
        <v>2010</v>
      </c>
      <c r="X314" s="12" t="s">
        <v>5801</v>
      </c>
      <c r="Y314" s="12" t="s">
        <v>1587</v>
      </c>
      <c r="Z314" s="34" t="s">
        <v>86</v>
      </c>
      <c r="AA314" s="34" t="s">
        <v>86</v>
      </c>
      <c r="AB314" s="21" t="s">
        <v>86</v>
      </c>
      <c r="AC314" s="24" t="s">
        <v>3437</v>
      </c>
      <c r="AD314" s="21" t="s">
        <v>1587</v>
      </c>
      <c r="AE314" s="21" t="s">
        <v>1587</v>
      </c>
      <c r="AF314" s="175" t="s">
        <v>1844</v>
      </c>
      <c r="AG314" s="176" t="s">
        <v>1844</v>
      </c>
      <c r="AH314" s="177" t="s">
        <v>1844</v>
      </c>
      <c r="AI314" s="21" t="s">
        <v>350</v>
      </c>
      <c r="AJ314" s="241" t="s">
        <v>1618</v>
      </c>
      <c r="AK314" s="21">
        <v>0</v>
      </c>
      <c r="AL314" s="21">
        <v>0</v>
      </c>
      <c r="AM314" s="21">
        <v>0</v>
      </c>
      <c r="AN314" s="20">
        <v>0</v>
      </c>
      <c r="AO314" s="20">
        <v>1</v>
      </c>
      <c r="AP314" s="20">
        <v>0</v>
      </c>
      <c r="AQ314" s="20">
        <v>0</v>
      </c>
      <c r="AR314" s="20">
        <v>0</v>
      </c>
      <c r="AS314" s="44" t="s">
        <v>7054</v>
      </c>
      <c r="AT314" s="20">
        <v>6</v>
      </c>
      <c r="AU314" s="166">
        <v>1999</v>
      </c>
      <c r="AV314" s="86">
        <v>2004</v>
      </c>
      <c r="AW314" s="20">
        <v>6</v>
      </c>
      <c r="AX314" s="21">
        <v>2</v>
      </c>
      <c r="AY314" s="157" t="s">
        <v>1587</v>
      </c>
      <c r="AZ314" s="87" t="s">
        <v>1517</v>
      </c>
      <c r="BA314" s="87" t="s">
        <v>1680</v>
      </c>
      <c r="BB314" s="86" t="s">
        <v>1680</v>
      </c>
    </row>
    <row r="315" spans="1:54" s="12" customFormat="1" ht="12.75" hidden="1" x14ac:dyDescent="0.2">
      <c r="A315" s="248" t="s">
        <v>485</v>
      </c>
      <c r="B315" s="40"/>
      <c r="C315" s="332" t="s">
        <v>7218</v>
      </c>
      <c r="D315" s="55" t="s">
        <v>956</v>
      </c>
      <c r="E315" s="55" t="s">
        <v>1680</v>
      </c>
      <c r="F315" s="78" t="s">
        <v>6214</v>
      </c>
      <c r="G315" s="36" t="s">
        <v>1587</v>
      </c>
      <c r="H315" s="58" t="s">
        <v>592</v>
      </c>
      <c r="I315" s="27" t="s">
        <v>2761</v>
      </c>
      <c r="J315" s="19" t="s">
        <v>1587</v>
      </c>
      <c r="K315" s="188" t="s">
        <v>257</v>
      </c>
      <c r="L315" s="188" t="s">
        <v>1710</v>
      </c>
      <c r="M315" s="188" t="s">
        <v>1715</v>
      </c>
      <c r="N315" s="188" t="s">
        <v>237</v>
      </c>
      <c r="O315" s="183" t="s">
        <v>1730</v>
      </c>
      <c r="P315" s="183" t="s">
        <v>5007</v>
      </c>
      <c r="Q315" s="183" t="s">
        <v>4538</v>
      </c>
      <c r="R315" s="183" t="s">
        <v>1587</v>
      </c>
      <c r="S315" s="188" t="s">
        <v>752</v>
      </c>
      <c r="T315" s="188" t="s">
        <v>405</v>
      </c>
      <c r="U315" s="21" t="s">
        <v>2088</v>
      </c>
      <c r="V315" s="21" t="s">
        <v>928</v>
      </c>
      <c r="W315" s="21">
        <v>1998</v>
      </c>
      <c r="X315" s="21" t="s">
        <v>4068</v>
      </c>
      <c r="Y315" s="34" t="s">
        <v>6913</v>
      </c>
      <c r="Z315" s="34" t="s">
        <v>6214</v>
      </c>
      <c r="AA315" s="34" t="s">
        <v>387</v>
      </c>
      <c r="AB315" s="21" t="s">
        <v>1680</v>
      </c>
      <c r="AC315" s="24" t="s">
        <v>1371</v>
      </c>
      <c r="AD315" s="21" t="s">
        <v>1587</v>
      </c>
      <c r="AE315" s="21" t="s">
        <v>930</v>
      </c>
      <c r="AF315" s="172" t="s">
        <v>1154</v>
      </c>
      <c r="AG315" s="173" t="s">
        <v>1708</v>
      </c>
      <c r="AH315" s="174" t="s">
        <v>1844</v>
      </c>
      <c r="AI315" s="20" t="s">
        <v>797</v>
      </c>
      <c r="AJ315" s="21" t="s">
        <v>865</v>
      </c>
      <c r="AK315" s="21">
        <v>1</v>
      </c>
      <c r="AL315" s="21">
        <v>1</v>
      </c>
      <c r="AM315" s="21">
        <v>0</v>
      </c>
      <c r="AN315" s="21">
        <v>0</v>
      </c>
      <c r="AO315" s="21">
        <v>0</v>
      </c>
      <c r="AP315" s="21">
        <v>0</v>
      </c>
      <c r="AQ315" s="21">
        <v>0</v>
      </c>
      <c r="AR315" s="21">
        <v>0</v>
      </c>
      <c r="AS315" s="45" t="s">
        <v>1680</v>
      </c>
      <c r="AT315" s="20">
        <v>3</v>
      </c>
      <c r="AU315" s="122">
        <v>1992</v>
      </c>
      <c r="AV315" s="94">
        <v>1994</v>
      </c>
      <c r="AW315" s="21">
        <v>5</v>
      </c>
      <c r="AX315" s="21">
        <v>3</v>
      </c>
      <c r="AY315" s="184" t="s">
        <v>7604</v>
      </c>
      <c r="AZ315" s="93" t="s">
        <v>1607</v>
      </c>
      <c r="BA315" s="93" t="s">
        <v>956</v>
      </c>
      <c r="BB315" s="94" t="s">
        <v>956</v>
      </c>
    </row>
    <row r="316" spans="1:54" s="12" customFormat="1" ht="12.75" hidden="1" x14ac:dyDescent="0.2">
      <c r="A316" s="248" t="s">
        <v>724</v>
      </c>
      <c r="B316" s="41"/>
      <c r="C316" s="332" t="s">
        <v>7218</v>
      </c>
      <c r="D316" s="55" t="s">
        <v>956</v>
      </c>
      <c r="E316" s="36" t="s">
        <v>387</v>
      </c>
      <c r="F316" s="78" t="s">
        <v>5908</v>
      </c>
      <c r="G316" s="36" t="s">
        <v>1587</v>
      </c>
      <c r="H316" s="58" t="s">
        <v>592</v>
      </c>
      <c r="I316" s="30" t="s">
        <v>3131</v>
      </c>
      <c r="J316" s="31" t="s">
        <v>7259</v>
      </c>
      <c r="K316" s="188" t="s">
        <v>257</v>
      </c>
      <c r="L316" s="188" t="s">
        <v>1710</v>
      </c>
      <c r="M316" s="188" t="s">
        <v>1715</v>
      </c>
      <c r="N316" s="188" t="s">
        <v>878</v>
      </c>
      <c r="O316" s="179" t="s">
        <v>4429</v>
      </c>
      <c r="P316" s="179" t="s">
        <v>4934</v>
      </c>
      <c r="Q316" s="179" t="s">
        <v>175</v>
      </c>
      <c r="R316" s="183" t="s">
        <v>1587</v>
      </c>
      <c r="S316" s="188" t="s">
        <v>752</v>
      </c>
      <c r="T316" s="188" t="s">
        <v>405</v>
      </c>
      <c r="U316" s="20" t="s">
        <v>275</v>
      </c>
      <c r="V316" s="20" t="s">
        <v>749</v>
      </c>
      <c r="W316" s="20">
        <v>1977</v>
      </c>
      <c r="X316" s="20" t="s">
        <v>275</v>
      </c>
      <c r="Y316" s="109" t="s">
        <v>1587</v>
      </c>
      <c r="Z316" s="109" t="s">
        <v>86</v>
      </c>
      <c r="AA316" s="109" t="s">
        <v>86</v>
      </c>
      <c r="AB316" s="20" t="s">
        <v>86</v>
      </c>
      <c r="AC316" s="55" t="s">
        <v>1946</v>
      </c>
      <c r="AD316" s="20" t="s">
        <v>2373</v>
      </c>
      <c r="AE316" s="20" t="s">
        <v>1587</v>
      </c>
      <c r="AF316" s="172" t="s">
        <v>1154</v>
      </c>
      <c r="AG316" s="173" t="s">
        <v>588</v>
      </c>
      <c r="AH316" s="174" t="s">
        <v>1844</v>
      </c>
      <c r="AI316" s="20" t="s">
        <v>637</v>
      </c>
      <c r="AJ316" s="20" t="s">
        <v>865</v>
      </c>
      <c r="AK316" s="20">
        <v>0</v>
      </c>
      <c r="AL316" s="20">
        <v>1</v>
      </c>
      <c r="AM316" s="20">
        <v>0</v>
      </c>
      <c r="AN316" s="20">
        <v>0</v>
      </c>
      <c r="AO316" s="20">
        <v>0</v>
      </c>
      <c r="AP316" s="20">
        <v>0</v>
      </c>
      <c r="AQ316" s="20">
        <v>0</v>
      </c>
      <c r="AR316" s="20">
        <v>0</v>
      </c>
      <c r="AS316" s="45" t="s">
        <v>1680</v>
      </c>
      <c r="AT316" s="20">
        <v>2</v>
      </c>
      <c r="AU316" s="122">
        <v>1974</v>
      </c>
      <c r="AV316" s="94">
        <v>1975</v>
      </c>
      <c r="AW316" s="20">
        <v>1</v>
      </c>
      <c r="AX316" s="20">
        <v>1</v>
      </c>
      <c r="AY316" s="50" t="s">
        <v>7605</v>
      </c>
      <c r="AZ316" s="93" t="s">
        <v>360</v>
      </c>
      <c r="BA316" s="93" t="s">
        <v>1680</v>
      </c>
      <c r="BB316" s="94" t="s">
        <v>1680</v>
      </c>
    </row>
    <row r="317" spans="1:54" s="12" customFormat="1" ht="12.75" hidden="1" x14ac:dyDescent="0.2">
      <c r="A317" s="227" t="s">
        <v>1844</v>
      </c>
      <c r="B317" s="228" t="s">
        <v>6670</v>
      </c>
      <c r="C317" s="332" t="s">
        <v>6121</v>
      </c>
      <c r="D317" s="192" t="s">
        <v>1680</v>
      </c>
      <c r="E317" s="55" t="s">
        <v>7454</v>
      </c>
      <c r="F317" s="78" t="s">
        <v>1844</v>
      </c>
      <c r="G317" s="36" t="s">
        <v>1587</v>
      </c>
      <c r="H317" s="58" t="s">
        <v>592</v>
      </c>
      <c r="I317" s="27" t="s">
        <v>3207</v>
      </c>
      <c r="J317" s="19" t="s">
        <v>1587</v>
      </c>
      <c r="K317" s="187" t="s">
        <v>257</v>
      </c>
      <c r="L317" s="187" t="s">
        <v>1710</v>
      </c>
      <c r="M317" s="187" t="s">
        <v>1715</v>
      </c>
      <c r="N317" s="187" t="s">
        <v>1073</v>
      </c>
      <c r="O317" s="183" t="s">
        <v>4431</v>
      </c>
      <c r="P317" s="183" t="s">
        <v>5009</v>
      </c>
      <c r="Q317" s="183" t="s">
        <v>1580</v>
      </c>
      <c r="R317" s="183" t="s">
        <v>1587</v>
      </c>
      <c r="S317" s="187" t="s">
        <v>752</v>
      </c>
      <c r="T317" s="187" t="s">
        <v>405</v>
      </c>
      <c r="U317" s="21" t="s">
        <v>1001</v>
      </c>
      <c r="V317" s="21" t="s">
        <v>464</v>
      </c>
      <c r="W317" s="21">
        <v>2002</v>
      </c>
      <c r="X317" s="21" t="s">
        <v>1001</v>
      </c>
      <c r="Y317" s="34" t="s">
        <v>6914</v>
      </c>
      <c r="Z317" s="34" t="s">
        <v>86</v>
      </c>
      <c r="AA317" s="34" t="s">
        <v>86</v>
      </c>
      <c r="AB317" s="21" t="s">
        <v>86</v>
      </c>
      <c r="AC317" s="24" t="s">
        <v>3437</v>
      </c>
      <c r="AD317" s="21" t="s">
        <v>1587</v>
      </c>
      <c r="AE317" s="21" t="s">
        <v>1587</v>
      </c>
      <c r="AF317" s="172" t="s">
        <v>1154</v>
      </c>
      <c r="AG317" s="173" t="s">
        <v>1708</v>
      </c>
      <c r="AH317" s="174" t="s">
        <v>1844</v>
      </c>
      <c r="AI317" s="178" t="s">
        <v>1844</v>
      </c>
      <c r="AJ317" s="21" t="s">
        <v>916</v>
      </c>
      <c r="AK317" s="178" t="s">
        <v>1844</v>
      </c>
      <c r="AL317" s="21" t="s">
        <v>1844</v>
      </c>
      <c r="AM317" s="21" t="s">
        <v>1844</v>
      </c>
      <c r="AN317" s="21" t="s">
        <v>1844</v>
      </c>
      <c r="AO317" s="21" t="s">
        <v>1844</v>
      </c>
      <c r="AP317" s="21" t="s">
        <v>1844</v>
      </c>
      <c r="AQ317" s="21" t="s">
        <v>1844</v>
      </c>
      <c r="AR317" s="21" t="s">
        <v>1844</v>
      </c>
      <c r="AS317" s="45" t="s">
        <v>1844</v>
      </c>
      <c r="AT317" s="55" t="s">
        <v>1844</v>
      </c>
      <c r="AU317" s="122" t="s">
        <v>1844</v>
      </c>
      <c r="AV317" s="94" t="s">
        <v>1844</v>
      </c>
      <c r="AW317" s="20" t="s">
        <v>1844</v>
      </c>
      <c r="AX317" s="20" t="s">
        <v>1844</v>
      </c>
      <c r="AY317" s="184" t="s">
        <v>1844</v>
      </c>
      <c r="AZ317" s="93" t="s">
        <v>1844</v>
      </c>
      <c r="BA317" s="93" t="s">
        <v>1844</v>
      </c>
      <c r="BB317" s="94" t="s">
        <v>1844</v>
      </c>
    </row>
    <row r="318" spans="1:54" s="12" customFormat="1" ht="12.75" hidden="1" x14ac:dyDescent="0.2">
      <c r="A318" s="248" t="s">
        <v>774</v>
      </c>
      <c r="B318" s="25"/>
      <c r="C318" s="332" t="s">
        <v>7218</v>
      </c>
      <c r="D318" s="55" t="s">
        <v>956</v>
      </c>
      <c r="E318" s="36" t="s">
        <v>387</v>
      </c>
      <c r="F318" s="78" t="s">
        <v>643</v>
      </c>
      <c r="G318" s="36" t="s">
        <v>1587</v>
      </c>
      <c r="H318" s="58" t="s">
        <v>592</v>
      </c>
      <c r="I318" s="27" t="s">
        <v>2966</v>
      </c>
      <c r="J318" s="19" t="s">
        <v>1587</v>
      </c>
      <c r="K318" s="187" t="s">
        <v>257</v>
      </c>
      <c r="L318" s="187" t="s">
        <v>1710</v>
      </c>
      <c r="M318" s="187" t="s">
        <v>1715</v>
      </c>
      <c r="N318" s="187" t="s">
        <v>651</v>
      </c>
      <c r="O318" s="183" t="s">
        <v>373</v>
      </c>
      <c r="P318" s="183" t="s">
        <v>4843</v>
      </c>
      <c r="Q318" s="183" t="s">
        <v>1565</v>
      </c>
      <c r="R318" s="183" t="s">
        <v>1587</v>
      </c>
      <c r="S318" s="187" t="s">
        <v>752</v>
      </c>
      <c r="T318" s="187" t="s">
        <v>405</v>
      </c>
      <c r="U318" s="21" t="s">
        <v>2112</v>
      </c>
      <c r="V318" s="21" t="s">
        <v>1071</v>
      </c>
      <c r="W318" s="21">
        <v>2004</v>
      </c>
      <c r="X318" s="21" t="s">
        <v>1001</v>
      </c>
      <c r="Y318" s="34" t="s">
        <v>6914</v>
      </c>
      <c r="Z318" s="34" t="s">
        <v>6656</v>
      </c>
      <c r="AA318" s="34" t="s">
        <v>387</v>
      </c>
      <c r="AB318" s="21" t="s">
        <v>6669</v>
      </c>
      <c r="AC318" s="24" t="s">
        <v>3578</v>
      </c>
      <c r="AD318" s="21" t="s">
        <v>146</v>
      </c>
      <c r="AE318" s="21" t="s">
        <v>2388</v>
      </c>
      <c r="AF318" s="172" t="s">
        <v>1154</v>
      </c>
      <c r="AG318" s="173" t="s">
        <v>1708</v>
      </c>
      <c r="AH318" s="174" t="s">
        <v>733</v>
      </c>
      <c r="AI318" s="36" t="s">
        <v>783</v>
      </c>
      <c r="AJ318" s="21" t="s">
        <v>865</v>
      </c>
      <c r="AK318" s="21">
        <v>1</v>
      </c>
      <c r="AL318" s="21">
        <v>0</v>
      </c>
      <c r="AM318" s="21">
        <v>0</v>
      </c>
      <c r="AN318" s="21">
        <v>0</v>
      </c>
      <c r="AO318" s="21">
        <v>1</v>
      </c>
      <c r="AP318" s="21">
        <v>0</v>
      </c>
      <c r="AQ318" s="21">
        <v>0</v>
      </c>
      <c r="AR318" s="21">
        <v>0</v>
      </c>
      <c r="AS318" s="45" t="s">
        <v>1680</v>
      </c>
      <c r="AT318" s="20">
        <v>4</v>
      </c>
      <c r="AU318" s="122">
        <v>1998</v>
      </c>
      <c r="AV318" s="94">
        <v>2001</v>
      </c>
      <c r="AW318" s="21">
        <v>1</v>
      </c>
      <c r="AX318" s="21">
        <v>3</v>
      </c>
      <c r="AY318" s="184" t="s">
        <v>645</v>
      </c>
      <c r="AZ318" s="93" t="s">
        <v>7510</v>
      </c>
      <c r="BA318" s="93" t="s">
        <v>1680</v>
      </c>
      <c r="BB318" s="94" t="s">
        <v>1680</v>
      </c>
    </row>
    <row r="319" spans="1:54" s="12" customFormat="1" ht="12.75" hidden="1" x14ac:dyDescent="0.2">
      <c r="A319" s="248" t="s">
        <v>774</v>
      </c>
      <c r="B319" s="25"/>
      <c r="C319" s="332" t="s">
        <v>7218</v>
      </c>
      <c r="D319" s="55" t="s">
        <v>956</v>
      </c>
      <c r="E319" s="36" t="s">
        <v>387</v>
      </c>
      <c r="F319" s="78" t="s">
        <v>643</v>
      </c>
      <c r="G319" s="36" t="s">
        <v>1587</v>
      </c>
      <c r="H319" s="58" t="s">
        <v>592</v>
      </c>
      <c r="I319" s="27" t="s">
        <v>2920</v>
      </c>
      <c r="J319" s="19" t="s">
        <v>1587</v>
      </c>
      <c r="K319" s="187" t="s">
        <v>257</v>
      </c>
      <c r="L319" s="187" t="s">
        <v>1710</v>
      </c>
      <c r="M319" s="187" t="s">
        <v>1715</v>
      </c>
      <c r="N319" s="187" t="s">
        <v>651</v>
      </c>
      <c r="O319" s="183" t="s">
        <v>373</v>
      </c>
      <c r="P319" s="183" t="s">
        <v>5008</v>
      </c>
      <c r="Q319" s="183" t="s">
        <v>113</v>
      </c>
      <c r="R319" s="183" t="s">
        <v>1587</v>
      </c>
      <c r="S319" s="187" t="s">
        <v>752</v>
      </c>
      <c r="T319" s="187" t="s">
        <v>405</v>
      </c>
      <c r="U319" s="21" t="s">
        <v>2112</v>
      </c>
      <c r="V319" s="21" t="s">
        <v>1071</v>
      </c>
      <c r="W319" s="21">
        <v>2004</v>
      </c>
      <c r="X319" s="21" t="s">
        <v>1001</v>
      </c>
      <c r="Y319" s="34" t="s">
        <v>6914</v>
      </c>
      <c r="Z319" s="34" t="s">
        <v>6656</v>
      </c>
      <c r="AA319" s="34" t="s">
        <v>387</v>
      </c>
      <c r="AB319" s="21" t="s">
        <v>6669</v>
      </c>
      <c r="AC319" s="24" t="s">
        <v>3578</v>
      </c>
      <c r="AD319" s="21" t="s">
        <v>146</v>
      </c>
      <c r="AE319" s="21" t="s">
        <v>2388</v>
      </c>
      <c r="AF319" s="172" t="s">
        <v>1154</v>
      </c>
      <c r="AG319" s="173" t="s">
        <v>1708</v>
      </c>
      <c r="AH319" s="174" t="s">
        <v>389</v>
      </c>
      <c r="AI319" s="20" t="s">
        <v>350</v>
      </c>
      <c r="AJ319" s="21" t="s">
        <v>865</v>
      </c>
      <c r="AK319" s="21">
        <v>1</v>
      </c>
      <c r="AL319" s="21">
        <v>0</v>
      </c>
      <c r="AM319" s="21">
        <v>0</v>
      </c>
      <c r="AN319" s="21">
        <v>0</v>
      </c>
      <c r="AO319" s="21">
        <v>1</v>
      </c>
      <c r="AP319" s="21">
        <v>0</v>
      </c>
      <c r="AQ319" s="21">
        <v>0</v>
      </c>
      <c r="AR319" s="21">
        <v>0</v>
      </c>
      <c r="AS319" s="45" t="s">
        <v>1680</v>
      </c>
      <c r="AT319" s="20">
        <v>4</v>
      </c>
      <c r="AU319" s="122">
        <v>1998</v>
      </c>
      <c r="AV319" s="94">
        <v>2001</v>
      </c>
      <c r="AW319" s="21">
        <v>1</v>
      </c>
      <c r="AX319" s="21">
        <v>3</v>
      </c>
      <c r="AY319" s="184" t="s">
        <v>645</v>
      </c>
      <c r="AZ319" s="93" t="s">
        <v>360</v>
      </c>
      <c r="BA319" s="93" t="s">
        <v>1680</v>
      </c>
      <c r="BB319" s="94" t="s">
        <v>1680</v>
      </c>
    </row>
    <row r="320" spans="1:54" s="12" customFormat="1" ht="12.75" hidden="1" x14ac:dyDescent="0.2">
      <c r="A320" s="249" t="s">
        <v>724</v>
      </c>
      <c r="B320" s="25"/>
      <c r="C320" s="332" t="s">
        <v>7218</v>
      </c>
      <c r="D320" s="20" t="s">
        <v>956</v>
      </c>
      <c r="E320" s="20" t="s">
        <v>1680</v>
      </c>
      <c r="F320" s="78" t="s">
        <v>51</v>
      </c>
      <c r="G320" s="36" t="s">
        <v>1587</v>
      </c>
      <c r="H320" s="58" t="s">
        <v>592</v>
      </c>
      <c r="I320" s="27" t="s">
        <v>2637</v>
      </c>
      <c r="J320" s="19" t="s">
        <v>7245</v>
      </c>
      <c r="K320" s="187" t="s">
        <v>257</v>
      </c>
      <c r="L320" s="187" t="s">
        <v>1710</v>
      </c>
      <c r="M320" s="187" t="s">
        <v>1715</v>
      </c>
      <c r="N320" s="187" t="s">
        <v>878</v>
      </c>
      <c r="O320" s="183" t="s">
        <v>4429</v>
      </c>
      <c r="P320" s="183" t="s">
        <v>4840</v>
      </c>
      <c r="Q320" s="183" t="s">
        <v>326</v>
      </c>
      <c r="R320" s="183" t="s">
        <v>1587</v>
      </c>
      <c r="S320" s="187" t="s">
        <v>752</v>
      </c>
      <c r="T320" s="187" t="s">
        <v>405</v>
      </c>
      <c r="U320" s="21" t="s">
        <v>2206</v>
      </c>
      <c r="V320" s="21" t="s">
        <v>749</v>
      </c>
      <c r="W320" s="21">
        <v>1986</v>
      </c>
      <c r="X320" s="21" t="s">
        <v>4069</v>
      </c>
      <c r="Y320" s="34" t="s">
        <v>750</v>
      </c>
      <c r="Z320" s="34" t="s">
        <v>51</v>
      </c>
      <c r="AA320" s="34" t="s">
        <v>1844</v>
      </c>
      <c r="AB320" s="34" t="s">
        <v>272</v>
      </c>
      <c r="AC320" s="24" t="s">
        <v>1334</v>
      </c>
      <c r="AD320" s="21" t="s">
        <v>1587</v>
      </c>
      <c r="AE320" s="21" t="s">
        <v>1587</v>
      </c>
      <c r="AF320" s="172" t="s">
        <v>1154</v>
      </c>
      <c r="AG320" s="173" t="s">
        <v>588</v>
      </c>
      <c r="AH320" s="174" t="s">
        <v>1844</v>
      </c>
      <c r="AI320" s="178" t="s">
        <v>1844</v>
      </c>
      <c r="AJ320" s="21" t="s">
        <v>865</v>
      </c>
      <c r="AK320" s="21">
        <v>0</v>
      </c>
      <c r="AL320" s="21">
        <v>1</v>
      </c>
      <c r="AM320" s="21">
        <v>0</v>
      </c>
      <c r="AN320" s="20">
        <v>0</v>
      </c>
      <c r="AO320" s="20">
        <v>0</v>
      </c>
      <c r="AP320" s="20">
        <v>1</v>
      </c>
      <c r="AQ320" s="20">
        <v>0</v>
      </c>
      <c r="AR320" s="20">
        <v>0</v>
      </c>
      <c r="AS320" s="45" t="s">
        <v>1031</v>
      </c>
      <c r="AT320" s="20">
        <v>5</v>
      </c>
      <c r="AU320" s="122">
        <v>1980</v>
      </c>
      <c r="AV320" s="94">
        <v>1984</v>
      </c>
      <c r="AW320" s="21">
        <v>1</v>
      </c>
      <c r="AX320" s="20">
        <v>2</v>
      </c>
      <c r="AY320" s="50" t="s">
        <v>7606</v>
      </c>
      <c r="AZ320" s="93" t="s">
        <v>1680</v>
      </c>
      <c r="BA320" s="93" t="s">
        <v>956</v>
      </c>
      <c r="BB320" s="94" t="s">
        <v>1680</v>
      </c>
    </row>
    <row r="321" spans="1:54" s="12" customFormat="1" ht="12.75" hidden="1" x14ac:dyDescent="0.2">
      <c r="A321" s="55" t="s">
        <v>1844</v>
      </c>
      <c r="B321" s="55"/>
      <c r="C321" s="332" t="s">
        <v>6121</v>
      </c>
      <c r="D321" s="192" t="s">
        <v>1680</v>
      </c>
      <c r="E321" s="55" t="s">
        <v>7454</v>
      </c>
      <c r="F321" s="55" t="s">
        <v>1844</v>
      </c>
      <c r="G321" s="55" t="s">
        <v>1587</v>
      </c>
      <c r="H321" s="142" t="s">
        <v>779</v>
      </c>
      <c r="I321" s="27" t="s">
        <v>7435</v>
      </c>
      <c r="J321" s="19" t="s">
        <v>7436</v>
      </c>
      <c r="K321" s="187" t="s">
        <v>257</v>
      </c>
      <c r="L321" s="187" t="s">
        <v>1710</v>
      </c>
      <c r="M321" s="187" t="s">
        <v>1715</v>
      </c>
      <c r="N321" s="187" t="s">
        <v>651</v>
      </c>
      <c r="O321" s="183" t="s">
        <v>91</v>
      </c>
      <c r="P321" s="183" t="s">
        <v>7441</v>
      </c>
      <c r="Q321" s="183" t="s">
        <v>7442</v>
      </c>
      <c r="R321" s="183" t="s">
        <v>7412</v>
      </c>
      <c r="S321" s="187" t="s">
        <v>752</v>
      </c>
      <c r="T321" s="187" t="s">
        <v>405</v>
      </c>
      <c r="U321" s="21" t="s">
        <v>7437</v>
      </c>
      <c r="V321" s="21" t="s">
        <v>5569</v>
      </c>
      <c r="W321" s="21">
        <v>2015</v>
      </c>
      <c r="X321" s="21" t="s">
        <v>7438</v>
      </c>
      <c r="Y321" s="34" t="s">
        <v>7439</v>
      </c>
      <c r="Z321" s="34" t="s">
        <v>1844</v>
      </c>
      <c r="AA321" s="34" t="s">
        <v>1844</v>
      </c>
      <c r="AB321" s="34" t="s">
        <v>1844</v>
      </c>
      <c r="AC321" t="s">
        <v>7440</v>
      </c>
      <c r="AD321" s="34" t="s">
        <v>1844</v>
      </c>
      <c r="AE321" s="34" t="s">
        <v>1844</v>
      </c>
      <c r="AF321" s="375" t="s">
        <v>1844</v>
      </c>
      <c r="AG321" s="376" t="s">
        <v>1844</v>
      </c>
      <c r="AH321" s="377" t="s">
        <v>1844</v>
      </c>
      <c r="AI321" s="34" t="s">
        <v>1844</v>
      </c>
      <c r="AJ321" s="34" t="s">
        <v>1844</v>
      </c>
      <c r="AK321" s="34" t="s">
        <v>1844</v>
      </c>
      <c r="AL321" s="34" t="s">
        <v>1844</v>
      </c>
      <c r="AM321" s="34" t="s">
        <v>1844</v>
      </c>
      <c r="AN321" s="34" t="s">
        <v>1844</v>
      </c>
      <c r="AO321" s="34" t="s">
        <v>1844</v>
      </c>
      <c r="AP321" s="34" t="s">
        <v>1844</v>
      </c>
      <c r="AQ321" s="34" t="s">
        <v>1844</v>
      </c>
      <c r="AR321" s="34" t="s">
        <v>1844</v>
      </c>
      <c r="AS321" s="378" t="s">
        <v>1844</v>
      </c>
      <c r="AT321" s="34" t="s">
        <v>1844</v>
      </c>
      <c r="AU321" s="375" t="s">
        <v>1844</v>
      </c>
      <c r="AV321" s="377" t="s">
        <v>1844</v>
      </c>
      <c r="AW321" s="34" t="s">
        <v>1844</v>
      </c>
      <c r="AX321" s="34" t="s">
        <v>1844</v>
      </c>
      <c r="AY321" s="34" t="s">
        <v>1844</v>
      </c>
      <c r="AZ321" s="376" t="s">
        <v>1844</v>
      </c>
      <c r="BA321" s="376" t="s">
        <v>1844</v>
      </c>
      <c r="BB321" s="377" t="s">
        <v>1844</v>
      </c>
    </row>
    <row r="322" spans="1:54" s="12" customFormat="1" ht="12.75" hidden="1" x14ac:dyDescent="0.2">
      <c r="A322" s="248" t="s">
        <v>62</v>
      </c>
      <c r="B322" s="25" t="s">
        <v>7321</v>
      </c>
      <c r="C322" s="332" t="s">
        <v>7218</v>
      </c>
      <c r="D322" s="55" t="s">
        <v>956</v>
      </c>
      <c r="E322" s="36" t="s">
        <v>387</v>
      </c>
      <c r="F322" s="78" t="s">
        <v>3685</v>
      </c>
      <c r="G322" s="36" t="s">
        <v>1587</v>
      </c>
      <c r="H322" s="95" t="s">
        <v>920</v>
      </c>
      <c r="I322" s="27" t="s">
        <v>6658</v>
      </c>
      <c r="J322" s="19" t="s">
        <v>7224</v>
      </c>
      <c r="K322" s="187" t="s">
        <v>257</v>
      </c>
      <c r="L322" s="187" t="s">
        <v>1710</v>
      </c>
      <c r="M322" s="187" t="s">
        <v>1715</v>
      </c>
      <c r="N322" s="187" t="s">
        <v>878</v>
      </c>
      <c r="O322" s="183" t="s">
        <v>4429</v>
      </c>
      <c r="P322" s="183" t="s">
        <v>5010</v>
      </c>
      <c r="Q322" s="183" t="s">
        <v>6565</v>
      </c>
      <c r="R322" s="183" t="s">
        <v>1587</v>
      </c>
      <c r="S322" s="187" t="s">
        <v>752</v>
      </c>
      <c r="T322" s="187" t="s">
        <v>405</v>
      </c>
      <c r="U322" s="21" t="s">
        <v>413</v>
      </c>
      <c r="V322" s="21" t="s">
        <v>6659</v>
      </c>
      <c r="W322" s="21">
        <v>2003</v>
      </c>
      <c r="X322" s="21" t="s">
        <v>413</v>
      </c>
      <c r="Y322" s="34" t="s">
        <v>7839</v>
      </c>
      <c r="Z322" s="34" t="s">
        <v>7048</v>
      </c>
      <c r="AA322" s="34" t="s">
        <v>5648</v>
      </c>
      <c r="AB322" s="21" t="s">
        <v>7049</v>
      </c>
      <c r="AC322" s="24" t="s">
        <v>3451</v>
      </c>
      <c r="AD322" s="21" t="s">
        <v>1047</v>
      </c>
      <c r="AE322" s="21" t="s">
        <v>1587</v>
      </c>
      <c r="AF322" s="172" t="s">
        <v>351</v>
      </c>
      <c r="AG322" s="173" t="s">
        <v>1708</v>
      </c>
      <c r="AH322" s="174" t="s">
        <v>1844</v>
      </c>
      <c r="AI322" s="36" t="s">
        <v>637</v>
      </c>
      <c r="AJ322" s="21" t="s">
        <v>1618</v>
      </c>
      <c r="AK322" s="21">
        <v>0</v>
      </c>
      <c r="AL322" s="21">
        <v>1</v>
      </c>
      <c r="AM322" s="21">
        <v>0</v>
      </c>
      <c r="AN322" s="20">
        <v>0</v>
      </c>
      <c r="AO322" s="20">
        <v>0</v>
      </c>
      <c r="AP322" s="20">
        <v>0</v>
      </c>
      <c r="AQ322" s="20">
        <v>0</v>
      </c>
      <c r="AR322" s="20">
        <v>0</v>
      </c>
      <c r="AS322" s="45" t="s">
        <v>3394</v>
      </c>
      <c r="AT322" s="20">
        <v>5</v>
      </c>
      <c r="AU322" s="122">
        <v>1997</v>
      </c>
      <c r="AV322" s="94">
        <v>2001</v>
      </c>
      <c r="AW322" s="21" t="s">
        <v>1151</v>
      </c>
      <c r="AX322" s="21" t="s">
        <v>1151</v>
      </c>
      <c r="AY322" s="184" t="s">
        <v>1151</v>
      </c>
      <c r="AZ322" s="93" t="s">
        <v>378</v>
      </c>
      <c r="BA322" s="93" t="s">
        <v>1680</v>
      </c>
      <c r="BB322" s="94" t="s">
        <v>1680</v>
      </c>
    </row>
    <row r="323" spans="1:54" s="12" customFormat="1" ht="12.75" hidden="1" x14ac:dyDescent="0.2">
      <c r="A323" s="248" t="s">
        <v>266</v>
      </c>
      <c r="B323" s="25" t="s">
        <v>6657</v>
      </c>
      <c r="C323" s="332" t="s">
        <v>6121</v>
      </c>
      <c r="D323" s="55" t="s">
        <v>1680</v>
      </c>
      <c r="E323" s="36" t="s">
        <v>6661</v>
      </c>
      <c r="F323" s="78" t="s">
        <v>51</v>
      </c>
      <c r="G323" s="36" t="s">
        <v>1587</v>
      </c>
      <c r="H323" s="57" t="s">
        <v>912</v>
      </c>
      <c r="I323" s="30" t="s">
        <v>2845</v>
      </c>
      <c r="J323" s="31" t="s">
        <v>1587</v>
      </c>
      <c r="K323" s="188" t="s">
        <v>257</v>
      </c>
      <c r="L323" s="188" t="s">
        <v>1710</v>
      </c>
      <c r="M323" s="188" t="s">
        <v>1715</v>
      </c>
      <c r="N323" s="188" t="s">
        <v>697</v>
      </c>
      <c r="O323" s="183" t="s">
        <v>4541</v>
      </c>
      <c r="P323" s="183" t="s">
        <v>5013</v>
      </c>
      <c r="Q323" s="183" t="s">
        <v>4542</v>
      </c>
      <c r="R323" s="183" t="s">
        <v>1587</v>
      </c>
      <c r="S323" s="188" t="s">
        <v>752</v>
      </c>
      <c r="T323" s="188" t="s">
        <v>405</v>
      </c>
      <c r="U323" s="20" t="s">
        <v>2258</v>
      </c>
      <c r="V323" s="20" t="s">
        <v>6659</v>
      </c>
      <c r="W323" s="20">
        <v>2010</v>
      </c>
      <c r="X323" s="21" t="s">
        <v>3777</v>
      </c>
      <c r="Y323" s="34" t="s">
        <v>3776</v>
      </c>
      <c r="Z323" s="109" t="s">
        <v>6660</v>
      </c>
      <c r="AA323" s="109" t="s">
        <v>1135</v>
      </c>
      <c r="AB323" s="20" t="s">
        <v>1587</v>
      </c>
      <c r="AC323" s="24" t="s">
        <v>1401</v>
      </c>
      <c r="AD323" s="21" t="s">
        <v>1587</v>
      </c>
      <c r="AE323" s="21" t="s">
        <v>1587</v>
      </c>
      <c r="AF323" s="172" t="s">
        <v>1154</v>
      </c>
      <c r="AG323" s="173" t="s">
        <v>1708</v>
      </c>
      <c r="AH323" s="174" t="s">
        <v>1844</v>
      </c>
      <c r="AI323" s="20" t="s">
        <v>349</v>
      </c>
      <c r="AJ323" s="20" t="s">
        <v>270</v>
      </c>
      <c r="AK323" s="20">
        <v>1</v>
      </c>
      <c r="AL323" s="20">
        <v>0</v>
      </c>
      <c r="AM323" s="20">
        <v>1</v>
      </c>
      <c r="AN323" s="20">
        <v>0</v>
      </c>
      <c r="AO323" s="20">
        <v>1</v>
      </c>
      <c r="AP323" s="20">
        <v>0</v>
      </c>
      <c r="AQ323" s="20">
        <v>0</v>
      </c>
      <c r="AR323" s="20">
        <v>0</v>
      </c>
      <c r="AS323" s="45" t="s">
        <v>3420</v>
      </c>
      <c r="AT323" s="20">
        <v>6</v>
      </c>
      <c r="AU323" s="122">
        <v>2001</v>
      </c>
      <c r="AV323" s="94">
        <v>2006</v>
      </c>
      <c r="AW323" s="20">
        <v>1</v>
      </c>
      <c r="AX323" s="20">
        <v>1</v>
      </c>
      <c r="AY323" s="50" t="s">
        <v>7607</v>
      </c>
      <c r="AZ323" s="93" t="s">
        <v>587</v>
      </c>
      <c r="BA323" s="159" t="s">
        <v>1680</v>
      </c>
      <c r="BB323" s="94" t="s">
        <v>1680</v>
      </c>
    </row>
    <row r="324" spans="1:54" s="12" customFormat="1" ht="12.75" hidden="1" x14ac:dyDescent="0.2">
      <c r="A324" s="248" t="s">
        <v>774</v>
      </c>
      <c r="B324" s="25" t="s">
        <v>6657</v>
      </c>
      <c r="C324" s="332" t="s">
        <v>6121</v>
      </c>
      <c r="D324" s="55" t="s">
        <v>1680</v>
      </c>
      <c r="E324" s="36" t="s">
        <v>6661</v>
      </c>
      <c r="F324" s="78" t="s">
        <v>6225</v>
      </c>
      <c r="G324" s="36" t="s">
        <v>1587</v>
      </c>
      <c r="H324" s="57" t="s">
        <v>912</v>
      </c>
      <c r="I324" s="27" t="s">
        <v>2930</v>
      </c>
      <c r="J324" s="19" t="s">
        <v>1587</v>
      </c>
      <c r="K324" s="187" t="s">
        <v>257</v>
      </c>
      <c r="L324" s="187" t="s">
        <v>1710</v>
      </c>
      <c r="M324" s="187" t="s">
        <v>1715</v>
      </c>
      <c r="N324" s="187" t="s">
        <v>237</v>
      </c>
      <c r="O324" s="183" t="s">
        <v>952</v>
      </c>
      <c r="P324" s="183" t="s">
        <v>5017</v>
      </c>
      <c r="Q324" s="183" t="s">
        <v>4545</v>
      </c>
      <c r="R324" s="183" t="s">
        <v>1587</v>
      </c>
      <c r="S324" s="187" t="s">
        <v>752</v>
      </c>
      <c r="T324" s="187" t="s">
        <v>405</v>
      </c>
      <c r="U324" s="21" t="s">
        <v>2258</v>
      </c>
      <c r="V324" s="20" t="s">
        <v>6659</v>
      </c>
      <c r="W324" s="21">
        <v>2010</v>
      </c>
      <c r="X324" s="21" t="s">
        <v>3777</v>
      </c>
      <c r="Y324" s="34" t="s">
        <v>3776</v>
      </c>
      <c r="Z324" s="109" t="s">
        <v>6660</v>
      </c>
      <c r="AA324" s="34" t="s">
        <v>1135</v>
      </c>
      <c r="AB324" s="21" t="s">
        <v>1587</v>
      </c>
      <c r="AC324" s="24" t="s">
        <v>1401</v>
      </c>
      <c r="AD324" s="21" t="s">
        <v>1587</v>
      </c>
      <c r="AE324" s="21" t="s">
        <v>1587</v>
      </c>
      <c r="AF324" s="172" t="s">
        <v>1154</v>
      </c>
      <c r="AG324" s="173" t="s">
        <v>1708</v>
      </c>
      <c r="AH324" s="174" t="s">
        <v>1587</v>
      </c>
      <c r="AI324" s="20" t="s">
        <v>349</v>
      </c>
      <c r="AJ324" s="21" t="s">
        <v>1618</v>
      </c>
      <c r="AK324" s="21">
        <v>1</v>
      </c>
      <c r="AL324" s="21">
        <v>0</v>
      </c>
      <c r="AM324" s="21">
        <v>1</v>
      </c>
      <c r="AN324" s="21">
        <v>0</v>
      </c>
      <c r="AO324" s="21">
        <v>1</v>
      </c>
      <c r="AP324" s="21">
        <v>0</v>
      </c>
      <c r="AQ324" s="21">
        <v>0</v>
      </c>
      <c r="AR324" s="21">
        <v>0</v>
      </c>
      <c r="AS324" s="45" t="s">
        <v>3420</v>
      </c>
      <c r="AT324" s="122">
        <v>6</v>
      </c>
      <c r="AU324" s="122">
        <v>2001</v>
      </c>
      <c r="AV324" s="94">
        <v>2006</v>
      </c>
      <c r="AW324" s="21">
        <v>1</v>
      </c>
      <c r="AX324" s="21">
        <v>1</v>
      </c>
      <c r="AY324" s="184" t="s">
        <v>7607</v>
      </c>
      <c r="AZ324" s="93" t="s">
        <v>587</v>
      </c>
      <c r="BA324" s="93" t="s">
        <v>1680</v>
      </c>
      <c r="BB324" s="94" t="s">
        <v>1680</v>
      </c>
    </row>
    <row r="325" spans="1:54" s="12" customFormat="1" ht="12.75" hidden="1" x14ac:dyDescent="0.2">
      <c r="A325" s="249" t="s">
        <v>485</v>
      </c>
      <c r="B325" s="25" t="s">
        <v>1665</v>
      </c>
      <c r="C325" s="332" t="s">
        <v>6121</v>
      </c>
      <c r="D325" s="20" t="s">
        <v>956</v>
      </c>
      <c r="E325" s="20" t="s">
        <v>387</v>
      </c>
      <c r="F325" s="83" t="s">
        <v>5654</v>
      </c>
      <c r="G325" s="20" t="s">
        <v>5445</v>
      </c>
      <c r="H325" s="57" t="s">
        <v>912</v>
      </c>
      <c r="I325" s="27" t="s">
        <v>2563</v>
      </c>
      <c r="J325" s="19" t="s">
        <v>1129</v>
      </c>
      <c r="K325" s="187" t="s">
        <v>257</v>
      </c>
      <c r="L325" s="187" t="s">
        <v>1710</v>
      </c>
      <c r="M325" s="187" t="s">
        <v>1715</v>
      </c>
      <c r="N325" s="187" t="s">
        <v>1721</v>
      </c>
      <c r="O325" s="188" t="s">
        <v>775</v>
      </c>
      <c r="P325" s="188" t="s">
        <v>5011</v>
      </c>
      <c r="Q325" s="188" t="s">
        <v>4539</v>
      </c>
      <c r="R325" s="183" t="s">
        <v>1587</v>
      </c>
      <c r="S325" s="187" t="s">
        <v>752</v>
      </c>
      <c r="T325" s="187" t="s">
        <v>405</v>
      </c>
      <c r="U325" s="21" t="s">
        <v>2057</v>
      </c>
      <c r="V325" s="21" t="s">
        <v>5567</v>
      </c>
      <c r="W325" s="21">
        <v>2010</v>
      </c>
      <c r="X325" s="21" t="s">
        <v>3777</v>
      </c>
      <c r="Y325" s="34" t="s">
        <v>3776</v>
      </c>
      <c r="Z325" s="250" t="s">
        <v>6361</v>
      </c>
      <c r="AA325" s="250" t="s">
        <v>795</v>
      </c>
      <c r="AB325" s="21" t="s">
        <v>956</v>
      </c>
      <c r="AC325" s="24" t="s">
        <v>1850</v>
      </c>
      <c r="AD325" s="21" t="s">
        <v>7025</v>
      </c>
      <c r="AE325" s="21" t="s">
        <v>1587</v>
      </c>
      <c r="AF325" s="172" t="s">
        <v>1154</v>
      </c>
      <c r="AG325" s="173" t="s">
        <v>1708</v>
      </c>
      <c r="AH325" s="174" t="s">
        <v>1587</v>
      </c>
      <c r="AI325" s="20" t="s">
        <v>349</v>
      </c>
      <c r="AJ325" s="24" t="s">
        <v>1617</v>
      </c>
      <c r="AK325" s="21">
        <v>1</v>
      </c>
      <c r="AL325" s="21">
        <v>0</v>
      </c>
      <c r="AM325" s="21">
        <v>0</v>
      </c>
      <c r="AN325" s="21">
        <v>0</v>
      </c>
      <c r="AO325" s="21">
        <v>0</v>
      </c>
      <c r="AP325" s="21">
        <v>0</v>
      </c>
      <c r="AQ325" s="21">
        <v>0</v>
      </c>
      <c r="AR325" s="21">
        <v>0</v>
      </c>
      <c r="AS325" s="45" t="s">
        <v>1680</v>
      </c>
      <c r="AT325" s="122">
        <v>3</v>
      </c>
      <c r="AU325" s="122">
        <v>2003</v>
      </c>
      <c r="AV325" s="94">
        <v>2005</v>
      </c>
      <c r="AW325" s="21">
        <v>1</v>
      </c>
      <c r="AX325" s="21">
        <v>1</v>
      </c>
      <c r="AY325" s="184" t="s">
        <v>7608</v>
      </c>
      <c r="AZ325" s="93" t="s">
        <v>587</v>
      </c>
      <c r="BA325" s="93" t="s">
        <v>1680</v>
      </c>
      <c r="BB325" s="94" t="s">
        <v>1680</v>
      </c>
    </row>
    <row r="326" spans="1:54" s="12" customFormat="1" ht="12.75" hidden="1" x14ac:dyDescent="0.2">
      <c r="A326" s="249" t="s">
        <v>485</v>
      </c>
      <c r="B326" s="25" t="s">
        <v>1665</v>
      </c>
      <c r="C326" s="332" t="s">
        <v>6121</v>
      </c>
      <c r="D326" s="20" t="s">
        <v>956</v>
      </c>
      <c r="E326" s="20" t="s">
        <v>387</v>
      </c>
      <c r="F326" s="83" t="s">
        <v>5654</v>
      </c>
      <c r="G326" s="20" t="s">
        <v>5445</v>
      </c>
      <c r="H326" s="57" t="s">
        <v>912</v>
      </c>
      <c r="I326" s="27" t="s">
        <v>2579</v>
      </c>
      <c r="J326" s="19" t="s">
        <v>7168</v>
      </c>
      <c r="K326" s="187" t="s">
        <v>257</v>
      </c>
      <c r="L326" s="187" t="s">
        <v>1710</v>
      </c>
      <c r="M326" s="187" t="s">
        <v>1715</v>
      </c>
      <c r="N326" s="187" t="s">
        <v>267</v>
      </c>
      <c r="O326" s="183" t="s">
        <v>1089</v>
      </c>
      <c r="P326" s="183" t="s">
        <v>5012</v>
      </c>
      <c r="Q326" s="183" t="s">
        <v>4540</v>
      </c>
      <c r="R326" s="183" t="s">
        <v>1587</v>
      </c>
      <c r="S326" s="187" t="s">
        <v>752</v>
      </c>
      <c r="T326" s="187" t="s">
        <v>405</v>
      </c>
      <c r="U326" s="21" t="s">
        <v>2057</v>
      </c>
      <c r="V326" s="21" t="s">
        <v>5567</v>
      </c>
      <c r="W326" s="21">
        <v>2010</v>
      </c>
      <c r="X326" s="21" t="s">
        <v>3777</v>
      </c>
      <c r="Y326" s="34" t="s">
        <v>3776</v>
      </c>
      <c r="Z326" s="250" t="s">
        <v>6361</v>
      </c>
      <c r="AA326" s="250" t="s">
        <v>795</v>
      </c>
      <c r="AB326" s="21" t="s">
        <v>956</v>
      </c>
      <c r="AC326" s="24" t="s">
        <v>1850</v>
      </c>
      <c r="AD326" s="21" t="s">
        <v>7025</v>
      </c>
      <c r="AE326" s="21" t="s">
        <v>1587</v>
      </c>
      <c r="AF326" s="172" t="s">
        <v>1154</v>
      </c>
      <c r="AG326" s="173" t="s">
        <v>1708</v>
      </c>
      <c r="AH326" s="174" t="s">
        <v>1587</v>
      </c>
      <c r="AI326" s="20" t="s">
        <v>349</v>
      </c>
      <c r="AJ326" s="24" t="s">
        <v>1617</v>
      </c>
      <c r="AK326" s="21">
        <v>1</v>
      </c>
      <c r="AL326" s="21">
        <v>0</v>
      </c>
      <c r="AM326" s="21">
        <v>0</v>
      </c>
      <c r="AN326" s="21">
        <v>0</v>
      </c>
      <c r="AO326" s="21">
        <v>0</v>
      </c>
      <c r="AP326" s="21">
        <v>0</v>
      </c>
      <c r="AQ326" s="21">
        <v>0</v>
      </c>
      <c r="AR326" s="21">
        <v>0</v>
      </c>
      <c r="AS326" s="45" t="s">
        <v>1680</v>
      </c>
      <c r="AT326" s="122">
        <v>3</v>
      </c>
      <c r="AU326" s="122">
        <v>2003</v>
      </c>
      <c r="AV326" s="94">
        <v>2005</v>
      </c>
      <c r="AW326" s="21">
        <v>1</v>
      </c>
      <c r="AX326" s="21">
        <v>1</v>
      </c>
      <c r="AY326" s="184" t="s">
        <v>7609</v>
      </c>
      <c r="AZ326" s="93" t="s">
        <v>587</v>
      </c>
      <c r="BA326" s="93" t="s">
        <v>1680</v>
      </c>
      <c r="BB326" s="94" t="s">
        <v>1680</v>
      </c>
    </row>
    <row r="327" spans="1:54" s="12" customFormat="1" ht="12.75" hidden="1" x14ac:dyDescent="0.2">
      <c r="A327" s="249" t="s">
        <v>485</v>
      </c>
      <c r="B327" s="25" t="s">
        <v>1665</v>
      </c>
      <c r="C327" s="332" t="s">
        <v>6121</v>
      </c>
      <c r="D327" s="20" t="s">
        <v>956</v>
      </c>
      <c r="E327" s="20" t="s">
        <v>387</v>
      </c>
      <c r="F327" s="83" t="s">
        <v>5654</v>
      </c>
      <c r="G327" s="20" t="s">
        <v>5445</v>
      </c>
      <c r="H327" s="57" t="s">
        <v>912</v>
      </c>
      <c r="I327" s="27" t="s">
        <v>2867</v>
      </c>
      <c r="J327" s="19" t="s">
        <v>7167</v>
      </c>
      <c r="K327" s="187" t="s">
        <v>257</v>
      </c>
      <c r="L327" s="187" t="s">
        <v>1710</v>
      </c>
      <c r="M327" s="187" t="s">
        <v>1715</v>
      </c>
      <c r="N327" s="187" t="s">
        <v>44</v>
      </c>
      <c r="O327" s="183" t="s">
        <v>1741</v>
      </c>
      <c r="P327" s="183" t="s">
        <v>5014</v>
      </c>
      <c r="Q327" s="183" t="s">
        <v>4543</v>
      </c>
      <c r="R327" s="183" t="s">
        <v>1587</v>
      </c>
      <c r="S327" s="187" t="s">
        <v>752</v>
      </c>
      <c r="T327" s="187" t="s">
        <v>405</v>
      </c>
      <c r="U327" s="21" t="s">
        <v>2057</v>
      </c>
      <c r="V327" s="21" t="s">
        <v>5567</v>
      </c>
      <c r="W327" s="21">
        <v>2010</v>
      </c>
      <c r="X327" s="21" t="s">
        <v>3777</v>
      </c>
      <c r="Y327" s="34" t="s">
        <v>3776</v>
      </c>
      <c r="Z327" s="250" t="s">
        <v>6361</v>
      </c>
      <c r="AA327" s="250" t="s">
        <v>795</v>
      </c>
      <c r="AB327" s="21" t="s">
        <v>956</v>
      </c>
      <c r="AC327" s="24" t="s">
        <v>1850</v>
      </c>
      <c r="AD327" s="21" t="s">
        <v>7025</v>
      </c>
      <c r="AE327" s="21" t="s">
        <v>1587</v>
      </c>
      <c r="AF327" s="172" t="s">
        <v>1154</v>
      </c>
      <c r="AG327" s="173" t="s">
        <v>1708</v>
      </c>
      <c r="AH327" s="174" t="s">
        <v>1587</v>
      </c>
      <c r="AI327" s="20" t="s">
        <v>349</v>
      </c>
      <c r="AJ327" s="24" t="s">
        <v>1617</v>
      </c>
      <c r="AK327" s="21">
        <v>1</v>
      </c>
      <c r="AL327" s="21">
        <v>0</v>
      </c>
      <c r="AM327" s="21">
        <v>0</v>
      </c>
      <c r="AN327" s="21">
        <v>0</v>
      </c>
      <c r="AO327" s="21">
        <v>0</v>
      </c>
      <c r="AP327" s="21">
        <v>0</v>
      </c>
      <c r="AQ327" s="21">
        <v>0</v>
      </c>
      <c r="AR327" s="21">
        <v>0</v>
      </c>
      <c r="AS327" s="45" t="s">
        <v>1680</v>
      </c>
      <c r="AT327" s="122">
        <v>3</v>
      </c>
      <c r="AU327" s="122">
        <v>2003</v>
      </c>
      <c r="AV327" s="94">
        <v>2005</v>
      </c>
      <c r="AW327" s="21">
        <v>1</v>
      </c>
      <c r="AX327" s="21">
        <v>1</v>
      </c>
      <c r="AY327" s="184" t="s">
        <v>7608</v>
      </c>
      <c r="AZ327" s="93" t="s">
        <v>587</v>
      </c>
      <c r="BA327" s="93" t="s">
        <v>1680</v>
      </c>
      <c r="BB327" s="94" t="s">
        <v>1680</v>
      </c>
    </row>
    <row r="328" spans="1:54" s="12" customFormat="1" ht="12.75" hidden="1" x14ac:dyDescent="0.2">
      <c r="A328" s="249" t="s">
        <v>485</v>
      </c>
      <c r="B328" s="25" t="s">
        <v>1665</v>
      </c>
      <c r="C328" s="332" t="s">
        <v>6121</v>
      </c>
      <c r="D328" s="20" t="s">
        <v>956</v>
      </c>
      <c r="E328" s="20" t="s">
        <v>387</v>
      </c>
      <c r="F328" s="83" t="s">
        <v>5654</v>
      </c>
      <c r="G328" s="20" t="s">
        <v>5445</v>
      </c>
      <c r="H328" s="57" t="s">
        <v>912</v>
      </c>
      <c r="I328" s="27" t="s">
        <v>2868</v>
      </c>
      <c r="J328" s="19" t="s">
        <v>7166</v>
      </c>
      <c r="K328" s="187" t="s">
        <v>257</v>
      </c>
      <c r="L328" s="187" t="s">
        <v>1710</v>
      </c>
      <c r="M328" s="187" t="s">
        <v>1715</v>
      </c>
      <c r="N328" s="187" t="s">
        <v>943</v>
      </c>
      <c r="O328" s="183" t="s">
        <v>128</v>
      </c>
      <c r="P328" s="183" t="s">
        <v>5015</v>
      </c>
      <c r="Q328" s="183" t="s">
        <v>6596</v>
      </c>
      <c r="R328" s="183" t="s">
        <v>1587</v>
      </c>
      <c r="S328" s="187" t="s">
        <v>752</v>
      </c>
      <c r="T328" s="187" t="s">
        <v>405</v>
      </c>
      <c r="U328" s="21" t="s">
        <v>2057</v>
      </c>
      <c r="V328" s="21" t="s">
        <v>5567</v>
      </c>
      <c r="W328" s="21">
        <v>2010</v>
      </c>
      <c r="X328" s="21" t="s">
        <v>3777</v>
      </c>
      <c r="Y328" s="34" t="s">
        <v>3776</v>
      </c>
      <c r="Z328" s="250" t="s">
        <v>6361</v>
      </c>
      <c r="AA328" s="250" t="s">
        <v>795</v>
      </c>
      <c r="AB328" s="21" t="s">
        <v>956</v>
      </c>
      <c r="AC328" s="24" t="s">
        <v>1850</v>
      </c>
      <c r="AD328" s="21" t="s">
        <v>7025</v>
      </c>
      <c r="AE328" s="21" t="s">
        <v>1587</v>
      </c>
      <c r="AF328" s="172" t="s">
        <v>1154</v>
      </c>
      <c r="AG328" s="173" t="s">
        <v>1708</v>
      </c>
      <c r="AH328" s="174" t="s">
        <v>1587</v>
      </c>
      <c r="AI328" s="20" t="s">
        <v>349</v>
      </c>
      <c r="AJ328" s="24" t="s">
        <v>1617</v>
      </c>
      <c r="AK328" s="21">
        <v>1</v>
      </c>
      <c r="AL328" s="21">
        <v>0</v>
      </c>
      <c r="AM328" s="21">
        <v>0</v>
      </c>
      <c r="AN328" s="21">
        <v>0</v>
      </c>
      <c r="AO328" s="21">
        <v>0</v>
      </c>
      <c r="AP328" s="21">
        <v>0</v>
      </c>
      <c r="AQ328" s="21">
        <v>0</v>
      </c>
      <c r="AR328" s="21">
        <v>0</v>
      </c>
      <c r="AS328" s="45" t="s">
        <v>1680</v>
      </c>
      <c r="AT328" s="20">
        <v>3</v>
      </c>
      <c r="AU328" s="122">
        <v>2003</v>
      </c>
      <c r="AV328" s="94">
        <v>2005</v>
      </c>
      <c r="AW328" s="21">
        <v>1</v>
      </c>
      <c r="AX328" s="21">
        <v>1</v>
      </c>
      <c r="AY328" s="184" t="s">
        <v>7608</v>
      </c>
      <c r="AZ328" s="93" t="s">
        <v>587</v>
      </c>
      <c r="BA328" s="93" t="s">
        <v>1680</v>
      </c>
      <c r="BB328" s="94" t="s">
        <v>1680</v>
      </c>
    </row>
    <row r="329" spans="1:54" s="12" customFormat="1" ht="12.75" hidden="1" x14ac:dyDescent="0.2">
      <c r="A329" s="249" t="s">
        <v>485</v>
      </c>
      <c r="B329" s="25" t="s">
        <v>1665</v>
      </c>
      <c r="C329" s="332" t="s">
        <v>6121</v>
      </c>
      <c r="D329" s="20" t="s">
        <v>956</v>
      </c>
      <c r="E329" s="20" t="s">
        <v>387</v>
      </c>
      <c r="F329" s="83" t="s">
        <v>5654</v>
      </c>
      <c r="G329" s="20" t="s">
        <v>5445</v>
      </c>
      <c r="H329" s="57" t="s">
        <v>912</v>
      </c>
      <c r="I329" s="27" t="s">
        <v>2924</v>
      </c>
      <c r="J329" s="19" t="s">
        <v>7165</v>
      </c>
      <c r="K329" s="187" t="s">
        <v>257</v>
      </c>
      <c r="L329" s="187" t="s">
        <v>1710</v>
      </c>
      <c r="M329" s="187" t="s">
        <v>1715</v>
      </c>
      <c r="N329" s="187" t="s">
        <v>1073</v>
      </c>
      <c r="O329" s="183" t="s">
        <v>4431</v>
      </c>
      <c r="P329" s="183" t="s">
        <v>5016</v>
      </c>
      <c r="Q329" s="183" t="s">
        <v>4544</v>
      </c>
      <c r="R329" s="183" t="s">
        <v>1587</v>
      </c>
      <c r="S329" s="187" t="s">
        <v>752</v>
      </c>
      <c r="T329" s="187" t="s">
        <v>405</v>
      </c>
      <c r="U329" s="21" t="s">
        <v>2057</v>
      </c>
      <c r="V329" s="21" t="s">
        <v>5567</v>
      </c>
      <c r="W329" s="21">
        <v>2010</v>
      </c>
      <c r="X329" s="21" t="s">
        <v>3777</v>
      </c>
      <c r="Y329" s="34" t="s">
        <v>3776</v>
      </c>
      <c r="Z329" s="250" t="s">
        <v>6361</v>
      </c>
      <c r="AA329" s="250" t="s">
        <v>795</v>
      </c>
      <c r="AB329" s="21" t="s">
        <v>956</v>
      </c>
      <c r="AC329" s="24" t="s">
        <v>1850</v>
      </c>
      <c r="AD329" s="21" t="s">
        <v>7025</v>
      </c>
      <c r="AE329" s="21" t="s">
        <v>1587</v>
      </c>
      <c r="AF329" s="172" t="s">
        <v>1154</v>
      </c>
      <c r="AG329" s="173" t="s">
        <v>1708</v>
      </c>
      <c r="AH329" s="174" t="s">
        <v>1587</v>
      </c>
      <c r="AI329" s="20" t="s">
        <v>349</v>
      </c>
      <c r="AJ329" s="24" t="s">
        <v>270</v>
      </c>
      <c r="AK329" s="21">
        <v>1</v>
      </c>
      <c r="AL329" s="21">
        <v>0</v>
      </c>
      <c r="AM329" s="21">
        <v>0</v>
      </c>
      <c r="AN329" s="21">
        <v>0</v>
      </c>
      <c r="AO329" s="21">
        <v>0</v>
      </c>
      <c r="AP329" s="21">
        <v>0</v>
      </c>
      <c r="AQ329" s="21">
        <v>0</v>
      </c>
      <c r="AR329" s="21">
        <v>0</v>
      </c>
      <c r="AS329" s="45" t="s">
        <v>1680</v>
      </c>
      <c r="AT329" s="20">
        <v>3</v>
      </c>
      <c r="AU329" s="122">
        <v>2003</v>
      </c>
      <c r="AV329" s="94">
        <v>2005</v>
      </c>
      <c r="AW329" s="21">
        <v>1</v>
      </c>
      <c r="AX329" s="21">
        <v>1</v>
      </c>
      <c r="AY329" s="184" t="s">
        <v>7608</v>
      </c>
      <c r="AZ329" s="93" t="s">
        <v>587</v>
      </c>
      <c r="BA329" s="159" t="s">
        <v>1680</v>
      </c>
      <c r="BB329" s="94" t="s">
        <v>1680</v>
      </c>
    </row>
    <row r="330" spans="1:54" s="12" customFormat="1" ht="12.75" hidden="1" x14ac:dyDescent="0.2">
      <c r="A330" s="249" t="s">
        <v>485</v>
      </c>
      <c r="B330" s="25" t="s">
        <v>1665</v>
      </c>
      <c r="C330" s="332" t="s">
        <v>6121</v>
      </c>
      <c r="D330" s="20" t="s">
        <v>956</v>
      </c>
      <c r="E330" s="20" t="s">
        <v>387</v>
      </c>
      <c r="F330" s="83" t="s">
        <v>6302</v>
      </c>
      <c r="G330" s="20" t="s">
        <v>5445</v>
      </c>
      <c r="H330" s="57" t="s">
        <v>912</v>
      </c>
      <c r="I330" s="27" t="s">
        <v>3019</v>
      </c>
      <c r="J330" s="19" t="s">
        <v>7170</v>
      </c>
      <c r="K330" s="187" t="s">
        <v>257</v>
      </c>
      <c r="L330" s="187" t="s">
        <v>1710</v>
      </c>
      <c r="M330" s="187" t="s">
        <v>1715</v>
      </c>
      <c r="N330" s="187" t="s">
        <v>1073</v>
      </c>
      <c r="O330" s="183" t="s">
        <v>4431</v>
      </c>
      <c r="P330" s="183" t="s">
        <v>5018</v>
      </c>
      <c r="Q330" s="183" t="s">
        <v>4546</v>
      </c>
      <c r="R330" s="183" t="s">
        <v>1587</v>
      </c>
      <c r="S330" s="187" t="s">
        <v>752</v>
      </c>
      <c r="T330" s="187" t="s">
        <v>405</v>
      </c>
      <c r="U330" s="21" t="s">
        <v>2057</v>
      </c>
      <c r="V330" s="21" t="s">
        <v>5567</v>
      </c>
      <c r="W330" s="21">
        <v>2010</v>
      </c>
      <c r="X330" s="21" t="s">
        <v>3777</v>
      </c>
      <c r="Y330" s="34" t="s">
        <v>3776</v>
      </c>
      <c r="Z330" s="250" t="s">
        <v>6362</v>
      </c>
      <c r="AA330" s="250" t="s">
        <v>240</v>
      </c>
      <c r="AB330" s="21" t="s">
        <v>956</v>
      </c>
      <c r="AC330" s="24" t="s">
        <v>1850</v>
      </c>
      <c r="AD330" s="21" t="s">
        <v>7025</v>
      </c>
      <c r="AE330" s="21" t="s">
        <v>1587</v>
      </c>
      <c r="AF330" s="172" t="s">
        <v>1154</v>
      </c>
      <c r="AG330" s="173" t="s">
        <v>1708</v>
      </c>
      <c r="AH330" s="174" t="s">
        <v>1587</v>
      </c>
      <c r="AI330" s="20" t="s">
        <v>349</v>
      </c>
      <c r="AJ330" s="24" t="s">
        <v>270</v>
      </c>
      <c r="AK330" s="21">
        <v>1</v>
      </c>
      <c r="AL330" s="21">
        <v>0</v>
      </c>
      <c r="AM330" s="21">
        <v>0</v>
      </c>
      <c r="AN330" s="21">
        <v>0</v>
      </c>
      <c r="AO330" s="21">
        <v>0</v>
      </c>
      <c r="AP330" s="21">
        <v>0</v>
      </c>
      <c r="AQ330" s="21">
        <v>0</v>
      </c>
      <c r="AR330" s="21">
        <v>0</v>
      </c>
      <c r="AS330" s="45" t="s">
        <v>1680</v>
      </c>
      <c r="AT330" s="20">
        <v>3</v>
      </c>
      <c r="AU330" s="122">
        <v>2003</v>
      </c>
      <c r="AV330" s="94">
        <v>2005</v>
      </c>
      <c r="AW330" s="21">
        <v>1</v>
      </c>
      <c r="AX330" s="21">
        <v>1</v>
      </c>
      <c r="AY330" s="184" t="s">
        <v>7608</v>
      </c>
      <c r="AZ330" s="93" t="s">
        <v>587</v>
      </c>
      <c r="BA330" s="93" t="s">
        <v>1680</v>
      </c>
      <c r="BB330" s="94" t="s">
        <v>1680</v>
      </c>
    </row>
    <row r="331" spans="1:54" s="12" customFormat="1" ht="12.75" hidden="1" x14ac:dyDescent="0.2">
      <c r="A331" s="249" t="s">
        <v>485</v>
      </c>
      <c r="B331" s="25" t="s">
        <v>1665</v>
      </c>
      <c r="C331" s="332" t="s">
        <v>6121</v>
      </c>
      <c r="D331" s="20" t="s">
        <v>956</v>
      </c>
      <c r="E331" s="20" t="s">
        <v>387</v>
      </c>
      <c r="F331" s="83" t="s">
        <v>5654</v>
      </c>
      <c r="G331" s="20" t="s">
        <v>5445</v>
      </c>
      <c r="H331" s="57" t="s">
        <v>912</v>
      </c>
      <c r="I331" s="27" t="s">
        <v>3029</v>
      </c>
      <c r="J331" s="19" t="s">
        <v>7169</v>
      </c>
      <c r="K331" s="187" t="s">
        <v>257</v>
      </c>
      <c r="L331" s="187" t="s">
        <v>1710</v>
      </c>
      <c r="M331" s="187" t="s">
        <v>1715</v>
      </c>
      <c r="N331" s="187" t="s">
        <v>182</v>
      </c>
      <c r="O331" s="183" t="s">
        <v>316</v>
      </c>
      <c r="P331" s="183" t="s">
        <v>5019</v>
      </c>
      <c r="Q331" s="183" t="s">
        <v>4547</v>
      </c>
      <c r="R331" s="183" t="s">
        <v>1587</v>
      </c>
      <c r="S331" s="187" t="s">
        <v>752</v>
      </c>
      <c r="T331" s="187" t="s">
        <v>405</v>
      </c>
      <c r="U331" s="21" t="s">
        <v>2057</v>
      </c>
      <c r="V331" s="21" t="s">
        <v>5567</v>
      </c>
      <c r="W331" s="21">
        <v>2010</v>
      </c>
      <c r="X331" s="21" t="s">
        <v>3777</v>
      </c>
      <c r="Y331" s="34" t="s">
        <v>3776</v>
      </c>
      <c r="Z331" s="250" t="s">
        <v>6361</v>
      </c>
      <c r="AA331" s="250" t="s">
        <v>240</v>
      </c>
      <c r="AB331" s="21" t="s">
        <v>956</v>
      </c>
      <c r="AC331" s="24" t="s">
        <v>1850</v>
      </c>
      <c r="AD331" s="21" t="s">
        <v>7025</v>
      </c>
      <c r="AE331" s="21" t="s">
        <v>1587</v>
      </c>
      <c r="AF331" s="172" t="s">
        <v>1153</v>
      </c>
      <c r="AG331" s="173" t="s">
        <v>1708</v>
      </c>
      <c r="AH331" s="174" t="s">
        <v>1587</v>
      </c>
      <c r="AI331" s="20" t="s">
        <v>349</v>
      </c>
      <c r="AJ331" s="24" t="s">
        <v>270</v>
      </c>
      <c r="AK331" s="21">
        <v>1</v>
      </c>
      <c r="AL331" s="21">
        <v>0</v>
      </c>
      <c r="AM331" s="21">
        <v>0</v>
      </c>
      <c r="AN331" s="21">
        <v>0</v>
      </c>
      <c r="AO331" s="21">
        <v>0</v>
      </c>
      <c r="AP331" s="21">
        <v>0</v>
      </c>
      <c r="AQ331" s="21">
        <v>0</v>
      </c>
      <c r="AR331" s="21">
        <v>0</v>
      </c>
      <c r="AS331" s="45" t="s">
        <v>1680</v>
      </c>
      <c r="AT331" s="20">
        <v>3</v>
      </c>
      <c r="AU331" s="122">
        <v>2003</v>
      </c>
      <c r="AV331" s="94">
        <v>2005</v>
      </c>
      <c r="AW331" s="21">
        <v>1</v>
      </c>
      <c r="AX331" s="21">
        <v>1</v>
      </c>
      <c r="AY331" s="184" t="s">
        <v>7608</v>
      </c>
      <c r="AZ331" s="93" t="s">
        <v>587</v>
      </c>
      <c r="BA331" s="93" t="s">
        <v>1680</v>
      </c>
      <c r="BB331" s="94" t="s">
        <v>1680</v>
      </c>
    </row>
    <row r="332" spans="1:54" s="12" customFormat="1" ht="12.75" hidden="1" x14ac:dyDescent="0.2">
      <c r="A332" s="249" t="s">
        <v>485</v>
      </c>
      <c r="B332" s="25" t="s">
        <v>1665</v>
      </c>
      <c r="C332" s="332" t="s">
        <v>6121</v>
      </c>
      <c r="D332" s="20" t="s">
        <v>956</v>
      </c>
      <c r="E332" s="20" t="s">
        <v>387</v>
      </c>
      <c r="F332" s="83" t="s">
        <v>5654</v>
      </c>
      <c r="G332" s="20" t="s">
        <v>5445</v>
      </c>
      <c r="H332" s="57" t="s">
        <v>912</v>
      </c>
      <c r="I332" s="27" t="s">
        <v>3232</v>
      </c>
      <c r="J332" s="19" t="s">
        <v>5020</v>
      </c>
      <c r="K332" s="187" t="s">
        <v>257</v>
      </c>
      <c r="L332" s="187" t="s">
        <v>1710</v>
      </c>
      <c r="M332" s="187" t="s">
        <v>1715</v>
      </c>
      <c r="N332" s="187" t="s">
        <v>1719</v>
      </c>
      <c r="O332" s="183" t="s">
        <v>607</v>
      </c>
      <c r="P332" s="183" t="s">
        <v>5020</v>
      </c>
      <c r="Q332" s="183" t="s">
        <v>4548</v>
      </c>
      <c r="R332" s="183" t="s">
        <v>1587</v>
      </c>
      <c r="S332" s="187" t="s">
        <v>752</v>
      </c>
      <c r="T332" s="187" t="s">
        <v>405</v>
      </c>
      <c r="U332" s="21" t="s">
        <v>2057</v>
      </c>
      <c r="V332" s="21" t="s">
        <v>5567</v>
      </c>
      <c r="W332" s="21">
        <v>2010</v>
      </c>
      <c r="X332" s="21" t="s">
        <v>3777</v>
      </c>
      <c r="Y332" s="34" t="s">
        <v>3776</v>
      </c>
      <c r="Z332" s="250" t="s">
        <v>6361</v>
      </c>
      <c r="AA332" s="250" t="s">
        <v>240</v>
      </c>
      <c r="AB332" s="21" t="s">
        <v>956</v>
      </c>
      <c r="AC332" s="24" t="s">
        <v>1850</v>
      </c>
      <c r="AD332" s="21" t="s">
        <v>7025</v>
      </c>
      <c r="AE332" s="21" t="s">
        <v>1587</v>
      </c>
      <c r="AF332" s="172" t="s">
        <v>798</v>
      </c>
      <c r="AG332" s="173" t="s">
        <v>1708</v>
      </c>
      <c r="AH332" s="174" t="s">
        <v>1587</v>
      </c>
      <c r="AI332" s="20" t="s">
        <v>349</v>
      </c>
      <c r="AJ332" s="24" t="s">
        <v>1617</v>
      </c>
      <c r="AK332" s="21">
        <v>1</v>
      </c>
      <c r="AL332" s="21">
        <v>0</v>
      </c>
      <c r="AM332" s="21">
        <v>0</v>
      </c>
      <c r="AN332" s="21">
        <v>0</v>
      </c>
      <c r="AO332" s="21">
        <v>0</v>
      </c>
      <c r="AP332" s="21">
        <v>0</v>
      </c>
      <c r="AQ332" s="21">
        <v>0</v>
      </c>
      <c r="AR332" s="21">
        <v>0</v>
      </c>
      <c r="AS332" s="45" t="s">
        <v>1680</v>
      </c>
      <c r="AT332" s="122">
        <v>3</v>
      </c>
      <c r="AU332" s="122">
        <v>2003</v>
      </c>
      <c r="AV332" s="94">
        <v>2005</v>
      </c>
      <c r="AW332" s="21">
        <v>1</v>
      </c>
      <c r="AX332" s="21">
        <v>1</v>
      </c>
      <c r="AY332" s="184" t="s">
        <v>7608</v>
      </c>
      <c r="AZ332" s="93" t="s">
        <v>587</v>
      </c>
      <c r="BA332" s="93" t="s">
        <v>1680</v>
      </c>
      <c r="BB332" s="94" t="s">
        <v>1680</v>
      </c>
    </row>
    <row r="333" spans="1:54" s="12" customFormat="1" ht="12.75" hidden="1" x14ac:dyDescent="0.2">
      <c r="A333" s="248" t="s">
        <v>1780</v>
      </c>
      <c r="B333" s="25" t="s">
        <v>6148</v>
      </c>
      <c r="C333" s="332" t="s">
        <v>7218</v>
      </c>
      <c r="D333" s="20" t="s">
        <v>956</v>
      </c>
      <c r="E333" s="20" t="s">
        <v>1680</v>
      </c>
      <c r="F333" s="78" t="s">
        <v>1158</v>
      </c>
      <c r="G333" s="36" t="s">
        <v>1587</v>
      </c>
      <c r="H333" s="58" t="s">
        <v>592</v>
      </c>
      <c r="I333" s="27" t="s">
        <v>2547</v>
      </c>
      <c r="J333" s="19" t="s">
        <v>1587</v>
      </c>
      <c r="K333" s="187" t="s">
        <v>257</v>
      </c>
      <c r="L333" s="187" t="s">
        <v>1710</v>
      </c>
      <c r="M333" s="187" t="s">
        <v>1056</v>
      </c>
      <c r="N333" s="187" t="s">
        <v>1086</v>
      </c>
      <c r="O333" s="183" t="s">
        <v>2</v>
      </c>
      <c r="P333" s="183" t="s">
        <v>5021</v>
      </c>
      <c r="Q333" s="183" t="s">
        <v>364</v>
      </c>
      <c r="R333" s="183" t="s">
        <v>1587</v>
      </c>
      <c r="S333" s="187" t="s">
        <v>752</v>
      </c>
      <c r="T333" s="187" t="s">
        <v>1713</v>
      </c>
      <c r="U333" s="21" t="s">
        <v>2187</v>
      </c>
      <c r="V333" s="21" t="s">
        <v>3732</v>
      </c>
      <c r="W333" s="21">
        <v>2006</v>
      </c>
      <c r="X333" s="108" t="s">
        <v>4070</v>
      </c>
      <c r="Y333" s="34" t="s">
        <v>873</v>
      </c>
      <c r="Z333" s="34" t="s">
        <v>6363</v>
      </c>
      <c r="AA333" s="34" t="s">
        <v>795</v>
      </c>
      <c r="AB333" s="21" t="s">
        <v>3687</v>
      </c>
      <c r="AC333" s="24" t="s">
        <v>1305</v>
      </c>
      <c r="AD333" s="21" t="s">
        <v>1779</v>
      </c>
      <c r="AE333" s="21" t="s">
        <v>891</v>
      </c>
      <c r="AF333" s="172" t="s">
        <v>1154</v>
      </c>
      <c r="AG333" s="173" t="s">
        <v>1708</v>
      </c>
      <c r="AH333" s="174" t="s">
        <v>1844</v>
      </c>
      <c r="AI333" s="20" t="s">
        <v>851</v>
      </c>
      <c r="AJ333" s="21" t="s">
        <v>865</v>
      </c>
      <c r="AK333" s="21">
        <v>0</v>
      </c>
      <c r="AL333" s="21">
        <v>1</v>
      </c>
      <c r="AM333" s="21">
        <v>0</v>
      </c>
      <c r="AN333" s="21">
        <v>0</v>
      </c>
      <c r="AO333" s="21">
        <v>0</v>
      </c>
      <c r="AP333" s="21">
        <v>0</v>
      </c>
      <c r="AQ333" s="21">
        <v>1</v>
      </c>
      <c r="AR333" s="21">
        <v>0</v>
      </c>
      <c r="AS333" s="45" t="s">
        <v>3413</v>
      </c>
      <c r="AT333" s="20">
        <v>5</v>
      </c>
      <c r="AU333" s="122">
        <v>1982</v>
      </c>
      <c r="AV333" s="94">
        <v>1986</v>
      </c>
      <c r="AW333" s="21">
        <v>1</v>
      </c>
      <c r="AX333" s="21">
        <v>1</v>
      </c>
      <c r="AY333" s="184" t="s">
        <v>1209</v>
      </c>
      <c r="AZ333" s="93" t="s">
        <v>1588</v>
      </c>
      <c r="BA333" s="93" t="s">
        <v>1680</v>
      </c>
      <c r="BB333" s="94" t="s">
        <v>1680</v>
      </c>
    </row>
    <row r="334" spans="1:54" s="12" customFormat="1" ht="12.75" hidden="1" x14ac:dyDescent="0.2">
      <c r="A334" s="329" t="s">
        <v>1844</v>
      </c>
      <c r="B334" s="68"/>
      <c r="C334" s="336" t="s">
        <v>6121</v>
      </c>
      <c r="D334" s="192" t="s">
        <v>1680</v>
      </c>
      <c r="E334" s="20" t="s">
        <v>7454</v>
      </c>
      <c r="F334" s="330" t="s">
        <v>1844</v>
      </c>
      <c r="G334" s="36" t="s">
        <v>1587</v>
      </c>
      <c r="H334" s="106" t="s">
        <v>728</v>
      </c>
      <c r="I334" s="27" t="s">
        <v>5449</v>
      </c>
      <c r="J334" s="218" t="s">
        <v>7117</v>
      </c>
      <c r="K334" s="187" t="s">
        <v>257</v>
      </c>
      <c r="L334" s="187" t="s">
        <v>1710</v>
      </c>
      <c r="M334" s="187" t="s">
        <v>1715</v>
      </c>
      <c r="N334" s="187" t="s">
        <v>651</v>
      </c>
      <c r="O334" s="183" t="s">
        <v>1728</v>
      </c>
      <c r="P334" s="183" t="s">
        <v>5022</v>
      </c>
      <c r="Q334" s="183" t="s">
        <v>4549</v>
      </c>
      <c r="R334" s="183" t="s">
        <v>1587</v>
      </c>
      <c r="S334" s="187" t="s">
        <v>752</v>
      </c>
      <c r="T334" s="187" t="s">
        <v>405</v>
      </c>
      <c r="U334" s="21" t="s">
        <v>137</v>
      </c>
      <c r="V334" s="21" t="s">
        <v>563</v>
      </c>
      <c r="W334" s="21">
        <v>2007</v>
      </c>
      <c r="X334" s="21" t="s">
        <v>137</v>
      </c>
      <c r="Y334" s="34" t="s">
        <v>3969</v>
      </c>
      <c r="Z334" s="34" t="s">
        <v>86</v>
      </c>
      <c r="AA334" s="34" t="s">
        <v>86</v>
      </c>
      <c r="AB334" s="21" t="s">
        <v>86</v>
      </c>
      <c r="AC334" s="24" t="s">
        <v>3487</v>
      </c>
      <c r="AD334" s="21" t="s">
        <v>1587</v>
      </c>
      <c r="AE334" s="21" t="s">
        <v>1587</v>
      </c>
      <c r="AF334" s="172" t="s">
        <v>1154</v>
      </c>
      <c r="AG334" s="173" t="s">
        <v>1708</v>
      </c>
      <c r="AH334" s="174" t="s">
        <v>1844</v>
      </c>
      <c r="AI334" s="178" t="s">
        <v>1844</v>
      </c>
      <c r="AJ334" s="20" t="s">
        <v>659</v>
      </c>
      <c r="AK334" s="178" t="s">
        <v>1844</v>
      </c>
      <c r="AL334" s="21" t="s">
        <v>1844</v>
      </c>
      <c r="AM334" s="21" t="s">
        <v>1844</v>
      </c>
      <c r="AN334" s="21" t="s">
        <v>1844</v>
      </c>
      <c r="AO334" s="21" t="s">
        <v>1844</v>
      </c>
      <c r="AP334" s="21" t="s">
        <v>1844</v>
      </c>
      <c r="AQ334" s="21" t="s">
        <v>1844</v>
      </c>
      <c r="AR334" s="21" t="s">
        <v>1844</v>
      </c>
      <c r="AS334" s="45" t="s">
        <v>1844</v>
      </c>
      <c r="AT334" s="55" t="s">
        <v>1844</v>
      </c>
      <c r="AU334" s="122" t="s">
        <v>1844</v>
      </c>
      <c r="AV334" s="94" t="s">
        <v>1844</v>
      </c>
      <c r="AW334" s="20" t="s">
        <v>1844</v>
      </c>
      <c r="AX334" s="20" t="s">
        <v>1844</v>
      </c>
      <c r="AY334" s="184" t="s">
        <v>1844</v>
      </c>
      <c r="AZ334" s="93" t="s">
        <v>1844</v>
      </c>
      <c r="BA334" s="93" t="s">
        <v>1844</v>
      </c>
      <c r="BB334" s="94" t="s">
        <v>1844</v>
      </c>
    </row>
    <row r="335" spans="1:54" s="12" customFormat="1" ht="12.75" hidden="1" x14ac:dyDescent="0.2">
      <c r="A335" s="73" t="s">
        <v>1844</v>
      </c>
      <c r="B335" s="73"/>
      <c r="C335" s="336" t="s">
        <v>6121</v>
      </c>
      <c r="D335" s="192" t="s">
        <v>1680</v>
      </c>
      <c r="E335" s="20" t="s">
        <v>7454</v>
      </c>
      <c r="F335" s="262" t="s">
        <v>1844</v>
      </c>
      <c r="G335" s="36" t="s">
        <v>1587</v>
      </c>
      <c r="H335" s="106" t="s">
        <v>728</v>
      </c>
      <c r="I335" s="30" t="s">
        <v>2776</v>
      </c>
      <c r="J335" s="347" t="s">
        <v>7118</v>
      </c>
      <c r="K335" s="188" t="s">
        <v>257</v>
      </c>
      <c r="L335" s="188" t="s">
        <v>1710</v>
      </c>
      <c r="M335" s="188" t="s">
        <v>1715</v>
      </c>
      <c r="N335" s="188" t="s">
        <v>182</v>
      </c>
      <c r="O335" s="183" t="s">
        <v>433</v>
      </c>
      <c r="P335" s="183" t="s">
        <v>5023</v>
      </c>
      <c r="Q335" s="183" t="s">
        <v>4550</v>
      </c>
      <c r="R335" s="183" t="s">
        <v>1587</v>
      </c>
      <c r="S335" s="188" t="s">
        <v>752</v>
      </c>
      <c r="T335" s="188" t="s">
        <v>405</v>
      </c>
      <c r="U335" s="20" t="s">
        <v>137</v>
      </c>
      <c r="V335" s="20" t="s">
        <v>563</v>
      </c>
      <c r="W335" s="20">
        <v>2007</v>
      </c>
      <c r="X335" s="20" t="s">
        <v>137</v>
      </c>
      <c r="Y335" s="34" t="s">
        <v>3969</v>
      </c>
      <c r="Z335" s="34" t="s">
        <v>86</v>
      </c>
      <c r="AA335" s="34" t="s">
        <v>86</v>
      </c>
      <c r="AB335" s="21" t="s">
        <v>86</v>
      </c>
      <c r="AC335" s="55" t="s">
        <v>3487</v>
      </c>
      <c r="AD335" s="21" t="s">
        <v>1587</v>
      </c>
      <c r="AE335" s="21" t="s">
        <v>1587</v>
      </c>
      <c r="AF335" s="172" t="s">
        <v>1154</v>
      </c>
      <c r="AG335" s="173" t="s">
        <v>1708</v>
      </c>
      <c r="AH335" s="174" t="s">
        <v>1844</v>
      </c>
      <c r="AI335" s="178" t="s">
        <v>1844</v>
      </c>
      <c r="AJ335" s="20" t="s">
        <v>659</v>
      </c>
      <c r="AK335" s="178" t="s">
        <v>1844</v>
      </c>
      <c r="AL335" s="20" t="s">
        <v>1844</v>
      </c>
      <c r="AM335" s="20" t="s">
        <v>1844</v>
      </c>
      <c r="AN335" s="20" t="s">
        <v>1844</v>
      </c>
      <c r="AO335" s="20" t="s">
        <v>1844</v>
      </c>
      <c r="AP335" s="20" t="s">
        <v>1844</v>
      </c>
      <c r="AQ335" s="20" t="s">
        <v>1844</v>
      </c>
      <c r="AR335" s="20" t="s">
        <v>1844</v>
      </c>
      <c r="AS335" s="45" t="s">
        <v>1844</v>
      </c>
      <c r="AT335" s="55" t="s">
        <v>1844</v>
      </c>
      <c r="AU335" s="122" t="s">
        <v>1844</v>
      </c>
      <c r="AV335" s="94" t="s">
        <v>1844</v>
      </c>
      <c r="AW335" s="20" t="s">
        <v>1844</v>
      </c>
      <c r="AX335" s="20" t="s">
        <v>1844</v>
      </c>
      <c r="AY335" s="50" t="s">
        <v>1844</v>
      </c>
      <c r="AZ335" s="93" t="s">
        <v>1844</v>
      </c>
      <c r="BA335" s="93" t="s">
        <v>1844</v>
      </c>
      <c r="BB335" s="94" t="s">
        <v>1844</v>
      </c>
    </row>
    <row r="336" spans="1:54" s="12" customFormat="1" ht="12.75" hidden="1" x14ac:dyDescent="0.2">
      <c r="A336" s="248" t="s">
        <v>1844</v>
      </c>
      <c r="B336" s="25"/>
      <c r="C336" s="332" t="s">
        <v>6121</v>
      </c>
      <c r="D336" s="192" t="s">
        <v>1680</v>
      </c>
      <c r="E336" s="20" t="s">
        <v>7454</v>
      </c>
      <c r="F336" s="78" t="s">
        <v>1844</v>
      </c>
      <c r="G336" s="36" t="s">
        <v>1587</v>
      </c>
      <c r="H336" s="142" t="s">
        <v>779</v>
      </c>
      <c r="I336" s="28" t="s">
        <v>5891</v>
      </c>
      <c r="J336" s="12" t="s">
        <v>1587</v>
      </c>
      <c r="K336" s="200" t="s">
        <v>257</v>
      </c>
      <c r="L336" s="200" t="s">
        <v>1710</v>
      </c>
      <c r="M336" s="200" t="s">
        <v>1715</v>
      </c>
      <c r="N336" s="200" t="s">
        <v>651</v>
      </c>
      <c r="O336" s="200" t="s">
        <v>91</v>
      </c>
      <c r="P336" s="200" t="s">
        <v>5969</v>
      </c>
      <c r="Q336" s="200" t="s">
        <v>5987</v>
      </c>
      <c r="R336" s="183" t="s">
        <v>1587</v>
      </c>
      <c r="S336" s="200" t="s">
        <v>752</v>
      </c>
      <c r="T336" s="200" t="s">
        <v>405</v>
      </c>
      <c r="U336" s="12" t="s">
        <v>5844</v>
      </c>
      <c r="V336" s="12" t="s">
        <v>1690</v>
      </c>
      <c r="W336" s="12">
        <v>2000</v>
      </c>
      <c r="X336" s="12" t="s">
        <v>5844</v>
      </c>
      <c r="Y336" s="12" t="s">
        <v>5845</v>
      </c>
      <c r="Z336" s="34" t="s">
        <v>86</v>
      </c>
      <c r="AA336" s="34" t="s">
        <v>86</v>
      </c>
      <c r="AB336" s="21" t="s">
        <v>86</v>
      </c>
      <c r="AC336" s="20" t="s">
        <v>1844</v>
      </c>
      <c r="AD336" s="21" t="s">
        <v>1587</v>
      </c>
      <c r="AE336" s="21" t="s">
        <v>1587</v>
      </c>
      <c r="AF336" s="175" t="s">
        <v>1844</v>
      </c>
      <c r="AG336" s="176" t="s">
        <v>1844</v>
      </c>
      <c r="AH336" s="177" t="s">
        <v>1844</v>
      </c>
      <c r="AI336" s="178" t="s">
        <v>1844</v>
      </c>
      <c r="AJ336" s="178" t="s">
        <v>1844</v>
      </c>
      <c r="AK336" s="179" t="s">
        <v>1844</v>
      </c>
      <c r="AL336" s="179" t="s">
        <v>1844</v>
      </c>
      <c r="AM336" s="179" t="s">
        <v>1844</v>
      </c>
      <c r="AN336" s="179" t="s">
        <v>1844</v>
      </c>
      <c r="AO336" s="179" t="s">
        <v>1844</v>
      </c>
      <c r="AP336" s="179" t="s">
        <v>1844</v>
      </c>
      <c r="AQ336" s="179" t="s">
        <v>1844</v>
      </c>
      <c r="AR336" s="179" t="s">
        <v>1844</v>
      </c>
      <c r="AS336" s="44" t="s">
        <v>1844</v>
      </c>
      <c r="AT336" s="55" t="s">
        <v>1844</v>
      </c>
      <c r="AU336" s="166" t="s">
        <v>1844</v>
      </c>
      <c r="AV336" s="86" t="s">
        <v>1844</v>
      </c>
      <c r="AW336" s="12" t="s">
        <v>1844</v>
      </c>
      <c r="AX336" s="55" t="s">
        <v>1844</v>
      </c>
      <c r="AY336" s="157" t="s">
        <v>1844</v>
      </c>
      <c r="AZ336" s="87" t="s">
        <v>1844</v>
      </c>
      <c r="BA336" s="247" t="s">
        <v>1844</v>
      </c>
      <c r="BB336" s="86" t="s">
        <v>1844</v>
      </c>
    </row>
    <row r="337" spans="1:54" s="12" customFormat="1" ht="12.75" x14ac:dyDescent="0.2">
      <c r="A337" s="55" t="s">
        <v>1844</v>
      </c>
      <c r="B337" s="40"/>
      <c r="C337" s="332" t="s">
        <v>6121</v>
      </c>
      <c r="D337" s="192" t="s">
        <v>1680</v>
      </c>
      <c r="E337" s="55" t="s">
        <v>7454</v>
      </c>
      <c r="F337" s="78" t="s">
        <v>1844</v>
      </c>
      <c r="G337" s="501" t="s">
        <v>1587</v>
      </c>
      <c r="H337" s="57" t="s">
        <v>912</v>
      </c>
      <c r="I337" s="27" t="s">
        <v>5406</v>
      </c>
      <c r="J337" s="19" t="s">
        <v>1587</v>
      </c>
      <c r="K337" s="187" t="s">
        <v>257</v>
      </c>
      <c r="L337" s="187" t="s">
        <v>1710</v>
      </c>
      <c r="M337" s="187" t="s">
        <v>1715</v>
      </c>
      <c r="N337" s="187" t="s">
        <v>1053</v>
      </c>
      <c r="O337" s="183" t="s">
        <v>768</v>
      </c>
      <c r="P337" s="183" t="s">
        <v>5321</v>
      </c>
      <c r="Q337" s="183" t="s">
        <v>4810</v>
      </c>
      <c r="R337" s="183" t="s">
        <v>1587</v>
      </c>
      <c r="S337" s="187" t="s">
        <v>752</v>
      </c>
      <c r="T337" s="187" t="s">
        <v>405</v>
      </c>
      <c r="U337" s="21" t="s">
        <v>5405</v>
      </c>
      <c r="V337" s="21" t="s">
        <v>1844</v>
      </c>
      <c r="W337" s="21">
        <v>2012</v>
      </c>
      <c r="X337" s="21" t="s">
        <v>5405</v>
      </c>
      <c r="Y337" s="34" t="s">
        <v>1587</v>
      </c>
      <c r="Z337" s="34" t="s">
        <v>86</v>
      </c>
      <c r="AA337" s="34" t="s">
        <v>86</v>
      </c>
      <c r="AB337" s="21" t="s">
        <v>86</v>
      </c>
      <c r="AC337" s="269" t="s">
        <v>8149</v>
      </c>
      <c r="AD337" s="21" t="s">
        <v>1587</v>
      </c>
      <c r="AE337" s="21" t="s">
        <v>1587</v>
      </c>
      <c r="AF337" s="172" t="s">
        <v>1844</v>
      </c>
      <c r="AG337" s="173" t="s">
        <v>1844</v>
      </c>
      <c r="AH337" s="174" t="s">
        <v>1844</v>
      </c>
      <c r="AI337" s="20" t="s">
        <v>863</v>
      </c>
      <c r="AJ337" s="178" t="s">
        <v>1844</v>
      </c>
      <c r="AK337" s="20">
        <v>0</v>
      </c>
      <c r="AL337" s="20">
        <v>1</v>
      </c>
      <c r="AM337" s="20">
        <v>1</v>
      </c>
      <c r="AN337" s="20">
        <v>0</v>
      </c>
      <c r="AO337" s="20">
        <v>1</v>
      </c>
      <c r="AP337" s="20">
        <v>1</v>
      </c>
      <c r="AQ337" s="20">
        <v>1</v>
      </c>
      <c r="AR337" s="20">
        <v>0</v>
      </c>
      <c r="AS337" s="45" t="s">
        <v>418</v>
      </c>
      <c r="AT337" s="20">
        <v>3</v>
      </c>
      <c r="AU337" s="20">
        <v>2007</v>
      </c>
      <c r="AV337" s="20">
        <v>2009</v>
      </c>
      <c r="AW337" s="21">
        <v>1</v>
      </c>
      <c r="AX337" s="20">
        <v>3</v>
      </c>
      <c r="AY337" s="184" t="s">
        <v>8150</v>
      </c>
      <c r="AZ337" s="93" t="s">
        <v>6723</v>
      </c>
      <c r="BA337" s="93" t="s">
        <v>7005</v>
      </c>
      <c r="BB337" s="94" t="s">
        <v>1680</v>
      </c>
    </row>
    <row r="338" spans="1:54" s="12" customFormat="1" ht="12.75" hidden="1" x14ac:dyDescent="0.2">
      <c r="A338" s="227" t="s">
        <v>266</v>
      </c>
      <c r="B338" s="36" t="s">
        <v>6664</v>
      </c>
      <c r="C338" s="332" t="s">
        <v>7218</v>
      </c>
      <c r="D338" s="55" t="s">
        <v>1136</v>
      </c>
      <c r="E338" s="36" t="s">
        <v>387</v>
      </c>
      <c r="F338" s="78" t="s">
        <v>1844</v>
      </c>
      <c r="G338" s="36" t="s">
        <v>1587</v>
      </c>
      <c r="H338" s="58" t="s">
        <v>592</v>
      </c>
      <c r="I338" s="27" t="s">
        <v>2597</v>
      </c>
      <c r="J338" s="19" t="s">
        <v>1587</v>
      </c>
      <c r="K338" s="187" t="s">
        <v>257</v>
      </c>
      <c r="L338" s="187" t="s">
        <v>1710</v>
      </c>
      <c r="M338" s="187" t="s">
        <v>1715</v>
      </c>
      <c r="N338" s="187" t="s">
        <v>878</v>
      </c>
      <c r="O338" s="183" t="s">
        <v>4429</v>
      </c>
      <c r="P338" s="183" t="s">
        <v>4988</v>
      </c>
      <c r="Q338" s="183" t="s">
        <v>4551</v>
      </c>
      <c r="R338" s="183" t="s">
        <v>1587</v>
      </c>
      <c r="S338" s="187" t="s">
        <v>752</v>
      </c>
      <c r="T338" s="187" t="s">
        <v>405</v>
      </c>
      <c r="U338" s="21" t="s">
        <v>5696</v>
      </c>
      <c r="V338" s="21" t="s">
        <v>3732</v>
      </c>
      <c r="W338" s="21">
        <v>2004</v>
      </c>
      <c r="X338" s="108" t="s">
        <v>4071</v>
      </c>
      <c r="Y338" s="34" t="s">
        <v>7001</v>
      </c>
      <c r="Z338" s="34" t="s">
        <v>6667</v>
      </c>
      <c r="AA338" s="34" t="s">
        <v>387</v>
      </c>
      <c r="AB338" s="21" t="s">
        <v>1587</v>
      </c>
      <c r="AC338" s="24" t="s">
        <v>1319</v>
      </c>
      <c r="AD338" s="21" t="s">
        <v>73</v>
      </c>
      <c r="AE338" s="21" t="s">
        <v>2388</v>
      </c>
      <c r="AF338" s="172" t="s">
        <v>351</v>
      </c>
      <c r="AG338" s="173" t="s">
        <v>1708</v>
      </c>
      <c r="AH338" s="174" t="s">
        <v>1844</v>
      </c>
      <c r="AI338" s="178" t="s">
        <v>1844</v>
      </c>
      <c r="AJ338" s="21" t="s">
        <v>865</v>
      </c>
      <c r="AK338" s="178" t="s">
        <v>1844</v>
      </c>
      <c r="AL338" s="20" t="s">
        <v>1844</v>
      </c>
      <c r="AM338" s="20" t="s">
        <v>1844</v>
      </c>
      <c r="AN338" s="20" t="s">
        <v>1844</v>
      </c>
      <c r="AO338" s="20" t="s">
        <v>1844</v>
      </c>
      <c r="AP338" s="20" t="s">
        <v>1844</v>
      </c>
      <c r="AQ338" s="20" t="s">
        <v>1844</v>
      </c>
      <c r="AR338" s="20" t="s">
        <v>1844</v>
      </c>
      <c r="AS338" s="45" t="s">
        <v>1844</v>
      </c>
      <c r="AT338" s="20">
        <v>8</v>
      </c>
      <c r="AU338" s="122">
        <v>1994</v>
      </c>
      <c r="AV338" s="94">
        <v>2001</v>
      </c>
      <c r="AW338" s="21">
        <v>4</v>
      </c>
      <c r="AX338" s="21">
        <v>6</v>
      </c>
      <c r="AY338" s="184" t="s">
        <v>7610</v>
      </c>
      <c r="AZ338" s="93" t="s">
        <v>1680</v>
      </c>
      <c r="BA338" s="159" t="s">
        <v>956</v>
      </c>
      <c r="BB338" s="94" t="s">
        <v>1680</v>
      </c>
    </row>
    <row r="339" spans="1:54" s="12" customFormat="1" ht="12.75" hidden="1" x14ac:dyDescent="0.2">
      <c r="A339" s="248" t="s">
        <v>62</v>
      </c>
      <c r="B339" s="36"/>
      <c r="C339" s="332" t="s">
        <v>6121</v>
      </c>
      <c r="D339" s="55" t="s">
        <v>956</v>
      </c>
      <c r="E339" s="36" t="s">
        <v>1680</v>
      </c>
      <c r="F339" s="78" t="s">
        <v>7010</v>
      </c>
      <c r="G339" s="36" t="s">
        <v>1587</v>
      </c>
      <c r="H339" s="95" t="s">
        <v>920</v>
      </c>
      <c r="I339" s="28" t="s">
        <v>5378</v>
      </c>
      <c r="J339" s="29" t="s">
        <v>1587</v>
      </c>
      <c r="K339" s="183" t="s">
        <v>257</v>
      </c>
      <c r="L339" s="183" t="s">
        <v>1710</v>
      </c>
      <c r="M339" s="187" t="s">
        <v>1715</v>
      </c>
      <c r="N339" s="187" t="s">
        <v>727</v>
      </c>
      <c r="O339" s="187" t="s">
        <v>5533</v>
      </c>
      <c r="P339" s="187" t="s">
        <v>5379</v>
      </c>
      <c r="Q339" s="187" t="s">
        <v>5377</v>
      </c>
      <c r="R339" s="183" t="s">
        <v>1587</v>
      </c>
      <c r="S339" s="183" t="s">
        <v>752</v>
      </c>
      <c r="T339" s="187" t="s">
        <v>405</v>
      </c>
      <c r="U339" s="12" t="s">
        <v>5380</v>
      </c>
      <c r="V339" s="12" t="s">
        <v>527</v>
      </c>
      <c r="W339" s="12">
        <v>2014</v>
      </c>
      <c r="X339" s="12" t="s">
        <v>5381</v>
      </c>
      <c r="Y339" s="115" t="s">
        <v>5382</v>
      </c>
      <c r="Z339" s="34" t="s">
        <v>86</v>
      </c>
      <c r="AA339" s="34" t="s">
        <v>86</v>
      </c>
      <c r="AB339" s="21" t="s">
        <v>86</v>
      </c>
      <c r="AC339" s="24" t="s">
        <v>5383</v>
      </c>
      <c r="AD339" s="12" t="s">
        <v>1587</v>
      </c>
      <c r="AE339" s="12" t="s">
        <v>1587</v>
      </c>
      <c r="AF339" s="175" t="s">
        <v>1844</v>
      </c>
      <c r="AG339" s="176" t="s">
        <v>1844</v>
      </c>
      <c r="AH339" s="177" t="s">
        <v>1844</v>
      </c>
      <c r="AI339" s="20" t="s">
        <v>637</v>
      </c>
      <c r="AJ339" s="21" t="s">
        <v>865</v>
      </c>
      <c r="AK339" s="12">
        <v>0</v>
      </c>
      <c r="AL339" s="12">
        <v>1</v>
      </c>
      <c r="AM339" s="12">
        <v>0</v>
      </c>
      <c r="AN339" s="12">
        <v>0</v>
      </c>
      <c r="AO339" s="12">
        <v>1</v>
      </c>
      <c r="AP339" s="12">
        <v>0</v>
      </c>
      <c r="AQ339" s="12">
        <v>0</v>
      </c>
      <c r="AR339" s="12">
        <v>0</v>
      </c>
      <c r="AS339" s="44" t="s">
        <v>1680</v>
      </c>
      <c r="AT339" s="20">
        <v>9</v>
      </c>
      <c r="AU339" s="166">
        <v>1999</v>
      </c>
      <c r="AV339" s="86">
        <v>2007</v>
      </c>
      <c r="AW339" s="55">
        <v>0.3</v>
      </c>
      <c r="AX339" s="55">
        <v>3</v>
      </c>
      <c r="AY339" s="157" t="s">
        <v>7011</v>
      </c>
      <c r="AZ339" s="87" t="s">
        <v>7012</v>
      </c>
      <c r="BA339" s="87" t="s">
        <v>1680</v>
      </c>
      <c r="BB339" s="86" t="s">
        <v>1680</v>
      </c>
    </row>
    <row r="340" spans="1:54" s="12" customFormat="1" ht="12.75" hidden="1" x14ac:dyDescent="0.2">
      <c r="A340" s="248" t="s">
        <v>62</v>
      </c>
      <c r="B340" s="36" t="s">
        <v>6665</v>
      </c>
      <c r="C340" s="332" t="s">
        <v>7218</v>
      </c>
      <c r="D340" s="55" t="s">
        <v>956</v>
      </c>
      <c r="E340" s="36" t="s">
        <v>387</v>
      </c>
      <c r="F340" s="78" t="s">
        <v>3746</v>
      </c>
      <c r="G340" s="36" t="s">
        <v>1587</v>
      </c>
      <c r="H340" s="58" t="s">
        <v>592</v>
      </c>
      <c r="I340" s="27" t="s">
        <v>2546</v>
      </c>
      <c r="J340" s="19" t="s">
        <v>1587</v>
      </c>
      <c r="K340" s="187" t="s">
        <v>257</v>
      </c>
      <c r="L340" s="187" t="s">
        <v>1710</v>
      </c>
      <c r="M340" s="187" t="s">
        <v>1056</v>
      </c>
      <c r="N340" s="187" t="s">
        <v>1086</v>
      </c>
      <c r="O340" s="183" t="s">
        <v>2</v>
      </c>
      <c r="P340" s="183" t="s">
        <v>5024</v>
      </c>
      <c r="Q340" s="183" t="s">
        <v>320</v>
      </c>
      <c r="R340" s="183" t="s">
        <v>1587</v>
      </c>
      <c r="S340" s="187" t="s">
        <v>752</v>
      </c>
      <c r="T340" s="187" t="s">
        <v>1713</v>
      </c>
      <c r="U340" s="21" t="s">
        <v>1003</v>
      </c>
      <c r="V340" s="21" t="s">
        <v>464</v>
      </c>
      <c r="W340" s="21">
        <v>2003</v>
      </c>
      <c r="X340" s="21" t="s">
        <v>1003</v>
      </c>
      <c r="Y340" s="34" t="s">
        <v>1587</v>
      </c>
      <c r="Z340" s="34" t="s">
        <v>86</v>
      </c>
      <c r="AA340" s="34" t="s">
        <v>86</v>
      </c>
      <c r="AB340" s="21" t="s">
        <v>86</v>
      </c>
      <c r="AC340" s="24" t="s">
        <v>3437</v>
      </c>
      <c r="AD340" s="21" t="s">
        <v>1587</v>
      </c>
      <c r="AE340" s="21" t="s">
        <v>1587</v>
      </c>
      <c r="AF340" s="172" t="s">
        <v>1154</v>
      </c>
      <c r="AG340" s="173" t="s">
        <v>1708</v>
      </c>
      <c r="AH340" s="174" t="s">
        <v>1844</v>
      </c>
      <c r="AI340" s="20" t="s">
        <v>851</v>
      </c>
      <c r="AJ340" s="21" t="s">
        <v>865</v>
      </c>
      <c r="AK340" s="21">
        <v>0</v>
      </c>
      <c r="AL340" s="21">
        <v>1</v>
      </c>
      <c r="AM340" s="21">
        <v>0</v>
      </c>
      <c r="AN340" s="21">
        <v>0</v>
      </c>
      <c r="AO340" s="21">
        <v>0</v>
      </c>
      <c r="AP340" s="21">
        <v>0</v>
      </c>
      <c r="AQ340" s="21">
        <v>1</v>
      </c>
      <c r="AR340" s="21">
        <v>0</v>
      </c>
      <c r="AS340" s="45" t="s">
        <v>990</v>
      </c>
      <c r="AT340" s="20">
        <v>3</v>
      </c>
      <c r="AU340" s="122">
        <v>1998</v>
      </c>
      <c r="AV340" s="94">
        <v>2000</v>
      </c>
      <c r="AW340" s="21">
        <v>1</v>
      </c>
      <c r="AX340" s="21">
        <v>1</v>
      </c>
      <c r="AY340" s="184" t="s">
        <v>7611</v>
      </c>
      <c r="AZ340" s="93" t="s">
        <v>1588</v>
      </c>
      <c r="BA340" s="159" t="s">
        <v>1680</v>
      </c>
      <c r="BB340" s="94" t="s">
        <v>1680</v>
      </c>
    </row>
    <row r="341" spans="1:54" s="12" customFormat="1" ht="12.75" hidden="1" x14ac:dyDescent="0.2">
      <c r="A341" s="248" t="s">
        <v>62</v>
      </c>
      <c r="B341" s="55"/>
      <c r="C341" s="332" t="s">
        <v>7218</v>
      </c>
      <c r="D341" s="55" t="s">
        <v>956</v>
      </c>
      <c r="E341" s="36" t="s">
        <v>1680</v>
      </c>
      <c r="F341" s="78" t="s">
        <v>6217</v>
      </c>
      <c r="G341" s="149" t="s">
        <v>1587</v>
      </c>
      <c r="H341" s="58" t="s">
        <v>592</v>
      </c>
      <c r="I341" s="38" t="s">
        <v>2796</v>
      </c>
      <c r="J341" s="39" t="s">
        <v>7244</v>
      </c>
      <c r="K341" s="187" t="s">
        <v>257</v>
      </c>
      <c r="L341" s="187" t="s">
        <v>1710</v>
      </c>
      <c r="M341" s="187" t="s">
        <v>1715</v>
      </c>
      <c r="N341" s="187" t="s">
        <v>878</v>
      </c>
      <c r="O341" s="183" t="s">
        <v>4429</v>
      </c>
      <c r="P341" s="183" t="s">
        <v>5025</v>
      </c>
      <c r="Q341" s="183" t="s">
        <v>1049</v>
      </c>
      <c r="R341" s="183" t="s">
        <v>1587</v>
      </c>
      <c r="S341" s="187" t="s">
        <v>752</v>
      </c>
      <c r="T341" s="187" t="s">
        <v>405</v>
      </c>
      <c r="U341" s="21" t="s">
        <v>2092</v>
      </c>
      <c r="V341" s="21" t="s">
        <v>3732</v>
      </c>
      <c r="W341" s="21">
        <v>1999</v>
      </c>
      <c r="X341" s="21" t="s">
        <v>4131</v>
      </c>
      <c r="Y341" s="34" t="s">
        <v>1686</v>
      </c>
      <c r="Z341" s="34" t="s">
        <v>6364</v>
      </c>
      <c r="AA341" s="34" t="s">
        <v>1844</v>
      </c>
      <c r="AB341" s="21" t="s">
        <v>1587</v>
      </c>
      <c r="AC341" s="24" t="s">
        <v>4276</v>
      </c>
      <c r="AD341" s="21" t="s">
        <v>1587</v>
      </c>
      <c r="AE341" s="21" t="s">
        <v>4295</v>
      </c>
      <c r="AF341" s="172" t="s">
        <v>1154</v>
      </c>
      <c r="AG341" s="173" t="s">
        <v>1708</v>
      </c>
      <c r="AH341" s="174" t="s">
        <v>1844</v>
      </c>
      <c r="AI341" s="20" t="s">
        <v>767</v>
      </c>
      <c r="AJ341" s="21" t="s">
        <v>47</v>
      </c>
      <c r="AK341" s="21">
        <v>0</v>
      </c>
      <c r="AL341" s="21">
        <v>1</v>
      </c>
      <c r="AM341" s="21">
        <v>0</v>
      </c>
      <c r="AN341" s="21">
        <v>0</v>
      </c>
      <c r="AO341" s="21">
        <v>0</v>
      </c>
      <c r="AP341" s="21">
        <v>0</v>
      </c>
      <c r="AQ341" s="21">
        <v>0</v>
      </c>
      <c r="AR341" s="21">
        <v>0</v>
      </c>
      <c r="AS341" s="45" t="s">
        <v>1680</v>
      </c>
      <c r="AT341" s="20">
        <v>3</v>
      </c>
      <c r="AU341" s="122">
        <v>1992</v>
      </c>
      <c r="AV341" s="94">
        <v>1994</v>
      </c>
      <c r="AW341" s="21">
        <v>1</v>
      </c>
      <c r="AX341" s="21">
        <v>2</v>
      </c>
      <c r="AY341" s="184" t="s">
        <v>7485</v>
      </c>
      <c r="AZ341" s="93" t="s">
        <v>6203</v>
      </c>
      <c r="BA341" s="159" t="s">
        <v>1680</v>
      </c>
      <c r="BB341" s="94" t="s">
        <v>1680</v>
      </c>
    </row>
    <row r="342" spans="1:54" s="12" customFormat="1" ht="12.75" hidden="1" x14ac:dyDescent="0.2">
      <c r="A342" s="248" t="s">
        <v>62</v>
      </c>
      <c r="B342" s="55" t="s">
        <v>1026</v>
      </c>
      <c r="C342" s="336" t="s">
        <v>6121</v>
      </c>
      <c r="D342" s="55" t="s">
        <v>1680</v>
      </c>
      <c r="E342" s="55" t="s">
        <v>1931</v>
      </c>
      <c r="F342" s="83" t="s">
        <v>7326</v>
      </c>
      <c r="G342" s="36" t="s">
        <v>1587</v>
      </c>
      <c r="H342" s="106" t="s">
        <v>728</v>
      </c>
      <c r="I342" s="27" t="s">
        <v>2577</v>
      </c>
      <c r="J342" s="19" t="s">
        <v>1587</v>
      </c>
      <c r="K342" s="187" t="s">
        <v>257</v>
      </c>
      <c r="L342" s="187" t="s">
        <v>1710</v>
      </c>
      <c r="M342" s="187" t="s">
        <v>1715</v>
      </c>
      <c r="N342" s="187" t="s">
        <v>878</v>
      </c>
      <c r="O342" s="183" t="s">
        <v>641</v>
      </c>
      <c r="P342" s="183" t="s">
        <v>5026</v>
      </c>
      <c r="Q342" s="183" t="s">
        <v>4552</v>
      </c>
      <c r="R342" s="183" t="s">
        <v>1587</v>
      </c>
      <c r="S342" s="187" t="s">
        <v>752</v>
      </c>
      <c r="T342" s="187" t="s">
        <v>405</v>
      </c>
      <c r="U342" s="21" t="s">
        <v>2058</v>
      </c>
      <c r="V342" s="21" t="s">
        <v>490</v>
      </c>
      <c r="W342" s="21">
        <v>2007</v>
      </c>
      <c r="X342" s="21" t="s">
        <v>2058</v>
      </c>
      <c r="Y342" s="34" t="s">
        <v>3970</v>
      </c>
      <c r="Z342" s="34" t="s">
        <v>7333</v>
      </c>
      <c r="AA342" s="34" t="s">
        <v>1931</v>
      </c>
      <c r="AB342" s="21" t="s">
        <v>1680</v>
      </c>
      <c r="AC342" s="24" t="s">
        <v>1311</v>
      </c>
      <c r="AD342" s="21" t="s">
        <v>1587</v>
      </c>
      <c r="AE342" s="21" t="s">
        <v>1587</v>
      </c>
      <c r="AF342" s="172" t="s">
        <v>1154</v>
      </c>
      <c r="AG342" s="173" t="s">
        <v>1708</v>
      </c>
      <c r="AH342" s="174" t="s">
        <v>1844</v>
      </c>
      <c r="AI342" s="178" t="s">
        <v>1844</v>
      </c>
      <c r="AJ342" s="20" t="s">
        <v>659</v>
      </c>
      <c r="AK342" s="178" t="s">
        <v>1844</v>
      </c>
      <c r="AL342" s="21" t="s">
        <v>1844</v>
      </c>
      <c r="AM342" s="21" t="s">
        <v>1844</v>
      </c>
      <c r="AN342" s="21" t="s">
        <v>1844</v>
      </c>
      <c r="AO342" s="21" t="s">
        <v>1844</v>
      </c>
      <c r="AP342" s="21" t="s">
        <v>1844</v>
      </c>
      <c r="AQ342" s="21" t="s">
        <v>1844</v>
      </c>
      <c r="AR342" s="21" t="s">
        <v>1844</v>
      </c>
      <c r="AS342" s="45" t="s">
        <v>1844</v>
      </c>
      <c r="AT342" s="55" t="s">
        <v>1844</v>
      </c>
      <c r="AU342" s="122" t="s">
        <v>1844</v>
      </c>
      <c r="AV342" s="94" t="s">
        <v>1844</v>
      </c>
      <c r="AW342" s="20" t="s">
        <v>1844</v>
      </c>
      <c r="AX342" s="20" t="s">
        <v>1844</v>
      </c>
      <c r="AY342" s="184" t="s">
        <v>1844</v>
      </c>
      <c r="AZ342" s="93" t="s">
        <v>1844</v>
      </c>
      <c r="BA342" s="93" t="s">
        <v>1844</v>
      </c>
      <c r="BB342" s="94" t="s">
        <v>1844</v>
      </c>
    </row>
    <row r="343" spans="1:54" s="12" customFormat="1" ht="12.75" hidden="1" x14ac:dyDescent="0.2">
      <c r="A343" s="248" t="s">
        <v>4339</v>
      </c>
      <c r="B343" s="55"/>
      <c r="C343" s="332" t="s">
        <v>7218</v>
      </c>
      <c r="D343" s="55" t="s">
        <v>956</v>
      </c>
      <c r="E343" s="36" t="s">
        <v>387</v>
      </c>
      <c r="F343" s="78" t="s">
        <v>6301</v>
      </c>
      <c r="G343" s="36" t="s">
        <v>1587</v>
      </c>
      <c r="H343" s="57" t="s">
        <v>912</v>
      </c>
      <c r="I343" s="27" t="s">
        <v>2839</v>
      </c>
      <c r="J343" s="19" t="s">
        <v>7095</v>
      </c>
      <c r="K343" s="188" t="s">
        <v>257</v>
      </c>
      <c r="L343" s="187" t="s">
        <v>1710</v>
      </c>
      <c r="M343" s="187" t="s">
        <v>1715</v>
      </c>
      <c r="N343" s="187" t="s">
        <v>267</v>
      </c>
      <c r="O343" s="183" t="s">
        <v>1089</v>
      </c>
      <c r="P343" s="183" t="s">
        <v>5027</v>
      </c>
      <c r="Q343" s="183" t="s">
        <v>1121</v>
      </c>
      <c r="R343" s="183" t="s">
        <v>1587</v>
      </c>
      <c r="S343" s="187" t="s">
        <v>752</v>
      </c>
      <c r="T343" s="187" t="s">
        <v>405</v>
      </c>
      <c r="U343" s="21" t="s">
        <v>2256</v>
      </c>
      <c r="V343" s="21" t="s">
        <v>450</v>
      </c>
      <c r="W343" s="21">
        <v>2013</v>
      </c>
      <c r="X343" s="21" t="s">
        <v>3810</v>
      </c>
      <c r="Y343" s="34" t="s">
        <v>3811</v>
      </c>
      <c r="Z343" s="34" t="s">
        <v>6666</v>
      </c>
      <c r="AA343" s="34" t="s">
        <v>387</v>
      </c>
      <c r="AB343" s="21" t="s">
        <v>6671</v>
      </c>
      <c r="AC343" s="24" t="s">
        <v>3553</v>
      </c>
      <c r="AD343" s="21" t="s">
        <v>1787</v>
      </c>
      <c r="AE343" s="21" t="s">
        <v>1587</v>
      </c>
      <c r="AF343" s="172" t="s">
        <v>1844</v>
      </c>
      <c r="AG343" s="173" t="s">
        <v>1844</v>
      </c>
      <c r="AH343" s="174" t="s">
        <v>1844</v>
      </c>
      <c r="AI343" s="12" t="s">
        <v>858</v>
      </c>
      <c r="AJ343" s="12" t="s">
        <v>1617</v>
      </c>
      <c r="AK343" s="12">
        <v>0</v>
      </c>
      <c r="AL343" s="12">
        <v>1</v>
      </c>
      <c r="AM343" s="12">
        <v>0</v>
      </c>
      <c r="AN343" s="12">
        <v>0</v>
      </c>
      <c r="AO343" s="12">
        <v>1</v>
      </c>
      <c r="AP343" s="12">
        <v>0</v>
      </c>
      <c r="AQ343" s="12">
        <v>1</v>
      </c>
      <c r="AR343" s="12">
        <v>0</v>
      </c>
      <c r="AS343" s="44" t="s">
        <v>7287</v>
      </c>
      <c r="AT343" s="20">
        <v>4</v>
      </c>
      <c r="AU343" s="166">
        <v>2004</v>
      </c>
      <c r="AV343" s="86">
        <v>2007</v>
      </c>
      <c r="AW343" s="24">
        <v>0.33</v>
      </c>
      <c r="AX343" s="12">
        <v>2</v>
      </c>
      <c r="AY343" s="157" t="s">
        <v>4343</v>
      </c>
      <c r="AZ343" s="87" t="s">
        <v>1624</v>
      </c>
      <c r="BA343" s="87" t="s">
        <v>956</v>
      </c>
      <c r="BB343" s="86" t="s">
        <v>1680</v>
      </c>
    </row>
    <row r="344" spans="1:54" s="12" customFormat="1" ht="12.75" hidden="1" x14ac:dyDescent="0.2">
      <c r="A344" s="248" t="s">
        <v>882</v>
      </c>
      <c r="B344" s="55"/>
      <c r="C344" s="332" t="s">
        <v>7218</v>
      </c>
      <c r="D344" s="55" t="s">
        <v>956</v>
      </c>
      <c r="E344" s="36" t="s">
        <v>1680</v>
      </c>
      <c r="F344" s="78" t="s">
        <v>1794</v>
      </c>
      <c r="G344" s="36" t="s">
        <v>1587</v>
      </c>
      <c r="H344" s="57" t="s">
        <v>912</v>
      </c>
      <c r="I344" s="27" t="s">
        <v>2838</v>
      </c>
      <c r="J344" s="19" t="s">
        <v>7095</v>
      </c>
      <c r="K344" s="188" t="s">
        <v>257</v>
      </c>
      <c r="L344" s="187" t="s">
        <v>1710</v>
      </c>
      <c r="M344" s="187" t="s">
        <v>1715</v>
      </c>
      <c r="N344" s="187" t="s">
        <v>267</v>
      </c>
      <c r="O344" s="183" t="s">
        <v>1089</v>
      </c>
      <c r="P344" s="183" t="s">
        <v>5027</v>
      </c>
      <c r="Q344" s="183" t="s">
        <v>1121</v>
      </c>
      <c r="R344" s="183" t="s">
        <v>1587</v>
      </c>
      <c r="S344" s="187" t="s">
        <v>752</v>
      </c>
      <c r="T344" s="187" t="s">
        <v>405</v>
      </c>
      <c r="U344" s="21" t="s">
        <v>2099</v>
      </c>
      <c r="V344" s="21" t="s">
        <v>563</v>
      </c>
      <c r="W344" s="21">
        <v>2010</v>
      </c>
      <c r="X344" s="21" t="s">
        <v>3810</v>
      </c>
      <c r="Y344" s="34" t="s">
        <v>3812</v>
      </c>
      <c r="Z344" s="34" t="s">
        <v>400</v>
      </c>
      <c r="AA344" s="34" t="s">
        <v>6675</v>
      </c>
      <c r="AB344" s="21" t="s">
        <v>956</v>
      </c>
      <c r="AC344" s="24" t="s">
        <v>1795</v>
      </c>
      <c r="AD344" s="21" t="s">
        <v>153</v>
      </c>
      <c r="AE344" s="21" t="s">
        <v>1587</v>
      </c>
      <c r="AF344" s="172" t="s">
        <v>351</v>
      </c>
      <c r="AG344" s="173" t="s">
        <v>1708</v>
      </c>
      <c r="AH344" s="174" t="s">
        <v>1844</v>
      </c>
      <c r="AI344" s="36" t="s">
        <v>349</v>
      </c>
      <c r="AJ344" s="24" t="s">
        <v>1617</v>
      </c>
      <c r="AK344" s="21">
        <v>0</v>
      </c>
      <c r="AL344" s="21">
        <v>1</v>
      </c>
      <c r="AM344" s="21">
        <v>0</v>
      </c>
      <c r="AN344" s="21">
        <v>0</v>
      </c>
      <c r="AO344" s="21">
        <v>0</v>
      </c>
      <c r="AP344" s="21">
        <v>0</v>
      </c>
      <c r="AQ344" s="21">
        <v>1</v>
      </c>
      <c r="AR344" s="21">
        <v>0</v>
      </c>
      <c r="AS344" s="45" t="s">
        <v>418</v>
      </c>
      <c r="AT344" s="122">
        <v>3</v>
      </c>
      <c r="AU344" s="122">
        <v>2004</v>
      </c>
      <c r="AV344" s="94">
        <v>2006</v>
      </c>
      <c r="AW344" s="21">
        <v>1</v>
      </c>
      <c r="AX344" s="21">
        <v>2</v>
      </c>
      <c r="AY344" s="184" t="s">
        <v>7612</v>
      </c>
      <c r="AZ344" s="93" t="s">
        <v>587</v>
      </c>
      <c r="BA344" s="93" t="s">
        <v>1680</v>
      </c>
      <c r="BB344" s="94" t="s">
        <v>1680</v>
      </c>
    </row>
    <row r="345" spans="1:54" s="12" customFormat="1" ht="12.75" hidden="1" x14ac:dyDescent="0.2">
      <c r="A345" s="55" t="s">
        <v>7071</v>
      </c>
      <c r="B345" s="145"/>
      <c r="C345" s="392" t="s">
        <v>6121</v>
      </c>
      <c r="D345" s="393" t="s">
        <v>1680</v>
      </c>
      <c r="E345" s="55" t="s">
        <v>4403</v>
      </c>
      <c r="F345" s="393" t="s">
        <v>7953</v>
      </c>
      <c r="G345" s="145" t="s">
        <v>1587</v>
      </c>
      <c r="H345" s="57" t="s">
        <v>912</v>
      </c>
      <c r="I345" s="28" t="s">
        <v>7905</v>
      </c>
      <c r="J345" s="19" t="s">
        <v>7095</v>
      </c>
      <c r="K345" s="188" t="s">
        <v>257</v>
      </c>
      <c r="L345" s="187" t="s">
        <v>1710</v>
      </c>
      <c r="M345" s="187" t="s">
        <v>1715</v>
      </c>
      <c r="N345" s="187" t="s">
        <v>267</v>
      </c>
      <c r="O345" s="183" t="s">
        <v>1089</v>
      </c>
      <c r="P345" s="183" t="s">
        <v>5027</v>
      </c>
      <c r="Q345" s="183" t="s">
        <v>1121</v>
      </c>
      <c r="R345" s="183" t="s">
        <v>7908</v>
      </c>
      <c r="S345" s="187" t="s">
        <v>752</v>
      </c>
      <c r="T345" s="187" t="s">
        <v>405</v>
      </c>
      <c r="U345" s="410" t="s">
        <v>3810</v>
      </c>
      <c r="V345" s="410" t="s">
        <v>1059</v>
      </c>
      <c r="W345" s="397">
        <v>2016</v>
      </c>
      <c r="X345" s="410" t="s">
        <v>3810</v>
      </c>
      <c r="Y345" t="s">
        <v>7906</v>
      </c>
      <c r="Z345" s="34" t="s">
        <v>7953</v>
      </c>
      <c r="AA345" s="34" t="s">
        <v>4321</v>
      </c>
      <c r="AB345" s="21" t="s">
        <v>1680</v>
      </c>
      <c r="AC345" t="s">
        <v>7907</v>
      </c>
      <c r="AD345" s="21" t="s">
        <v>1587</v>
      </c>
      <c r="AE345" s="21" t="s">
        <v>1587</v>
      </c>
      <c r="AF345" s="172" t="s">
        <v>1844</v>
      </c>
      <c r="AG345" s="173" t="s">
        <v>1844</v>
      </c>
      <c r="AH345" s="174" t="s">
        <v>1844</v>
      </c>
      <c r="AI345" s="20" t="s">
        <v>349</v>
      </c>
      <c r="AJ345" s="20" t="s">
        <v>1617</v>
      </c>
      <c r="AK345" s="20">
        <v>0</v>
      </c>
      <c r="AL345" s="20">
        <v>1</v>
      </c>
      <c r="AM345" s="20">
        <v>0</v>
      </c>
      <c r="AN345" s="20">
        <v>0</v>
      </c>
      <c r="AO345" s="20">
        <v>0</v>
      </c>
      <c r="AP345" s="20">
        <v>0</v>
      </c>
      <c r="AQ345" s="20">
        <v>1</v>
      </c>
      <c r="AR345" s="20">
        <v>0</v>
      </c>
      <c r="AS345" s="50" t="s">
        <v>7958</v>
      </c>
      <c r="AT345" s="20">
        <v>4</v>
      </c>
      <c r="AU345" s="20">
        <v>2004</v>
      </c>
      <c r="AV345" s="20">
        <v>2007</v>
      </c>
      <c r="AW345" s="20">
        <v>1</v>
      </c>
      <c r="AX345" s="20">
        <v>12</v>
      </c>
      <c r="AY345" s="50" t="s">
        <v>7956</v>
      </c>
      <c r="AZ345" s="93" t="s">
        <v>7957</v>
      </c>
      <c r="BA345" s="93" t="s">
        <v>1680</v>
      </c>
      <c r="BB345" s="94" t="s">
        <v>1680</v>
      </c>
    </row>
    <row r="346" spans="1:54" s="12" customFormat="1" ht="12.75" hidden="1" x14ac:dyDescent="0.2">
      <c r="A346" s="227" t="s">
        <v>724</v>
      </c>
      <c r="B346" s="55" t="s">
        <v>7301</v>
      </c>
      <c r="C346" s="332" t="s">
        <v>7218</v>
      </c>
      <c r="D346" s="55" t="s">
        <v>1136</v>
      </c>
      <c r="E346" s="36" t="s">
        <v>387</v>
      </c>
      <c r="F346" s="78" t="s">
        <v>7302</v>
      </c>
      <c r="G346" s="36" t="s">
        <v>1587</v>
      </c>
      <c r="H346" s="58" t="s">
        <v>592</v>
      </c>
      <c r="I346" s="30" t="s">
        <v>2542</v>
      </c>
      <c r="J346" s="31" t="s">
        <v>1587</v>
      </c>
      <c r="K346" s="188" t="s">
        <v>257</v>
      </c>
      <c r="L346" s="188" t="s">
        <v>1710</v>
      </c>
      <c r="M346" s="188" t="s">
        <v>1056</v>
      </c>
      <c r="N346" s="188" t="s">
        <v>605</v>
      </c>
      <c r="O346" s="183" t="s">
        <v>512</v>
      </c>
      <c r="P346" s="183" t="s">
        <v>5028</v>
      </c>
      <c r="Q346" s="183" t="s">
        <v>725</v>
      </c>
      <c r="R346" s="183" t="s">
        <v>1587</v>
      </c>
      <c r="S346" s="188" t="s">
        <v>752</v>
      </c>
      <c r="T346" s="188" t="s">
        <v>1713</v>
      </c>
      <c r="U346" s="20" t="s">
        <v>584</v>
      </c>
      <c r="V346" s="20" t="s">
        <v>563</v>
      </c>
      <c r="W346" s="20">
        <v>2003</v>
      </c>
      <c r="X346" s="111" t="s">
        <v>584</v>
      </c>
      <c r="Y346" s="34" t="s">
        <v>6956</v>
      </c>
      <c r="Z346" s="109" t="s">
        <v>6672</v>
      </c>
      <c r="AA346" s="109" t="s">
        <v>387</v>
      </c>
      <c r="AB346" s="20" t="s">
        <v>1587</v>
      </c>
      <c r="AC346" s="24" t="s">
        <v>2004</v>
      </c>
      <c r="AD346" s="21" t="s">
        <v>111</v>
      </c>
      <c r="AE346" s="21" t="s">
        <v>891</v>
      </c>
      <c r="AF346" s="172" t="s">
        <v>359</v>
      </c>
      <c r="AG346" s="173" t="s">
        <v>1708</v>
      </c>
      <c r="AH346" s="174" t="s">
        <v>1844</v>
      </c>
      <c r="AI346" s="20" t="s">
        <v>848</v>
      </c>
      <c r="AJ346" s="20" t="s">
        <v>47</v>
      </c>
      <c r="AK346" s="20">
        <v>0</v>
      </c>
      <c r="AL346" s="20">
        <v>0</v>
      </c>
      <c r="AM346" s="20">
        <v>0</v>
      </c>
      <c r="AN346" s="20">
        <v>1</v>
      </c>
      <c r="AO346" s="20">
        <v>0</v>
      </c>
      <c r="AP346" s="20">
        <v>0</v>
      </c>
      <c r="AQ346" s="20">
        <v>0</v>
      </c>
      <c r="AR346" s="20">
        <v>0</v>
      </c>
      <c r="AS346" s="50" t="s">
        <v>1680</v>
      </c>
      <c r="AT346" s="20">
        <v>8</v>
      </c>
      <c r="AU346" s="20">
        <v>1995</v>
      </c>
      <c r="AV346" s="20">
        <v>2002</v>
      </c>
      <c r="AW346" s="20">
        <v>1</v>
      </c>
      <c r="AX346" s="20">
        <v>1</v>
      </c>
      <c r="AY346" s="50" t="s">
        <v>7613</v>
      </c>
      <c r="AZ346" s="93" t="s">
        <v>1680</v>
      </c>
      <c r="BA346" s="93" t="s">
        <v>956</v>
      </c>
      <c r="BB346" s="94" t="s">
        <v>1680</v>
      </c>
    </row>
    <row r="347" spans="1:54" s="12" customFormat="1" ht="12.75" hidden="1" x14ac:dyDescent="0.2">
      <c r="A347" s="248" t="s">
        <v>724</v>
      </c>
      <c r="B347" s="55"/>
      <c r="C347" s="332" t="s">
        <v>6121</v>
      </c>
      <c r="D347" s="55" t="s">
        <v>1136</v>
      </c>
      <c r="E347" s="36" t="s">
        <v>6673</v>
      </c>
      <c r="F347" s="78" t="s">
        <v>6668</v>
      </c>
      <c r="G347" s="36" t="s">
        <v>1587</v>
      </c>
      <c r="H347" s="58" t="s">
        <v>592</v>
      </c>
      <c r="I347" s="27" t="s">
        <v>3187</v>
      </c>
      <c r="J347" s="19" t="s">
        <v>1844</v>
      </c>
      <c r="K347" s="187" t="s">
        <v>257</v>
      </c>
      <c r="L347" s="187" t="s">
        <v>1710</v>
      </c>
      <c r="M347" s="187" t="s">
        <v>1715</v>
      </c>
      <c r="N347" s="187" t="s">
        <v>231</v>
      </c>
      <c r="O347" s="183" t="s">
        <v>472</v>
      </c>
      <c r="P347" s="183" t="s">
        <v>5030</v>
      </c>
      <c r="Q347" s="183" t="s">
        <v>4554</v>
      </c>
      <c r="R347" s="183" t="s">
        <v>1587</v>
      </c>
      <c r="S347" s="187" t="s">
        <v>752</v>
      </c>
      <c r="T347" s="187" t="s">
        <v>405</v>
      </c>
      <c r="U347" s="21" t="s">
        <v>584</v>
      </c>
      <c r="V347" s="21" t="s">
        <v>5561</v>
      </c>
      <c r="W347" s="21">
        <v>2007</v>
      </c>
      <c r="X347" s="111" t="s">
        <v>584</v>
      </c>
      <c r="Y347" s="34" t="s">
        <v>6956</v>
      </c>
      <c r="Z347" s="34" t="s">
        <v>6668</v>
      </c>
      <c r="AA347" s="21" t="s">
        <v>6673</v>
      </c>
      <c r="AB347" s="21" t="s">
        <v>1587</v>
      </c>
      <c r="AC347" s="24" t="s">
        <v>3437</v>
      </c>
      <c r="AD347" s="21" t="s">
        <v>1587</v>
      </c>
      <c r="AE347" s="21" t="s">
        <v>1587</v>
      </c>
      <c r="AF347" s="172" t="s">
        <v>1154</v>
      </c>
      <c r="AG347" s="173" t="s">
        <v>1708</v>
      </c>
      <c r="AH347" s="174" t="s">
        <v>1844</v>
      </c>
      <c r="AI347" s="178" t="s">
        <v>1844</v>
      </c>
      <c r="AJ347" s="21" t="s">
        <v>47</v>
      </c>
      <c r="AK347" s="21">
        <v>0</v>
      </c>
      <c r="AL347" s="21">
        <v>1</v>
      </c>
      <c r="AM347" s="21">
        <v>0</v>
      </c>
      <c r="AN347" s="20">
        <v>1</v>
      </c>
      <c r="AO347" s="20">
        <v>0</v>
      </c>
      <c r="AP347" s="20">
        <v>0</v>
      </c>
      <c r="AQ347" s="20">
        <v>0</v>
      </c>
      <c r="AR347" s="20">
        <v>0</v>
      </c>
      <c r="AS347" s="45" t="s">
        <v>1680</v>
      </c>
      <c r="AT347" s="20">
        <v>3</v>
      </c>
      <c r="AU347" s="122">
        <v>2001</v>
      </c>
      <c r="AV347" s="94">
        <v>2003</v>
      </c>
      <c r="AW347" s="20">
        <v>1</v>
      </c>
      <c r="AX347" s="20">
        <v>3</v>
      </c>
      <c r="AY347" s="184" t="s">
        <v>1151</v>
      </c>
      <c r="AZ347" s="93" t="s">
        <v>7390</v>
      </c>
      <c r="BA347" s="93" t="s">
        <v>1680</v>
      </c>
      <c r="BB347" s="94" t="s">
        <v>1680</v>
      </c>
    </row>
    <row r="348" spans="1:54" s="12" customFormat="1" ht="12.75" hidden="1" x14ac:dyDescent="0.2">
      <c r="A348" s="227" t="s">
        <v>724</v>
      </c>
      <c r="B348" s="36" t="s">
        <v>5444</v>
      </c>
      <c r="C348" s="332" t="s">
        <v>6121</v>
      </c>
      <c r="D348" s="55" t="s">
        <v>1136</v>
      </c>
      <c r="E348" s="36" t="s">
        <v>387</v>
      </c>
      <c r="F348" s="78" t="s">
        <v>7302</v>
      </c>
      <c r="G348" s="36" t="s">
        <v>207</v>
      </c>
      <c r="H348" s="58" t="s">
        <v>592</v>
      </c>
      <c r="I348" s="27" t="s">
        <v>2543</v>
      </c>
      <c r="J348" s="19" t="s">
        <v>1587</v>
      </c>
      <c r="K348" s="187" t="s">
        <v>257</v>
      </c>
      <c r="L348" s="187" t="s">
        <v>1710</v>
      </c>
      <c r="M348" s="187" t="s">
        <v>1056</v>
      </c>
      <c r="N348" s="187" t="s">
        <v>605</v>
      </c>
      <c r="O348" s="183" t="s">
        <v>512</v>
      </c>
      <c r="P348" s="183" t="s">
        <v>5028</v>
      </c>
      <c r="Q348" s="183" t="s">
        <v>2398</v>
      </c>
      <c r="R348" s="183" t="s">
        <v>1587</v>
      </c>
      <c r="S348" s="187" t="s">
        <v>752</v>
      </c>
      <c r="T348" s="187" t="s">
        <v>1713</v>
      </c>
      <c r="U348" s="21" t="s">
        <v>2052</v>
      </c>
      <c r="V348" s="21" t="s">
        <v>928</v>
      </c>
      <c r="W348" s="21">
        <v>1995</v>
      </c>
      <c r="X348" s="111" t="s">
        <v>584</v>
      </c>
      <c r="Y348" s="34" t="s">
        <v>6956</v>
      </c>
      <c r="Z348" s="34" t="s">
        <v>6365</v>
      </c>
      <c r="AA348" s="34" t="s">
        <v>1844</v>
      </c>
      <c r="AB348" s="34" t="s">
        <v>1587</v>
      </c>
      <c r="AC348" s="24" t="s">
        <v>1303</v>
      </c>
      <c r="AD348" s="21" t="s">
        <v>2375</v>
      </c>
      <c r="AE348" s="34" t="s">
        <v>1587</v>
      </c>
      <c r="AF348" s="172" t="s">
        <v>1154</v>
      </c>
      <c r="AG348" s="173" t="s">
        <v>1708</v>
      </c>
      <c r="AH348" s="174" t="s">
        <v>1844</v>
      </c>
      <c r="AI348" s="20" t="s">
        <v>848</v>
      </c>
      <c r="AJ348" s="21" t="s">
        <v>47</v>
      </c>
      <c r="AK348" s="21">
        <v>0</v>
      </c>
      <c r="AL348" s="21">
        <v>1</v>
      </c>
      <c r="AM348" s="21">
        <v>0</v>
      </c>
      <c r="AN348" s="21">
        <v>0</v>
      </c>
      <c r="AO348" s="21">
        <v>0</v>
      </c>
      <c r="AP348" s="21">
        <v>0</v>
      </c>
      <c r="AQ348" s="21">
        <v>0</v>
      </c>
      <c r="AR348" s="21">
        <v>0</v>
      </c>
      <c r="AS348" s="45" t="s">
        <v>1680</v>
      </c>
      <c r="AT348" s="122">
        <v>5</v>
      </c>
      <c r="AU348" s="122">
        <v>1995</v>
      </c>
      <c r="AV348" s="94">
        <v>1999</v>
      </c>
      <c r="AW348" s="21">
        <v>1</v>
      </c>
      <c r="AX348" s="21">
        <v>3</v>
      </c>
      <c r="AY348" s="184" t="s">
        <v>1587</v>
      </c>
      <c r="AZ348" s="93" t="s">
        <v>1680</v>
      </c>
      <c r="BA348" s="93" t="s">
        <v>1680</v>
      </c>
      <c r="BB348" s="94" t="s">
        <v>956</v>
      </c>
    </row>
    <row r="349" spans="1:54" s="12" customFormat="1" ht="12.75" hidden="1" x14ac:dyDescent="0.2">
      <c r="A349" s="248" t="s">
        <v>62</v>
      </c>
      <c r="B349" s="55"/>
      <c r="C349" s="332" t="s">
        <v>7218</v>
      </c>
      <c r="D349" s="55" t="s">
        <v>956</v>
      </c>
      <c r="E349" s="36" t="s">
        <v>1680</v>
      </c>
      <c r="F349" s="78" t="s">
        <v>2003</v>
      </c>
      <c r="G349" s="36" t="s">
        <v>1587</v>
      </c>
      <c r="H349" s="58" t="s">
        <v>592</v>
      </c>
      <c r="I349" s="27" t="s">
        <v>2660</v>
      </c>
      <c r="J349" s="19" t="s">
        <v>7243</v>
      </c>
      <c r="K349" s="187" t="s">
        <v>257</v>
      </c>
      <c r="L349" s="187" t="s">
        <v>1710</v>
      </c>
      <c r="M349" s="187" t="s">
        <v>1056</v>
      </c>
      <c r="N349" s="187" t="s">
        <v>597</v>
      </c>
      <c r="O349" s="183" t="s">
        <v>741</v>
      </c>
      <c r="P349" s="183" t="s">
        <v>4936</v>
      </c>
      <c r="Q349" s="183" t="s">
        <v>1079</v>
      </c>
      <c r="R349" s="183" t="s">
        <v>1587</v>
      </c>
      <c r="S349" s="187" t="s">
        <v>752</v>
      </c>
      <c r="T349" s="187" t="s">
        <v>1713</v>
      </c>
      <c r="U349" s="21" t="s">
        <v>5701</v>
      </c>
      <c r="V349" s="21" t="s">
        <v>563</v>
      </c>
      <c r="W349" s="21">
        <v>2010</v>
      </c>
      <c r="X349" s="111" t="s">
        <v>584</v>
      </c>
      <c r="Y349" s="34" t="s">
        <v>6956</v>
      </c>
      <c r="Z349" s="34" t="s">
        <v>3683</v>
      </c>
      <c r="AA349" s="34" t="s">
        <v>956</v>
      </c>
      <c r="AB349" s="21" t="s">
        <v>956</v>
      </c>
      <c r="AC349" s="24" t="s">
        <v>3640</v>
      </c>
      <c r="AD349" s="21" t="s">
        <v>1587</v>
      </c>
      <c r="AE349" s="21" t="s">
        <v>1587</v>
      </c>
      <c r="AF349" s="172" t="s">
        <v>359</v>
      </c>
      <c r="AG349" s="173" t="s">
        <v>1708</v>
      </c>
      <c r="AH349" s="174" t="s">
        <v>1844</v>
      </c>
      <c r="AI349" s="20" t="s">
        <v>848</v>
      </c>
      <c r="AJ349" s="20" t="s">
        <v>47</v>
      </c>
      <c r="AK349" s="20">
        <v>1</v>
      </c>
      <c r="AL349" s="20">
        <v>0</v>
      </c>
      <c r="AM349" s="20">
        <v>0</v>
      </c>
      <c r="AN349" s="20">
        <v>0</v>
      </c>
      <c r="AO349" s="20">
        <v>0</v>
      </c>
      <c r="AP349" s="20">
        <v>0</v>
      </c>
      <c r="AQ349" s="20">
        <v>0</v>
      </c>
      <c r="AR349" s="20">
        <v>0</v>
      </c>
      <c r="AS349" s="45" t="s">
        <v>1680</v>
      </c>
      <c r="AT349" s="20">
        <v>9</v>
      </c>
      <c r="AU349" s="122">
        <v>1994</v>
      </c>
      <c r="AV349" s="94">
        <v>2002</v>
      </c>
      <c r="AW349" s="20">
        <v>1</v>
      </c>
      <c r="AX349" s="20">
        <v>1</v>
      </c>
      <c r="AY349" s="50" t="s">
        <v>7614</v>
      </c>
      <c r="AZ349" s="93" t="s">
        <v>751</v>
      </c>
      <c r="BA349" s="93" t="s">
        <v>1680</v>
      </c>
      <c r="BB349" s="94" t="s">
        <v>1680</v>
      </c>
    </row>
    <row r="350" spans="1:54" s="12" customFormat="1" ht="12.75" hidden="1" x14ac:dyDescent="0.2">
      <c r="A350" s="248" t="s">
        <v>62</v>
      </c>
      <c r="B350" s="55"/>
      <c r="C350" s="332" t="s">
        <v>7218</v>
      </c>
      <c r="D350" s="55" t="s">
        <v>956</v>
      </c>
      <c r="E350" s="36" t="s">
        <v>1680</v>
      </c>
      <c r="F350" s="78" t="s">
        <v>2003</v>
      </c>
      <c r="G350" s="36" t="s">
        <v>1587</v>
      </c>
      <c r="H350" s="58" t="s">
        <v>592</v>
      </c>
      <c r="I350" s="27" t="s">
        <v>2661</v>
      </c>
      <c r="J350" s="19" t="s">
        <v>7243</v>
      </c>
      <c r="K350" s="187" t="s">
        <v>257</v>
      </c>
      <c r="L350" s="187" t="s">
        <v>1710</v>
      </c>
      <c r="M350" s="187" t="s">
        <v>1056</v>
      </c>
      <c r="N350" s="187" t="s">
        <v>597</v>
      </c>
      <c r="O350" s="183" t="s">
        <v>741</v>
      </c>
      <c r="P350" s="183" t="s">
        <v>4936</v>
      </c>
      <c r="Q350" s="183" t="s">
        <v>1079</v>
      </c>
      <c r="R350" s="183" t="s">
        <v>1587</v>
      </c>
      <c r="S350" s="187" t="s">
        <v>752</v>
      </c>
      <c r="T350" s="187" t="s">
        <v>1713</v>
      </c>
      <c r="U350" s="21" t="s">
        <v>5701</v>
      </c>
      <c r="V350" s="21" t="s">
        <v>563</v>
      </c>
      <c r="W350" s="21">
        <v>2010</v>
      </c>
      <c r="X350" s="111" t="s">
        <v>584</v>
      </c>
      <c r="Y350" s="34" t="s">
        <v>6956</v>
      </c>
      <c r="Z350" s="34" t="s">
        <v>3683</v>
      </c>
      <c r="AA350" s="34" t="s">
        <v>956</v>
      </c>
      <c r="AB350" s="21" t="s">
        <v>956</v>
      </c>
      <c r="AC350" s="24" t="s">
        <v>3640</v>
      </c>
      <c r="AD350" s="21" t="s">
        <v>1587</v>
      </c>
      <c r="AE350" s="21" t="s">
        <v>1587</v>
      </c>
      <c r="AF350" s="172" t="s">
        <v>359</v>
      </c>
      <c r="AG350" s="173" t="s">
        <v>1708</v>
      </c>
      <c r="AH350" s="174" t="s">
        <v>1844</v>
      </c>
      <c r="AI350" s="20" t="s">
        <v>848</v>
      </c>
      <c r="AJ350" s="20" t="s">
        <v>47</v>
      </c>
      <c r="AK350" s="20">
        <v>1</v>
      </c>
      <c r="AL350" s="20">
        <v>0</v>
      </c>
      <c r="AM350" s="20">
        <v>0</v>
      </c>
      <c r="AN350" s="20">
        <v>0</v>
      </c>
      <c r="AO350" s="20">
        <v>0</v>
      </c>
      <c r="AP350" s="20">
        <v>0</v>
      </c>
      <c r="AQ350" s="20">
        <v>0</v>
      </c>
      <c r="AR350" s="20">
        <v>0</v>
      </c>
      <c r="AS350" s="45" t="s">
        <v>1680</v>
      </c>
      <c r="AT350" s="122">
        <v>9</v>
      </c>
      <c r="AU350" s="122">
        <v>1994</v>
      </c>
      <c r="AV350" s="94">
        <v>2002</v>
      </c>
      <c r="AW350" s="20">
        <v>1</v>
      </c>
      <c r="AX350" s="20">
        <v>1</v>
      </c>
      <c r="AY350" s="50" t="s">
        <v>7615</v>
      </c>
      <c r="AZ350" s="93" t="s">
        <v>751</v>
      </c>
      <c r="BA350" s="93" t="s">
        <v>1680</v>
      </c>
      <c r="BB350" s="94" t="s">
        <v>1680</v>
      </c>
    </row>
    <row r="351" spans="1:54" s="12" customFormat="1" ht="12.75" hidden="1" x14ac:dyDescent="0.2">
      <c r="A351" s="248" t="s">
        <v>62</v>
      </c>
      <c r="B351" s="55"/>
      <c r="C351" s="332" t="s">
        <v>7218</v>
      </c>
      <c r="D351" s="55" t="s">
        <v>956</v>
      </c>
      <c r="E351" s="55" t="s">
        <v>1680</v>
      </c>
      <c r="F351" s="78" t="s">
        <v>2003</v>
      </c>
      <c r="G351" s="36" t="s">
        <v>1587</v>
      </c>
      <c r="H351" s="58" t="s">
        <v>592</v>
      </c>
      <c r="I351" s="27" t="s">
        <v>2973</v>
      </c>
      <c r="J351" s="19" t="s">
        <v>1587</v>
      </c>
      <c r="K351" s="187" t="s">
        <v>257</v>
      </c>
      <c r="L351" s="187" t="s">
        <v>1710</v>
      </c>
      <c r="M351" s="187" t="s">
        <v>1715</v>
      </c>
      <c r="N351" s="187" t="s">
        <v>651</v>
      </c>
      <c r="O351" s="183" t="s">
        <v>373</v>
      </c>
      <c r="P351" s="183" t="s">
        <v>5029</v>
      </c>
      <c r="Q351" s="183" t="s">
        <v>4553</v>
      </c>
      <c r="R351" s="183" t="s">
        <v>1587</v>
      </c>
      <c r="S351" s="187" t="s">
        <v>752</v>
      </c>
      <c r="T351" s="187" t="s">
        <v>405</v>
      </c>
      <c r="U351" s="21" t="s">
        <v>5727</v>
      </c>
      <c r="V351" s="21" t="s">
        <v>494</v>
      </c>
      <c r="W351" s="21">
        <v>2002</v>
      </c>
      <c r="X351" s="111" t="s">
        <v>584</v>
      </c>
      <c r="Y351" s="34" t="s">
        <v>6956</v>
      </c>
      <c r="Z351" s="34" t="s">
        <v>6674</v>
      </c>
      <c r="AA351" s="34" t="s">
        <v>388</v>
      </c>
      <c r="AB351" s="21" t="s">
        <v>1587</v>
      </c>
      <c r="AC351" s="24" t="s">
        <v>2004</v>
      </c>
      <c r="AD351" s="21" t="s">
        <v>3363</v>
      </c>
      <c r="AE351" s="21" t="s">
        <v>930</v>
      </c>
      <c r="AF351" s="172" t="s">
        <v>351</v>
      </c>
      <c r="AG351" s="173" t="s">
        <v>1708</v>
      </c>
      <c r="AH351" s="174" t="s">
        <v>1587</v>
      </c>
      <c r="AI351" s="20" t="s">
        <v>848</v>
      </c>
      <c r="AJ351" s="21" t="s">
        <v>916</v>
      </c>
      <c r="AK351" s="21">
        <v>1</v>
      </c>
      <c r="AL351" s="21">
        <v>0</v>
      </c>
      <c r="AM351" s="21">
        <v>0</v>
      </c>
      <c r="AN351" s="21">
        <v>0</v>
      </c>
      <c r="AO351" s="21">
        <v>0</v>
      </c>
      <c r="AP351" s="21">
        <v>0</v>
      </c>
      <c r="AQ351" s="21">
        <v>0</v>
      </c>
      <c r="AR351" s="21">
        <v>0</v>
      </c>
      <c r="AS351" s="45" t="s">
        <v>1680</v>
      </c>
      <c r="AT351" s="20">
        <v>9</v>
      </c>
      <c r="AU351" s="122">
        <v>1994</v>
      </c>
      <c r="AV351" s="94">
        <v>2002</v>
      </c>
      <c r="AW351" s="21">
        <v>1</v>
      </c>
      <c r="AX351" s="21">
        <v>1</v>
      </c>
      <c r="AY351" s="184" t="s">
        <v>1587</v>
      </c>
      <c r="AZ351" s="93" t="s">
        <v>751</v>
      </c>
      <c r="BA351" s="93" t="s">
        <v>1680</v>
      </c>
      <c r="BB351" s="94" t="s">
        <v>1680</v>
      </c>
    </row>
    <row r="352" spans="1:54" s="12" customFormat="1" ht="12.75" hidden="1" x14ac:dyDescent="0.2">
      <c r="A352" s="248" t="s">
        <v>62</v>
      </c>
      <c r="B352" s="55"/>
      <c r="C352" s="332" t="s">
        <v>7218</v>
      </c>
      <c r="D352" s="55" t="s">
        <v>956</v>
      </c>
      <c r="E352" s="55" t="s">
        <v>1680</v>
      </c>
      <c r="F352" s="78" t="s">
        <v>2003</v>
      </c>
      <c r="G352" s="36" t="s">
        <v>1587</v>
      </c>
      <c r="H352" s="58" t="s">
        <v>592</v>
      </c>
      <c r="I352" s="27" t="s">
        <v>2974</v>
      </c>
      <c r="J352" s="19" t="s">
        <v>1587</v>
      </c>
      <c r="K352" s="187" t="s">
        <v>257</v>
      </c>
      <c r="L352" s="187" t="s">
        <v>1710</v>
      </c>
      <c r="M352" s="187" t="s">
        <v>1715</v>
      </c>
      <c r="N352" s="187" t="s">
        <v>651</v>
      </c>
      <c r="O352" s="183" t="s">
        <v>373</v>
      </c>
      <c r="P352" s="183" t="s">
        <v>5029</v>
      </c>
      <c r="Q352" s="183" t="s">
        <v>4553</v>
      </c>
      <c r="R352" s="183" t="s">
        <v>1587</v>
      </c>
      <c r="S352" s="187" t="s">
        <v>752</v>
      </c>
      <c r="T352" s="187" t="s">
        <v>405</v>
      </c>
      <c r="U352" s="21" t="s">
        <v>5727</v>
      </c>
      <c r="V352" s="21" t="s">
        <v>494</v>
      </c>
      <c r="W352" s="21">
        <v>2002</v>
      </c>
      <c r="X352" s="111" t="s">
        <v>584</v>
      </c>
      <c r="Y352" s="34" t="s">
        <v>6956</v>
      </c>
      <c r="Z352" s="34" t="s">
        <v>6674</v>
      </c>
      <c r="AA352" s="34" t="s">
        <v>388</v>
      </c>
      <c r="AB352" s="21" t="s">
        <v>1587</v>
      </c>
      <c r="AC352" s="24" t="s">
        <v>2004</v>
      </c>
      <c r="AD352" s="21" t="s">
        <v>1587</v>
      </c>
      <c r="AE352" s="21" t="s">
        <v>1587</v>
      </c>
      <c r="AF352" s="172" t="s">
        <v>1844</v>
      </c>
      <c r="AG352" s="173" t="s">
        <v>1844</v>
      </c>
      <c r="AH352" s="174" t="s">
        <v>1844</v>
      </c>
      <c r="AI352" s="20" t="s">
        <v>848</v>
      </c>
      <c r="AJ352" s="21" t="s">
        <v>916</v>
      </c>
      <c r="AK352" s="21">
        <v>1</v>
      </c>
      <c r="AL352" s="21">
        <v>0</v>
      </c>
      <c r="AM352" s="21">
        <v>0</v>
      </c>
      <c r="AN352" s="21">
        <v>0</v>
      </c>
      <c r="AO352" s="21">
        <v>0</v>
      </c>
      <c r="AP352" s="21">
        <v>0</v>
      </c>
      <c r="AQ352" s="21">
        <v>0</v>
      </c>
      <c r="AR352" s="21">
        <v>0</v>
      </c>
      <c r="AS352" s="45" t="s">
        <v>1680</v>
      </c>
      <c r="AT352" s="20">
        <v>9</v>
      </c>
      <c r="AU352" s="122">
        <v>1994</v>
      </c>
      <c r="AV352" s="94">
        <v>2002</v>
      </c>
      <c r="AW352" s="21">
        <v>1</v>
      </c>
      <c r="AX352" s="21">
        <v>2</v>
      </c>
      <c r="AY352" s="184" t="s">
        <v>1587</v>
      </c>
      <c r="AZ352" s="93" t="s">
        <v>751</v>
      </c>
      <c r="BA352" s="93" t="s">
        <v>1680</v>
      </c>
      <c r="BB352" s="94" t="s">
        <v>1680</v>
      </c>
    </row>
    <row r="353" spans="1:54" s="12" customFormat="1" ht="12.75" hidden="1" x14ac:dyDescent="0.2">
      <c r="A353" s="248" t="s">
        <v>62</v>
      </c>
      <c r="B353" s="36" t="s">
        <v>1026</v>
      </c>
      <c r="C353" s="332" t="s">
        <v>6121</v>
      </c>
      <c r="D353" s="55" t="s">
        <v>956</v>
      </c>
      <c r="E353" s="36" t="s">
        <v>1680</v>
      </c>
      <c r="F353" s="78" t="s">
        <v>3685</v>
      </c>
      <c r="G353" s="36" t="s">
        <v>1587</v>
      </c>
      <c r="H353" s="58" t="s">
        <v>592</v>
      </c>
      <c r="I353" s="27" t="s">
        <v>2499</v>
      </c>
      <c r="J353" s="19" t="s">
        <v>1587</v>
      </c>
      <c r="K353" s="187" t="s">
        <v>257</v>
      </c>
      <c r="L353" s="187" t="s">
        <v>1710</v>
      </c>
      <c r="M353" s="187" t="s">
        <v>1715</v>
      </c>
      <c r="N353" s="187" t="s">
        <v>651</v>
      </c>
      <c r="O353" s="183" t="s">
        <v>1726</v>
      </c>
      <c r="P353" s="183" t="s">
        <v>5031</v>
      </c>
      <c r="Q353" s="183" t="s">
        <v>4555</v>
      </c>
      <c r="R353" s="183" t="s">
        <v>1587</v>
      </c>
      <c r="S353" s="187" t="s">
        <v>752</v>
      </c>
      <c r="T353" s="187" t="s">
        <v>405</v>
      </c>
      <c r="U353" s="21" t="s">
        <v>2177</v>
      </c>
      <c r="V353" s="21" t="s">
        <v>5597</v>
      </c>
      <c r="W353" s="21">
        <v>2012</v>
      </c>
      <c r="X353" s="21" t="s">
        <v>4073</v>
      </c>
      <c r="Y353" s="34" t="s">
        <v>7334</v>
      </c>
      <c r="Z353" s="34" t="s">
        <v>7335</v>
      </c>
      <c r="AA353" s="34" t="s">
        <v>403</v>
      </c>
      <c r="AB353" s="21" t="s">
        <v>7339</v>
      </c>
      <c r="AC353" s="24" t="s">
        <v>3463</v>
      </c>
      <c r="AD353" s="21" t="s">
        <v>1134</v>
      </c>
      <c r="AE353" s="21" t="s">
        <v>1587</v>
      </c>
      <c r="AF353" s="172" t="s">
        <v>1154</v>
      </c>
      <c r="AG353" s="173" t="s">
        <v>1708</v>
      </c>
      <c r="AH353" s="174" t="s">
        <v>1844</v>
      </c>
      <c r="AI353" s="12" t="s">
        <v>848</v>
      </c>
      <c r="AJ353" s="21" t="s">
        <v>865</v>
      </c>
      <c r="AK353" s="21">
        <v>0</v>
      </c>
      <c r="AL353" s="21">
        <v>1</v>
      </c>
      <c r="AM353" s="21">
        <v>0</v>
      </c>
      <c r="AN353" s="21">
        <v>1</v>
      </c>
      <c r="AO353" s="21">
        <v>0</v>
      </c>
      <c r="AP353" s="21">
        <v>0</v>
      </c>
      <c r="AQ353" s="21">
        <v>0</v>
      </c>
      <c r="AR353" s="21">
        <v>0</v>
      </c>
      <c r="AS353" s="45" t="s">
        <v>7340</v>
      </c>
      <c r="AT353" s="20">
        <v>4</v>
      </c>
      <c r="AU353" s="122">
        <v>2005</v>
      </c>
      <c r="AV353" s="94">
        <v>2008</v>
      </c>
      <c r="AW353" s="21">
        <v>1</v>
      </c>
      <c r="AX353" s="21">
        <v>2</v>
      </c>
      <c r="AY353" s="50" t="s">
        <v>7616</v>
      </c>
      <c r="AZ353" s="93" t="s">
        <v>1515</v>
      </c>
      <c r="BA353" s="93" t="s">
        <v>956</v>
      </c>
      <c r="BB353" s="94" t="s">
        <v>1680</v>
      </c>
    </row>
    <row r="354" spans="1:54" s="12" customFormat="1" ht="12.75" hidden="1" x14ac:dyDescent="0.2">
      <c r="A354" s="248" t="s">
        <v>724</v>
      </c>
      <c r="B354" s="55" t="s">
        <v>7336</v>
      </c>
      <c r="C354" s="333" t="s">
        <v>7218</v>
      </c>
      <c r="D354" s="55" t="s">
        <v>1136</v>
      </c>
      <c r="E354" s="55" t="s">
        <v>6643</v>
      </c>
      <c r="F354" s="83" t="s">
        <v>6300</v>
      </c>
      <c r="G354" s="36" t="s">
        <v>1587</v>
      </c>
      <c r="H354" s="106" t="s">
        <v>728</v>
      </c>
      <c r="I354" s="27" t="s">
        <v>3728</v>
      </c>
      <c r="J354" s="218" t="s">
        <v>7119</v>
      </c>
      <c r="K354" s="187" t="s">
        <v>257</v>
      </c>
      <c r="L354" s="187" t="s">
        <v>1710</v>
      </c>
      <c r="M354" s="187" t="s">
        <v>1715</v>
      </c>
      <c r="N354" s="187" t="s">
        <v>44</v>
      </c>
      <c r="O354" s="183" t="s">
        <v>699</v>
      </c>
      <c r="P354" s="183" t="s">
        <v>5140</v>
      </c>
      <c r="Q354" s="183" t="s">
        <v>1544</v>
      </c>
      <c r="R354" s="183" t="s">
        <v>1587</v>
      </c>
      <c r="S354" s="187" t="s">
        <v>752</v>
      </c>
      <c r="T354" s="187" t="s">
        <v>405</v>
      </c>
      <c r="U354" s="21" t="s">
        <v>5643</v>
      </c>
      <c r="V354" s="21" t="s">
        <v>897</v>
      </c>
      <c r="W354" s="21">
        <v>2006</v>
      </c>
      <c r="X354" s="21" t="s">
        <v>5644</v>
      </c>
      <c r="Y354" s="34" t="s">
        <v>6918</v>
      </c>
      <c r="Z354" s="34" t="s">
        <v>6676</v>
      </c>
      <c r="AA354" s="34" t="s">
        <v>6643</v>
      </c>
      <c r="AB354" s="21" t="s">
        <v>1680</v>
      </c>
      <c r="AC354" s="24" t="s">
        <v>5645</v>
      </c>
      <c r="AD354" s="21" t="s">
        <v>1587</v>
      </c>
      <c r="AE354" s="21" t="s">
        <v>5573</v>
      </c>
      <c r="AF354" s="172" t="s">
        <v>1154</v>
      </c>
      <c r="AG354" s="173" t="s">
        <v>1708</v>
      </c>
      <c r="AH354" s="174" t="s">
        <v>1844</v>
      </c>
      <c r="AI354" s="178" t="s">
        <v>1844</v>
      </c>
      <c r="AJ354" s="20" t="s">
        <v>659</v>
      </c>
      <c r="AK354" s="21">
        <v>0</v>
      </c>
      <c r="AL354" s="21">
        <v>1</v>
      </c>
      <c r="AM354" s="21">
        <v>0</v>
      </c>
      <c r="AN354" s="20">
        <v>0</v>
      </c>
      <c r="AO354" s="20">
        <v>0</v>
      </c>
      <c r="AP354" s="20">
        <v>0</v>
      </c>
      <c r="AQ354" s="20">
        <v>1</v>
      </c>
      <c r="AR354" s="20">
        <v>0</v>
      </c>
      <c r="AS354" s="45" t="s">
        <v>1680</v>
      </c>
      <c r="AT354" s="166" t="s">
        <v>1844</v>
      </c>
      <c r="AU354" s="122" t="s">
        <v>1151</v>
      </c>
      <c r="AV354" s="94" t="s">
        <v>1151</v>
      </c>
      <c r="AW354" s="21" t="s">
        <v>1151</v>
      </c>
      <c r="AX354" s="21" t="s">
        <v>1151</v>
      </c>
      <c r="AY354" s="21" t="s">
        <v>1151</v>
      </c>
      <c r="AZ354" s="93" t="s">
        <v>1680</v>
      </c>
      <c r="BA354" s="93" t="s">
        <v>956</v>
      </c>
      <c r="BB354" s="94" t="s">
        <v>1680</v>
      </c>
    </row>
    <row r="355" spans="1:54" s="12" customFormat="1" ht="12.75" hidden="1" x14ac:dyDescent="0.2">
      <c r="A355" s="248" t="s">
        <v>62</v>
      </c>
      <c r="B355" s="40" t="s">
        <v>6852</v>
      </c>
      <c r="C355" s="332" t="s">
        <v>6121</v>
      </c>
      <c r="D355" s="55" t="s">
        <v>956</v>
      </c>
      <c r="E355" s="55" t="s">
        <v>1680</v>
      </c>
      <c r="F355" s="78" t="s">
        <v>7348</v>
      </c>
      <c r="G355" s="36" t="s">
        <v>1587</v>
      </c>
      <c r="H355" s="58" t="s">
        <v>592</v>
      </c>
      <c r="I355" s="27" t="s">
        <v>3205</v>
      </c>
      <c r="J355" s="19" t="s">
        <v>1587</v>
      </c>
      <c r="K355" s="187" t="s">
        <v>257</v>
      </c>
      <c r="L355" s="187" t="s">
        <v>1710</v>
      </c>
      <c r="M355" s="187" t="s">
        <v>1715</v>
      </c>
      <c r="N355" s="187" t="s">
        <v>1073</v>
      </c>
      <c r="O355" s="183" t="s">
        <v>4431</v>
      </c>
      <c r="P355" s="183" t="s">
        <v>5009</v>
      </c>
      <c r="Q355" s="183" t="s">
        <v>4556</v>
      </c>
      <c r="R355" s="183" t="s">
        <v>1587</v>
      </c>
      <c r="S355" s="187" t="s">
        <v>752</v>
      </c>
      <c r="T355" s="187" t="s">
        <v>405</v>
      </c>
      <c r="U355" s="21" t="s">
        <v>2144</v>
      </c>
      <c r="V355" s="21" t="s">
        <v>3732</v>
      </c>
      <c r="W355" s="21">
        <v>2012</v>
      </c>
      <c r="X355" s="21" t="s">
        <v>4076</v>
      </c>
      <c r="Y355" s="34" t="s">
        <v>4075</v>
      </c>
      <c r="Z355" s="34" t="s">
        <v>86</v>
      </c>
      <c r="AA355" s="34" t="s">
        <v>86</v>
      </c>
      <c r="AB355" s="21" t="s">
        <v>86</v>
      </c>
      <c r="AC355" s="24" t="s">
        <v>1490</v>
      </c>
      <c r="AD355" s="21" t="s">
        <v>1587</v>
      </c>
      <c r="AE355" s="21" t="s">
        <v>1587</v>
      </c>
      <c r="AF355" s="172" t="s">
        <v>1154</v>
      </c>
      <c r="AG355" s="173" t="s">
        <v>1708</v>
      </c>
      <c r="AH355" s="174" t="s">
        <v>1844</v>
      </c>
      <c r="AI355" s="20" t="s">
        <v>783</v>
      </c>
      <c r="AJ355" s="20" t="s">
        <v>916</v>
      </c>
      <c r="AK355" s="20">
        <v>1</v>
      </c>
      <c r="AL355" s="20">
        <v>0</v>
      </c>
      <c r="AM355" s="20">
        <v>0</v>
      </c>
      <c r="AN355" s="20">
        <v>0</v>
      </c>
      <c r="AO355" s="20">
        <v>0</v>
      </c>
      <c r="AP355" s="20">
        <v>0</v>
      </c>
      <c r="AQ355" s="20">
        <v>0</v>
      </c>
      <c r="AR355" s="20">
        <v>0</v>
      </c>
      <c r="AS355" s="44" t="s">
        <v>7351</v>
      </c>
      <c r="AT355" s="50" t="s">
        <v>6852</v>
      </c>
      <c r="AU355" s="383" t="s">
        <v>6852</v>
      </c>
      <c r="AV355" s="384" t="s">
        <v>6852</v>
      </c>
      <c r="AW355" s="184" t="s">
        <v>6852</v>
      </c>
      <c r="AX355" s="184" t="s">
        <v>6852</v>
      </c>
      <c r="AY355" s="184" t="s">
        <v>6852</v>
      </c>
      <c r="AZ355" s="93" t="s">
        <v>7350</v>
      </c>
      <c r="BA355" s="93" t="s">
        <v>956</v>
      </c>
      <c r="BB355" s="94" t="s">
        <v>956</v>
      </c>
    </row>
    <row r="356" spans="1:54" s="12" customFormat="1" ht="12.75" hidden="1" x14ac:dyDescent="0.2">
      <c r="A356" s="248" t="s">
        <v>62</v>
      </c>
      <c r="B356" s="55" t="s">
        <v>6852</v>
      </c>
      <c r="C356" s="332" t="s">
        <v>6121</v>
      </c>
      <c r="D356" s="55" t="s">
        <v>956</v>
      </c>
      <c r="E356" s="55" t="s">
        <v>1680</v>
      </c>
      <c r="F356" s="78" t="s">
        <v>7348</v>
      </c>
      <c r="G356" s="36" t="s">
        <v>1587</v>
      </c>
      <c r="H356" s="58" t="s">
        <v>592</v>
      </c>
      <c r="I356" s="27" t="s">
        <v>3208</v>
      </c>
      <c r="J356" s="19" t="s">
        <v>1587</v>
      </c>
      <c r="K356" s="187" t="s">
        <v>257</v>
      </c>
      <c r="L356" s="187" t="s">
        <v>1710</v>
      </c>
      <c r="M356" s="187" t="s">
        <v>1715</v>
      </c>
      <c r="N356" s="187" t="s">
        <v>1073</v>
      </c>
      <c r="O356" s="183" t="s">
        <v>4431</v>
      </c>
      <c r="P356" s="183" t="s">
        <v>5009</v>
      </c>
      <c r="Q356" s="183" t="s">
        <v>4557</v>
      </c>
      <c r="R356" s="183" t="s">
        <v>1587</v>
      </c>
      <c r="S356" s="187" t="s">
        <v>752</v>
      </c>
      <c r="T356" s="187" t="s">
        <v>405</v>
      </c>
      <c r="U356" s="21" t="s">
        <v>2144</v>
      </c>
      <c r="V356" s="21" t="s">
        <v>3732</v>
      </c>
      <c r="W356" s="21">
        <v>2012</v>
      </c>
      <c r="X356" s="21" t="s">
        <v>4076</v>
      </c>
      <c r="Y356" s="34" t="s">
        <v>4075</v>
      </c>
      <c r="Z356" s="34" t="s">
        <v>86</v>
      </c>
      <c r="AA356" s="34" t="s">
        <v>86</v>
      </c>
      <c r="AB356" s="21" t="s">
        <v>86</v>
      </c>
      <c r="AC356" s="24" t="s">
        <v>1490</v>
      </c>
      <c r="AD356" s="21" t="s">
        <v>1587</v>
      </c>
      <c r="AE356" s="21" t="s">
        <v>1587</v>
      </c>
      <c r="AF356" s="172" t="s">
        <v>1137</v>
      </c>
      <c r="AG356" s="173" t="s">
        <v>1708</v>
      </c>
      <c r="AH356" s="174" t="s">
        <v>1844</v>
      </c>
      <c r="AI356" s="20" t="s">
        <v>783</v>
      </c>
      <c r="AJ356" s="20" t="s">
        <v>916</v>
      </c>
      <c r="AK356" s="20">
        <v>1</v>
      </c>
      <c r="AL356" s="21">
        <v>0</v>
      </c>
      <c r="AM356" s="21">
        <v>0</v>
      </c>
      <c r="AN356" s="21">
        <v>0</v>
      </c>
      <c r="AO356" s="21">
        <v>0</v>
      </c>
      <c r="AP356" s="21">
        <v>0</v>
      </c>
      <c r="AQ356" s="21">
        <v>0</v>
      </c>
      <c r="AR356" s="21">
        <v>0</v>
      </c>
      <c r="AS356" s="44" t="s">
        <v>7351</v>
      </c>
      <c r="AT356" s="50" t="s">
        <v>6852</v>
      </c>
      <c r="AU356" s="383" t="s">
        <v>6852</v>
      </c>
      <c r="AV356" s="384" t="s">
        <v>6852</v>
      </c>
      <c r="AW356" s="184" t="s">
        <v>6852</v>
      </c>
      <c r="AX356" s="184" t="s">
        <v>6852</v>
      </c>
      <c r="AY356" s="184" t="s">
        <v>6852</v>
      </c>
      <c r="AZ356" s="93" t="s">
        <v>7350</v>
      </c>
      <c r="BA356" s="93" t="s">
        <v>956</v>
      </c>
      <c r="BB356" s="94" t="s">
        <v>956</v>
      </c>
    </row>
    <row r="357" spans="1:54" s="12" customFormat="1" ht="12.75" hidden="1" x14ac:dyDescent="0.2">
      <c r="A357" s="248" t="s">
        <v>882</v>
      </c>
      <c r="B357" s="41"/>
      <c r="C357" s="332" t="s">
        <v>7218</v>
      </c>
      <c r="D357" s="55" t="s">
        <v>956</v>
      </c>
      <c r="E357" s="36" t="s">
        <v>1680</v>
      </c>
      <c r="F357" s="78" t="s">
        <v>1846</v>
      </c>
      <c r="G357" s="36" t="s">
        <v>1587</v>
      </c>
      <c r="H357" s="58" t="s">
        <v>592</v>
      </c>
      <c r="I357" s="30" t="s">
        <v>3203</v>
      </c>
      <c r="J357" s="31" t="s">
        <v>7242</v>
      </c>
      <c r="K357" s="188" t="s">
        <v>257</v>
      </c>
      <c r="L357" s="188" t="s">
        <v>1710</v>
      </c>
      <c r="M357" s="188" t="s">
        <v>1715</v>
      </c>
      <c r="N357" s="188" t="s">
        <v>878</v>
      </c>
      <c r="O357" s="183" t="s">
        <v>4429</v>
      </c>
      <c r="P357" s="183" t="s">
        <v>4997</v>
      </c>
      <c r="Q357" s="183" t="s">
        <v>338</v>
      </c>
      <c r="R357" s="183" t="s">
        <v>1587</v>
      </c>
      <c r="S357" s="188" t="s">
        <v>752</v>
      </c>
      <c r="T357" s="188" t="s">
        <v>405</v>
      </c>
      <c r="U357" s="20" t="s">
        <v>5720</v>
      </c>
      <c r="V357" s="20" t="s">
        <v>9</v>
      </c>
      <c r="W357" s="20">
        <v>2010</v>
      </c>
      <c r="X357" s="21" t="s">
        <v>4149</v>
      </c>
      <c r="Y357" s="34" t="s">
        <v>6947</v>
      </c>
      <c r="Z357" s="291" t="s">
        <v>6366</v>
      </c>
      <c r="AA357" s="291" t="s">
        <v>3743</v>
      </c>
      <c r="AB357" s="20" t="s">
        <v>3742</v>
      </c>
      <c r="AC357" s="55" t="s">
        <v>1889</v>
      </c>
      <c r="AD357" s="21" t="s">
        <v>578</v>
      </c>
      <c r="AE357" s="21" t="s">
        <v>1587</v>
      </c>
      <c r="AF357" s="172" t="s">
        <v>1154</v>
      </c>
      <c r="AG357" s="173" t="s">
        <v>1708</v>
      </c>
      <c r="AH357" s="174" t="s">
        <v>1844</v>
      </c>
      <c r="AI357" s="20" t="s">
        <v>637</v>
      </c>
      <c r="AJ357" s="20" t="s">
        <v>865</v>
      </c>
      <c r="AK357" s="20">
        <v>1</v>
      </c>
      <c r="AL357" s="20">
        <v>0</v>
      </c>
      <c r="AM357" s="20">
        <v>1</v>
      </c>
      <c r="AN357" s="20">
        <v>0</v>
      </c>
      <c r="AO357" s="20">
        <v>0</v>
      </c>
      <c r="AP357" s="20">
        <v>0</v>
      </c>
      <c r="AQ357" s="20">
        <v>0</v>
      </c>
      <c r="AR357" s="20">
        <v>0</v>
      </c>
      <c r="AS357" s="45" t="s">
        <v>3738</v>
      </c>
      <c r="AT357" s="122">
        <v>2</v>
      </c>
      <c r="AU357" s="122">
        <v>2007</v>
      </c>
      <c r="AV357" s="94">
        <v>2008</v>
      </c>
      <c r="AW357" s="20">
        <v>3</v>
      </c>
      <c r="AX357" s="20">
        <v>1</v>
      </c>
      <c r="AY357" s="50" t="s">
        <v>7617</v>
      </c>
      <c r="AZ357" s="93" t="s">
        <v>1680</v>
      </c>
      <c r="BA357" s="93" t="s">
        <v>956</v>
      </c>
      <c r="BB357" s="94" t="s">
        <v>1680</v>
      </c>
    </row>
    <row r="358" spans="1:54" s="12" customFormat="1" ht="12.75" hidden="1" x14ac:dyDescent="0.2">
      <c r="A358" s="248" t="s">
        <v>774</v>
      </c>
      <c r="B358" s="40"/>
      <c r="C358" s="332" t="s">
        <v>7218</v>
      </c>
      <c r="D358" s="55" t="s">
        <v>956</v>
      </c>
      <c r="E358" s="36" t="s">
        <v>1680</v>
      </c>
      <c r="F358" s="78" t="s">
        <v>138</v>
      </c>
      <c r="G358" s="36" t="s">
        <v>1587</v>
      </c>
      <c r="H358" s="58" t="s">
        <v>592</v>
      </c>
      <c r="I358" s="27" t="s">
        <v>2935</v>
      </c>
      <c r="J358" s="19" t="s">
        <v>1587</v>
      </c>
      <c r="K358" s="187" t="s">
        <v>257</v>
      </c>
      <c r="L358" s="187" t="s">
        <v>1710</v>
      </c>
      <c r="M358" s="187" t="s">
        <v>1715</v>
      </c>
      <c r="N358" s="187" t="s">
        <v>804</v>
      </c>
      <c r="O358" s="183" t="s">
        <v>4272</v>
      </c>
      <c r="P358" s="183" t="s">
        <v>5032</v>
      </c>
      <c r="Q358" s="183" t="s">
        <v>4558</v>
      </c>
      <c r="R358" s="183" t="s">
        <v>1587</v>
      </c>
      <c r="S358" s="187" t="s">
        <v>752</v>
      </c>
      <c r="T358" s="187" t="s">
        <v>405</v>
      </c>
      <c r="U358" s="21" t="s">
        <v>2276</v>
      </c>
      <c r="V358" s="21" t="s">
        <v>1059</v>
      </c>
      <c r="W358" s="21">
        <v>2008</v>
      </c>
      <c r="X358" s="21" t="s">
        <v>4077</v>
      </c>
      <c r="Y358" s="34" t="s">
        <v>412</v>
      </c>
      <c r="Z358" s="34" t="s">
        <v>7253</v>
      </c>
      <c r="AA358" s="34" t="s">
        <v>387</v>
      </c>
      <c r="AB358" s="21" t="s">
        <v>1587</v>
      </c>
      <c r="AC358" s="24" t="s">
        <v>1422</v>
      </c>
      <c r="AD358" s="21" t="s">
        <v>33</v>
      </c>
      <c r="AE358" s="21" t="s">
        <v>930</v>
      </c>
      <c r="AF358" s="172" t="s">
        <v>1154</v>
      </c>
      <c r="AG358" s="173" t="s">
        <v>1708</v>
      </c>
      <c r="AH358" s="174" t="s">
        <v>1587</v>
      </c>
      <c r="AI358" s="20" t="s">
        <v>852</v>
      </c>
      <c r="AJ358" s="21" t="s">
        <v>47</v>
      </c>
      <c r="AK358" s="21">
        <v>0</v>
      </c>
      <c r="AL358" s="21">
        <v>1</v>
      </c>
      <c r="AM358" s="21">
        <v>0</v>
      </c>
      <c r="AN358" s="20">
        <v>0</v>
      </c>
      <c r="AO358" s="20">
        <v>0</v>
      </c>
      <c r="AP358" s="20">
        <v>1</v>
      </c>
      <c r="AQ358" s="20">
        <v>0</v>
      </c>
      <c r="AR358" s="20">
        <v>0</v>
      </c>
      <c r="AS358" s="45" t="s">
        <v>418</v>
      </c>
      <c r="AT358" s="122">
        <v>4</v>
      </c>
      <c r="AU358" s="122">
        <v>1999</v>
      </c>
      <c r="AV358" s="94">
        <v>2002</v>
      </c>
      <c r="AW358" s="21">
        <v>1</v>
      </c>
      <c r="AX358" s="21">
        <v>2</v>
      </c>
      <c r="AY358" s="184" t="s">
        <v>7618</v>
      </c>
      <c r="AZ358" s="93" t="s">
        <v>1680</v>
      </c>
      <c r="BA358" s="93" t="s">
        <v>956</v>
      </c>
      <c r="BB358" s="94" t="s">
        <v>1680</v>
      </c>
    </row>
    <row r="359" spans="1:54" s="12" customFormat="1" ht="12.75" hidden="1" x14ac:dyDescent="0.2">
      <c r="A359" s="248" t="s">
        <v>62</v>
      </c>
      <c r="B359" s="40" t="s">
        <v>7366</v>
      </c>
      <c r="C359" s="332" t="s">
        <v>6121</v>
      </c>
      <c r="D359" s="55" t="s">
        <v>956</v>
      </c>
      <c r="E359" s="55" t="s">
        <v>1680</v>
      </c>
      <c r="F359" s="78" t="s">
        <v>7348</v>
      </c>
      <c r="G359" s="36" t="s">
        <v>1587</v>
      </c>
      <c r="H359" s="58" t="s">
        <v>592</v>
      </c>
      <c r="I359" s="27" t="s">
        <v>2749</v>
      </c>
      <c r="J359" s="19" t="s">
        <v>1587</v>
      </c>
      <c r="K359" s="187" t="s">
        <v>257</v>
      </c>
      <c r="L359" s="187" t="s">
        <v>1710</v>
      </c>
      <c r="M359" s="187" t="s">
        <v>1056</v>
      </c>
      <c r="N359" s="187" t="s">
        <v>1086</v>
      </c>
      <c r="O359" s="183" t="s">
        <v>2</v>
      </c>
      <c r="P359" s="183" t="s">
        <v>5033</v>
      </c>
      <c r="Q359" s="183" t="s">
        <v>4559</v>
      </c>
      <c r="R359" s="183" t="s">
        <v>1587</v>
      </c>
      <c r="S359" s="187" t="s">
        <v>752</v>
      </c>
      <c r="T359" s="187" t="s">
        <v>1713</v>
      </c>
      <c r="U359" s="21" t="s">
        <v>4078</v>
      </c>
      <c r="V359" s="21" t="s">
        <v>1404</v>
      </c>
      <c r="W359" s="21">
        <v>2015</v>
      </c>
      <c r="X359" s="21" t="s">
        <v>1222</v>
      </c>
      <c r="Y359" s="34" t="s">
        <v>4079</v>
      </c>
      <c r="Z359" s="34" t="s">
        <v>7348</v>
      </c>
      <c r="AA359" s="34" t="s">
        <v>1135</v>
      </c>
      <c r="AB359" s="21" t="s">
        <v>956</v>
      </c>
      <c r="AC359" s="145" t="s">
        <v>7362</v>
      </c>
      <c r="AD359" s="21" t="s">
        <v>7361</v>
      </c>
      <c r="AE359" s="21" t="s">
        <v>1587</v>
      </c>
      <c r="AF359" s="172" t="s">
        <v>1844</v>
      </c>
      <c r="AG359" s="173" t="s">
        <v>1844</v>
      </c>
      <c r="AH359" s="174" t="s">
        <v>1844</v>
      </c>
      <c r="AI359" s="20" t="s">
        <v>637</v>
      </c>
      <c r="AJ359" s="20" t="s">
        <v>916</v>
      </c>
      <c r="AK359" s="20">
        <v>0</v>
      </c>
      <c r="AL359" s="20">
        <v>0</v>
      </c>
      <c r="AM359" s="20">
        <v>0</v>
      </c>
      <c r="AN359" s="20">
        <v>0</v>
      </c>
      <c r="AO359" s="20">
        <v>1</v>
      </c>
      <c r="AP359" s="20">
        <v>0</v>
      </c>
      <c r="AQ359" s="20">
        <v>0</v>
      </c>
      <c r="AR359" s="20">
        <v>0</v>
      </c>
      <c r="AS359" s="45" t="s">
        <v>7360</v>
      </c>
      <c r="AT359" s="55">
        <v>3</v>
      </c>
      <c r="AU359" s="122">
        <v>2008</v>
      </c>
      <c r="AV359" s="94">
        <v>2010</v>
      </c>
      <c r="AW359" s="21">
        <v>1</v>
      </c>
      <c r="AX359" s="20">
        <v>1</v>
      </c>
      <c r="AY359" s="184" t="s">
        <v>7359</v>
      </c>
      <c r="AZ359" s="93" t="s">
        <v>1588</v>
      </c>
      <c r="BA359" s="93" t="s">
        <v>956</v>
      </c>
      <c r="BB359" s="94" t="s">
        <v>956</v>
      </c>
    </row>
    <row r="360" spans="1:54" s="12" customFormat="1" ht="12.75" hidden="1" x14ac:dyDescent="0.2">
      <c r="A360" s="248" t="s">
        <v>62</v>
      </c>
      <c r="B360" s="55" t="s">
        <v>7342</v>
      </c>
      <c r="C360" s="332" t="s">
        <v>7218</v>
      </c>
      <c r="D360" s="55" t="s">
        <v>956</v>
      </c>
      <c r="E360" s="55" t="s">
        <v>1680</v>
      </c>
      <c r="F360" s="78" t="s">
        <v>6210</v>
      </c>
      <c r="G360" s="36" t="s">
        <v>1587</v>
      </c>
      <c r="H360" s="58" t="s">
        <v>592</v>
      </c>
      <c r="I360" s="27" t="s">
        <v>2529</v>
      </c>
      <c r="J360" s="19" t="s">
        <v>7241</v>
      </c>
      <c r="K360" s="187" t="s">
        <v>257</v>
      </c>
      <c r="L360" s="187" t="s">
        <v>1710</v>
      </c>
      <c r="M360" s="187" t="s">
        <v>1056</v>
      </c>
      <c r="N360" s="187" t="s">
        <v>1086</v>
      </c>
      <c r="O360" s="183" t="s">
        <v>2</v>
      </c>
      <c r="P360" s="183" t="s">
        <v>5034</v>
      </c>
      <c r="Q360" s="183" t="s">
        <v>4560</v>
      </c>
      <c r="R360" s="183" t="s">
        <v>1587</v>
      </c>
      <c r="S360" s="187" t="s">
        <v>752</v>
      </c>
      <c r="T360" s="187" t="s">
        <v>1713</v>
      </c>
      <c r="U360" s="21" t="s">
        <v>2183</v>
      </c>
      <c r="V360" s="21" t="s">
        <v>5568</v>
      </c>
      <c r="W360" s="21">
        <v>2010</v>
      </c>
      <c r="X360" s="21" t="s">
        <v>4080</v>
      </c>
      <c r="Y360" s="34" t="s">
        <v>3258</v>
      </c>
      <c r="Z360" s="34" t="s">
        <v>1148</v>
      </c>
      <c r="AA360" s="34" t="s">
        <v>1150</v>
      </c>
      <c r="AB360" s="21" t="s">
        <v>956</v>
      </c>
      <c r="AC360" s="24" t="s">
        <v>1295</v>
      </c>
      <c r="AD360" s="21" t="s">
        <v>1587</v>
      </c>
      <c r="AE360" s="21" t="s">
        <v>1587</v>
      </c>
      <c r="AF360" s="172" t="s">
        <v>1154</v>
      </c>
      <c r="AG360" s="173" t="s">
        <v>1708</v>
      </c>
      <c r="AH360" s="174" t="s">
        <v>1587</v>
      </c>
      <c r="AI360" s="20" t="s">
        <v>797</v>
      </c>
      <c r="AJ360" s="21" t="s">
        <v>865</v>
      </c>
      <c r="AK360" s="21">
        <v>0</v>
      </c>
      <c r="AL360" s="21">
        <v>1</v>
      </c>
      <c r="AM360" s="21">
        <v>1</v>
      </c>
      <c r="AN360" s="21">
        <v>0</v>
      </c>
      <c r="AO360" s="21">
        <v>0</v>
      </c>
      <c r="AP360" s="21">
        <v>0</v>
      </c>
      <c r="AQ360" s="21">
        <v>0</v>
      </c>
      <c r="AR360" s="21">
        <v>0</v>
      </c>
      <c r="AS360" s="45" t="s">
        <v>1680</v>
      </c>
      <c r="AT360" s="20">
        <v>3</v>
      </c>
      <c r="AU360" s="122">
        <v>2006</v>
      </c>
      <c r="AV360" s="94">
        <v>2008</v>
      </c>
      <c r="AW360" s="21">
        <v>2</v>
      </c>
      <c r="AX360" s="21">
        <v>4</v>
      </c>
      <c r="AY360" s="184" t="s">
        <v>7619</v>
      </c>
      <c r="AZ360" s="93" t="s">
        <v>1680</v>
      </c>
      <c r="BA360" s="159" t="s">
        <v>956</v>
      </c>
      <c r="BB360" s="94" t="s">
        <v>1680</v>
      </c>
    </row>
    <row r="361" spans="1:54" s="12" customFormat="1" ht="12.75" hidden="1" x14ac:dyDescent="0.2">
      <c r="A361" s="248" t="s">
        <v>62</v>
      </c>
      <c r="B361" s="40"/>
      <c r="C361" s="332" t="s">
        <v>6121</v>
      </c>
      <c r="D361" s="55" t="s">
        <v>956</v>
      </c>
      <c r="E361" s="55" t="s">
        <v>1680</v>
      </c>
      <c r="F361" s="78" t="s">
        <v>7304</v>
      </c>
      <c r="G361" s="36" t="s">
        <v>1587</v>
      </c>
      <c r="H361" s="142" t="s">
        <v>779</v>
      </c>
      <c r="I361" s="28" t="s">
        <v>5896</v>
      </c>
      <c r="J361" s="12" t="s">
        <v>1587</v>
      </c>
      <c r="K361" s="200" t="s">
        <v>257</v>
      </c>
      <c r="L361" s="200" t="s">
        <v>1710</v>
      </c>
      <c r="M361" s="200" t="s">
        <v>1715</v>
      </c>
      <c r="N361" s="200" t="s">
        <v>651</v>
      </c>
      <c r="O361" s="200" t="s">
        <v>91</v>
      </c>
      <c r="P361" s="200" t="s">
        <v>5035</v>
      </c>
      <c r="Q361" s="200" t="s">
        <v>4562</v>
      </c>
      <c r="R361" s="183" t="s">
        <v>1587</v>
      </c>
      <c r="S361" s="200" t="s">
        <v>752</v>
      </c>
      <c r="T361" s="200" t="s">
        <v>405</v>
      </c>
      <c r="U361" s="12" t="s">
        <v>5848</v>
      </c>
      <c r="V361" s="12" t="s">
        <v>3732</v>
      </c>
      <c r="W361" s="12">
        <v>2002</v>
      </c>
      <c r="X361" s="12" t="s">
        <v>5802</v>
      </c>
      <c r="Y361" s="12" t="s">
        <v>5860</v>
      </c>
      <c r="Z361" s="34" t="s">
        <v>86</v>
      </c>
      <c r="AA361" s="34" t="s">
        <v>86</v>
      </c>
      <c r="AB361" s="21" t="s">
        <v>86</v>
      </c>
      <c r="AC361" s="21" t="s">
        <v>7306</v>
      </c>
      <c r="AD361" s="12" t="s">
        <v>7307</v>
      </c>
      <c r="AE361" s="21" t="s">
        <v>1587</v>
      </c>
      <c r="AF361" s="175" t="s">
        <v>1844</v>
      </c>
      <c r="AG361" s="176" t="s">
        <v>1844</v>
      </c>
      <c r="AH361" s="177" t="s">
        <v>1844</v>
      </c>
      <c r="AI361" s="55" t="s">
        <v>350</v>
      </c>
      <c r="AJ361" s="20" t="s">
        <v>1618</v>
      </c>
      <c r="AK361" s="55">
        <v>0</v>
      </c>
      <c r="AL361" s="55">
        <v>0</v>
      </c>
      <c r="AM361" s="55">
        <v>0</v>
      </c>
      <c r="AN361" s="55">
        <v>0</v>
      </c>
      <c r="AO361" s="55">
        <v>1</v>
      </c>
      <c r="AP361" s="55">
        <v>1</v>
      </c>
      <c r="AQ361" s="55">
        <v>0</v>
      </c>
      <c r="AR361" s="55">
        <v>0</v>
      </c>
      <c r="AS361" s="44" t="s">
        <v>7305</v>
      </c>
      <c r="AT361" s="55">
        <v>10</v>
      </c>
      <c r="AU361" s="166">
        <v>1989</v>
      </c>
      <c r="AV361" s="86">
        <v>1998</v>
      </c>
      <c r="AW361" s="12">
        <v>0.1</v>
      </c>
      <c r="AX361" s="55">
        <v>1</v>
      </c>
      <c r="AY361" s="157" t="s">
        <v>7833</v>
      </c>
      <c r="AZ361" s="87" t="s">
        <v>1517</v>
      </c>
      <c r="BA361" s="87" t="s">
        <v>1680</v>
      </c>
      <c r="BB361" s="86" t="s">
        <v>1680</v>
      </c>
    </row>
    <row r="362" spans="1:54" s="12" customFormat="1" ht="12.75" hidden="1" x14ac:dyDescent="0.2">
      <c r="A362" s="248" t="s">
        <v>62</v>
      </c>
      <c r="B362" s="40"/>
      <c r="C362" s="332" t="s">
        <v>7218</v>
      </c>
      <c r="D362" s="55" t="s">
        <v>956</v>
      </c>
      <c r="E362" s="36" t="s">
        <v>1680</v>
      </c>
      <c r="F362" s="78" t="s">
        <v>5913</v>
      </c>
      <c r="G362" s="36" t="s">
        <v>1587</v>
      </c>
      <c r="H362" s="142" t="s">
        <v>779</v>
      </c>
      <c r="I362" s="27" t="s">
        <v>2937</v>
      </c>
      <c r="J362" s="19" t="s">
        <v>1587</v>
      </c>
      <c r="K362" s="187" t="s">
        <v>257</v>
      </c>
      <c r="L362" s="187" t="s">
        <v>1710</v>
      </c>
      <c r="M362" s="187" t="s">
        <v>1715</v>
      </c>
      <c r="N362" s="187" t="s">
        <v>651</v>
      </c>
      <c r="O362" s="183" t="s">
        <v>91</v>
      </c>
      <c r="P362" s="183" t="s">
        <v>5035</v>
      </c>
      <c r="Q362" s="183" t="s">
        <v>4561</v>
      </c>
      <c r="R362" s="183" t="s">
        <v>1587</v>
      </c>
      <c r="S362" s="187" t="s">
        <v>752</v>
      </c>
      <c r="T362" s="187" t="s">
        <v>405</v>
      </c>
      <c r="U362" s="21" t="s">
        <v>3848</v>
      </c>
      <c r="V362" s="21" t="s">
        <v>209</v>
      </c>
      <c r="W362" s="21">
        <v>2004</v>
      </c>
      <c r="X362" s="21" t="s">
        <v>980</v>
      </c>
      <c r="Y362" s="34" t="s">
        <v>3847</v>
      </c>
      <c r="Z362" s="34" t="s">
        <v>86</v>
      </c>
      <c r="AA362" s="34" t="s">
        <v>86</v>
      </c>
      <c r="AB362" s="21" t="s">
        <v>86</v>
      </c>
      <c r="AC362" s="24" t="s">
        <v>3592</v>
      </c>
      <c r="AD362" s="21" t="s">
        <v>1242</v>
      </c>
      <c r="AE362" s="21" t="s">
        <v>1587</v>
      </c>
      <c r="AF362" s="172" t="s">
        <v>1154</v>
      </c>
      <c r="AG362" s="173" t="s">
        <v>1708</v>
      </c>
      <c r="AH362" s="174" t="s">
        <v>1587</v>
      </c>
      <c r="AI362" s="20" t="s">
        <v>349</v>
      </c>
      <c r="AJ362" s="21" t="s">
        <v>270</v>
      </c>
      <c r="AK362" s="21">
        <v>0</v>
      </c>
      <c r="AL362" s="21">
        <v>0</v>
      </c>
      <c r="AM362" s="21">
        <v>0</v>
      </c>
      <c r="AN362" s="21">
        <v>0</v>
      </c>
      <c r="AO362" s="21">
        <v>1</v>
      </c>
      <c r="AP362" s="196">
        <v>0</v>
      </c>
      <c r="AQ362" s="196">
        <v>0</v>
      </c>
      <c r="AR362" s="196">
        <v>0</v>
      </c>
      <c r="AS362" s="45" t="s">
        <v>5917</v>
      </c>
      <c r="AT362" s="20">
        <v>3</v>
      </c>
      <c r="AU362" s="122">
        <v>1996</v>
      </c>
      <c r="AV362" s="94">
        <v>1998</v>
      </c>
      <c r="AW362" s="21">
        <v>1</v>
      </c>
      <c r="AX362" s="197">
        <v>1</v>
      </c>
      <c r="AY362" s="184" t="s">
        <v>1587</v>
      </c>
      <c r="AZ362" s="93" t="s">
        <v>1517</v>
      </c>
      <c r="BA362" s="93" t="s">
        <v>956</v>
      </c>
      <c r="BB362" s="94" t="s">
        <v>1680</v>
      </c>
    </row>
    <row r="363" spans="1:54" s="12" customFormat="1" ht="12.75" hidden="1" x14ac:dyDescent="0.2">
      <c r="A363" s="248" t="s">
        <v>62</v>
      </c>
      <c r="B363" s="40"/>
      <c r="C363" s="332" t="s">
        <v>7218</v>
      </c>
      <c r="D363" s="55" t="s">
        <v>956</v>
      </c>
      <c r="E363" s="36" t="s">
        <v>1680</v>
      </c>
      <c r="F363" s="78" t="s">
        <v>3703</v>
      </c>
      <c r="G363" s="36" t="s">
        <v>1587</v>
      </c>
      <c r="H363" s="142" t="s">
        <v>779</v>
      </c>
      <c r="I363" s="27" t="s">
        <v>2940</v>
      </c>
      <c r="J363" s="19" t="s">
        <v>1587</v>
      </c>
      <c r="K363" s="187" t="s">
        <v>257</v>
      </c>
      <c r="L363" s="187" t="s">
        <v>1710</v>
      </c>
      <c r="M363" s="187" t="s">
        <v>1715</v>
      </c>
      <c r="N363" s="187" t="s">
        <v>651</v>
      </c>
      <c r="O363" s="183" t="s">
        <v>91</v>
      </c>
      <c r="P363" s="183" t="s">
        <v>5035</v>
      </c>
      <c r="Q363" s="183" t="s">
        <v>4562</v>
      </c>
      <c r="R363" s="183" t="s">
        <v>1587</v>
      </c>
      <c r="S363" s="187" t="s">
        <v>752</v>
      </c>
      <c r="T363" s="187" t="s">
        <v>405</v>
      </c>
      <c r="U363" s="21" t="s">
        <v>3848</v>
      </c>
      <c r="V363" s="21" t="s">
        <v>209</v>
      </c>
      <c r="W363" s="21">
        <v>2004</v>
      </c>
      <c r="X363" s="21" t="s">
        <v>980</v>
      </c>
      <c r="Y363" s="34" t="s">
        <v>3847</v>
      </c>
      <c r="Z363" s="34" t="s">
        <v>86</v>
      </c>
      <c r="AA363" s="34" t="s">
        <v>86</v>
      </c>
      <c r="AB363" s="21" t="s">
        <v>86</v>
      </c>
      <c r="AC363" s="24" t="s">
        <v>3592</v>
      </c>
      <c r="AD363" s="21" t="s">
        <v>1587</v>
      </c>
      <c r="AE363" s="21" t="s">
        <v>732</v>
      </c>
      <c r="AF363" s="172" t="s">
        <v>1154</v>
      </c>
      <c r="AG363" s="173" t="s">
        <v>1708</v>
      </c>
      <c r="AH363" s="174" t="s">
        <v>1844</v>
      </c>
      <c r="AI363" s="20" t="s">
        <v>349</v>
      </c>
      <c r="AJ363" s="21" t="s">
        <v>270</v>
      </c>
      <c r="AK363" s="21">
        <v>0</v>
      </c>
      <c r="AL363" s="21">
        <v>0</v>
      </c>
      <c r="AM363" s="21">
        <v>0</v>
      </c>
      <c r="AN363" s="21">
        <v>0</v>
      </c>
      <c r="AO363" s="21">
        <v>1</v>
      </c>
      <c r="AP363" s="196">
        <v>0</v>
      </c>
      <c r="AQ363" s="196">
        <v>0</v>
      </c>
      <c r="AR363" s="196">
        <v>0</v>
      </c>
      <c r="AS363" s="45" t="s">
        <v>5917</v>
      </c>
      <c r="AT363" s="122">
        <v>3</v>
      </c>
      <c r="AU363" s="122">
        <v>1996</v>
      </c>
      <c r="AV363" s="94">
        <v>1998</v>
      </c>
      <c r="AW363" s="197">
        <v>1</v>
      </c>
      <c r="AX363" s="197">
        <v>1</v>
      </c>
      <c r="AY363" s="184" t="s">
        <v>1587</v>
      </c>
      <c r="AZ363" s="93" t="s">
        <v>1517</v>
      </c>
      <c r="BA363" s="93" t="s">
        <v>956</v>
      </c>
      <c r="BB363" s="94" t="s">
        <v>1680</v>
      </c>
    </row>
    <row r="364" spans="1:54" s="12" customFormat="1" ht="12.75" hidden="1" x14ac:dyDescent="0.2">
      <c r="A364" s="248" t="s">
        <v>62</v>
      </c>
      <c r="B364" s="40"/>
      <c r="C364" s="332" t="s">
        <v>7218</v>
      </c>
      <c r="D364" s="55" t="s">
        <v>956</v>
      </c>
      <c r="E364" s="36" t="s">
        <v>387</v>
      </c>
      <c r="F364" s="78" t="s">
        <v>1175</v>
      </c>
      <c r="G364" s="36" t="s">
        <v>1587</v>
      </c>
      <c r="H364" s="95" t="s">
        <v>920</v>
      </c>
      <c r="I364" s="27" t="s">
        <v>2459</v>
      </c>
      <c r="J364" s="19" t="s">
        <v>1587</v>
      </c>
      <c r="K364" s="187" t="s">
        <v>257</v>
      </c>
      <c r="L364" s="187" t="s">
        <v>1710</v>
      </c>
      <c r="M364" s="187" t="s">
        <v>1715</v>
      </c>
      <c r="N364" s="187" t="s">
        <v>878</v>
      </c>
      <c r="O364" s="183" t="s">
        <v>4429</v>
      </c>
      <c r="P364" s="183" t="s">
        <v>5036</v>
      </c>
      <c r="Q364" s="183" t="s">
        <v>745</v>
      </c>
      <c r="R364" s="183" t="s">
        <v>1587</v>
      </c>
      <c r="S364" s="187" t="s">
        <v>752</v>
      </c>
      <c r="T364" s="187" t="s">
        <v>405</v>
      </c>
      <c r="U364" s="21" t="s">
        <v>2032</v>
      </c>
      <c r="V364" s="21" t="s">
        <v>3732</v>
      </c>
      <c r="W364" s="21">
        <v>1986</v>
      </c>
      <c r="X364" s="21" t="s">
        <v>3876</v>
      </c>
      <c r="Y364" s="34" t="s">
        <v>3254</v>
      </c>
      <c r="Z364" s="34" t="s">
        <v>6367</v>
      </c>
      <c r="AA364" s="34" t="s">
        <v>1176</v>
      </c>
      <c r="AB364" s="21" t="s">
        <v>1635</v>
      </c>
      <c r="AC364" s="24" t="s">
        <v>1864</v>
      </c>
      <c r="AD364" s="21" t="s">
        <v>1587</v>
      </c>
      <c r="AE364" s="21" t="s">
        <v>1587</v>
      </c>
      <c r="AF364" s="172" t="s">
        <v>1154</v>
      </c>
      <c r="AG364" s="173" t="s">
        <v>1708</v>
      </c>
      <c r="AH364" s="174" t="s">
        <v>1844</v>
      </c>
      <c r="AI364" s="36" t="s">
        <v>350</v>
      </c>
      <c r="AJ364" s="21" t="s">
        <v>1618</v>
      </c>
      <c r="AK364" s="21">
        <v>0</v>
      </c>
      <c r="AL364" s="21">
        <v>0</v>
      </c>
      <c r="AM364" s="21">
        <v>0</v>
      </c>
      <c r="AN364" s="21">
        <v>0</v>
      </c>
      <c r="AO364" s="21">
        <v>1</v>
      </c>
      <c r="AP364" s="21">
        <v>0</v>
      </c>
      <c r="AQ364" s="21">
        <v>0</v>
      </c>
      <c r="AR364" s="21">
        <v>0</v>
      </c>
      <c r="AS364" s="45" t="s">
        <v>1680</v>
      </c>
      <c r="AT364" s="122">
        <v>73</v>
      </c>
      <c r="AU364" s="122">
        <v>1906</v>
      </c>
      <c r="AV364" s="94">
        <v>1978</v>
      </c>
      <c r="AW364" s="21">
        <v>0.1</v>
      </c>
      <c r="AX364" s="21">
        <v>1</v>
      </c>
      <c r="AY364" s="184" t="s">
        <v>7831</v>
      </c>
      <c r="AZ364" s="93" t="s">
        <v>1654</v>
      </c>
      <c r="BA364" s="159" t="s">
        <v>1680</v>
      </c>
      <c r="BB364" s="94" t="s">
        <v>1680</v>
      </c>
    </row>
    <row r="365" spans="1:54" s="12" customFormat="1" ht="12.75" hidden="1" x14ac:dyDescent="0.2">
      <c r="A365" s="248" t="s">
        <v>485</v>
      </c>
      <c r="B365" s="41"/>
      <c r="C365" s="332" t="s">
        <v>7218</v>
      </c>
      <c r="D365" s="55" t="s">
        <v>956</v>
      </c>
      <c r="E365" s="55" t="s">
        <v>1680</v>
      </c>
      <c r="F365" s="78" t="s">
        <v>23</v>
      </c>
      <c r="G365" s="36" t="s">
        <v>1587</v>
      </c>
      <c r="H365" s="57" t="s">
        <v>912</v>
      </c>
      <c r="I365" s="27" t="s">
        <v>3044</v>
      </c>
      <c r="J365" s="19" t="s">
        <v>1161</v>
      </c>
      <c r="K365" s="187" t="s">
        <v>257</v>
      </c>
      <c r="L365" s="187" t="s">
        <v>1710</v>
      </c>
      <c r="M365" s="187" t="s">
        <v>1715</v>
      </c>
      <c r="N365" s="187" t="s">
        <v>1073</v>
      </c>
      <c r="O365" s="183" t="s">
        <v>4431</v>
      </c>
      <c r="P365" s="183" t="s">
        <v>4871</v>
      </c>
      <c r="Q365" s="183" t="s">
        <v>517</v>
      </c>
      <c r="R365" s="183" t="s">
        <v>1587</v>
      </c>
      <c r="S365" s="187" t="s">
        <v>752</v>
      </c>
      <c r="T365" s="187" t="s">
        <v>405</v>
      </c>
      <c r="U365" s="21" t="s">
        <v>5733</v>
      </c>
      <c r="V365" s="21" t="s">
        <v>450</v>
      </c>
      <c r="W365" s="21">
        <v>1999</v>
      </c>
      <c r="X365" s="21" t="s">
        <v>694</v>
      </c>
      <c r="Y365" s="34" t="s">
        <v>4011</v>
      </c>
      <c r="Z365" s="292" t="s">
        <v>6368</v>
      </c>
      <c r="AA365" s="292" t="s">
        <v>795</v>
      </c>
      <c r="AB365" s="21" t="s">
        <v>1218</v>
      </c>
      <c r="AC365" s="24" t="s">
        <v>1452</v>
      </c>
      <c r="AD365" s="21" t="s">
        <v>3368</v>
      </c>
      <c r="AE365" s="21" t="s">
        <v>4299</v>
      </c>
      <c r="AF365" s="172" t="s">
        <v>1154</v>
      </c>
      <c r="AG365" s="173" t="s">
        <v>588</v>
      </c>
      <c r="AH365" s="174" t="s">
        <v>1587</v>
      </c>
      <c r="AI365" s="20" t="s">
        <v>350</v>
      </c>
      <c r="AJ365" s="21" t="s">
        <v>270</v>
      </c>
      <c r="AK365" s="21">
        <v>0</v>
      </c>
      <c r="AL365" s="21">
        <v>0</v>
      </c>
      <c r="AM365" s="21">
        <v>0</v>
      </c>
      <c r="AN365" s="21">
        <v>0</v>
      </c>
      <c r="AO365" s="21">
        <v>1</v>
      </c>
      <c r="AP365" s="21">
        <v>0</v>
      </c>
      <c r="AQ365" s="21">
        <v>0</v>
      </c>
      <c r="AR365" s="21">
        <v>0</v>
      </c>
      <c r="AS365" s="45" t="s">
        <v>1680</v>
      </c>
      <c r="AT365" s="122">
        <v>5</v>
      </c>
      <c r="AU365" s="122">
        <v>1994</v>
      </c>
      <c r="AV365" s="94">
        <v>1998</v>
      </c>
      <c r="AW365" s="20">
        <v>1</v>
      </c>
      <c r="AX365" s="21">
        <v>1</v>
      </c>
      <c r="AY365" s="184" t="s">
        <v>998</v>
      </c>
      <c r="AZ365" s="93" t="s">
        <v>720</v>
      </c>
      <c r="BA365" s="93" t="s">
        <v>1680</v>
      </c>
      <c r="BB365" s="94" t="s">
        <v>1680</v>
      </c>
    </row>
    <row r="366" spans="1:54" s="12" customFormat="1" ht="12.75" hidden="1" x14ac:dyDescent="0.2">
      <c r="A366" s="248" t="s">
        <v>62</v>
      </c>
      <c r="B366" s="40" t="s">
        <v>1026</v>
      </c>
      <c r="C366" s="335" t="s">
        <v>6121</v>
      </c>
      <c r="D366" s="55" t="s">
        <v>956</v>
      </c>
      <c r="E366" s="55" t="s">
        <v>1680</v>
      </c>
      <c r="F366" s="78" t="s">
        <v>7303</v>
      </c>
      <c r="G366" s="55" t="s">
        <v>1587</v>
      </c>
      <c r="H366" s="142" t="s">
        <v>779</v>
      </c>
      <c r="I366" s="28" t="s">
        <v>6494</v>
      </c>
      <c r="J366" s="102" t="s">
        <v>1587</v>
      </c>
      <c r="K366" s="187" t="s">
        <v>257</v>
      </c>
      <c r="L366" s="187" t="s">
        <v>1710</v>
      </c>
      <c r="M366" s="187" t="s">
        <v>1715</v>
      </c>
      <c r="N366" s="187" t="s">
        <v>651</v>
      </c>
      <c r="O366" s="183" t="s">
        <v>91</v>
      </c>
      <c r="P366" s="183" t="s">
        <v>5037</v>
      </c>
      <c r="Q366" s="183" t="s">
        <v>5982</v>
      </c>
      <c r="R366" s="183" t="s">
        <v>1587</v>
      </c>
      <c r="S366" s="187" t="s">
        <v>752</v>
      </c>
      <c r="T366" s="187" t="s">
        <v>405</v>
      </c>
      <c r="U366" s="21" t="s">
        <v>6495</v>
      </c>
      <c r="V366" s="21" t="s">
        <v>449</v>
      </c>
      <c r="W366" s="12">
        <v>2015</v>
      </c>
      <c r="X366" s="12" t="s">
        <v>694</v>
      </c>
      <c r="Y366" s="12" t="s">
        <v>6496</v>
      </c>
      <c r="Z366" s="34" t="s">
        <v>7303</v>
      </c>
      <c r="AA366" s="34" t="s">
        <v>388</v>
      </c>
      <c r="AB366" s="21" t="s">
        <v>956</v>
      </c>
      <c r="AC366" s="24" t="s">
        <v>6497</v>
      </c>
      <c r="AD366" s="21" t="s">
        <v>1587</v>
      </c>
      <c r="AE366" s="21" t="s">
        <v>1587</v>
      </c>
      <c r="AF366" s="175" t="s">
        <v>1844</v>
      </c>
      <c r="AG366" s="176" t="s">
        <v>1844</v>
      </c>
      <c r="AH366" s="177" t="s">
        <v>1844</v>
      </c>
      <c r="AI366" s="55" t="s">
        <v>350</v>
      </c>
      <c r="AJ366" s="20" t="s">
        <v>1618</v>
      </c>
      <c r="AK366" s="55">
        <v>0</v>
      </c>
      <c r="AL366" s="55">
        <v>0</v>
      </c>
      <c r="AM366" s="55">
        <v>0</v>
      </c>
      <c r="AN366" s="55">
        <v>0</v>
      </c>
      <c r="AO366" s="55">
        <v>1</v>
      </c>
      <c r="AP366" s="55">
        <v>0</v>
      </c>
      <c r="AQ366" s="55">
        <v>0</v>
      </c>
      <c r="AR366" s="55">
        <v>0</v>
      </c>
      <c r="AS366" s="44" t="s">
        <v>1680</v>
      </c>
      <c r="AT366" s="166">
        <v>3</v>
      </c>
      <c r="AU366" s="166">
        <v>2008</v>
      </c>
      <c r="AV366" s="86">
        <v>2010</v>
      </c>
      <c r="AW366" s="12">
        <v>1</v>
      </c>
      <c r="AX366" s="55">
        <v>1</v>
      </c>
      <c r="AY366" s="157" t="s">
        <v>7832</v>
      </c>
      <c r="AZ366" s="87" t="s">
        <v>1517</v>
      </c>
      <c r="BA366" s="87" t="s">
        <v>7005</v>
      </c>
      <c r="BB366" s="86" t="s">
        <v>1680</v>
      </c>
    </row>
    <row r="367" spans="1:54" s="12" customFormat="1" ht="12.75" hidden="1" x14ac:dyDescent="0.2">
      <c r="A367" s="248" t="s">
        <v>5749</v>
      </c>
      <c r="B367" s="40"/>
      <c r="C367" s="332" t="s">
        <v>6121</v>
      </c>
      <c r="D367" s="55" t="s">
        <v>956</v>
      </c>
      <c r="E367" s="36" t="s">
        <v>1680</v>
      </c>
      <c r="F367" s="78" t="s">
        <v>5763</v>
      </c>
      <c r="G367" s="36" t="s">
        <v>1587</v>
      </c>
      <c r="H367" s="142" t="s">
        <v>779</v>
      </c>
      <c r="I367" s="27" t="s">
        <v>2524</v>
      </c>
      <c r="J367" s="19" t="s">
        <v>1587</v>
      </c>
      <c r="K367" s="187" t="s">
        <v>257</v>
      </c>
      <c r="L367" s="187" t="s">
        <v>1710</v>
      </c>
      <c r="M367" s="187" t="s">
        <v>1715</v>
      </c>
      <c r="N367" s="187" t="s">
        <v>651</v>
      </c>
      <c r="O367" s="183" t="s">
        <v>91</v>
      </c>
      <c r="P367" s="183" t="s">
        <v>5037</v>
      </c>
      <c r="Q367" s="183" t="s">
        <v>4563</v>
      </c>
      <c r="R367" s="183" t="s">
        <v>1587</v>
      </c>
      <c r="S367" s="187" t="s">
        <v>752</v>
      </c>
      <c r="T367" s="187" t="s">
        <v>405</v>
      </c>
      <c r="U367" s="21" t="s">
        <v>3849</v>
      </c>
      <c r="V367" s="21" t="s">
        <v>687</v>
      </c>
      <c r="W367" s="21">
        <v>2013</v>
      </c>
      <c r="X367" s="21" t="s">
        <v>694</v>
      </c>
      <c r="Y367" s="34" t="s">
        <v>4011</v>
      </c>
      <c r="Z367" s="34" t="s">
        <v>86</v>
      </c>
      <c r="AA367" s="34" t="s">
        <v>86</v>
      </c>
      <c r="AB367" s="21" t="s">
        <v>86</v>
      </c>
      <c r="AC367" s="24" t="s">
        <v>3469</v>
      </c>
      <c r="AD367" s="21" t="s">
        <v>1587</v>
      </c>
      <c r="AE367" s="21" t="s">
        <v>1587</v>
      </c>
      <c r="AF367" s="172" t="s">
        <v>1154</v>
      </c>
      <c r="AG367" s="173" t="s">
        <v>1708</v>
      </c>
      <c r="AH367" s="174" t="s">
        <v>1844</v>
      </c>
      <c r="AI367" s="20" t="s">
        <v>350</v>
      </c>
      <c r="AJ367" s="20" t="s">
        <v>1618</v>
      </c>
      <c r="AK367" s="21">
        <v>0</v>
      </c>
      <c r="AL367" s="21">
        <v>0</v>
      </c>
      <c r="AM367" s="21">
        <v>0</v>
      </c>
      <c r="AN367" s="21">
        <v>0</v>
      </c>
      <c r="AO367" s="21">
        <v>1</v>
      </c>
      <c r="AP367" s="21">
        <v>0</v>
      </c>
      <c r="AQ367" s="21">
        <v>0</v>
      </c>
      <c r="AR367" s="21">
        <v>0</v>
      </c>
      <c r="AS367" s="45" t="s">
        <v>1680</v>
      </c>
      <c r="AT367" s="122">
        <v>3</v>
      </c>
      <c r="AU367" s="122">
        <v>2008</v>
      </c>
      <c r="AV367" s="94">
        <v>2010</v>
      </c>
      <c r="AW367" s="21">
        <v>1</v>
      </c>
      <c r="AX367" s="21">
        <v>1</v>
      </c>
      <c r="AY367" s="184" t="s">
        <v>7620</v>
      </c>
      <c r="AZ367" s="93" t="s">
        <v>1007</v>
      </c>
      <c r="BA367" s="93" t="s">
        <v>956</v>
      </c>
      <c r="BB367" s="94" t="s">
        <v>1680</v>
      </c>
    </row>
    <row r="368" spans="1:54" s="12" customFormat="1" ht="12.75" hidden="1" x14ac:dyDescent="0.2">
      <c r="A368" s="145" t="s">
        <v>7071</v>
      </c>
      <c r="B368" s="145"/>
      <c r="C368" s="392" t="s">
        <v>6121</v>
      </c>
      <c r="D368" s="393" t="s">
        <v>956</v>
      </c>
      <c r="E368" s="55" t="s">
        <v>1680</v>
      </c>
      <c r="F368" s="393" t="s">
        <v>7941</v>
      </c>
      <c r="G368" s="145" t="s">
        <v>1587</v>
      </c>
      <c r="H368" s="142" t="s">
        <v>779</v>
      </c>
      <c r="I368" s="28" t="s">
        <v>7931</v>
      </c>
      <c r="J368" s="29" t="s">
        <v>1587</v>
      </c>
      <c r="K368" s="183" t="s">
        <v>257</v>
      </c>
      <c r="L368" s="419" t="s">
        <v>7377</v>
      </c>
      <c r="M368" s="419" t="s">
        <v>1715</v>
      </c>
      <c r="N368" s="419" t="s">
        <v>651</v>
      </c>
      <c r="O368" s="419" t="s">
        <v>91</v>
      </c>
      <c r="P368" s="419" t="s">
        <v>5035</v>
      </c>
      <c r="Q368" s="419" t="s">
        <v>7932</v>
      </c>
      <c r="R368" s="183" t="s">
        <v>7927</v>
      </c>
      <c r="S368" s="419" t="s">
        <v>752</v>
      </c>
      <c r="T368" s="419" t="s">
        <v>405</v>
      </c>
      <c r="U368" s="410" t="s">
        <v>7942</v>
      </c>
      <c r="V368" s="410" t="s">
        <v>7925</v>
      </c>
      <c r="W368" s="397">
        <v>2016</v>
      </c>
      <c r="X368" s="21" t="s">
        <v>694</v>
      </c>
      <c r="Y368" s="34" t="s">
        <v>7933</v>
      </c>
      <c r="Z368" s="34" t="s">
        <v>7941</v>
      </c>
      <c r="AA368" s="34" t="s">
        <v>388</v>
      </c>
      <c r="AB368" s="34" t="s">
        <v>956</v>
      </c>
      <c r="AC368" s="34" t="s">
        <v>7934</v>
      </c>
      <c r="AD368" s="393" t="s">
        <v>1587</v>
      </c>
      <c r="AE368" s="393" t="s">
        <v>1587</v>
      </c>
      <c r="AF368" s="426" t="s">
        <v>1844</v>
      </c>
      <c r="AG368" s="429" t="s">
        <v>1844</v>
      </c>
      <c r="AH368" s="432" t="s">
        <v>1844</v>
      </c>
      <c r="AI368" s="393" t="s">
        <v>350</v>
      </c>
      <c r="AJ368" s="393" t="s">
        <v>270</v>
      </c>
      <c r="AK368" s="397">
        <v>0</v>
      </c>
      <c r="AL368" s="397">
        <v>0</v>
      </c>
      <c r="AM368" s="397">
        <v>1</v>
      </c>
      <c r="AN368" s="397">
        <v>0</v>
      </c>
      <c r="AO368" s="397">
        <v>1</v>
      </c>
      <c r="AP368" s="397">
        <v>0</v>
      </c>
      <c r="AQ368" s="397">
        <v>0</v>
      </c>
      <c r="AR368" s="397">
        <v>0</v>
      </c>
      <c r="AS368" s="414" t="s">
        <v>1680</v>
      </c>
      <c r="AT368" s="436">
        <v>3</v>
      </c>
      <c r="AU368" s="436">
        <v>2012</v>
      </c>
      <c r="AV368" s="443">
        <v>2014</v>
      </c>
      <c r="AW368" s="397">
        <v>1</v>
      </c>
      <c r="AX368" s="397">
        <v>1</v>
      </c>
      <c r="AY368" s="449" t="s">
        <v>7945</v>
      </c>
      <c r="AZ368" s="429" t="s">
        <v>1517</v>
      </c>
      <c r="BA368" s="429" t="s">
        <v>1680</v>
      </c>
      <c r="BB368" s="432" t="s">
        <v>1680</v>
      </c>
    </row>
    <row r="369" spans="1:54" s="12" customFormat="1" ht="12.75" hidden="1" x14ac:dyDescent="0.2">
      <c r="A369" s="248" t="s">
        <v>62</v>
      </c>
      <c r="B369" s="36" t="s">
        <v>6691</v>
      </c>
      <c r="C369" s="332" t="s">
        <v>6121</v>
      </c>
      <c r="D369" s="55" t="s">
        <v>956</v>
      </c>
      <c r="E369" s="55" t="s">
        <v>1680</v>
      </c>
      <c r="F369" s="78" t="s">
        <v>7303</v>
      </c>
      <c r="G369" s="36" t="s">
        <v>1587</v>
      </c>
      <c r="H369" s="106" t="s">
        <v>728</v>
      </c>
      <c r="I369" s="27" t="s">
        <v>2977</v>
      </c>
      <c r="J369" s="218" t="s">
        <v>7158</v>
      </c>
      <c r="K369" s="187" t="s">
        <v>257</v>
      </c>
      <c r="L369" s="187" t="s">
        <v>1710</v>
      </c>
      <c r="M369" s="187" t="s">
        <v>1056</v>
      </c>
      <c r="N369" s="187" t="s">
        <v>1086</v>
      </c>
      <c r="O369" s="183" t="s">
        <v>2</v>
      </c>
      <c r="P369" s="183" t="s">
        <v>5038</v>
      </c>
      <c r="Q369" s="183" t="s">
        <v>480</v>
      </c>
      <c r="R369" s="183" t="s">
        <v>1587</v>
      </c>
      <c r="S369" s="187" t="s">
        <v>752</v>
      </c>
      <c r="T369" s="187" t="s">
        <v>1713</v>
      </c>
      <c r="U369" s="21" t="s">
        <v>2292</v>
      </c>
      <c r="V369" s="21" t="s">
        <v>668</v>
      </c>
      <c r="W369" s="21">
        <v>2005</v>
      </c>
      <c r="X369" s="21" t="s">
        <v>3974</v>
      </c>
      <c r="Y369" s="34" t="s">
        <v>3297</v>
      </c>
      <c r="Z369" s="34" t="s">
        <v>7303</v>
      </c>
      <c r="AA369" s="34" t="s">
        <v>388</v>
      </c>
      <c r="AB369" s="21" t="s">
        <v>956</v>
      </c>
      <c r="AC369" s="24" t="s">
        <v>1435</v>
      </c>
      <c r="AD369" s="21" t="s">
        <v>1587</v>
      </c>
      <c r="AE369" s="21" t="s">
        <v>1587</v>
      </c>
      <c r="AF369" s="172" t="s">
        <v>1154</v>
      </c>
      <c r="AG369" s="173" t="s">
        <v>1708</v>
      </c>
      <c r="AH369" s="174" t="s">
        <v>1587</v>
      </c>
      <c r="AI369" s="20" t="s">
        <v>848</v>
      </c>
      <c r="AJ369" s="20" t="s">
        <v>659</v>
      </c>
      <c r="AK369" s="20">
        <v>0</v>
      </c>
      <c r="AL369" s="21">
        <v>0</v>
      </c>
      <c r="AM369" s="21">
        <v>0</v>
      </c>
      <c r="AN369" s="21">
        <v>0</v>
      </c>
      <c r="AO369" s="21">
        <v>1</v>
      </c>
      <c r="AP369" s="21">
        <v>0</v>
      </c>
      <c r="AQ369" s="21">
        <v>0</v>
      </c>
      <c r="AR369" s="21">
        <v>0</v>
      </c>
      <c r="AS369" s="45" t="s">
        <v>1680</v>
      </c>
      <c r="AT369" s="166">
        <v>3</v>
      </c>
      <c r="AU369" s="122">
        <v>1988</v>
      </c>
      <c r="AV369" s="94">
        <v>1990</v>
      </c>
      <c r="AW369" s="20">
        <v>1</v>
      </c>
      <c r="AX369" s="20">
        <v>1</v>
      </c>
      <c r="AY369" s="184" t="s">
        <v>7621</v>
      </c>
      <c r="AZ369" s="93" t="s">
        <v>1680</v>
      </c>
      <c r="BA369" s="159" t="s">
        <v>956</v>
      </c>
      <c r="BB369" s="94" t="s">
        <v>1680</v>
      </c>
    </row>
    <row r="370" spans="1:54" s="12" customFormat="1" ht="12.75" x14ac:dyDescent="0.2">
      <c r="A370" s="36" t="s">
        <v>1844</v>
      </c>
      <c r="B370" s="36" t="s">
        <v>188</v>
      </c>
      <c r="C370" s="332" t="s">
        <v>6121</v>
      </c>
      <c r="D370" s="192" t="s">
        <v>1680</v>
      </c>
      <c r="E370" s="55" t="s">
        <v>7454</v>
      </c>
      <c r="F370" s="78" t="s">
        <v>1844</v>
      </c>
      <c r="G370" s="36" t="s">
        <v>1587</v>
      </c>
      <c r="H370" s="95" t="s">
        <v>920</v>
      </c>
      <c r="I370" s="30" t="s">
        <v>2578</v>
      </c>
      <c r="J370" s="31" t="s">
        <v>1587</v>
      </c>
      <c r="K370" s="188" t="s">
        <v>257</v>
      </c>
      <c r="L370" s="188" t="s">
        <v>1710</v>
      </c>
      <c r="M370" s="188" t="s">
        <v>1715</v>
      </c>
      <c r="N370" s="188" t="s">
        <v>1073</v>
      </c>
      <c r="O370" s="179" t="s">
        <v>4431</v>
      </c>
      <c r="P370" s="179" t="s">
        <v>5144</v>
      </c>
      <c r="Q370" s="179" t="s">
        <v>2397</v>
      </c>
      <c r="R370" s="183" t="s">
        <v>1587</v>
      </c>
      <c r="S370" s="188" t="s">
        <v>752</v>
      </c>
      <c r="T370" s="188" t="s">
        <v>405</v>
      </c>
      <c r="U370" s="20" t="s">
        <v>3888</v>
      </c>
      <c r="V370" s="20" t="s">
        <v>464</v>
      </c>
      <c r="W370" s="20">
        <v>2010</v>
      </c>
      <c r="X370" s="20" t="s">
        <v>3888</v>
      </c>
      <c r="Y370" s="109" t="s">
        <v>3889</v>
      </c>
      <c r="Z370" s="109" t="s">
        <v>762</v>
      </c>
      <c r="AA370" s="109" t="s">
        <v>403</v>
      </c>
      <c r="AB370" s="20" t="s">
        <v>154</v>
      </c>
      <c r="AC370" t="s">
        <v>8126</v>
      </c>
      <c r="AD370" s="20" t="s">
        <v>1587</v>
      </c>
      <c r="AE370" s="20" t="s">
        <v>1587</v>
      </c>
      <c r="AF370" s="172" t="s">
        <v>1154</v>
      </c>
      <c r="AG370" s="173" t="s">
        <v>1708</v>
      </c>
      <c r="AH370" s="174" t="s">
        <v>1844</v>
      </c>
      <c r="AI370" s="20" t="s">
        <v>349</v>
      </c>
      <c r="AJ370" s="20" t="s">
        <v>1618</v>
      </c>
      <c r="AK370" s="20">
        <v>0</v>
      </c>
      <c r="AL370" s="20">
        <v>1</v>
      </c>
      <c r="AM370" s="20">
        <v>0</v>
      </c>
      <c r="AN370" s="20">
        <v>0</v>
      </c>
      <c r="AO370" s="20">
        <v>0</v>
      </c>
      <c r="AP370" s="20">
        <v>1</v>
      </c>
      <c r="AQ370" s="20">
        <v>0</v>
      </c>
      <c r="AR370" s="20">
        <v>0</v>
      </c>
      <c r="AS370" s="45" t="s">
        <v>8127</v>
      </c>
      <c r="AT370" s="20">
        <v>4</v>
      </c>
      <c r="AU370" s="20">
        <v>2007</v>
      </c>
      <c r="AV370" s="20">
        <v>2009</v>
      </c>
      <c r="AW370" s="20">
        <v>1</v>
      </c>
      <c r="AX370" s="20" t="s">
        <v>1844</v>
      </c>
      <c r="AY370" s="50" t="s">
        <v>8128</v>
      </c>
      <c r="AZ370" s="93" t="s">
        <v>8129</v>
      </c>
      <c r="BA370" s="159" t="s">
        <v>1680</v>
      </c>
      <c r="BB370" s="94" t="s">
        <v>1680</v>
      </c>
    </row>
    <row r="371" spans="1:54" s="12" customFormat="1" ht="12.75" hidden="1" x14ac:dyDescent="0.2">
      <c r="A371" s="248" t="s">
        <v>485</v>
      </c>
      <c r="B371" s="40"/>
      <c r="C371" s="332" t="s">
        <v>7218</v>
      </c>
      <c r="D371" s="55" t="s">
        <v>956</v>
      </c>
      <c r="E371" s="55" t="s">
        <v>1680</v>
      </c>
      <c r="F371" s="78" t="s">
        <v>6299</v>
      </c>
      <c r="G371" s="36" t="s">
        <v>1587</v>
      </c>
      <c r="H371" s="58" t="s">
        <v>592</v>
      </c>
      <c r="I371" s="28" t="s">
        <v>4384</v>
      </c>
      <c r="J371" s="218" t="s">
        <v>7240</v>
      </c>
      <c r="K371" s="183" t="s">
        <v>257</v>
      </c>
      <c r="L371" s="183" t="s">
        <v>1710</v>
      </c>
      <c r="M371" s="183" t="s">
        <v>1715</v>
      </c>
      <c r="N371" s="183" t="s">
        <v>878</v>
      </c>
      <c r="O371" s="183" t="s">
        <v>4429</v>
      </c>
      <c r="P371" s="183" t="s">
        <v>5040</v>
      </c>
      <c r="Q371" s="183" t="s">
        <v>6607</v>
      </c>
      <c r="R371" s="183" t="s">
        <v>1587</v>
      </c>
      <c r="S371" s="183" t="s">
        <v>752</v>
      </c>
      <c r="T371" s="183" t="s">
        <v>405</v>
      </c>
      <c r="U371" s="12" t="s">
        <v>1871</v>
      </c>
      <c r="V371" s="12" t="s">
        <v>4385</v>
      </c>
      <c r="W371" s="12">
        <v>2013</v>
      </c>
      <c r="X371" s="21" t="s">
        <v>1871</v>
      </c>
      <c r="Y371" s="12" t="s">
        <v>4081</v>
      </c>
      <c r="Z371" s="270" t="s">
        <v>6369</v>
      </c>
      <c r="AA371" s="12" t="s">
        <v>795</v>
      </c>
      <c r="AB371" s="21" t="s">
        <v>956</v>
      </c>
      <c r="AC371" s="24" t="s">
        <v>3569</v>
      </c>
      <c r="AD371" s="12" t="s">
        <v>5461</v>
      </c>
      <c r="AE371" s="12" t="s">
        <v>1587</v>
      </c>
      <c r="AF371" s="175" t="s">
        <v>1844</v>
      </c>
      <c r="AG371" s="176" t="s">
        <v>1844</v>
      </c>
      <c r="AH371" s="177" t="s">
        <v>1844</v>
      </c>
      <c r="AI371" s="24" t="s">
        <v>783</v>
      </c>
      <c r="AJ371" s="24" t="s">
        <v>865</v>
      </c>
      <c r="AK371" s="24">
        <v>0</v>
      </c>
      <c r="AL371" s="24">
        <v>0</v>
      </c>
      <c r="AM371" s="24">
        <v>1</v>
      </c>
      <c r="AN371" s="24">
        <v>0</v>
      </c>
      <c r="AO371" s="24">
        <v>0</v>
      </c>
      <c r="AP371" s="24">
        <v>0</v>
      </c>
      <c r="AQ371" s="24">
        <v>0</v>
      </c>
      <c r="AR371" s="24">
        <v>0</v>
      </c>
      <c r="AS371" s="44" t="s">
        <v>4386</v>
      </c>
      <c r="AT371" s="122">
        <v>3</v>
      </c>
      <c r="AU371" s="166">
        <v>2009</v>
      </c>
      <c r="AV371" s="86">
        <v>2011</v>
      </c>
      <c r="AW371" s="24">
        <v>1</v>
      </c>
      <c r="AX371" s="24">
        <v>1</v>
      </c>
      <c r="AY371" s="157" t="s">
        <v>7622</v>
      </c>
      <c r="AZ371" s="87" t="s">
        <v>1680</v>
      </c>
      <c r="BA371" s="87" t="s">
        <v>956</v>
      </c>
      <c r="BB371" s="86" t="s">
        <v>1680</v>
      </c>
    </row>
    <row r="372" spans="1:54" s="12" customFormat="1" ht="12.75" hidden="1" x14ac:dyDescent="0.2">
      <c r="A372" s="248" t="s">
        <v>485</v>
      </c>
      <c r="B372" s="40"/>
      <c r="C372" s="332" t="s">
        <v>6121</v>
      </c>
      <c r="D372" s="55" t="s">
        <v>956</v>
      </c>
      <c r="E372" s="55" t="s">
        <v>1680</v>
      </c>
      <c r="F372" s="78" t="s">
        <v>6299</v>
      </c>
      <c r="G372" s="36" t="s">
        <v>1587</v>
      </c>
      <c r="H372" s="58" t="s">
        <v>592</v>
      </c>
      <c r="I372" s="28" t="s">
        <v>6083</v>
      </c>
      <c r="J372" s="19" t="s">
        <v>7240</v>
      </c>
      <c r="K372" s="183" t="s">
        <v>257</v>
      </c>
      <c r="L372" s="183" t="s">
        <v>1710</v>
      </c>
      <c r="M372" s="183" t="s">
        <v>1715</v>
      </c>
      <c r="N372" s="183" t="s">
        <v>878</v>
      </c>
      <c r="O372" s="183" t="s">
        <v>4429</v>
      </c>
      <c r="P372" s="183" t="s">
        <v>5040</v>
      </c>
      <c r="Q372" s="183" t="s">
        <v>6607</v>
      </c>
      <c r="R372" s="183" t="s">
        <v>1587</v>
      </c>
      <c r="S372" s="183" t="s">
        <v>752</v>
      </c>
      <c r="T372" s="183" t="s">
        <v>405</v>
      </c>
      <c r="U372" s="12" t="s">
        <v>1871</v>
      </c>
      <c r="V372" s="12" t="s">
        <v>464</v>
      </c>
      <c r="W372" s="12">
        <v>2013</v>
      </c>
      <c r="X372" s="21" t="s">
        <v>1871</v>
      </c>
      <c r="Y372" s="12" t="s">
        <v>4081</v>
      </c>
      <c r="Z372" s="34" t="s">
        <v>86</v>
      </c>
      <c r="AA372" s="34" t="s">
        <v>86</v>
      </c>
      <c r="AB372" s="21" t="s">
        <v>86</v>
      </c>
      <c r="AC372" s="24" t="s">
        <v>1587</v>
      </c>
      <c r="AD372" s="12" t="s">
        <v>6081</v>
      </c>
      <c r="AE372" s="12" t="s">
        <v>1587</v>
      </c>
      <c r="AF372" s="175" t="s">
        <v>1844</v>
      </c>
      <c r="AG372" s="176" t="s">
        <v>1844</v>
      </c>
      <c r="AH372" s="177" t="s">
        <v>1844</v>
      </c>
      <c r="AI372" s="24" t="s">
        <v>783</v>
      </c>
      <c r="AJ372" s="24" t="s">
        <v>865</v>
      </c>
      <c r="AK372" s="24">
        <v>0</v>
      </c>
      <c r="AL372" s="24">
        <v>0</v>
      </c>
      <c r="AM372" s="24">
        <v>1</v>
      </c>
      <c r="AN372" s="24">
        <v>0</v>
      </c>
      <c r="AO372" s="24">
        <v>0</v>
      </c>
      <c r="AP372" s="24">
        <v>0</v>
      </c>
      <c r="AQ372" s="24">
        <v>0</v>
      </c>
      <c r="AR372" s="24">
        <v>0</v>
      </c>
      <c r="AS372" s="44" t="s">
        <v>6082</v>
      </c>
      <c r="AT372" s="122">
        <v>3</v>
      </c>
      <c r="AU372" s="166">
        <v>2010</v>
      </c>
      <c r="AV372" s="86">
        <v>2012</v>
      </c>
      <c r="AW372" s="24">
        <v>1</v>
      </c>
      <c r="AX372" s="24">
        <v>1</v>
      </c>
      <c r="AY372" s="157" t="s">
        <v>7622</v>
      </c>
      <c r="AZ372" s="87" t="s">
        <v>1680</v>
      </c>
      <c r="BA372" s="87" t="s">
        <v>956</v>
      </c>
      <c r="BB372" s="86" t="s">
        <v>1680</v>
      </c>
    </row>
    <row r="373" spans="1:54" s="12" customFormat="1" ht="12.75" hidden="1" x14ac:dyDescent="0.2">
      <c r="A373" s="248" t="s">
        <v>485</v>
      </c>
      <c r="B373" s="41"/>
      <c r="C373" s="332" t="s">
        <v>7218</v>
      </c>
      <c r="D373" s="55" t="s">
        <v>956</v>
      </c>
      <c r="E373" s="36" t="s">
        <v>387</v>
      </c>
      <c r="F373" s="78" t="s">
        <v>6181</v>
      </c>
      <c r="G373" s="36" t="s">
        <v>1587</v>
      </c>
      <c r="H373" s="58" t="s">
        <v>592</v>
      </c>
      <c r="I373" s="27" t="s">
        <v>3116</v>
      </c>
      <c r="J373" s="19" t="s">
        <v>7239</v>
      </c>
      <c r="K373" s="187" t="s">
        <v>257</v>
      </c>
      <c r="L373" s="187" t="s">
        <v>1710</v>
      </c>
      <c r="M373" s="187" t="s">
        <v>1715</v>
      </c>
      <c r="N373" s="187" t="s">
        <v>182</v>
      </c>
      <c r="O373" s="183" t="s">
        <v>454</v>
      </c>
      <c r="P373" s="183" t="s">
        <v>4887</v>
      </c>
      <c r="Q373" s="183" t="s">
        <v>950</v>
      </c>
      <c r="R373" s="183" t="s">
        <v>1587</v>
      </c>
      <c r="S373" s="187" t="s">
        <v>752</v>
      </c>
      <c r="T373" s="187" t="s">
        <v>405</v>
      </c>
      <c r="U373" s="21" t="s">
        <v>2136</v>
      </c>
      <c r="V373" s="21" t="s">
        <v>9</v>
      </c>
      <c r="W373" s="21">
        <v>2006</v>
      </c>
      <c r="X373" s="21" t="s">
        <v>4082</v>
      </c>
      <c r="Y373" s="34" t="s">
        <v>886</v>
      </c>
      <c r="Z373" s="250" t="s">
        <v>6370</v>
      </c>
      <c r="AA373" s="250" t="s">
        <v>1844</v>
      </c>
      <c r="AB373" s="21" t="s">
        <v>1587</v>
      </c>
      <c r="AC373" s="24" t="s">
        <v>1974</v>
      </c>
      <c r="AD373" s="21" t="s">
        <v>2372</v>
      </c>
      <c r="AE373" s="21" t="s">
        <v>2388</v>
      </c>
      <c r="AF373" s="172" t="s">
        <v>1155</v>
      </c>
      <c r="AG373" s="173" t="s">
        <v>1708</v>
      </c>
      <c r="AH373" s="174" t="s">
        <v>1844</v>
      </c>
      <c r="AI373" s="20" t="s">
        <v>637</v>
      </c>
      <c r="AJ373" s="21" t="s">
        <v>618</v>
      </c>
      <c r="AK373" s="21">
        <v>0</v>
      </c>
      <c r="AL373" s="21">
        <v>0</v>
      </c>
      <c r="AM373" s="21">
        <v>0</v>
      </c>
      <c r="AN373" s="21">
        <v>1</v>
      </c>
      <c r="AO373" s="21">
        <v>0</v>
      </c>
      <c r="AP373" s="21">
        <v>0</v>
      </c>
      <c r="AQ373" s="21">
        <v>0</v>
      </c>
      <c r="AR373" s="21">
        <v>0</v>
      </c>
      <c r="AS373" s="45" t="s">
        <v>106</v>
      </c>
      <c r="AT373" s="122">
        <v>3</v>
      </c>
      <c r="AU373" s="122">
        <v>1998</v>
      </c>
      <c r="AV373" s="94">
        <v>2000</v>
      </c>
      <c r="AW373" s="21">
        <v>1</v>
      </c>
      <c r="AX373" s="21">
        <v>2</v>
      </c>
      <c r="AY373" s="184" t="s">
        <v>7623</v>
      </c>
      <c r="AZ373" s="93" t="s">
        <v>378</v>
      </c>
      <c r="BA373" s="159" t="s">
        <v>1680</v>
      </c>
      <c r="BB373" s="94" t="s">
        <v>1680</v>
      </c>
    </row>
    <row r="374" spans="1:54" s="12" customFormat="1" ht="12.75" hidden="1" x14ac:dyDescent="0.2">
      <c r="A374" s="248" t="s">
        <v>62</v>
      </c>
      <c r="B374" s="399" t="s">
        <v>7039</v>
      </c>
      <c r="C374" s="332" t="s">
        <v>6121</v>
      </c>
      <c r="D374" s="55" t="s">
        <v>1680</v>
      </c>
      <c r="E374" s="36" t="s">
        <v>4403</v>
      </c>
      <c r="F374" s="78" t="s">
        <v>7030</v>
      </c>
      <c r="G374" s="36" t="s">
        <v>1587</v>
      </c>
      <c r="H374" s="57" t="s">
        <v>912</v>
      </c>
      <c r="I374" s="27" t="s">
        <v>2655</v>
      </c>
      <c r="J374" s="19" t="s">
        <v>1751</v>
      </c>
      <c r="K374" s="187" t="s">
        <v>257</v>
      </c>
      <c r="L374" s="187" t="s">
        <v>1711</v>
      </c>
      <c r="M374" s="187" t="s">
        <v>1714</v>
      </c>
      <c r="N374" s="187" t="s">
        <v>1716</v>
      </c>
      <c r="O374" s="183" t="s">
        <v>568</v>
      </c>
      <c r="P374" s="183" t="s">
        <v>5041</v>
      </c>
      <c r="Q374" s="183" t="s">
        <v>4564</v>
      </c>
      <c r="R374" s="183" t="s">
        <v>1587</v>
      </c>
      <c r="S374" s="187" t="s">
        <v>1712</v>
      </c>
      <c r="T374" s="187" t="s">
        <v>1587</v>
      </c>
      <c r="U374" s="21" t="s">
        <v>2069</v>
      </c>
      <c r="V374" s="21" t="s">
        <v>1698</v>
      </c>
      <c r="W374" s="21">
        <v>2006</v>
      </c>
      <c r="X374" s="21" t="s">
        <v>3813</v>
      </c>
      <c r="Y374" s="34" t="s">
        <v>7033</v>
      </c>
      <c r="Z374" s="34" t="s">
        <v>7032</v>
      </c>
      <c r="AA374" s="34" t="s">
        <v>1135</v>
      </c>
      <c r="AB374" s="21" t="s">
        <v>956</v>
      </c>
      <c r="AC374" s="24" t="s">
        <v>3495</v>
      </c>
      <c r="AD374" s="21" t="s">
        <v>1587</v>
      </c>
      <c r="AE374" s="21" t="s">
        <v>930</v>
      </c>
      <c r="AF374" s="172" t="s">
        <v>351</v>
      </c>
      <c r="AG374" s="173" t="s">
        <v>1708</v>
      </c>
      <c r="AH374" s="174" t="s">
        <v>1844</v>
      </c>
      <c r="AI374" s="20" t="s">
        <v>848</v>
      </c>
      <c r="AJ374" s="21" t="s">
        <v>1618</v>
      </c>
      <c r="AK374" s="21">
        <v>0</v>
      </c>
      <c r="AL374" s="21">
        <v>1</v>
      </c>
      <c r="AM374" s="21">
        <v>1</v>
      </c>
      <c r="AN374" s="21">
        <v>0</v>
      </c>
      <c r="AO374" s="21">
        <v>1</v>
      </c>
      <c r="AP374" s="21">
        <v>0</v>
      </c>
      <c r="AQ374" s="21">
        <v>1</v>
      </c>
      <c r="AR374" s="21">
        <v>0</v>
      </c>
      <c r="AS374" s="45" t="s">
        <v>1680</v>
      </c>
      <c r="AT374" s="122">
        <v>2</v>
      </c>
      <c r="AU374" s="122">
        <v>2003</v>
      </c>
      <c r="AV374" s="94">
        <v>2004</v>
      </c>
      <c r="AW374" s="21">
        <v>1</v>
      </c>
      <c r="AX374" s="21">
        <v>4</v>
      </c>
      <c r="AY374" s="184" t="s">
        <v>1752</v>
      </c>
      <c r="AZ374" s="93" t="s">
        <v>1753</v>
      </c>
      <c r="BA374" s="159" t="s">
        <v>1680</v>
      </c>
      <c r="BB374" s="94" t="s">
        <v>1680</v>
      </c>
    </row>
    <row r="375" spans="1:54" s="12" customFormat="1" ht="12.75" hidden="1" x14ac:dyDescent="0.2">
      <c r="A375" s="248" t="s">
        <v>1844</v>
      </c>
      <c r="B375" s="40"/>
      <c r="C375" s="332" t="s">
        <v>6121</v>
      </c>
      <c r="D375" s="192" t="s">
        <v>1680</v>
      </c>
      <c r="E375" s="55" t="s">
        <v>7454</v>
      </c>
      <c r="F375" s="78" t="s">
        <v>1844</v>
      </c>
      <c r="G375" s="36" t="s">
        <v>1587</v>
      </c>
      <c r="H375" s="58" t="s">
        <v>592</v>
      </c>
      <c r="I375" s="27" t="s">
        <v>2520</v>
      </c>
      <c r="J375" s="19" t="s">
        <v>1587</v>
      </c>
      <c r="K375" s="187" t="s">
        <v>257</v>
      </c>
      <c r="L375" s="187" t="s">
        <v>1710</v>
      </c>
      <c r="M375" s="187" t="s">
        <v>1715</v>
      </c>
      <c r="N375" s="187" t="s">
        <v>1073</v>
      </c>
      <c r="O375" s="183" t="s">
        <v>4431</v>
      </c>
      <c r="P375" s="183" t="s">
        <v>1814</v>
      </c>
      <c r="Q375" s="183" t="s">
        <v>214</v>
      </c>
      <c r="R375" s="183" t="s">
        <v>1587</v>
      </c>
      <c r="S375" s="187" t="s">
        <v>752</v>
      </c>
      <c r="T375" s="187" t="s">
        <v>405</v>
      </c>
      <c r="U375" s="21" t="s">
        <v>2045</v>
      </c>
      <c r="V375" s="21" t="s">
        <v>5569</v>
      </c>
      <c r="W375" s="21">
        <v>2013</v>
      </c>
      <c r="X375" s="21" t="s">
        <v>4083</v>
      </c>
      <c r="Y375" s="34" t="s">
        <v>4084</v>
      </c>
      <c r="Z375" s="34" t="s">
        <v>86</v>
      </c>
      <c r="AA375" s="34" t="s">
        <v>86</v>
      </c>
      <c r="AB375" s="21" t="s">
        <v>86</v>
      </c>
      <c r="AC375" s="24" t="s">
        <v>3467</v>
      </c>
      <c r="AD375" s="21" t="s">
        <v>1587</v>
      </c>
      <c r="AE375" s="21" t="s">
        <v>1587</v>
      </c>
      <c r="AF375" s="172" t="s">
        <v>1844</v>
      </c>
      <c r="AG375" s="173" t="s">
        <v>1844</v>
      </c>
      <c r="AH375" s="174" t="s">
        <v>1844</v>
      </c>
      <c r="AI375" s="178" t="s">
        <v>1844</v>
      </c>
      <c r="AJ375" s="178" t="s">
        <v>1844</v>
      </c>
      <c r="AK375" s="178" t="s">
        <v>1844</v>
      </c>
      <c r="AL375" s="178" t="s">
        <v>1844</v>
      </c>
      <c r="AM375" s="178" t="s">
        <v>1844</v>
      </c>
      <c r="AN375" s="178" t="s">
        <v>1844</v>
      </c>
      <c r="AO375" s="178" t="s">
        <v>1844</v>
      </c>
      <c r="AP375" s="178" t="s">
        <v>1844</v>
      </c>
      <c r="AQ375" s="178" t="s">
        <v>1844</v>
      </c>
      <c r="AR375" s="178" t="s">
        <v>1844</v>
      </c>
      <c r="AS375" s="45" t="s">
        <v>1844</v>
      </c>
      <c r="AT375" s="122" t="s">
        <v>1844</v>
      </c>
      <c r="AU375" s="122" t="s">
        <v>1844</v>
      </c>
      <c r="AV375" s="94" t="s">
        <v>1844</v>
      </c>
      <c r="AW375" s="21" t="s">
        <v>1844</v>
      </c>
      <c r="AX375" s="20" t="s">
        <v>1844</v>
      </c>
      <c r="AY375" s="184" t="s">
        <v>1844</v>
      </c>
      <c r="AZ375" s="93" t="s">
        <v>1844</v>
      </c>
      <c r="BA375" s="93" t="s">
        <v>1844</v>
      </c>
      <c r="BB375" s="94" t="s">
        <v>1844</v>
      </c>
    </row>
    <row r="376" spans="1:54" s="12" customFormat="1" ht="12.75" hidden="1" x14ac:dyDescent="0.2">
      <c r="A376" s="248" t="s">
        <v>1844</v>
      </c>
      <c r="B376" s="40"/>
      <c r="C376" s="335" t="s">
        <v>6121</v>
      </c>
      <c r="D376" s="192" t="s">
        <v>1680</v>
      </c>
      <c r="E376" s="55" t="s">
        <v>7454</v>
      </c>
      <c r="F376" s="78" t="s">
        <v>1844</v>
      </c>
      <c r="G376" s="55" t="s">
        <v>1587</v>
      </c>
      <c r="H376" s="106" t="s">
        <v>728</v>
      </c>
      <c r="I376" s="28" t="s">
        <v>6515</v>
      </c>
      <c r="J376" s="102" t="s">
        <v>1587</v>
      </c>
      <c r="K376" s="187" t="s">
        <v>257</v>
      </c>
      <c r="L376" s="187" t="s">
        <v>1710</v>
      </c>
      <c r="M376" s="187" t="s">
        <v>1715</v>
      </c>
      <c r="N376" s="187" t="s">
        <v>901</v>
      </c>
      <c r="O376" s="183" t="s">
        <v>375</v>
      </c>
      <c r="P376" s="183" t="s">
        <v>5090</v>
      </c>
      <c r="Q376" s="183" t="s">
        <v>6581</v>
      </c>
      <c r="R376" s="183" t="s">
        <v>1587</v>
      </c>
      <c r="S376" s="187" t="s">
        <v>752</v>
      </c>
      <c r="T376" s="187" t="s">
        <v>405</v>
      </c>
      <c r="U376" s="12" t="s">
        <v>6516</v>
      </c>
      <c r="V376" s="12" t="s">
        <v>55</v>
      </c>
      <c r="W376" s="12">
        <v>2014</v>
      </c>
      <c r="X376" s="12" t="s">
        <v>4083</v>
      </c>
      <c r="Y376" s="219" t="s">
        <v>4084</v>
      </c>
      <c r="Z376" s="34" t="s">
        <v>86</v>
      </c>
      <c r="AA376" s="34" t="s">
        <v>86</v>
      </c>
      <c r="AB376" s="21" t="s">
        <v>86</v>
      </c>
      <c r="AC376" s="24" t="s">
        <v>6517</v>
      </c>
      <c r="AD376" s="12" t="s">
        <v>1587</v>
      </c>
      <c r="AE376" s="12" t="s">
        <v>1587</v>
      </c>
      <c r="AF376" s="175" t="s">
        <v>1844</v>
      </c>
      <c r="AG376" s="176" t="s">
        <v>1844</v>
      </c>
      <c r="AH376" s="177" t="s">
        <v>1844</v>
      </c>
      <c r="AI376" s="178" t="s">
        <v>1844</v>
      </c>
      <c r="AJ376" s="178" t="s">
        <v>1844</v>
      </c>
      <c r="AK376" s="12">
        <v>1</v>
      </c>
      <c r="AL376" s="12">
        <v>0</v>
      </c>
      <c r="AM376" s="12">
        <v>0</v>
      </c>
      <c r="AN376" s="12">
        <v>0</v>
      </c>
      <c r="AO376" s="12">
        <v>0</v>
      </c>
      <c r="AP376" s="12">
        <v>0</v>
      </c>
      <c r="AQ376" s="12">
        <v>0</v>
      </c>
      <c r="AR376" s="12">
        <v>0</v>
      </c>
      <c r="AS376" s="44" t="s">
        <v>1844</v>
      </c>
      <c r="AT376" s="55" t="s">
        <v>1844</v>
      </c>
      <c r="AU376" s="166" t="s">
        <v>1844</v>
      </c>
      <c r="AV376" s="86" t="s">
        <v>1844</v>
      </c>
      <c r="AW376" s="55" t="s">
        <v>1844</v>
      </c>
      <c r="AX376" s="55" t="s">
        <v>1844</v>
      </c>
      <c r="AY376" s="157" t="s">
        <v>1844</v>
      </c>
      <c r="AZ376" s="87" t="s">
        <v>1844</v>
      </c>
      <c r="BA376" s="87" t="s">
        <v>1844</v>
      </c>
      <c r="BB376" s="86" t="s">
        <v>1844</v>
      </c>
    </row>
    <row r="377" spans="1:54" s="12" customFormat="1" ht="12.75" hidden="1" x14ac:dyDescent="0.2">
      <c r="A377" s="248" t="s">
        <v>1844</v>
      </c>
      <c r="B377" s="40"/>
      <c r="C377" s="335" t="s">
        <v>6121</v>
      </c>
      <c r="D377" s="192" t="s">
        <v>1680</v>
      </c>
      <c r="E377" s="55" t="s">
        <v>7454</v>
      </c>
      <c r="F377" s="78" t="s">
        <v>1844</v>
      </c>
      <c r="G377" s="55" t="s">
        <v>1587</v>
      </c>
      <c r="H377" s="106" t="s">
        <v>728</v>
      </c>
      <c r="I377" s="28" t="s">
        <v>6518</v>
      </c>
      <c r="J377" s="102" t="s">
        <v>1587</v>
      </c>
      <c r="K377" s="187" t="s">
        <v>257</v>
      </c>
      <c r="L377" s="187" t="s">
        <v>1710</v>
      </c>
      <c r="M377" s="187" t="s">
        <v>1715</v>
      </c>
      <c r="N377" s="187" t="s">
        <v>901</v>
      </c>
      <c r="O377" s="183" t="s">
        <v>375</v>
      </c>
      <c r="P377" s="183" t="s">
        <v>5090</v>
      </c>
      <c r="Q377" s="183" t="s">
        <v>6582</v>
      </c>
      <c r="R377" s="183" t="s">
        <v>1587</v>
      </c>
      <c r="S377" s="187" t="s">
        <v>752</v>
      </c>
      <c r="T377" s="187" t="s">
        <v>405</v>
      </c>
      <c r="U377" s="12" t="s">
        <v>6516</v>
      </c>
      <c r="V377" s="12" t="s">
        <v>55</v>
      </c>
      <c r="W377" s="12">
        <v>2014</v>
      </c>
      <c r="X377" s="12" t="s">
        <v>4083</v>
      </c>
      <c r="Y377" s="219" t="s">
        <v>4084</v>
      </c>
      <c r="Z377" s="34" t="s">
        <v>86</v>
      </c>
      <c r="AA377" s="34" t="s">
        <v>86</v>
      </c>
      <c r="AB377" s="21" t="s">
        <v>86</v>
      </c>
      <c r="AC377" s="24" t="s">
        <v>6517</v>
      </c>
      <c r="AD377" s="12" t="s">
        <v>1587</v>
      </c>
      <c r="AE377" s="12" t="s">
        <v>1587</v>
      </c>
      <c r="AF377" s="175" t="s">
        <v>1844</v>
      </c>
      <c r="AG377" s="176" t="s">
        <v>1844</v>
      </c>
      <c r="AH377" s="177" t="s">
        <v>1844</v>
      </c>
      <c r="AI377" s="179" t="s">
        <v>1844</v>
      </c>
      <c r="AJ377" s="178" t="s">
        <v>1844</v>
      </c>
      <c r="AK377" s="12">
        <v>1</v>
      </c>
      <c r="AL377" s="12">
        <v>0</v>
      </c>
      <c r="AM377" s="12">
        <v>0</v>
      </c>
      <c r="AN377" s="12">
        <v>0</v>
      </c>
      <c r="AO377" s="12">
        <v>0</v>
      </c>
      <c r="AP377" s="12">
        <v>0</v>
      </c>
      <c r="AQ377" s="12">
        <v>0</v>
      </c>
      <c r="AR377" s="12">
        <v>0</v>
      </c>
      <c r="AS377" s="44" t="s">
        <v>1844</v>
      </c>
      <c r="AT377" s="55" t="s">
        <v>1844</v>
      </c>
      <c r="AU377" s="166" t="s">
        <v>1844</v>
      </c>
      <c r="AV377" s="86" t="s">
        <v>1844</v>
      </c>
      <c r="AW377" s="55" t="s">
        <v>1844</v>
      </c>
      <c r="AX377" s="55" t="s">
        <v>1844</v>
      </c>
      <c r="AY377" s="157" t="s">
        <v>1844</v>
      </c>
      <c r="AZ377" s="87" t="s">
        <v>1844</v>
      </c>
      <c r="BA377" s="87" t="s">
        <v>1844</v>
      </c>
      <c r="BB377" s="86" t="s">
        <v>1844</v>
      </c>
    </row>
    <row r="378" spans="1:54" s="12" customFormat="1" ht="12.75" hidden="1" x14ac:dyDescent="0.2">
      <c r="A378" s="248" t="s">
        <v>1844</v>
      </c>
      <c r="B378" s="40"/>
      <c r="C378" s="335" t="s">
        <v>6121</v>
      </c>
      <c r="D378" s="192" t="s">
        <v>1680</v>
      </c>
      <c r="E378" s="55" t="s">
        <v>7454</v>
      </c>
      <c r="F378" s="78" t="s">
        <v>1844</v>
      </c>
      <c r="G378" s="55" t="s">
        <v>1587</v>
      </c>
      <c r="H378" s="106" t="s">
        <v>728</v>
      </c>
      <c r="I378" s="28" t="s">
        <v>6543</v>
      </c>
      <c r="J378" s="102" t="s">
        <v>1587</v>
      </c>
      <c r="K378" s="187" t="s">
        <v>257</v>
      </c>
      <c r="L378" s="187" t="s">
        <v>1710</v>
      </c>
      <c r="M378" s="187" t="s">
        <v>1715</v>
      </c>
      <c r="N378" s="187" t="s">
        <v>901</v>
      </c>
      <c r="O378" s="183" t="s">
        <v>375</v>
      </c>
      <c r="P378" s="183" t="s">
        <v>5090</v>
      </c>
      <c r="Q378" s="183" t="s">
        <v>6579</v>
      </c>
      <c r="R378" s="183" t="s">
        <v>1587</v>
      </c>
      <c r="S378" s="187" t="s">
        <v>752</v>
      </c>
      <c r="T378" s="187" t="s">
        <v>405</v>
      </c>
      <c r="U378" s="12" t="s">
        <v>6516</v>
      </c>
      <c r="V378" s="12" t="s">
        <v>55</v>
      </c>
      <c r="W378" s="12">
        <v>2014</v>
      </c>
      <c r="X378" s="12" t="s">
        <v>4083</v>
      </c>
      <c r="Y378" s="219" t="s">
        <v>4084</v>
      </c>
      <c r="Z378" s="34" t="s">
        <v>86</v>
      </c>
      <c r="AA378" s="34" t="s">
        <v>86</v>
      </c>
      <c r="AB378" s="21" t="s">
        <v>86</v>
      </c>
      <c r="AC378" s="24" t="s">
        <v>6517</v>
      </c>
      <c r="AD378" s="12" t="s">
        <v>1587</v>
      </c>
      <c r="AE378" s="12" t="s">
        <v>1587</v>
      </c>
      <c r="AF378" s="175" t="s">
        <v>1844</v>
      </c>
      <c r="AG378" s="176" t="s">
        <v>1844</v>
      </c>
      <c r="AH378" s="177" t="s">
        <v>1844</v>
      </c>
      <c r="AI378" s="179" t="s">
        <v>1844</v>
      </c>
      <c r="AJ378" s="178" t="s">
        <v>1844</v>
      </c>
      <c r="AK378" s="12">
        <v>1</v>
      </c>
      <c r="AL378" s="12">
        <v>0</v>
      </c>
      <c r="AM378" s="12">
        <v>0</v>
      </c>
      <c r="AN378" s="12">
        <v>0</v>
      </c>
      <c r="AO378" s="12">
        <v>0</v>
      </c>
      <c r="AP378" s="12">
        <v>0</v>
      </c>
      <c r="AQ378" s="12">
        <v>0</v>
      </c>
      <c r="AR378" s="12">
        <v>0</v>
      </c>
      <c r="AS378" s="44" t="s">
        <v>1844</v>
      </c>
      <c r="AT378" s="55" t="s">
        <v>1844</v>
      </c>
      <c r="AU378" s="166" t="s">
        <v>1844</v>
      </c>
      <c r="AV378" s="86" t="s">
        <v>1844</v>
      </c>
      <c r="AW378" s="55" t="s">
        <v>1844</v>
      </c>
      <c r="AX378" s="55" t="s">
        <v>1844</v>
      </c>
      <c r="AY378" s="157" t="s">
        <v>1844</v>
      </c>
      <c r="AZ378" s="87" t="s">
        <v>1844</v>
      </c>
      <c r="BA378" s="87" t="s">
        <v>1844</v>
      </c>
      <c r="BB378" s="86" t="s">
        <v>1844</v>
      </c>
    </row>
    <row r="379" spans="1:54" s="12" customFormat="1" ht="12.75" hidden="1" x14ac:dyDescent="0.2">
      <c r="A379" s="248" t="s">
        <v>1844</v>
      </c>
      <c r="B379" s="40"/>
      <c r="C379" s="335" t="s">
        <v>6121</v>
      </c>
      <c r="D379" s="192" t="s">
        <v>1680</v>
      </c>
      <c r="E379" s="55" t="s">
        <v>7454</v>
      </c>
      <c r="F379" s="78" t="s">
        <v>1844</v>
      </c>
      <c r="G379" s="55" t="s">
        <v>1587</v>
      </c>
      <c r="H379" s="106" t="s">
        <v>728</v>
      </c>
      <c r="I379" s="28" t="s">
        <v>6519</v>
      </c>
      <c r="J379" s="102" t="s">
        <v>1587</v>
      </c>
      <c r="K379" s="187" t="s">
        <v>257</v>
      </c>
      <c r="L379" s="187" t="s">
        <v>1710</v>
      </c>
      <c r="M379" s="187" t="s">
        <v>1715</v>
      </c>
      <c r="N379" s="187" t="s">
        <v>878</v>
      </c>
      <c r="O379" s="183" t="s">
        <v>4429</v>
      </c>
      <c r="P379" s="183" t="s">
        <v>6553</v>
      </c>
      <c r="Q379" s="183" t="s">
        <v>6584</v>
      </c>
      <c r="R379" s="183" t="s">
        <v>1587</v>
      </c>
      <c r="S379" s="187" t="s">
        <v>752</v>
      </c>
      <c r="T379" s="187" t="s">
        <v>405</v>
      </c>
      <c r="U379" s="12" t="s">
        <v>6516</v>
      </c>
      <c r="V379" s="12" t="s">
        <v>55</v>
      </c>
      <c r="W379" s="12">
        <v>2014</v>
      </c>
      <c r="X379" s="12" t="s">
        <v>4083</v>
      </c>
      <c r="Y379" s="219" t="s">
        <v>4084</v>
      </c>
      <c r="Z379" s="34" t="s">
        <v>86</v>
      </c>
      <c r="AA379" s="34" t="s">
        <v>86</v>
      </c>
      <c r="AB379" s="21" t="s">
        <v>86</v>
      </c>
      <c r="AC379" s="24" t="s">
        <v>6517</v>
      </c>
      <c r="AD379" s="12" t="s">
        <v>1587</v>
      </c>
      <c r="AE379" s="12" t="s">
        <v>1587</v>
      </c>
      <c r="AF379" s="175" t="s">
        <v>1844</v>
      </c>
      <c r="AG379" s="176" t="s">
        <v>1844</v>
      </c>
      <c r="AH379" s="177" t="s">
        <v>1844</v>
      </c>
      <c r="AI379" s="179" t="s">
        <v>1844</v>
      </c>
      <c r="AJ379" s="178" t="s">
        <v>1844</v>
      </c>
      <c r="AK379" s="12">
        <v>1</v>
      </c>
      <c r="AL379" s="12">
        <v>0</v>
      </c>
      <c r="AM379" s="12">
        <v>0</v>
      </c>
      <c r="AN379" s="12">
        <v>0</v>
      </c>
      <c r="AO379" s="12">
        <v>0</v>
      </c>
      <c r="AP379" s="12">
        <v>0</v>
      </c>
      <c r="AQ379" s="12">
        <v>0</v>
      </c>
      <c r="AR379" s="12">
        <v>0</v>
      </c>
      <c r="AS379" s="44" t="s">
        <v>1844</v>
      </c>
      <c r="AT379" s="55" t="s">
        <v>1844</v>
      </c>
      <c r="AU379" s="166" t="s">
        <v>1844</v>
      </c>
      <c r="AV379" s="86" t="s">
        <v>1844</v>
      </c>
      <c r="AW379" s="55" t="s">
        <v>1844</v>
      </c>
      <c r="AX379" s="55" t="s">
        <v>1844</v>
      </c>
      <c r="AY379" s="157" t="s">
        <v>1844</v>
      </c>
      <c r="AZ379" s="87" t="s">
        <v>1844</v>
      </c>
      <c r="BA379" s="87" t="s">
        <v>1844</v>
      </c>
      <c r="BB379" s="86" t="s">
        <v>1844</v>
      </c>
    </row>
    <row r="380" spans="1:54" s="12" customFormat="1" ht="12.75" hidden="1" x14ac:dyDescent="0.2">
      <c r="A380" s="248" t="s">
        <v>1844</v>
      </c>
      <c r="B380" s="40"/>
      <c r="C380" s="335" t="s">
        <v>6121</v>
      </c>
      <c r="D380" s="192" t="s">
        <v>1680</v>
      </c>
      <c r="E380" s="55" t="s">
        <v>7454</v>
      </c>
      <c r="F380" s="78" t="s">
        <v>1844</v>
      </c>
      <c r="G380" s="55" t="s">
        <v>1587</v>
      </c>
      <c r="H380" s="106" t="s">
        <v>728</v>
      </c>
      <c r="I380" s="28" t="s">
        <v>6544</v>
      </c>
      <c r="J380" s="102" t="s">
        <v>1587</v>
      </c>
      <c r="K380" s="188" t="s">
        <v>257</v>
      </c>
      <c r="L380" s="187" t="s">
        <v>1710</v>
      </c>
      <c r="M380" s="187" t="s">
        <v>1715</v>
      </c>
      <c r="N380" s="187" t="s">
        <v>878</v>
      </c>
      <c r="O380" s="183" t="s">
        <v>4429</v>
      </c>
      <c r="P380" s="183" t="s">
        <v>6550</v>
      </c>
      <c r="Q380" s="183" t="s">
        <v>6599</v>
      </c>
      <c r="R380" s="183" t="s">
        <v>1587</v>
      </c>
      <c r="S380" s="187" t="s">
        <v>752</v>
      </c>
      <c r="T380" s="187" t="s">
        <v>405</v>
      </c>
      <c r="U380" s="12" t="s">
        <v>6516</v>
      </c>
      <c r="V380" s="12" t="s">
        <v>55</v>
      </c>
      <c r="W380" s="12">
        <v>2014</v>
      </c>
      <c r="X380" s="12" t="s">
        <v>4083</v>
      </c>
      <c r="Y380" s="219" t="s">
        <v>4084</v>
      </c>
      <c r="Z380" s="34" t="s">
        <v>86</v>
      </c>
      <c r="AA380" s="34" t="s">
        <v>86</v>
      </c>
      <c r="AB380" s="21" t="s">
        <v>86</v>
      </c>
      <c r="AC380" s="24" t="s">
        <v>6517</v>
      </c>
      <c r="AD380" s="12" t="s">
        <v>1587</v>
      </c>
      <c r="AE380" s="12" t="s">
        <v>1587</v>
      </c>
      <c r="AF380" s="175" t="s">
        <v>1844</v>
      </c>
      <c r="AG380" s="176" t="s">
        <v>1844</v>
      </c>
      <c r="AH380" s="177" t="s">
        <v>1844</v>
      </c>
      <c r="AI380" s="179" t="s">
        <v>1844</v>
      </c>
      <c r="AJ380" s="178" t="s">
        <v>1844</v>
      </c>
      <c r="AK380" s="12">
        <v>1</v>
      </c>
      <c r="AL380" s="12">
        <v>0</v>
      </c>
      <c r="AM380" s="12">
        <v>0</v>
      </c>
      <c r="AN380" s="12">
        <v>0</v>
      </c>
      <c r="AO380" s="12">
        <v>0</v>
      </c>
      <c r="AP380" s="12">
        <v>0</v>
      </c>
      <c r="AQ380" s="12">
        <v>0</v>
      </c>
      <c r="AR380" s="12">
        <v>0</v>
      </c>
      <c r="AS380" s="60" t="s">
        <v>1844</v>
      </c>
      <c r="AT380" s="55" t="s">
        <v>1844</v>
      </c>
      <c r="AU380" s="55" t="s">
        <v>1844</v>
      </c>
      <c r="AV380" s="55" t="s">
        <v>1844</v>
      </c>
      <c r="AW380" s="55" t="s">
        <v>1844</v>
      </c>
      <c r="AX380" s="55" t="s">
        <v>1844</v>
      </c>
      <c r="AY380" s="157" t="s">
        <v>1844</v>
      </c>
      <c r="AZ380" s="55" t="s">
        <v>1844</v>
      </c>
      <c r="BA380" s="55" t="s">
        <v>1844</v>
      </c>
      <c r="BB380" s="55" t="s">
        <v>1844</v>
      </c>
    </row>
    <row r="381" spans="1:54" s="12" customFormat="1" ht="12.75" hidden="1" x14ac:dyDescent="0.2">
      <c r="A381" s="248" t="s">
        <v>1844</v>
      </c>
      <c r="B381" s="40"/>
      <c r="C381" s="335" t="s">
        <v>6121</v>
      </c>
      <c r="D381" s="192" t="s">
        <v>1680</v>
      </c>
      <c r="E381" s="55" t="s">
        <v>7454</v>
      </c>
      <c r="F381" s="78" t="s">
        <v>1844</v>
      </c>
      <c r="G381" s="55" t="s">
        <v>1587</v>
      </c>
      <c r="H381" s="106" t="s">
        <v>728</v>
      </c>
      <c r="I381" s="28" t="s">
        <v>6520</v>
      </c>
      <c r="J381" s="12" t="s">
        <v>1587</v>
      </c>
      <c r="K381" s="187" t="s">
        <v>257</v>
      </c>
      <c r="L381" s="187" t="s">
        <v>1710</v>
      </c>
      <c r="M381" s="187" t="s">
        <v>1715</v>
      </c>
      <c r="N381" s="183" t="s">
        <v>182</v>
      </c>
      <c r="O381" s="183" t="s">
        <v>1732</v>
      </c>
      <c r="P381" s="183" t="s">
        <v>6545</v>
      </c>
      <c r="Q381" s="183" t="s">
        <v>6603</v>
      </c>
      <c r="R381" s="183" t="s">
        <v>1587</v>
      </c>
      <c r="S381" s="187" t="s">
        <v>752</v>
      </c>
      <c r="T381" s="187" t="s">
        <v>405</v>
      </c>
      <c r="U381" s="12" t="s">
        <v>6516</v>
      </c>
      <c r="V381" s="12" t="s">
        <v>55</v>
      </c>
      <c r="W381" s="12">
        <v>2014</v>
      </c>
      <c r="X381" s="12" t="s">
        <v>4083</v>
      </c>
      <c r="Y381" s="219" t="s">
        <v>4084</v>
      </c>
      <c r="Z381" s="34" t="s">
        <v>86</v>
      </c>
      <c r="AA381" s="34" t="s">
        <v>86</v>
      </c>
      <c r="AB381" s="21" t="s">
        <v>86</v>
      </c>
      <c r="AC381" s="24" t="s">
        <v>6517</v>
      </c>
      <c r="AD381" s="12" t="s">
        <v>1587</v>
      </c>
      <c r="AE381" s="12" t="s">
        <v>1587</v>
      </c>
      <c r="AF381" s="175" t="s">
        <v>1844</v>
      </c>
      <c r="AG381" s="176" t="s">
        <v>1844</v>
      </c>
      <c r="AH381" s="177" t="s">
        <v>1844</v>
      </c>
      <c r="AI381" s="179" t="s">
        <v>1844</v>
      </c>
      <c r="AJ381" s="178" t="s">
        <v>1844</v>
      </c>
      <c r="AK381" s="12">
        <v>1</v>
      </c>
      <c r="AL381" s="12">
        <v>0</v>
      </c>
      <c r="AM381" s="12">
        <v>0</v>
      </c>
      <c r="AN381" s="12">
        <v>0</v>
      </c>
      <c r="AO381" s="12">
        <v>0</v>
      </c>
      <c r="AP381" s="12">
        <v>0</v>
      </c>
      <c r="AQ381" s="12">
        <v>0</v>
      </c>
      <c r="AR381" s="12">
        <v>0</v>
      </c>
      <c r="AS381" s="44" t="s">
        <v>1844</v>
      </c>
      <c r="AT381" s="166" t="s">
        <v>1844</v>
      </c>
      <c r="AU381" s="166" t="s">
        <v>1844</v>
      </c>
      <c r="AV381" s="86" t="s">
        <v>1844</v>
      </c>
      <c r="AW381" s="55" t="s">
        <v>1844</v>
      </c>
      <c r="AX381" s="55" t="s">
        <v>1844</v>
      </c>
      <c r="AY381" s="157" t="s">
        <v>1844</v>
      </c>
      <c r="AZ381" s="87" t="s">
        <v>1844</v>
      </c>
      <c r="BA381" s="87" t="s">
        <v>1844</v>
      </c>
      <c r="BB381" s="86" t="s">
        <v>1844</v>
      </c>
    </row>
    <row r="382" spans="1:54" s="12" customFormat="1" ht="12.75" hidden="1" x14ac:dyDescent="0.2">
      <c r="A382" s="248" t="s">
        <v>1844</v>
      </c>
      <c r="B382" s="40"/>
      <c r="C382" s="335" t="s">
        <v>6121</v>
      </c>
      <c r="D382" s="192" t="s">
        <v>1680</v>
      </c>
      <c r="E382" s="55" t="s">
        <v>7454</v>
      </c>
      <c r="F382" s="78" t="s">
        <v>1844</v>
      </c>
      <c r="G382" s="55" t="s">
        <v>1587</v>
      </c>
      <c r="H382" s="106" t="s">
        <v>728</v>
      </c>
      <c r="I382" s="28" t="s">
        <v>6521</v>
      </c>
      <c r="J382" s="12" t="s">
        <v>1587</v>
      </c>
      <c r="K382" s="187" t="s">
        <v>257</v>
      </c>
      <c r="L382" s="187" t="s">
        <v>1710</v>
      </c>
      <c r="M382" s="187" t="s">
        <v>1715</v>
      </c>
      <c r="N382" s="183" t="s">
        <v>182</v>
      </c>
      <c r="O382" s="183" t="s">
        <v>1732</v>
      </c>
      <c r="P382" s="183" t="s">
        <v>6545</v>
      </c>
      <c r="Q382" s="183" t="s">
        <v>6604</v>
      </c>
      <c r="R382" s="183" t="s">
        <v>1587</v>
      </c>
      <c r="S382" s="187" t="s">
        <v>752</v>
      </c>
      <c r="T382" s="187" t="s">
        <v>405</v>
      </c>
      <c r="U382" s="12" t="s">
        <v>6516</v>
      </c>
      <c r="V382" s="12" t="s">
        <v>55</v>
      </c>
      <c r="W382" s="12">
        <v>2014</v>
      </c>
      <c r="X382" s="12" t="s">
        <v>4083</v>
      </c>
      <c r="Y382" s="219" t="s">
        <v>4084</v>
      </c>
      <c r="Z382" s="34" t="s">
        <v>86</v>
      </c>
      <c r="AA382" s="34" t="s">
        <v>86</v>
      </c>
      <c r="AB382" s="21" t="s">
        <v>86</v>
      </c>
      <c r="AC382" s="24" t="s">
        <v>6517</v>
      </c>
      <c r="AD382" s="12" t="s">
        <v>1587</v>
      </c>
      <c r="AE382" s="12" t="s">
        <v>1587</v>
      </c>
      <c r="AF382" s="175" t="s">
        <v>1844</v>
      </c>
      <c r="AG382" s="176" t="s">
        <v>1844</v>
      </c>
      <c r="AH382" s="177" t="s">
        <v>1844</v>
      </c>
      <c r="AI382" s="179" t="s">
        <v>1844</v>
      </c>
      <c r="AJ382" s="178" t="s">
        <v>1844</v>
      </c>
      <c r="AK382" s="12">
        <v>1</v>
      </c>
      <c r="AL382" s="12">
        <v>0</v>
      </c>
      <c r="AM382" s="12">
        <v>0</v>
      </c>
      <c r="AN382" s="12">
        <v>0</v>
      </c>
      <c r="AO382" s="12">
        <v>0</v>
      </c>
      <c r="AP382" s="12">
        <v>0</v>
      </c>
      <c r="AQ382" s="12">
        <v>0</v>
      </c>
      <c r="AR382" s="12">
        <v>0</v>
      </c>
      <c r="AS382" s="44" t="s">
        <v>1844</v>
      </c>
      <c r="AT382" s="55" t="s">
        <v>1844</v>
      </c>
      <c r="AU382" s="166" t="s">
        <v>1844</v>
      </c>
      <c r="AV382" s="86" t="s">
        <v>1844</v>
      </c>
      <c r="AW382" s="55" t="s">
        <v>1844</v>
      </c>
      <c r="AX382" s="55" t="s">
        <v>1844</v>
      </c>
      <c r="AY382" s="157" t="s">
        <v>1844</v>
      </c>
      <c r="AZ382" s="87" t="s">
        <v>1844</v>
      </c>
      <c r="BA382" s="87" t="s">
        <v>1844</v>
      </c>
      <c r="BB382" s="86" t="s">
        <v>1844</v>
      </c>
    </row>
    <row r="383" spans="1:54" s="12" customFormat="1" ht="12.75" hidden="1" x14ac:dyDescent="0.2">
      <c r="A383" s="248" t="s">
        <v>1844</v>
      </c>
      <c r="B383" s="40"/>
      <c r="C383" s="335" t="s">
        <v>6121</v>
      </c>
      <c r="D383" s="192" t="s">
        <v>1680</v>
      </c>
      <c r="E383" s="55" t="s">
        <v>7454</v>
      </c>
      <c r="F383" s="78" t="s">
        <v>1844</v>
      </c>
      <c r="G383" s="55" t="s">
        <v>1587</v>
      </c>
      <c r="H383" s="106" t="s">
        <v>728</v>
      </c>
      <c r="I383" s="28" t="s">
        <v>6523</v>
      </c>
      <c r="J383" s="12" t="s">
        <v>1587</v>
      </c>
      <c r="K383" s="188" t="s">
        <v>257</v>
      </c>
      <c r="L383" s="188" t="s">
        <v>1710</v>
      </c>
      <c r="M383" s="188" t="s">
        <v>1715</v>
      </c>
      <c r="N383" s="188" t="s">
        <v>231</v>
      </c>
      <c r="O383" s="183" t="s">
        <v>1733</v>
      </c>
      <c r="P383" s="183" t="s">
        <v>4995</v>
      </c>
      <c r="Q383" s="183" t="s">
        <v>6608</v>
      </c>
      <c r="R383" s="183" t="s">
        <v>1587</v>
      </c>
      <c r="S383" s="188" t="s">
        <v>752</v>
      </c>
      <c r="T383" s="188" t="s">
        <v>405</v>
      </c>
      <c r="U383" s="12" t="s">
        <v>6516</v>
      </c>
      <c r="V383" s="12" t="s">
        <v>55</v>
      </c>
      <c r="W383" s="12">
        <v>2014</v>
      </c>
      <c r="X383" s="12" t="s">
        <v>4083</v>
      </c>
      <c r="Y383" s="219" t="s">
        <v>4084</v>
      </c>
      <c r="Z383" s="34" t="s">
        <v>86</v>
      </c>
      <c r="AA383" s="34" t="s">
        <v>86</v>
      </c>
      <c r="AB383" s="21" t="s">
        <v>86</v>
      </c>
      <c r="AC383" s="24" t="s">
        <v>6517</v>
      </c>
      <c r="AD383" s="12" t="s">
        <v>1587</v>
      </c>
      <c r="AE383" s="12" t="s">
        <v>1587</v>
      </c>
      <c r="AF383" s="175" t="s">
        <v>1844</v>
      </c>
      <c r="AG383" s="176" t="s">
        <v>1844</v>
      </c>
      <c r="AH383" s="177" t="s">
        <v>1844</v>
      </c>
      <c r="AI383" s="179" t="s">
        <v>1844</v>
      </c>
      <c r="AJ383" s="178" t="s">
        <v>1844</v>
      </c>
      <c r="AK383" s="12">
        <v>1</v>
      </c>
      <c r="AL383" s="12">
        <v>0</v>
      </c>
      <c r="AM383" s="12">
        <v>0</v>
      </c>
      <c r="AN383" s="12">
        <v>0</v>
      </c>
      <c r="AO383" s="12">
        <v>0</v>
      </c>
      <c r="AP383" s="12">
        <v>0</v>
      </c>
      <c r="AQ383" s="12">
        <v>0</v>
      </c>
      <c r="AR383" s="12">
        <v>0</v>
      </c>
      <c r="AS383" s="44" t="s">
        <v>1844</v>
      </c>
      <c r="AT383" s="55" t="s">
        <v>1844</v>
      </c>
      <c r="AU383" s="166" t="s">
        <v>1844</v>
      </c>
      <c r="AV383" s="86" t="s">
        <v>1844</v>
      </c>
      <c r="AW383" s="55" t="s">
        <v>1844</v>
      </c>
      <c r="AX383" s="55" t="s">
        <v>1844</v>
      </c>
      <c r="AY383" s="157" t="s">
        <v>1844</v>
      </c>
      <c r="AZ383" s="87" t="s">
        <v>1844</v>
      </c>
      <c r="BA383" s="87" t="s">
        <v>1844</v>
      </c>
      <c r="BB383" s="86" t="s">
        <v>1844</v>
      </c>
    </row>
    <row r="384" spans="1:54" s="12" customFormat="1" ht="12.75" hidden="1" x14ac:dyDescent="0.2">
      <c r="A384" s="248" t="s">
        <v>1844</v>
      </c>
      <c r="B384" s="40"/>
      <c r="C384" s="335" t="s">
        <v>6121</v>
      </c>
      <c r="D384" s="192" t="s">
        <v>1680</v>
      </c>
      <c r="E384" s="55" t="s">
        <v>7454</v>
      </c>
      <c r="F384" s="78" t="s">
        <v>1844</v>
      </c>
      <c r="G384" s="55" t="s">
        <v>1587</v>
      </c>
      <c r="H384" s="106" t="s">
        <v>728</v>
      </c>
      <c r="I384" s="28" t="s">
        <v>6522</v>
      </c>
      <c r="J384" s="12" t="s">
        <v>1587</v>
      </c>
      <c r="K384" s="187" t="s">
        <v>257</v>
      </c>
      <c r="L384" s="187" t="s">
        <v>1710</v>
      </c>
      <c r="M384" s="187" t="s">
        <v>1715</v>
      </c>
      <c r="N384" s="187" t="s">
        <v>231</v>
      </c>
      <c r="O384" s="183" t="s">
        <v>1733</v>
      </c>
      <c r="P384" s="183" t="s">
        <v>4995</v>
      </c>
      <c r="Q384" s="183" t="s">
        <v>6609</v>
      </c>
      <c r="R384" s="183" t="s">
        <v>1587</v>
      </c>
      <c r="S384" s="187" t="s">
        <v>752</v>
      </c>
      <c r="T384" s="187" t="s">
        <v>405</v>
      </c>
      <c r="U384" s="12" t="s">
        <v>6516</v>
      </c>
      <c r="V384" s="12" t="s">
        <v>55</v>
      </c>
      <c r="W384" s="12">
        <v>2014</v>
      </c>
      <c r="X384" s="12" t="s">
        <v>4083</v>
      </c>
      <c r="Y384" s="219" t="s">
        <v>4084</v>
      </c>
      <c r="Z384" s="34" t="s">
        <v>86</v>
      </c>
      <c r="AA384" s="34" t="s">
        <v>86</v>
      </c>
      <c r="AB384" s="21" t="s">
        <v>86</v>
      </c>
      <c r="AC384" s="24" t="s">
        <v>6517</v>
      </c>
      <c r="AD384" s="12" t="s">
        <v>1587</v>
      </c>
      <c r="AE384" s="12" t="s">
        <v>1587</v>
      </c>
      <c r="AF384" s="175" t="s">
        <v>1844</v>
      </c>
      <c r="AG384" s="176" t="s">
        <v>1844</v>
      </c>
      <c r="AH384" s="177" t="s">
        <v>1844</v>
      </c>
      <c r="AI384" s="179" t="s">
        <v>1844</v>
      </c>
      <c r="AJ384" s="178" t="s">
        <v>1844</v>
      </c>
      <c r="AK384" s="12">
        <v>1</v>
      </c>
      <c r="AL384" s="12">
        <v>0</v>
      </c>
      <c r="AM384" s="12">
        <v>0</v>
      </c>
      <c r="AN384" s="12">
        <v>0</v>
      </c>
      <c r="AO384" s="12">
        <v>0</v>
      </c>
      <c r="AP384" s="12">
        <v>0</v>
      </c>
      <c r="AQ384" s="12">
        <v>0</v>
      </c>
      <c r="AR384" s="12">
        <v>0</v>
      </c>
      <c r="AS384" s="44" t="s">
        <v>1844</v>
      </c>
      <c r="AT384" s="55" t="s">
        <v>1844</v>
      </c>
      <c r="AU384" s="166" t="s">
        <v>1844</v>
      </c>
      <c r="AV384" s="86" t="s">
        <v>1844</v>
      </c>
      <c r="AW384" s="55" t="s">
        <v>1844</v>
      </c>
      <c r="AX384" s="55" t="s">
        <v>1844</v>
      </c>
      <c r="AY384" s="157" t="s">
        <v>1844</v>
      </c>
      <c r="AZ384" s="87" t="s">
        <v>1844</v>
      </c>
      <c r="BA384" s="87" t="s">
        <v>1844</v>
      </c>
      <c r="BB384" s="86" t="s">
        <v>1844</v>
      </c>
    </row>
    <row r="385" spans="1:54" s="12" customFormat="1" ht="12.75" hidden="1" x14ac:dyDescent="0.2">
      <c r="A385" s="248" t="s">
        <v>1844</v>
      </c>
      <c r="B385" s="40"/>
      <c r="C385" s="335" t="s">
        <v>6121</v>
      </c>
      <c r="D385" s="192" t="s">
        <v>1680</v>
      </c>
      <c r="E385" s="55" t="s">
        <v>7454</v>
      </c>
      <c r="F385" s="78" t="s">
        <v>1844</v>
      </c>
      <c r="G385" s="55" t="s">
        <v>1587</v>
      </c>
      <c r="H385" s="106" t="s">
        <v>728</v>
      </c>
      <c r="I385" s="28" t="s">
        <v>6524</v>
      </c>
      <c r="J385" s="12" t="s">
        <v>1587</v>
      </c>
      <c r="K385" s="187" t="s">
        <v>257</v>
      </c>
      <c r="L385" s="187" t="s">
        <v>1710</v>
      </c>
      <c r="M385" s="187" t="s">
        <v>1056</v>
      </c>
      <c r="N385" s="187" t="s">
        <v>1086</v>
      </c>
      <c r="O385" s="183" t="s">
        <v>2</v>
      </c>
      <c r="P385" s="183" t="s">
        <v>5530</v>
      </c>
      <c r="Q385" s="183" t="s">
        <v>5576</v>
      </c>
      <c r="R385" s="183" t="s">
        <v>1587</v>
      </c>
      <c r="S385" s="187" t="s">
        <v>752</v>
      </c>
      <c r="T385" s="187" t="s">
        <v>1713</v>
      </c>
      <c r="U385" s="12" t="s">
        <v>6516</v>
      </c>
      <c r="V385" s="12" t="s">
        <v>55</v>
      </c>
      <c r="W385" s="12">
        <v>2014</v>
      </c>
      <c r="X385" s="12" t="s">
        <v>4083</v>
      </c>
      <c r="Y385" s="219" t="s">
        <v>4084</v>
      </c>
      <c r="Z385" s="34" t="s">
        <v>86</v>
      </c>
      <c r="AA385" s="34" t="s">
        <v>86</v>
      </c>
      <c r="AB385" s="21" t="s">
        <v>86</v>
      </c>
      <c r="AC385" s="24" t="s">
        <v>6517</v>
      </c>
      <c r="AD385" s="12" t="s">
        <v>1587</v>
      </c>
      <c r="AE385" s="12" t="s">
        <v>1587</v>
      </c>
      <c r="AF385" s="175" t="s">
        <v>1844</v>
      </c>
      <c r="AG385" s="176" t="s">
        <v>1844</v>
      </c>
      <c r="AH385" s="177" t="s">
        <v>1844</v>
      </c>
      <c r="AI385" s="179" t="s">
        <v>1844</v>
      </c>
      <c r="AJ385" s="178" t="s">
        <v>1844</v>
      </c>
      <c r="AK385" s="12">
        <v>1</v>
      </c>
      <c r="AL385" s="12">
        <v>0</v>
      </c>
      <c r="AM385" s="12">
        <v>0</v>
      </c>
      <c r="AN385" s="12">
        <v>0</v>
      </c>
      <c r="AO385" s="12">
        <v>0</v>
      </c>
      <c r="AP385" s="12">
        <v>0</v>
      </c>
      <c r="AQ385" s="12">
        <v>0</v>
      </c>
      <c r="AR385" s="12">
        <v>0</v>
      </c>
      <c r="AS385" s="44" t="s">
        <v>1844</v>
      </c>
      <c r="AT385" s="55" t="s">
        <v>1844</v>
      </c>
      <c r="AU385" s="166" t="s">
        <v>1844</v>
      </c>
      <c r="AV385" s="86" t="s">
        <v>1844</v>
      </c>
      <c r="AW385" s="55" t="s">
        <v>1844</v>
      </c>
      <c r="AX385" s="55" t="s">
        <v>1844</v>
      </c>
      <c r="AY385" s="157" t="s">
        <v>1844</v>
      </c>
      <c r="AZ385" s="87" t="s">
        <v>1844</v>
      </c>
      <c r="BA385" s="247" t="s">
        <v>1844</v>
      </c>
      <c r="BB385" s="86" t="s">
        <v>1844</v>
      </c>
    </row>
    <row r="386" spans="1:54" s="12" customFormat="1" ht="12.75" hidden="1" x14ac:dyDescent="0.2">
      <c r="A386" s="248" t="s">
        <v>1844</v>
      </c>
      <c r="B386" s="40"/>
      <c r="C386" s="335" t="s">
        <v>6121</v>
      </c>
      <c r="D386" s="192" t="s">
        <v>1680</v>
      </c>
      <c r="E386" s="55" t="s">
        <v>7454</v>
      </c>
      <c r="F386" s="78" t="s">
        <v>1844</v>
      </c>
      <c r="G386" s="55" t="s">
        <v>1587</v>
      </c>
      <c r="H386" s="106" t="s">
        <v>728</v>
      </c>
      <c r="I386" s="28" t="s">
        <v>6525</v>
      </c>
      <c r="J386" s="12" t="s">
        <v>1587</v>
      </c>
      <c r="K386" s="188" t="s">
        <v>257</v>
      </c>
      <c r="L386" s="188" t="s">
        <v>1710</v>
      </c>
      <c r="M386" s="188" t="s">
        <v>1715</v>
      </c>
      <c r="N386" s="188" t="s">
        <v>878</v>
      </c>
      <c r="O386" s="183" t="s">
        <v>4429</v>
      </c>
      <c r="P386" s="183" t="s">
        <v>6549</v>
      </c>
      <c r="Q386" s="183" t="s">
        <v>6628</v>
      </c>
      <c r="R386" s="183" t="s">
        <v>1587</v>
      </c>
      <c r="S386" s="188" t="s">
        <v>752</v>
      </c>
      <c r="T386" s="188" t="s">
        <v>405</v>
      </c>
      <c r="U386" s="12" t="s">
        <v>6516</v>
      </c>
      <c r="V386" s="12" t="s">
        <v>55</v>
      </c>
      <c r="W386" s="12">
        <v>2014</v>
      </c>
      <c r="X386" s="12" t="s">
        <v>4083</v>
      </c>
      <c r="Y386" s="219" t="s">
        <v>4084</v>
      </c>
      <c r="Z386" s="34" t="s">
        <v>86</v>
      </c>
      <c r="AA386" s="34" t="s">
        <v>86</v>
      </c>
      <c r="AB386" s="21" t="s">
        <v>86</v>
      </c>
      <c r="AC386" s="24" t="s">
        <v>6517</v>
      </c>
      <c r="AD386" s="12" t="s">
        <v>1587</v>
      </c>
      <c r="AE386" s="12" t="s">
        <v>1587</v>
      </c>
      <c r="AF386" s="175" t="s">
        <v>1844</v>
      </c>
      <c r="AG386" s="176" t="s">
        <v>1844</v>
      </c>
      <c r="AH386" s="177" t="s">
        <v>1844</v>
      </c>
      <c r="AI386" s="179" t="s">
        <v>1844</v>
      </c>
      <c r="AJ386" s="178" t="s">
        <v>1844</v>
      </c>
      <c r="AK386" s="12">
        <v>1</v>
      </c>
      <c r="AL386" s="12">
        <v>0</v>
      </c>
      <c r="AM386" s="12">
        <v>0</v>
      </c>
      <c r="AN386" s="12">
        <v>0</v>
      </c>
      <c r="AO386" s="12">
        <v>0</v>
      </c>
      <c r="AP386" s="12">
        <v>0</v>
      </c>
      <c r="AQ386" s="12">
        <v>0</v>
      </c>
      <c r="AR386" s="12">
        <v>0</v>
      </c>
      <c r="AS386" s="44" t="s">
        <v>1844</v>
      </c>
      <c r="AT386" s="55" t="s">
        <v>1844</v>
      </c>
      <c r="AU386" s="166" t="s">
        <v>1844</v>
      </c>
      <c r="AV386" s="86" t="s">
        <v>1844</v>
      </c>
      <c r="AW386" s="55" t="s">
        <v>1844</v>
      </c>
      <c r="AX386" s="55" t="s">
        <v>1844</v>
      </c>
      <c r="AY386" s="157" t="s">
        <v>1844</v>
      </c>
      <c r="AZ386" s="87" t="s">
        <v>1844</v>
      </c>
      <c r="BA386" s="247" t="s">
        <v>1844</v>
      </c>
      <c r="BB386" s="86" t="s">
        <v>1844</v>
      </c>
    </row>
    <row r="387" spans="1:54" s="12" customFormat="1" ht="12.75" hidden="1" x14ac:dyDescent="0.2">
      <c r="A387" s="248" t="s">
        <v>1844</v>
      </c>
      <c r="B387" s="40"/>
      <c r="C387" s="335" t="s">
        <v>6121</v>
      </c>
      <c r="D387" s="192" t="s">
        <v>1680</v>
      </c>
      <c r="E387" s="55" t="s">
        <v>7454</v>
      </c>
      <c r="F387" s="78" t="s">
        <v>1844</v>
      </c>
      <c r="G387" s="55" t="s">
        <v>1587</v>
      </c>
      <c r="H387" s="106" t="s">
        <v>728</v>
      </c>
      <c r="I387" s="28" t="s">
        <v>6526</v>
      </c>
      <c r="J387" s="12" t="s">
        <v>1587</v>
      </c>
      <c r="K387" s="187" t="s">
        <v>257</v>
      </c>
      <c r="L387" s="187" t="s">
        <v>1710</v>
      </c>
      <c r="M387" s="187" t="s">
        <v>1056</v>
      </c>
      <c r="N387" s="187" t="s">
        <v>1086</v>
      </c>
      <c r="O387" s="183" t="s">
        <v>2</v>
      </c>
      <c r="P387" s="183" t="s">
        <v>5204</v>
      </c>
      <c r="Q387" s="183" t="s">
        <v>6637</v>
      </c>
      <c r="R387" s="183" t="s">
        <v>1587</v>
      </c>
      <c r="S387" s="187" t="s">
        <v>752</v>
      </c>
      <c r="T387" s="187" t="s">
        <v>1713</v>
      </c>
      <c r="U387" s="12" t="s">
        <v>6516</v>
      </c>
      <c r="V387" s="12" t="s">
        <v>55</v>
      </c>
      <c r="W387" s="12">
        <v>2014</v>
      </c>
      <c r="X387" s="12" t="s">
        <v>4083</v>
      </c>
      <c r="Y387" s="219" t="s">
        <v>4084</v>
      </c>
      <c r="Z387" s="34" t="s">
        <v>86</v>
      </c>
      <c r="AA387" s="34" t="s">
        <v>86</v>
      </c>
      <c r="AB387" s="21" t="s">
        <v>86</v>
      </c>
      <c r="AC387" s="24" t="s">
        <v>6517</v>
      </c>
      <c r="AD387" s="12" t="s">
        <v>1587</v>
      </c>
      <c r="AE387" s="12" t="s">
        <v>1587</v>
      </c>
      <c r="AF387" s="175" t="s">
        <v>1844</v>
      </c>
      <c r="AG387" s="176" t="s">
        <v>1844</v>
      </c>
      <c r="AH387" s="177" t="s">
        <v>1844</v>
      </c>
      <c r="AI387" s="179" t="s">
        <v>1844</v>
      </c>
      <c r="AJ387" s="178" t="s">
        <v>1844</v>
      </c>
      <c r="AK387" s="12">
        <v>1</v>
      </c>
      <c r="AL387" s="12">
        <v>0</v>
      </c>
      <c r="AM387" s="12">
        <v>0</v>
      </c>
      <c r="AN387" s="12">
        <v>0</v>
      </c>
      <c r="AO387" s="12">
        <v>0</v>
      </c>
      <c r="AP387" s="12">
        <v>0</v>
      </c>
      <c r="AQ387" s="12">
        <v>0</v>
      </c>
      <c r="AR387" s="12">
        <v>0</v>
      </c>
      <c r="AS387" s="44" t="s">
        <v>1844</v>
      </c>
      <c r="AT387" s="55" t="s">
        <v>1844</v>
      </c>
      <c r="AU387" s="166" t="s">
        <v>1844</v>
      </c>
      <c r="AV387" s="86" t="s">
        <v>1844</v>
      </c>
      <c r="AW387" s="55" t="s">
        <v>1844</v>
      </c>
      <c r="AX387" s="55" t="s">
        <v>1844</v>
      </c>
      <c r="AY387" s="157" t="s">
        <v>1844</v>
      </c>
      <c r="AZ387" s="87" t="s">
        <v>1844</v>
      </c>
      <c r="BA387" s="87" t="s">
        <v>1844</v>
      </c>
      <c r="BB387" s="86" t="s">
        <v>1844</v>
      </c>
    </row>
    <row r="388" spans="1:54" s="12" customFormat="1" ht="12.75" hidden="1" x14ac:dyDescent="0.2">
      <c r="A388" s="227" t="s">
        <v>62</v>
      </c>
      <c r="B388" s="242" t="s">
        <v>6776</v>
      </c>
      <c r="C388" s="332" t="s">
        <v>7218</v>
      </c>
      <c r="D388" s="55" t="s">
        <v>1136</v>
      </c>
      <c r="E388" s="55" t="s">
        <v>5648</v>
      </c>
      <c r="F388" s="78" t="s">
        <v>6235</v>
      </c>
      <c r="G388" s="36" t="s">
        <v>1587</v>
      </c>
      <c r="H388" s="95" t="s">
        <v>920</v>
      </c>
      <c r="I388" s="18" t="s">
        <v>2417</v>
      </c>
      <c r="J388" s="19" t="s">
        <v>1587</v>
      </c>
      <c r="K388" s="187" t="s">
        <v>257</v>
      </c>
      <c r="L388" s="187" t="s">
        <v>1710</v>
      </c>
      <c r="M388" s="187" t="s">
        <v>1715</v>
      </c>
      <c r="N388" s="187" t="s">
        <v>1073</v>
      </c>
      <c r="O388" s="183" t="s">
        <v>4431</v>
      </c>
      <c r="P388" s="183" t="s">
        <v>495</v>
      </c>
      <c r="Q388" s="183" t="s">
        <v>4565</v>
      </c>
      <c r="R388" s="183" t="s">
        <v>1587</v>
      </c>
      <c r="S388" s="187" t="s">
        <v>752</v>
      </c>
      <c r="T388" s="187" t="s">
        <v>405</v>
      </c>
      <c r="U388" s="21" t="s">
        <v>2152</v>
      </c>
      <c r="V388" s="21" t="s">
        <v>1108</v>
      </c>
      <c r="W388" s="21">
        <v>1994</v>
      </c>
      <c r="X388" s="21" t="s">
        <v>3877</v>
      </c>
      <c r="Y388" s="147" t="s">
        <v>6995</v>
      </c>
      <c r="Z388" s="34" t="s">
        <v>5755</v>
      </c>
      <c r="AA388" s="34" t="s">
        <v>86</v>
      </c>
      <c r="AB388" s="21" t="s">
        <v>1680</v>
      </c>
      <c r="AC388" s="24" t="s">
        <v>1891</v>
      </c>
      <c r="AD388" s="21" t="s">
        <v>1587</v>
      </c>
      <c r="AE388" s="21" t="s">
        <v>1587</v>
      </c>
      <c r="AF388" s="172" t="s">
        <v>1844</v>
      </c>
      <c r="AG388" s="173" t="s">
        <v>1844</v>
      </c>
      <c r="AH388" s="174" t="s">
        <v>1844</v>
      </c>
      <c r="AI388" s="20" t="s">
        <v>350</v>
      </c>
      <c r="AJ388" s="21" t="s">
        <v>1618</v>
      </c>
      <c r="AK388" s="21">
        <v>0</v>
      </c>
      <c r="AL388" s="21">
        <v>0</v>
      </c>
      <c r="AM388" s="21">
        <v>0</v>
      </c>
      <c r="AN388" s="21">
        <v>0</v>
      </c>
      <c r="AO388" s="21">
        <v>1</v>
      </c>
      <c r="AP388" s="21">
        <v>0</v>
      </c>
      <c r="AQ388" s="21">
        <v>0</v>
      </c>
      <c r="AR388" s="21">
        <v>0</v>
      </c>
      <c r="AS388" s="45" t="s">
        <v>1680</v>
      </c>
      <c r="AT388" s="20">
        <v>15</v>
      </c>
      <c r="AU388" s="122">
        <v>1978</v>
      </c>
      <c r="AV388" s="94">
        <v>1992</v>
      </c>
      <c r="AW388" s="21">
        <v>1</v>
      </c>
      <c r="AX388" s="21">
        <v>1</v>
      </c>
      <c r="AY388" s="184" t="s">
        <v>1892</v>
      </c>
      <c r="AZ388" s="93" t="s">
        <v>1893</v>
      </c>
      <c r="BA388" s="93" t="s">
        <v>1680</v>
      </c>
      <c r="BB388" s="94" t="s">
        <v>1680</v>
      </c>
    </row>
    <row r="389" spans="1:54" s="12" customFormat="1" ht="12.75" hidden="1" x14ac:dyDescent="0.2">
      <c r="A389" s="248" t="s">
        <v>4253</v>
      </c>
      <c r="B389" s="40"/>
      <c r="C389" s="333" t="s">
        <v>7218</v>
      </c>
      <c r="D389" s="55" t="s">
        <v>956</v>
      </c>
      <c r="E389" s="55" t="s">
        <v>1680</v>
      </c>
      <c r="F389" s="83" t="s">
        <v>1995</v>
      </c>
      <c r="G389" s="36" t="s">
        <v>1587</v>
      </c>
      <c r="H389" s="106" t="s">
        <v>728</v>
      </c>
      <c r="I389" s="27" t="s">
        <v>2552</v>
      </c>
      <c r="J389" s="218" t="s">
        <v>7113</v>
      </c>
      <c r="K389" s="187" t="s">
        <v>257</v>
      </c>
      <c r="L389" s="187" t="s">
        <v>1710</v>
      </c>
      <c r="M389" s="187" t="s">
        <v>1056</v>
      </c>
      <c r="N389" s="187" t="s">
        <v>1086</v>
      </c>
      <c r="O389" s="183" t="s">
        <v>2</v>
      </c>
      <c r="P389" s="183" t="s">
        <v>5043</v>
      </c>
      <c r="Q389" s="183" t="s">
        <v>224</v>
      </c>
      <c r="R389" s="183" t="s">
        <v>1587</v>
      </c>
      <c r="S389" s="187" t="s">
        <v>752</v>
      </c>
      <c r="T389" s="187" t="s">
        <v>1713</v>
      </c>
      <c r="U389" s="21" t="s">
        <v>712</v>
      </c>
      <c r="V389" s="21" t="s">
        <v>3732</v>
      </c>
      <c r="W389" s="21">
        <v>2010</v>
      </c>
      <c r="X389" s="21" t="s">
        <v>712</v>
      </c>
      <c r="Y389" s="34" t="s">
        <v>6975</v>
      </c>
      <c r="Z389" s="34" t="s">
        <v>6371</v>
      </c>
      <c r="AA389" s="34" t="s">
        <v>3749</v>
      </c>
      <c r="AB389" s="34" t="s">
        <v>3748</v>
      </c>
      <c r="AC389" s="24" t="s">
        <v>3475</v>
      </c>
      <c r="AD389" s="21" t="s">
        <v>1587</v>
      </c>
      <c r="AE389" s="21" t="s">
        <v>1587</v>
      </c>
      <c r="AF389" s="178" t="s">
        <v>1154</v>
      </c>
      <c r="AG389" s="173" t="s">
        <v>588</v>
      </c>
      <c r="AH389" s="174" t="s">
        <v>1844</v>
      </c>
      <c r="AI389" s="20" t="s">
        <v>350</v>
      </c>
      <c r="AJ389" s="20" t="s">
        <v>659</v>
      </c>
      <c r="AK389" s="21">
        <v>0</v>
      </c>
      <c r="AL389" s="21">
        <v>1</v>
      </c>
      <c r="AM389" s="21">
        <v>0</v>
      </c>
      <c r="AN389" s="21">
        <v>0</v>
      </c>
      <c r="AO389" s="21">
        <v>0</v>
      </c>
      <c r="AP389" s="21">
        <v>0</v>
      </c>
      <c r="AQ389" s="21">
        <v>1</v>
      </c>
      <c r="AR389" s="21">
        <v>0</v>
      </c>
      <c r="AS389" s="45" t="s">
        <v>3425</v>
      </c>
      <c r="AT389" s="122">
        <v>3</v>
      </c>
      <c r="AU389" s="122">
        <v>2004</v>
      </c>
      <c r="AV389" s="94">
        <v>2006</v>
      </c>
      <c r="AW389" s="21">
        <v>3</v>
      </c>
      <c r="AX389" s="21">
        <v>1</v>
      </c>
      <c r="AY389" s="184" t="s">
        <v>7624</v>
      </c>
      <c r="AZ389" s="93" t="s">
        <v>1029</v>
      </c>
      <c r="BA389" s="93" t="s">
        <v>956</v>
      </c>
      <c r="BB389" s="94" t="s">
        <v>1680</v>
      </c>
    </row>
    <row r="390" spans="1:54" s="12" customFormat="1" ht="12.75" hidden="1" x14ac:dyDescent="0.2">
      <c r="A390" s="248" t="s">
        <v>724</v>
      </c>
      <c r="B390" s="40"/>
      <c r="C390" s="333" t="s">
        <v>7218</v>
      </c>
      <c r="D390" s="55" t="s">
        <v>1136</v>
      </c>
      <c r="E390" s="55" t="s">
        <v>5789</v>
      </c>
      <c r="F390" s="83" t="s">
        <v>6297</v>
      </c>
      <c r="G390" s="36" t="s">
        <v>1587</v>
      </c>
      <c r="H390" s="106" t="s">
        <v>728</v>
      </c>
      <c r="I390" s="18" t="s">
        <v>2435</v>
      </c>
      <c r="J390" s="26" t="s">
        <v>1587</v>
      </c>
      <c r="K390" s="187" t="s">
        <v>257</v>
      </c>
      <c r="L390" s="187" t="s">
        <v>1710</v>
      </c>
      <c r="M390" s="187" t="s">
        <v>1715</v>
      </c>
      <c r="N390" s="187" t="s">
        <v>1073</v>
      </c>
      <c r="O390" s="183" t="s">
        <v>4431</v>
      </c>
      <c r="P390" s="183" t="s">
        <v>5042</v>
      </c>
      <c r="Q390" s="183" t="s">
        <v>1647</v>
      </c>
      <c r="R390" s="183" t="s">
        <v>1587</v>
      </c>
      <c r="S390" s="187" t="s">
        <v>752</v>
      </c>
      <c r="T390" s="187" t="s">
        <v>405</v>
      </c>
      <c r="U390" s="21" t="s">
        <v>2026</v>
      </c>
      <c r="V390" s="21" t="s">
        <v>9</v>
      </c>
      <c r="W390" s="21">
        <v>2005</v>
      </c>
      <c r="X390" s="21" t="s">
        <v>712</v>
      </c>
      <c r="Y390" s="34" t="s">
        <v>6974</v>
      </c>
      <c r="Z390" s="34" t="s">
        <v>6678</v>
      </c>
      <c r="AA390" s="34" t="s">
        <v>5789</v>
      </c>
      <c r="AB390" s="21" t="str">
        <f>HYPERLINK("mailto:ove.eriksson@botan.su.se","NA")</f>
        <v>NA</v>
      </c>
      <c r="AC390" s="24" t="s">
        <v>3443</v>
      </c>
      <c r="AD390" s="21" t="s">
        <v>1587</v>
      </c>
      <c r="AE390" s="21" t="s">
        <v>2388</v>
      </c>
      <c r="AF390" s="178" t="s">
        <v>1154</v>
      </c>
      <c r="AG390" s="173" t="s">
        <v>1708</v>
      </c>
      <c r="AH390" s="174" t="s">
        <v>1844</v>
      </c>
      <c r="AI390" s="179" t="s">
        <v>1844</v>
      </c>
      <c r="AJ390" s="21" t="s">
        <v>659</v>
      </c>
      <c r="AK390" s="21">
        <v>0</v>
      </c>
      <c r="AL390" s="21">
        <v>1</v>
      </c>
      <c r="AM390" s="21">
        <v>0</v>
      </c>
      <c r="AN390" s="21">
        <v>0</v>
      </c>
      <c r="AO390" s="21">
        <v>0</v>
      </c>
      <c r="AP390" s="21">
        <v>0</v>
      </c>
      <c r="AQ390" s="21">
        <v>0</v>
      </c>
      <c r="AR390" s="21">
        <v>0</v>
      </c>
      <c r="AS390" s="45" t="s">
        <v>1680</v>
      </c>
      <c r="AT390" s="20">
        <v>3</v>
      </c>
      <c r="AU390" s="122">
        <v>1998</v>
      </c>
      <c r="AV390" s="94">
        <v>2000</v>
      </c>
      <c r="AW390" s="21">
        <v>1</v>
      </c>
      <c r="AX390" s="21">
        <v>4</v>
      </c>
      <c r="AY390" s="184" t="s">
        <v>1151</v>
      </c>
      <c r="AZ390" s="93" t="s">
        <v>1680</v>
      </c>
      <c r="BA390" s="93" t="s">
        <v>956</v>
      </c>
      <c r="BB390" s="94" t="s">
        <v>956</v>
      </c>
    </row>
    <row r="391" spans="1:54" s="12" customFormat="1" ht="12.75" hidden="1" x14ac:dyDescent="0.2">
      <c r="A391" s="36" t="s">
        <v>724</v>
      </c>
      <c r="B391" s="36" t="s">
        <v>1941</v>
      </c>
      <c r="C391" s="332" t="s">
        <v>6121</v>
      </c>
      <c r="D391" s="55" t="s">
        <v>1680</v>
      </c>
      <c r="E391" s="55" t="s">
        <v>7454</v>
      </c>
      <c r="F391" s="78" t="s">
        <v>1930</v>
      </c>
      <c r="G391" s="36" t="s">
        <v>1587</v>
      </c>
      <c r="H391" s="58" t="s">
        <v>592</v>
      </c>
      <c r="I391" s="27" t="s">
        <v>3013</v>
      </c>
      <c r="J391" s="19" t="s">
        <v>7147</v>
      </c>
      <c r="K391" s="187" t="s">
        <v>257</v>
      </c>
      <c r="L391" s="187" t="s">
        <v>1710</v>
      </c>
      <c r="M391" s="187" t="s">
        <v>1715</v>
      </c>
      <c r="N391" s="187" t="s">
        <v>231</v>
      </c>
      <c r="O391" s="183" t="s">
        <v>1733</v>
      </c>
      <c r="P391" s="183" t="s">
        <v>4995</v>
      </c>
      <c r="Q391" s="183" t="s">
        <v>435</v>
      </c>
      <c r="R391" s="183" t="s">
        <v>1587</v>
      </c>
      <c r="S391" s="187" t="s">
        <v>752</v>
      </c>
      <c r="T391" s="187" t="s">
        <v>405</v>
      </c>
      <c r="U391" s="21" t="s">
        <v>4085</v>
      </c>
      <c r="V391" s="21" t="s">
        <v>450</v>
      </c>
      <c r="W391" s="21">
        <v>1988</v>
      </c>
      <c r="X391" s="21" t="s">
        <v>4086</v>
      </c>
      <c r="Y391" s="34" t="s">
        <v>15</v>
      </c>
      <c r="Z391" s="271" t="s">
        <v>6225</v>
      </c>
      <c r="AA391" s="21" t="s">
        <v>1932</v>
      </c>
      <c r="AB391" s="21" t="s">
        <v>1587</v>
      </c>
      <c r="AC391" s="24" t="s">
        <v>3437</v>
      </c>
      <c r="AD391" s="21" t="s">
        <v>1587</v>
      </c>
      <c r="AE391" s="21" t="s">
        <v>1587</v>
      </c>
      <c r="AF391" s="178" t="s">
        <v>1154</v>
      </c>
      <c r="AG391" s="173" t="s">
        <v>1708</v>
      </c>
      <c r="AH391" s="174" t="s">
        <v>389</v>
      </c>
      <c r="AI391" s="179" t="s">
        <v>1844</v>
      </c>
      <c r="AJ391" s="21" t="s">
        <v>865</v>
      </c>
      <c r="AK391" s="21">
        <v>0</v>
      </c>
      <c r="AL391" s="21">
        <v>1</v>
      </c>
      <c r="AM391" s="21">
        <v>0</v>
      </c>
      <c r="AN391" s="21">
        <v>0</v>
      </c>
      <c r="AO391" s="21">
        <v>1</v>
      </c>
      <c r="AP391" s="21">
        <v>0</v>
      </c>
      <c r="AQ391" s="21">
        <v>0</v>
      </c>
      <c r="AR391" s="21">
        <v>0</v>
      </c>
      <c r="AS391" s="45" t="s">
        <v>3396</v>
      </c>
      <c r="AT391" s="20">
        <v>3</v>
      </c>
      <c r="AU391" s="122">
        <v>1979</v>
      </c>
      <c r="AV391" s="94">
        <v>1981</v>
      </c>
      <c r="AW391" s="21">
        <v>1</v>
      </c>
      <c r="AX391" s="21">
        <v>2</v>
      </c>
      <c r="AY391" s="184" t="s">
        <v>1844</v>
      </c>
      <c r="AZ391" s="93" t="s">
        <v>2394</v>
      </c>
      <c r="BA391" s="93" t="s">
        <v>1680</v>
      </c>
      <c r="BB391" s="94" t="s">
        <v>956</v>
      </c>
    </row>
    <row r="392" spans="1:54" s="12" customFormat="1" ht="12.75" hidden="1" x14ac:dyDescent="0.2">
      <c r="A392" s="248" t="s">
        <v>1044</v>
      </c>
      <c r="B392" s="36" t="s">
        <v>6777</v>
      </c>
      <c r="C392" s="332" t="s">
        <v>7218</v>
      </c>
      <c r="D392" s="55" t="s">
        <v>1136</v>
      </c>
      <c r="E392" s="36" t="s">
        <v>6778</v>
      </c>
      <c r="F392" s="78" t="s">
        <v>933</v>
      </c>
      <c r="G392" s="36" t="s">
        <v>1587</v>
      </c>
      <c r="H392" s="58" t="s">
        <v>592</v>
      </c>
      <c r="I392" s="27" t="s">
        <v>2814</v>
      </c>
      <c r="J392" s="19" t="s">
        <v>7238</v>
      </c>
      <c r="K392" s="187" t="s">
        <v>257</v>
      </c>
      <c r="L392" s="187" t="s">
        <v>1710</v>
      </c>
      <c r="M392" s="187" t="s">
        <v>1715</v>
      </c>
      <c r="N392" s="187" t="s">
        <v>1053</v>
      </c>
      <c r="O392" s="183" t="s">
        <v>296</v>
      </c>
      <c r="P392" s="183" t="s">
        <v>5044</v>
      </c>
      <c r="Q392" s="183" t="s">
        <v>6592</v>
      </c>
      <c r="R392" s="183" t="s">
        <v>1587</v>
      </c>
      <c r="S392" s="187" t="s">
        <v>752</v>
      </c>
      <c r="T392" s="187" t="s">
        <v>405</v>
      </c>
      <c r="U392" s="21" t="s">
        <v>4088</v>
      </c>
      <c r="V392" s="21" t="s">
        <v>563</v>
      </c>
      <c r="W392" s="21">
        <v>1998</v>
      </c>
      <c r="X392" s="21" t="s">
        <v>347</v>
      </c>
      <c r="Y392" s="34" t="s">
        <v>6925</v>
      </c>
      <c r="Z392" s="34" t="s">
        <v>7253</v>
      </c>
      <c r="AA392" s="34" t="s">
        <v>6778</v>
      </c>
      <c r="AB392" s="21" t="s">
        <v>1587</v>
      </c>
      <c r="AC392" s="24" t="s">
        <v>3452</v>
      </c>
      <c r="AD392" s="21" t="s">
        <v>3348</v>
      </c>
      <c r="AE392" s="21" t="s">
        <v>4293</v>
      </c>
      <c r="AF392" s="178" t="s">
        <v>1154</v>
      </c>
      <c r="AG392" s="173" t="s">
        <v>1708</v>
      </c>
      <c r="AH392" s="174" t="s">
        <v>1844</v>
      </c>
      <c r="AI392" s="20" t="s">
        <v>845</v>
      </c>
      <c r="AJ392" s="21" t="s">
        <v>916</v>
      </c>
      <c r="AK392" s="21">
        <v>0</v>
      </c>
      <c r="AL392" s="21">
        <v>1</v>
      </c>
      <c r="AM392" s="21">
        <v>1</v>
      </c>
      <c r="AN392" s="21">
        <v>0</v>
      </c>
      <c r="AO392" s="21">
        <v>0</v>
      </c>
      <c r="AP392" s="21">
        <v>0</v>
      </c>
      <c r="AQ392" s="21">
        <v>0</v>
      </c>
      <c r="AR392" s="21">
        <v>0</v>
      </c>
      <c r="AS392" s="45" t="s">
        <v>3426</v>
      </c>
      <c r="AT392" s="20">
        <v>5</v>
      </c>
      <c r="AU392" s="122">
        <v>1985</v>
      </c>
      <c r="AV392" s="94">
        <v>1989</v>
      </c>
      <c r="AW392" s="21">
        <v>1</v>
      </c>
      <c r="AX392" s="21">
        <v>3</v>
      </c>
      <c r="AY392" s="184" t="s">
        <v>1151</v>
      </c>
      <c r="AZ392" s="93" t="s">
        <v>921</v>
      </c>
      <c r="BA392" s="93" t="s">
        <v>1680</v>
      </c>
      <c r="BB392" s="94" t="s">
        <v>1680</v>
      </c>
    </row>
    <row r="393" spans="1:54" s="12" customFormat="1" ht="12.75" x14ac:dyDescent="0.2">
      <c r="A393" s="36" t="s">
        <v>1844</v>
      </c>
      <c r="B393" s="36" t="s">
        <v>188</v>
      </c>
      <c r="C393" s="332" t="s">
        <v>6121</v>
      </c>
      <c r="D393" s="55" t="s">
        <v>1680</v>
      </c>
      <c r="E393" s="55" t="s">
        <v>7454</v>
      </c>
      <c r="F393" s="78" t="s">
        <v>1844</v>
      </c>
      <c r="G393" s="36" t="s">
        <v>1587</v>
      </c>
      <c r="H393" s="95" t="s">
        <v>920</v>
      </c>
      <c r="I393" s="30" t="s">
        <v>2791</v>
      </c>
      <c r="J393" s="31" t="s">
        <v>1587</v>
      </c>
      <c r="K393" s="188" t="s">
        <v>257</v>
      </c>
      <c r="L393" s="188" t="s">
        <v>1710</v>
      </c>
      <c r="M393" s="188" t="s">
        <v>1715</v>
      </c>
      <c r="N393" s="188" t="s">
        <v>231</v>
      </c>
      <c r="O393" s="179" t="s">
        <v>4431</v>
      </c>
      <c r="P393" s="179" t="s">
        <v>5145</v>
      </c>
      <c r="Q393" s="179" t="s">
        <v>95</v>
      </c>
      <c r="R393" s="183" t="s">
        <v>1587</v>
      </c>
      <c r="S393" s="188" t="s">
        <v>752</v>
      </c>
      <c r="T393" s="188" t="s">
        <v>405</v>
      </c>
      <c r="U393" s="20" t="s">
        <v>3888</v>
      </c>
      <c r="V393" s="20" t="s">
        <v>464</v>
      </c>
      <c r="W393" s="20">
        <v>2010</v>
      </c>
      <c r="X393" s="20" t="s">
        <v>3888</v>
      </c>
      <c r="Y393" s="109" t="s">
        <v>3889</v>
      </c>
      <c r="Z393" s="109" t="s">
        <v>762</v>
      </c>
      <c r="AA393" s="109" t="s">
        <v>403</v>
      </c>
      <c r="AB393" s="20" t="s">
        <v>187</v>
      </c>
      <c r="AC393" t="s">
        <v>8126</v>
      </c>
      <c r="AD393" s="20" t="s">
        <v>1587</v>
      </c>
      <c r="AE393" s="20" t="s">
        <v>1587</v>
      </c>
      <c r="AF393" s="178" t="s">
        <v>1154</v>
      </c>
      <c r="AG393" s="173" t="s">
        <v>1708</v>
      </c>
      <c r="AH393" s="174" t="s">
        <v>1844</v>
      </c>
      <c r="AI393" s="20" t="s">
        <v>349</v>
      </c>
      <c r="AJ393" s="20" t="s">
        <v>1618</v>
      </c>
      <c r="AK393" s="20">
        <v>0</v>
      </c>
      <c r="AL393" s="20">
        <v>0</v>
      </c>
      <c r="AM393" s="20">
        <v>1</v>
      </c>
      <c r="AN393" s="20">
        <v>0</v>
      </c>
      <c r="AO393" s="20">
        <v>1</v>
      </c>
      <c r="AP393" s="20">
        <v>0</v>
      </c>
      <c r="AQ393" s="20">
        <v>0</v>
      </c>
      <c r="AR393" s="20">
        <v>0</v>
      </c>
      <c r="AS393" s="45" t="s">
        <v>1844</v>
      </c>
      <c r="AT393" s="20">
        <v>4</v>
      </c>
      <c r="AU393" s="122">
        <v>2007</v>
      </c>
      <c r="AV393" s="94">
        <v>2009</v>
      </c>
      <c r="AW393" s="20">
        <v>1</v>
      </c>
      <c r="AX393" s="20" t="s">
        <v>1844</v>
      </c>
      <c r="AY393" s="50" t="s">
        <v>8130</v>
      </c>
      <c r="AZ393" s="93" t="s">
        <v>8131</v>
      </c>
      <c r="BA393" s="93" t="s">
        <v>7005</v>
      </c>
      <c r="BB393" s="94" t="s">
        <v>1680</v>
      </c>
    </row>
    <row r="394" spans="1:54" s="12" customFormat="1" ht="12.75" hidden="1" x14ac:dyDescent="0.2">
      <c r="A394" s="248" t="s">
        <v>485</v>
      </c>
      <c r="B394" s="41"/>
      <c r="C394" s="332" t="s">
        <v>7218</v>
      </c>
      <c r="D394" s="55" t="s">
        <v>1136</v>
      </c>
      <c r="E394" s="55" t="s">
        <v>5789</v>
      </c>
      <c r="F394" s="78" t="s">
        <v>794</v>
      </c>
      <c r="G394" s="36" t="s">
        <v>1587</v>
      </c>
      <c r="H394" s="58" t="s">
        <v>592</v>
      </c>
      <c r="I394" s="27" t="s">
        <v>3148</v>
      </c>
      <c r="J394" s="348" t="s">
        <v>7203</v>
      </c>
      <c r="K394" s="187" t="s">
        <v>257</v>
      </c>
      <c r="L394" s="187" t="s">
        <v>1710</v>
      </c>
      <c r="M394" s="187" t="s">
        <v>1715</v>
      </c>
      <c r="N394" s="187" t="s">
        <v>651</v>
      </c>
      <c r="O394" s="183" t="s">
        <v>373</v>
      </c>
      <c r="P394" s="183" t="s">
        <v>5029</v>
      </c>
      <c r="Q394" s="183" t="s">
        <v>3</v>
      </c>
      <c r="R394" s="183" t="s">
        <v>1587</v>
      </c>
      <c r="S394" s="187" t="s">
        <v>752</v>
      </c>
      <c r="T394" s="187" t="s">
        <v>405</v>
      </c>
      <c r="U394" s="21" t="s">
        <v>4087</v>
      </c>
      <c r="V394" s="21" t="s">
        <v>527</v>
      </c>
      <c r="W394" s="21">
        <v>2006</v>
      </c>
      <c r="X394" s="21" t="s">
        <v>347</v>
      </c>
      <c r="Y394" s="34" t="s">
        <v>6925</v>
      </c>
      <c r="Z394" s="34" t="s">
        <v>7253</v>
      </c>
      <c r="AA394" s="34" t="s">
        <v>5789</v>
      </c>
      <c r="AB394" s="21" t="s">
        <v>1587</v>
      </c>
      <c r="AC394" s="24" t="s">
        <v>1474</v>
      </c>
      <c r="AD394" s="21" t="s">
        <v>3376</v>
      </c>
      <c r="AE394" s="21" t="s">
        <v>2390</v>
      </c>
      <c r="AF394" s="178" t="s">
        <v>1154</v>
      </c>
      <c r="AG394" s="173" t="s">
        <v>1708</v>
      </c>
      <c r="AH394" s="174" t="s">
        <v>1587</v>
      </c>
      <c r="AI394" s="20" t="s">
        <v>767</v>
      </c>
      <c r="AJ394" s="21" t="s">
        <v>916</v>
      </c>
      <c r="AK394" s="21">
        <v>0</v>
      </c>
      <c r="AL394" s="21">
        <v>0</v>
      </c>
      <c r="AM394" s="21">
        <v>0</v>
      </c>
      <c r="AN394" s="21">
        <v>0</v>
      </c>
      <c r="AO394" s="21">
        <v>0</v>
      </c>
      <c r="AP394" s="21">
        <v>0</v>
      </c>
      <c r="AQ394" s="21">
        <v>0</v>
      </c>
      <c r="AR394" s="21">
        <v>1</v>
      </c>
      <c r="AS394" s="45" t="s">
        <v>1680</v>
      </c>
      <c r="AT394" s="20">
        <v>2</v>
      </c>
      <c r="AU394" s="122">
        <v>1995</v>
      </c>
      <c r="AV394" s="94">
        <v>1996</v>
      </c>
      <c r="AW394" s="21">
        <v>1</v>
      </c>
      <c r="AX394" s="21">
        <v>1</v>
      </c>
      <c r="AY394" s="50" t="s">
        <v>1151</v>
      </c>
      <c r="AZ394" s="93" t="s">
        <v>2396</v>
      </c>
      <c r="BA394" s="93" t="s">
        <v>1680</v>
      </c>
      <c r="BB394" s="94" t="s">
        <v>956</v>
      </c>
    </row>
    <row r="395" spans="1:54" s="12" customFormat="1" ht="12.75" hidden="1" x14ac:dyDescent="0.2">
      <c r="A395" s="248" t="s">
        <v>485</v>
      </c>
      <c r="B395" s="41"/>
      <c r="C395" s="332" t="s">
        <v>7218</v>
      </c>
      <c r="D395" s="55" t="s">
        <v>1136</v>
      </c>
      <c r="E395" s="36" t="s">
        <v>5789</v>
      </c>
      <c r="F395" s="78" t="s">
        <v>6298</v>
      </c>
      <c r="G395" s="36" t="s">
        <v>1587</v>
      </c>
      <c r="H395" s="58" t="s">
        <v>592</v>
      </c>
      <c r="I395" s="27" t="s">
        <v>3213</v>
      </c>
      <c r="J395" s="19" t="s">
        <v>1587</v>
      </c>
      <c r="K395" s="187" t="s">
        <v>257</v>
      </c>
      <c r="L395" s="187" t="s">
        <v>1710</v>
      </c>
      <c r="M395" s="187" t="s">
        <v>1056</v>
      </c>
      <c r="N395" s="187" t="s">
        <v>770</v>
      </c>
      <c r="O395" s="183" t="s">
        <v>4270</v>
      </c>
      <c r="P395" s="183" t="s">
        <v>5045</v>
      </c>
      <c r="Q395" s="183" t="s">
        <v>1074</v>
      </c>
      <c r="R395" s="183" t="s">
        <v>1587</v>
      </c>
      <c r="S395" s="187" t="s">
        <v>752</v>
      </c>
      <c r="T395" s="187" t="s">
        <v>1713</v>
      </c>
      <c r="U395" s="21" t="s">
        <v>4171</v>
      </c>
      <c r="V395" s="21" t="s">
        <v>209</v>
      </c>
      <c r="W395" s="21">
        <v>2003</v>
      </c>
      <c r="X395" s="21" t="s">
        <v>347</v>
      </c>
      <c r="Y395" s="34" t="s">
        <v>6926</v>
      </c>
      <c r="Z395" s="34" t="s">
        <v>7253</v>
      </c>
      <c r="AA395" s="34" t="s">
        <v>5789</v>
      </c>
      <c r="AB395" s="21" t="s">
        <v>1587</v>
      </c>
      <c r="AC395" s="24" t="s">
        <v>1493</v>
      </c>
      <c r="AD395" s="21" t="s">
        <v>1587</v>
      </c>
      <c r="AE395" s="21" t="s">
        <v>732</v>
      </c>
      <c r="AF395" s="178" t="s">
        <v>1154</v>
      </c>
      <c r="AG395" s="173" t="s">
        <v>1708</v>
      </c>
      <c r="AH395" s="174" t="s">
        <v>1844</v>
      </c>
      <c r="AI395" s="20" t="s">
        <v>637</v>
      </c>
      <c r="AJ395" s="21" t="s">
        <v>47</v>
      </c>
      <c r="AK395" s="21">
        <v>0</v>
      </c>
      <c r="AL395" s="21">
        <v>0</v>
      </c>
      <c r="AM395" s="21">
        <v>0</v>
      </c>
      <c r="AN395" s="21">
        <v>0</v>
      </c>
      <c r="AO395" s="21">
        <v>0</v>
      </c>
      <c r="AP395" s="21">
        <v>1</v>
      </c>
      <c r="AQ395" s="21">
        <v>0</v>
      </c>
      <c r="AR395" s="21">
        <v>0</v>
      </c>
      <c r="AS395" s="45" t="s">
        <v>722</v>
      </c>
      <c r="AT395" s="20">
        <v>2</v>
      </c>
      <c r="AU395" s="122">
        <v>1998</v>
      </c>
      <c r="AV395" s="94">
        <v>1999</v>
      </c>
      <c r="AW395" s="21">
        <v>1</v>
      </c>
      <c r="AX395" s="21">
        <v>1</v>
      </c>
      <c r="AY395" s="184" t="s">
        <v>7625</v>
      </c>
      <c r="AZ395" s="93" t="s">
        <v>1680</v>
      </c>
      <c r="BA395" s="93" t="s">
        <v>956</v>
      </c>
      <c r="BB395" s="94" t="s">
        <v>1680</v>
      </c>
    </row>
    <row r="396" spans="1:54" s="12" customFormat="1" ht="12.75" hidden="1" x14ac:dyDescent="0.2">
      <c r="A396" s="252" t="s">
        <v>3624</v>
      </c>
      <c r="B396" s="59"/>
      <c r="C396" s="332" t="s">
        <v>7218</v>
      </c>
      <c r="D396" s="154" t="s">
        <v>956</v>
      </c>
      <c r="E396" s="23" t="s">
        <v>1680</v>
      </c>
      <c r="F396" s="78" t="s">
        <v>1191</v>
      </c>
      <c r="G396" s="36" t="s">
        <v>1587</v>
      </c>
      <c r="H396" s="58" t="s">
        <v>592</v>
      </c>
      <c r="I396" s="18" t="s">
        <v>2423</v>
      </c>
      <c r="J396" s="19" t="s">
        <v>1587</v>
      </c>
      <c r="K396" s="187" t="s">
        <v>257</v>
      </c>
      <c r="L396" s="187" t="s">
        <v>1710</v>
      </c>
      <c r="M396" s="187" t="s">
        <v>1056</v>
      </c>
      <c r="N396" s="187" t="s">
        <v>1086</v>
      </c>
      <c r="O396" s="183" t="s">
        <v>2</v>
      </c>
      <c r="P396" s="183" t="s">
        <v>5034</v>
      </c>
      <c r="Q396" s="183" t="s">
        <v>4566</v>
      </c>
      <c r="R396" s="183" t="s">
        <v>1587</v>
      </c>
      <c r="S396" s="187" t="s">
        <v>752</v>
      </c>
      <c r="T396" s="187" t="s">
        <v>1713</v>
      </c>
      <c r="U396" s="21" t="s">
        <v>2154</v>
      </c>
      <c r="V396" s="21" t="s">
        <v>450</v>
      </c>
      <c r="W396" s="21">
        <v>2000</v>
      </c>
      <c r="X396" s="21" t="s">
        <v>4089</v>
      </c>
      <c r="Y396" s="34" t="s">
        <v>6966</v>
      </c>
      <c r="Z396" s="34" t="s">
        <v>1756</v>
      </c>
      <c r="AA396" s="34" t="s">
        <v>795</v>
      </c>
      <c r="AB396" s="21" t="s">
        <v>1587</v>
      </c>
      <c r="AC396" s="24" t="s">
        <v>1267</v>
      </c>
      <c r="AD396" s="21" t="s">
        <v>1587</v>
      </c>
      <c r="AE396" s="21" t="s">
        <v>2388</v>
      </c>
      <c r="AF396" s="178" t="s">
        <v>1154</v>
      </c>
      <c r="AG396" s="173" t="s">
        <v>1708</v>
      </c>
      <c r="AH396" s="174" t="s">
        <v>1844</v>
      </c>
      <c r="AI396" s="20" t="s">
        <v>846</v>
      </c>
      <c r="AJ396" s="21" t="s">
        <v>865</v>
      </c>
      <c r="AK396" s="21">
        <v>0</v>
      </c>
      <c r="AL396" s="21">
        <v>0</v>
      </c>
      <c r="AM396" s="21">
        <v>0</v>
      </c>
      <c r="AN396" s="21">
        <v>0</v>
      </c>
      <c r="AO396" s="21">
        <v>1</v>
      </c>
      <c r="AP396" s="21">
        <v>0</v>
      </c>
      <c r="AQ396" s="21">
        <v>0</v>
      </c>
      <c r="AR396" s="21">
        <v>0</v>
      </c>
      <c r="AS396" s="45" t="s">
        <v>1680</v>
      </c>
      <c r="AT396" s="20">
        <v>3</v>
      </c>
      <c r="AU396" s="122">
        <v>1989</v>
      </c>
      <c r="AV396" s="94">
        <v>1991</v>
      </c>
      <c r="AW396" s="21">
        <v>1</v>
      </c>
      <c r="AX396" s="21">
        <v>2</v>
      </c>
      <c r="AY396" s="184" t="s">
        <v>7626</v>
      </c>
      <c r="AZ396" s="93" t="s">
        <v>1588</v>
      </c>
      <c r="BA396" s="93" t="s">
        <v>956</v>
      </c>
      <c r="BB396" s="94" t="s">
        <v>1680</v>
      </c>
    </row>
    <row r="397" spans="1:54" s="12" customFormat="1" ht="12.75" hidden="1" x14ac:dyDescent="0.2">
      <c r="A397" s="248" t="s">
        <v>5655</v>
      </c>
      <c r="B397" s="40"/>
      <c r="C397" s="332" t="s">
        <v>7218</v>
      </c>
      <c r="D397" s="55" t="s">
        <v>1136</v>
      </c>
      <c r="E397" s="36" t="s">
        <v>387</v>
      </c>
      <c r="F397" s="78" t="s">
        <v>1844</v>
      </c>
      <c r="G397" s="36" t="s">
        <v>1587</v>
      </c>
      <c r="H397" s="57" t="s">
        <v>912</v>
      </c>
      <c r="I397" s="27" t="s">
        <v>2758</v>
      </c>
      <c r="J397" s="19" t="s">
        <v>1587</v>
      </c>
      <c r="K397" s="187" t="s">
        <v>257</v>
      </c>
      <c r="L397" s="187" t="s">
        <v>1710</v>
      </c>
      <c r="M397" s="187" t="s">
        <v>1715</v>
      </c>
      <c r="N397" s="187" t="s">
        <v>697</v>
      </c>
      <c r="O397" s="183" t="s">
        <v>843</v>
      </c>
      <c r="P397" s="183" t="s">
        <v>5046</v>
      </c>
      <c r="Q397" s="183" t="s">
        <v>4567</v>
      </c>
      <c r="R397" s="183" t="s">
        <v>1587</v>
      </c>
      <c r="S397" s="187" t="s">
        <v>752</v>
      </c>
      <c r="T397" s="187" t="s">
        <v>405</v>
      </c>
      <c r="U397" s="21" t="s">
        <v>2231</v>
      </c>
      <c r="V397" s="21" t="s">
        <v>5567</v>
      </c>
      <c r="W397" s="21">
        <v>2007</v>
      </c>
      <c r="X397" s="21" t="s">
        <v>3815</v>
      </c>
      <c r="Y397" s="34" t="s">
        <v>3814</v>
      </c>
      <c r="Z397" s="34" t="s">
        <v>6783</v>
      </c>
      <c r="AA397" s="34" t="s">
        <v>387</v>
      </c>
      <c r="AB397" s="21" t="s">
        <v>1587</v>
      </c>
      <c r="AC397" s="24" t="s">
        <v>1370</v>
      </c>
      <c r="AD397" s="21" t="s">
        <v>3342</v>
      </c>
      <c r="AE397" s="21" t="s">
        <v>2391</v>
      </c>
      <c r="AF397" s="178" t="s">
        <v>1154</v>
      </c>
      <c r="AG397" s="173" t="s">
        <v>1708</v>
      </c>
      <c r="AH397" s="174" t="s">
        <v>1844</v>
      </c>
      <c r="AI397" s="20" t="s">
        <v>349</v>
      </c>
      <c r="AJ397" s="21" t="s">
        <v>270</v>
      </c>
      <c r="AK397" s="21">
        <v>0</v>
      </c>
      <c r="AL397" s="21">
        <v>1</v>
      </c>
      <c r="AM397" s="21">
        <v>0</v>
      </c>
      <c r="AN397" s="21">
        <v>0</v>
      </c>
      <c r="AO397" s="21">
        <v>0</v>
      </c>
      <c r="AP397" s="21">
        <v>0</v>
      </c>
      <c r="AQ397" s="21">
        <v>0</v>
      </c>
      <c r="AR397" s="21">
        <v>0</v>
      </c>
      <c r="AS397" s="45" t="s">
        <v>418</v>
      </c>
      <c r="AT397" s="20">
        <v>3</v>
      </c>
      <c r="AU397" s="122">
        <v>1997</v>
      </c>
      <c r="AV397" s="94">
        <v>1999</v>
      </c>
      <c r="AW397" s="21">
        <v>2</v>
      </c>
      <c r="AX397" s="21">
        <v>2</v>
      </c>
      <c r="AY397" s="184" t="s">
        <v>7627</v>
      </c>
      <c r="AZ397" s="93" t="s">
        <v>587</v>
      </c>
      <c r="BA397" s="159" t="s">
        <v>1680</v>
      </c>
      <c r="BB397" s="94" t="s">
        <v>1680</v>
      </c>
    </row>
    <row r="398" spans="1:54" s="12" customFormat="1" ht="12.75" hidden="1" x14ac:dyDescent="0.2">
      <c r="A398" s="248" t="s">
        <v>485</v>
      </c>
      <c r="B398" s="41"/>
      <c r="C398" s="332" t="s">
        <v>7218</v>
      </c>
      <c r="D398" s="55" t="s">
        <v>956</v>
      </c>
      <c r="E398" s="36" t="s">
        <v>1680</v>
      </c>
      <c r="F398" s="78" t="s">
        <v>6266</v>
      </c>
      <c r="G398" s="36" t="s">
        <v>1587</v>
      </c>
      <c r="H398" s="58" t="s">
        <v>592</v>
      </c>
      <c r="I398" s="27" t="s">
        <v>3105</v>
      </c>
      <c r="J398" s="19" t="s">
        <v>1587</v>
      </c>
      <c r="K398" s="187" t="s">
        <v>257</v>
      </c>
      <c r="L398" s="187" t="s">
        <v>1710</v>
      </c>
      <c r="M398" s="187" t="s">
        <v>1715</v>
      </c>
      <c r="N398" s="187" t="s">
        <v>324</v>
      </c>
      <c r="O398" s="183" t="s">
        <v>800</v>
      </c>
      <c r="P398" s="183" t="s">
        <v>5047</v>
      </c>
      <c r="Q398" s="183" t="s">
        <v>6622</v>
      </c>
      <c r="R398" s="183" t="s">
        <v>1587</v>
      </c>
      <c r="S398" s="187" t="s">
        <v>752</v>
      </c>
      <c r="T398" s="187" t="s">
        <v>405</v>
      </c>
      <c r="U398" s="21" t="s">
        <v>5738</v>
      </c>
      <c r="V398" s="21" t="s">
        <v>541</v>
      </c>
      <c r="W398" s="21">
        <v>2003</v>
      </c>
      <c r="X398" s="21" t="s">
        <v>4090</v>
      </c>
      <c r="Y398" s="34" t="s">
        <v>6936</v>
      </c>
      <c r="Z398" s="250" t="s">
        <v>6788</v>
      </c>
      <c r="AA398" s="250" t="s">
        <v>387</v>
      </c>
      <c r="AB398" s="21" t="s">
        <v>1587</v>
      </c>
      <c r="AC398" s="24" t="s">
        <v>1466</v>
      </c>
      <c r="AD398" s="21" t="s">
        <v>1587</v>
      </c>
      <c r="AE398" s="21" t="s">
        <v>930</v>
      </c>
      <c r="AF398" s="178" t="s">
        <v>1154</v>
      </c>
      <c r="AG398" s="173" t="s">
        <v>1708</v>
      </c>
      <c r="AH398" s="174" t="s">
        <v>1844</v>
      </c>
      <c r="AI398" s="20" t="s">
        <v>637</v>
      </c>
      <c r="AJ398" s="21" t="s">
        <v>916</v>
      </c>
      <c r="AK398" s="21">
        <v>0</v>
      </c>
      <c r="AL398" s="21">
        <v>0</v>
      </c>
      <c r="AM398" s="21">
        <v>1</v>
      </c>
      <c r="AN398" s="21">
        <v>0</v>
      </c>
      <c r="AO398" s="21">
        <v>0</v>
      </c>
      <c r="AP398" s="21">
        <v>0</v>
      </c>
      <c r="AQ398" s="21">
        <v>0</v>
      </c>
      <c r="AR398" s="21">
        <v>0</v>
      </c>
      <c r="AS398" s="45" t="s">
        <v>143</v>
      </c>
      <c r="AT398" s="20">
        <v>3</v>
      </c>
      <c r="AU398" s="122">
        <v>1997</v>
      </c>
      <c r="AV398" s="94">
        <v>1999</v>
      </c>
      <c r="AW398" s="21">
        <v>1</v>
      </c>
      <c r="AX398" s="21">
        <v>4</v>
      </c>
      <c r="AY398" s="184" t="s">
        <v>7628</v>
      </c>
      <c r="AZ398" s="93" t="s">
        <v>219</v>
      </c>
      <c r="BA398" s="93" t="s">
        <v>1680</v>
      </c>
      <c r="BB398" s="94" t="s">
        <v>1680</v>
      </c>
    </row>
    <row r="399" spans="1:54" s="12" customFormat="1" ht="12.75" hidden="1" x14ac:dyDescent="0.2">
      <c r="A399" s="248" t="s">
        <v>266</v>
      </c>
      <c r="B399" s="40"/>
      <c r="C399" s="333" t="s">
        <v>7218</v>
      </c>
      <c r="D399" s="55" t="s">
        <v>1136</v>
      </c>
      <c r="E399" s="55" t="s">
        <v>5789</v>
      </c>
      <c r="F399" s="83" t="s">
        <v>1844</v>
      </c>
      <c r="G399" s="36" t="s">
        <v>1587</v>
      </c>
      <c r="H399" s="57" t="s">
        <v>912</v>
      </c>
      <c r="I399" s="27" t="s">
        <v>2694</v>
      </c>
      <c r="J399" s="19" t="s">
        <v>1587</v>
      </c>
      <c r="K399" s="187" t="s">
        <v>257</v>
      </c>
      <c r="L399" s="187" t="s">
        <v>1710</v>
      </c>
      <c r="M399" s="187" t="s">
        <v>1715</v>
      </c>
      <c r="N399" s="187" t="s">
        <v>597</v>
      </c>
      <c r="O399" s="183" t="s">
        <v>887</v>
      </c>
      <c r="P399" s="183" t="s">
        <v>5048</v>
      </c>
      <c r="Q399" s="183" t="s">
        <v>1553</v>
      </c>
      <c r="R399" s="183" t="s">
        <v>1587</v>
      </c>
      <c r="S399" s="187" t="s">
        <v>752</v>
      </c>
      <c r="T399" s="187" t="s">
        <v>1713</v>
      </c>
      <c r="U399" s="21" t="s">
        <v>2216</v>
      </c>
      <c r="V399" s="21" t="s">
        <v>494</v>
      </c>
      <c r="W399" s="21">
        <v>2009</v>
      </c>
      <c r="X399" s="21" t="s">
        <v>3816</v>
      </c>
      <c r="Y399" s="34" t="s">
        <v>6938</v>
      </c>
      <c r="Z399" s="34" t="s">
        <v>7065</v>
      </c>
      <c r="AA399" s="34" t="s">
        <v>5789</v>
      </c>
      <c r="AB399" s="21" t="s">
        <v>1587</v>
      </c>
      <c r="AC399" s="24" t="s">
        <v>1354</v>
      </c>
      <c r="AD399" s="21" t="s">
        <v>1587</v>
      </c>
      <c r="AE399" s="21" t="s">
        <v>1587</v>
      </c>
      <c r="AF399" s="178" t="s">
        <v>351</v>
      </c>
      <c r="AG399" s="173" t="s">
        <v>1708</v>
      </c>
      <c r="AH399" s="174" t="s">
        <v>1844</v>
      </c>
      <c r="AI399" s="20" t="s">
        <v>848</v>
      </c>
      <c r="AJ399" s="21" t="s">
        <v>270</v>
      </c>
      <c r="AK399" s="21">
        <v>0</v>
      </c>
      <c r="AL399" s="21">
        <v>1</v>
      </c>
      <c r="AM399" s="21">
        <v>0</v>
      </c>
      <c r="AN399" s="21">
        <v>0</v>
      </c>
      <c r="AO399" s="21">
        <v>0</v>
      </c>
      <c r="AP399" s="21">
        <v>0</v>
      </c>
      <c r="AQ399" s="21">
        <v>0</v>
      </c>
      <c r="AR399" s="21">
        <v>0</v>
      </c>
      <c r="AS399" s="45" t="s">
        <v>1680</v>
      </c>
      <c r="AT399" s="20">
        <v>2</v>
      </c>
      <c r="AU399" s="122">
        <v>2003</v>
      </c>
      <c r="AV399" s="94">
        <v>2004</v>
      </c>
      <c r="AW399" s="20">
        <v>1</v>
      </c>
      <c r="AX399" s="21">
        <v>1</v>
      </c>
      <c r="AY399" s="184" t="s">
        <v>1151</v>
      </c>
      <c r="AZ399" s="93" t="s">
        <v>1606</v>
      </c>
      <c r="BA399" s="93" t="s">
        <v>956</v>
      </c>
      <c r="BB399" s="94" t="s">
        <v>1680</v>
      </c>
    </row>
    <row r="400" spans="1:54" s="12" customFormat="1" ht="12.75" hidden="1" x14ac:dyDescent="0.2">
      <c r="A400" s="389" t="s">
        <v>1844</v>
      </c>
      <c r="B400" s="400"/>
      <c r="C400" s="336" t="s">
        <v>6121</v>
      </c>
      <c r="D400" s="390" t="s">
        <v>1680</v>
      </c>
      <c r="E400" s="55" t="s">
        <v>7454</v>
      </c>
      <c r="F400" s="391" t="s">
        <v>1844</v>
      </c>
      <c r="G400" s="36" t="s">
        <v>1587</v>
      </c>
      <c r="H400" s="106" t="s">
        <v>728</v>
      </c>
      <c r="I400" s="30" t="s">
        <v>2602</v>
      </c>
      <c r="J400" s="31" t="s">
        <v>7159</v>
      </c>
      <c r="K400" s="188" t="s">
        <v>257</v>
      </c>
      <c r="L400" s="188" t="s">
        <v>1710</v>
      </c>
      <c r="M400" s="188" t="s">
        <v>1715</v>
      </c>
      <c r="N400" s="188" t="s">
        <v>878</v>
      </c>
      <c r="O400" s="183" t="s">
        <v>4429</v>
      </c>
      <c r="P400" s="183" t="s">
        <v>4988</v>
      </c>
      <c r="Q400" s="183" t="s">
        <v>4568</v>
      </c>
      <c r="R400" s="183" t="s">
        <v>1587</v>
      </c>
      <c r="S400" s="188" t="s">
        <v>752</v>
      </c>
      <c r="T400" s="188" t="s">
        <v>405</v>
      </c>
      <c r="U400" s="20" t="s">
        <v>3975</v>
      </c>
      <c r="V400" s="20" t="s">
        <v>55</v>
      </c>
      <c r="W400" s="20">
        <v>2012</v>
      </c>
      <c r="X400" s="21" t="s">
        <v>3976</v>
      </c>
      <c r="Y400" s="34" t="s">
        <v>54</v>
      </c>
      <c r="Z400" s="34" t="s">
        <v>86</v>
      </c>
      <c r="AA400" s="34" t="s">
        <v>86</v>
      </c>
      <c r="AB400" s="21" t="s">
        <v>86</v>
      </c>
      <c r="AC400" s="24" t="s">
        <v>3483</v>
      </c>
      <c r="AD400" s="21" t="s">
        <v>1587</v>
      </c>
      <c r="AE400" s="21" t="s">
        <v>1587</v>
      </c>
      <c r="AF400" s="178" t="s">
        <v>1154</v>
      </c>
      <c r="AG400" s="173" t="s">
        <v>1708</v>
      </c>
      <c r="AH400" s="174" t="s">
        <v>1844</v>
      </c>
      <c r="AI400" s="178" t="s">
        <v>1844</v>
      </c>
      <c r="AJ400" s="20" t="s">
        <v>659</v>
      </c>
      <c r="AK400" s="178" t="s">
        <v>1844</v>
      </c>
      <c r="AL400" s="178" t="s">
        <v>1844</v>
      </c>
      <c r="AM400" s="178" t="s">
        <v>1844</v>
      </c>
      <c r="AN400" s="178" t="s">
        <v>1844</v>
      </c>
      <c r="AO400" s="178" t="s">
        <v>1844</v>
      </c>
      <c r="AP400" s="178" t="s">
        <v>1844</v>
      </c>
      <c r="AQ400" s="178" t="s">
        <v>1844</v>
      </c>
      <c r="AR400" s="178" t="s">
        <v>1844</v>
      </c>
      <c r="AS400" s="45" t="s">
        <v>1844</v>
      </c>
      <c r="AT400" s="20" t="s">
        <v>1844</v>
      </c>
      <c r="AU400" s="122" t="s">
        <v>1844</v>
      </c>
      <c r="AV400" s="94" t="s">
        <v>1844</v>
      </c>
      <c r="AW400" s="20" t="s">
        <v>1844</v>
      </c>
      <c r="AX400" s="20" t="s">
        <v>1844</v>
      </c>
      <c r="AY400" s="50" t="s">
        <v>1844</v>
      </c>
      <c r="AZ400" s="93" t="s">
        <v>1844</v>
      </c>
      <c r="BA400" s="93" t="s">
        <v>1844</v>
      </c>
      <c r="BB400" s="94" t="s">
        <v>1844</v>
      </c>
    </row>
    <row r="401" spans="1:54" s="12" customFormat="1" ht="12.75" hidden="1" x14ac:dyDescent="0.2">
      <c r="A401" s="55" t="s">
        <v>1844</v>
      </c>
      <c r="B401" s="55"/>
      <c r="C401" s="332" t="s">
        <v>6121</v>
      </c>
      <c r="D401" s="192" t="s">
        <v>1680</v>
      </c>
      <c r="E401" s="55" t="s">
        <v>7454</v>
      </c>
      <c r="F401" s="55" t="s">
        <v>1844</v>
      </c>
      <c r="G401" s="55" t="s">
        <v>1587</v>
      </c>
      <c r="H401" s="58" t="s">
        <v>592</v>
      </c>
      <c r="I401" s="27" t="s">
        <v>7449</v>
      </c>
      <c r="J401" s="19" t="s">
        <v>7075</v>
      </c>
      <c r="K401" s="187" t="s">
        <v>257</v>
      </c>
      <c r="L401" s="187" t="s">
        <v>1710</v>
      </c>
      <c r="M401" s="187" t="s">
        <v>1715</v>
      </c>
      <c r="N401" s="187" t="s">
        <v>878</v>
      </c>
      <c r="O401" s="183" t="s">
        <v>874</v>
      </c>
      <c r="P401" s="183" t="s">
        <v>4840</v>
      </c>
      <c r="Q401" s="183" t="s">
        <v>4445</v>
      </c>
      <c r="R401" s="183" t="s">
        <v>7412</v>
      </c>
      <c r="S401" s="187" t="s">
        <v>752</v>
      </c>
      <c r="T401" s="187" t="s">
        <v>405</v>
      </c>
      <c r="U401" s="21" t="s">
        <v>7450</v>
      </c>
      <c r="V401" s="21" t="s">
        <v>5570</v>
      </c>
      <c r="W401" s="21">
        <v>2015</v>
      </c>
      <c r="X401" s="21" t="s">
        <v>7451</v>
      </c>
      <c r="Y401" s="34" t="s">
        <v>7452</v>
      </c>
      <c r="Z401" s="34" t="s">
        <v>86</v>
      </c>
      <c r="AA401" s="34" t="s">
        <v>86</v>
      </c>
      <c r="AB401" s="34" t="s">
        <v>86</v>
      </c>
      <c r="AC401" t="s">
        <v>7453</v>
      </c>
      <c r="AD401" s="34" t="s">
        <v>1844</v>
      </c>
      <c r="AE401" s="34" t="s">
        <v>1844</v>
      </c>
      <c r="AF401" s="109" t="s">
        <v>1844</v>
      </c>
      <c r="AG401" s="376" t="s">
        <v>1844</v>
      </c>
      <c r="AH401" s="377" t="s">
        <v>1844</v>
      </c>
      <c r="AI401" s="34" t="s">
        <v>1844</v>
      </c>
      <c r="AJ401" s="34" t="s">
        <v>1844</v>
      </c>
      <c r="AK401" s="34" t="s">
        <v>1844</v>
      </c>
      <c r="AL401" s="34" t="s">
        <v>1844</v>
      </c>
      <c r="AM401" s="34" t="s">
        <v>1844</v>
      </c>
      <c r="AN401" s="34" t="s">
        <v>1844</v>
      </c>
      <c r="AO401" s="34" t="s">
        <v>1844</v>
      </c>
      <c r="AP401" s="34" t="s">
        <v>1844</v>
      </c>
      <c r="AQ401" s="34" t="s">
        <v>1844</v>
      </c>
      <c r="AR401" s="34" t="s">
        <v>1844</v>
      </c>
      <c r="AS401" s="378" t="s">
        <v>1844</v>
      </c>
      <c r="AT401" s="109" t="s">
        <v>1844</v>
      </c>
      <c r="AU401" s="375" t="s">
        <v>1844</v>
      </c>
      <c r="AV401" s="377" t="s">
        <v>1844</v>
      </c>
      <c r="AW401" s="34" t="s">
        <v>1844</v>
      </c>
      <c r="AX401" s="34" t="s">
        <v>1844</v>
      </c>
      <c r="AY401" s="34" t="s">
        <v>1844</v>
      </c>
      <c r="AZ401" s="376" t="s">
        <v>1844</v>
      </c>
      <c r="BA401" s="376" t="s">
        <v>1844</v>
      </c>
      <c r="BB401" s="377" t="s">
        <v>1844</v>
      </c>
    </row>
    <row r="402" spans="1:54" s="12" customFormat="1" ht="12.75" hidden="1" x14ac:dyDescent="0.2">
      <c r="A402" s="36" t="s">
        <v>62</v>
      </c>
      <c r="B402" s="36" t="s">
        <v>6066</v>
      </c>
      <c r="C402" s="332" t="s">
        <v>6121</v>
      </c>
      <c r="D402" s="55" t="s">
        <v>1680</v>
      </c>
      <c r="E402" s="36" t="s">
        <v>7007</v>
      </c>
      <c r="F402" s="78" t="s">
        <v>7006</v>
      </c>
      <c r="G402" s="36" t="s">
        <v>1587</v>
      </c>
      <c r="H402" s="142" t="s">
        <v>779</v>
      </c>
      <c r="I402" s="28" t="s">
        <v>5856</v>
      </c>
      <c r="J402" s="12" t="s">
        <v>1587</v>
      </c>
      <c r="K402" s="187" t="s">
        <v>257</v>
      </c>
      <c r="L402" s="187" t="s">
        <v>1710</v>
      </c>
      <c r="M402" s="187" t="s">
        <v>1715</v>
      </c>
      <c r="N402" s="183" t="s">
        <v>267</v>
      </c>
      <c r="O402" s="183" t="s">
        <v>507</v>
      </c>
      <c r="P402" s="183" t="s">
        <v>5064</v>
      </c>
      <c r="Q402" s="183" t="s">
        <v>6568</v>
      </c>
      <c r="R402" s="183" t="s">
        <v>1587</v>
      </c>
      <c r="S402" s="187" t="s">
        <v>752</v>
      </c>
      <c r="T402" s="187" t="s">
        <v>405</v>
      </c>
      <c r="U402" s="12" t="s">
        <v>5804</v>
      </c>
      <c r="V402" s="12" t="s">
        <v>5562</v>
      </c>
      <c r="W402" s="12">
        <v>2001</v>
      </c>
      <c r="X402" s="12" t="s">
        <v>5804</v>
      </c>
      <c r="Y402" s="12" t="s">
        <v>5859</v>
      </c>
      <c r="Z402" s="34" t="s">
        <v>86</v>
      </c>
      <c r="AA402" s="34" t="s">
        <v>86</v>
      </c>
      <c r="AB402" s="21" t="s">
        <v>86</v>
      </c>
      <c r="AC402" s="21" t="s">
        <v>1844</v>
      </c>
      <c r="AD402" s="21" t="s">
        <v>1587</v>
      </c>
      <c r="AE402" s="21" t="s">
        <v>1587</v>
      </c>
      <c r="AF402" s="179" t="s">
        <v>1844</v>
      </c>
      <c r="AG402" s="176" t="s">
        <v>1844</v>
      </c>
      <c r="AH402" s="177" t="s">
        <v>1844</v>
      </c>
      <c r="AI402" s="178" t="s">
        <v>1844</v>
      </c>
      <c r="AJ402" s="178" t="s">
        <v>1844</v>
      </c>
      <c r="AK402" s="179" t="s">
        <v>1844</v>
      </c>
      <c r="AL402" s="179" t="s">
        <v>1844</v>
      </c>
      <c r="AM402" s="179" t="s">
        <v>1844</v>
      </c>
      <c r="AN402" s="179" t="s">
        <v>1844</v>
      </c>
      <c r="AO402" s="179" t="s">
        <v>1844</v>
      </c>
      <c r="AP402" s="179" t="s">
        <v>1844</v>
      </c>
      <c r="AQ402" s="179" t="s">
        <v>1844</v>
      </c>
      <c r="AR402" s="179" t="s">
        <v>1844</v>
      </c>
      <c r="AS402" s="44" t="s">
        <v>1844</v>
      </c>
      <c r="AT402" s="20">
        <v>29</v>
      </c>
      <c r="AU402" s="55">
        <v>1970</v>
      </c>
      <c r="AV402" s="55">
        <v>1998</v>
      </c>
      <c r="AW402" s="12">
        <v>0.4</v>
      </c>
      <c r="AX402" s="12">
        <v>1</v>
      </c>
      <c r="AY402" s="50" t="s">
        <v>7629</v>
      </c>
      <c r="AZ402" s="55" t="s">
        <v>7004</v>
      </c>
      <c r="BA402" s="55" t="s">
        <v>7005</v>
      </c>
      <c r="BB402" s="55" t="s">
        <v>1680</v>
      </c>
    </row>
    <row r="403" spans="1:54" s="12" customFormat="1" ht="12.75" hidden="1" x14ac:dyDescent="0.2">
      <c r="A403" s="36" t="s">
        <v>62</v>
      </c>
      <c r="B403" s="36" t="s">
        <v>6066</v>
      </c>
      <c r="C403" s="332" t="s">
        <v>6121</v>
      </c>
      <c r="D403" s="55" t="s">
        <v>1680</v>
      </c>
      <c r="E403" s="36" t="s">
        <v>7007</v>
      </c>
      <c r="F403" s="78" t="s">
        <v>7006</v>
      </c>
      <c r="G403" s="36" t="s">
        <v>1587</v>
      </c>
      <c r="H403" s="142" t="s">
        <v>779</v>
      </c>
      <c r="I403" s="28" t="s">
        <v>5854</v>
      </c>
      <c r="J403" s="12" t="s">
        <v>1587</v>
      </c>
      <c r="K403" s="200" t="s">
        <v>257</v>
      </c>
      <c r="L403" s="200" t="s">
        <v>1710</v>
      </c>
      <c r="M403" s="200" t="s">
        <v>1715</v>
      </c>
      <c r="N403" s="200" t="s">
        <v>651</v>
      </c>
      <c r="O403" s="200" t="s">
        <v>91</v>
      </c>
      <c r="P403" s="200" t="s">
        <v>5069</v>
      </c>
      <c r="Q403" s="200" t="s">
        <v>5988</v>
      </c>
      <c r="R403" s="183" t="s">
        <v>1587</v>
      </c>
      <c r="S403" s="200" t="s">
        <v>752</v>
      </c>
      <c r="T403" s="200" t="s">
        <v>405</v>
      </c>
      <c r="U403" s="12" t="s">
        <v>5804</v>
      </c>
      <c r="V403" s="12" t="s">
        <v>5562</v>
      </c>
      <c r="W403" s="12">
        <v>2001</v>
      </c>
      <c r="X403" s="12" t="s">
        <v>5804</v>
      </c>
      <c r="Y403" s="12" t="s">
        <v>5859</v>
      </c>
      <c r="Z403" s="34" t="s">
        <v>86</v>
      </c>
      <c r="AA403" s="34" t="s">
        <v>86</v>
      </c>
      <c r="AB403" s="21" t="s">
        <v>86</v>
      </c>
      <c r="AC403" s="21" t="s">
        <v>1844</v>
      </c>
      <c r="AD403" s="21" t="s">
        <v>1587</v>
      </c>
      <c r="AE403" s="21" t="s">
        <v>1587</v>
      </c>
      <c r="AF403" s="179" t="s">
        <v>1844</v>
      </c>
      <c r="AG403" s="176" t="s">
        <v>1844</v>
      </c>
      <c r="AH403" s="177" t="s">
        <v>1844</v>
      </c>
      <c r="AI403" s="178" t="s">
        <v>1844</v>
      </c>
      <c r="AJ403" s="178" t="s">
        <v>1844</v>
      </c>
      <c r="AK403" s="178" t="s">
        <v>1844</v>
      </c>
      <c r="AL403" s="178" t="s">
        <v>1844</v>
      </c>
      <c r="AM403" s="178" t="s">
        <v>1844</v>
      </c>
      <c r="AN403" s="178" t="s">
        <v>1844</v>
      </c>
      <c r="AO403" s="178" t="s">
        <v>1844</v>
      </c>
      <c r="AP403" s="178" t="s">
        <v>1844</v>
      </c>
      <c r="AQ403" s="178" t="s">
        <v>1844</v>
      </c>
      <c r="AR403" s="178" t="s">
        <v>1844</v>
      </c>
      <c r="AS403" s="44" t="s">
        <v>1844</v>
      </c>
      <c r="AT403" s="20">
        <v>27</v>
      </c>
      <c r="AU403" s="55">
        <v>1972</v>
      </c>
      <c r="AV403" s="55">
        <v>1998</v>
      </c>
      <c r="AW403" s="12">
        <v>0.5</v>
      </c>
      <c r="AX403" s="12">
        <v>1</v>
      </c>
      <c r="AY403" s="50" t="s">
        <v>7629</v>
      </c>
      <c r="AZ403" s="55" t="s">
        <v>7004</v>
      </c>
      <c r="BA403" s="247" t="s">
        <v>7005</v>
      </c>
      <c r="BB403" s="55" t="s">
        <v>1680</v>
      </c>
    </row>
    <row r="404" spans="1:54" s="12" customFormat="1" ht="12.75" hidden="1" x14ac:dyDescent="0.2">
      <c r="A404" s="36" t="s">
        <v>62</v>
      </c>
      <c r="B404" s="36" t="s">
        <v>6066</v>
      </c>
      <c r="C404" s="332" t="s">
        <v>6121</v>
      </c>
      <c r="D404" s="55" t="s">
        <v>1680</v>
      </c>
      <c r="E404" s="36" t="s">
        <v>7007</v>
      </c>
      <c r="F404" s="78" t="s">
        <v>7006</v>
      </c>
      <c r="G404" s="36" t="s">
        <v>1587</v>
      </c>
      <c r="H404" s="142" t="s">
        <v>779</v>
      </c>
      <c r="I404" s="28" t="s">
        <v>5853</v>
      </c>
      <c r="J404" s="12" t="s">
        <v>1587</v>
      </c>
      <c r="K404" s="200" t="s">
        <v>257</v>
      </c>
      <c r="L404" s="200" t="s">
        <v>1710</v>
      </c>
      <c r="M404" s="200" t="s">
        <v>1715</v>
      </c>
      <c r="N404" s="200" t="s">
        <v>651</v>
      </c>
      <c r="O404" s="200" t="s">
        <v>91</v>
      </c>
      <c r="P404" s="200" t="s">
        <v>5069</v>
      </c>
      <c r="Q404" s="200" t="s">
        <v>5989</v>
      </c>
      <c r="R404" s="183" t="s">
        <v>1587</v>
      </c>
      <c r="S404" s="200" t="s">
        <v>752</v>
      </c>
      <c r="T404" s="200" t="s">
        <v>405</v>
      </c>
      <c r="U404" s="12" t="s">
        <v>5804</v>
      </c>
      <c r="V404" s="12" t="s">
        <v>5562</v>
      </c>
      <c r="W404" s="12">
        <v>2001</v>
      </c>
      <c r="X404" s="12" t="s">
        <v>5804</v>
      </c>
      <c r="Y404" s="12" t="s">
        <v>5859</v>
      </c>
      <c r="Z404" s="34" t="s">
        <v>86</v>
      </c>
      <c r="AA404" s="34" t="s">
        <v>86</v>
      </c>
      <c r="AB404" s="21" t="s">
        <v>86</v>
      </c>
      <c r="AC404" s="21" t="s">
        <v>1844</v>
      </c>
      <c r="AD404" s="21" t="s">
        <v>1587</v>
      </c>
      <c r="AE404" s="21" t="s">
        <v>1587</v>
      </c>
      <c r="AF404" s="179" t="s">
        <v>1844</v>
      </c>
      <c r="AG404" s="176" t="s">
        <v>1844</v>
      </c>
      <c r="AH404" s="177" t="s">
        <v>1844</v>
      </c>
      <c r="AI404" s="179" t="s">
        <v>1844</v>
      </c>
      <c r="AJ404" s="178" t="s">
        <v>1844</v>
      </c>
      <c r="AK404" s="178" t="s">
        <v>1844</v>
      </c>
      <c r="AL404" s="178" t="s">
        <v>1844</v>
      </c>
      <c r="AM404" s="178" t="s">
        <v>1844</v>
      </c>
      <c r="AN404" s="178" t="s">
        <v>1844</v>
      </c>
      <c r="AO404" s="178" t="s">
        <v>1844</v>
      </c>
      <c r="AP404" s="178" t="s">
        <v>1844</v>
      </c>
      <c r="AQ404" s="178" t="s">
        <v>1844</v>
      </c>
      <c r="AR404" s="178" t="s">
        <v>1844</v>
      </c>
      <c r="AS404" s="44" t="s">
        <v>1844</v>
      </c>
      <c r="AT404" s="21">
        <v>33</v>
      </c>
      <c r="AU404" s="55">
        <v>1966</v>
      </c>
      <c r="AV404" s="55">
        <v>1998</v>
      </c>
      <c r="AW404" s="12">
        <v>0.5</v>
      </c>
      <c r="AX404" s="12">
        <v>1</v>
      </c>
      <c r="AY404" s="50" t="s">
        <v>7629</v>
      </c>
      <c r="AZ404" s="55" t="s">
        <v>7004</v>
      </c>
      <c r="BA404" s="247" t="s">
        <v>7005</v>
      </c>
      <c r="BB404" s="55" t="s">
        <v>1680</v>
      </c>
    </row>
    <row r="405" spans="1:54" s="12" customFormat="1" ht="12.75" hidden="1" x14ac:dyDescent="0.2">
      <c r="A405" s="36" t="s">
        <v>62</v>
      </c>
      <c r="B405" s="36" t="s">
        <v>6066</v>
      </c>
      <c r="C405" s="332" t="s">
        <v>6121</v>
      </c>
      <c r="D405" s="55" t="s">
        <v>1680</v>
      </c>
      <c r="E405" s="36" t="s">
        <v>7007</v>
      </c>
      <c r="F405" s="78" t="s">
        <v>7006</v>
      </c>
      <c r="G405" s="36" t="s">
        <v>1587</v>
      </c>
      <c r="H405" s="142" t="s">
        <v>779</v>
      </c>
      <c r="I405" s="28" t="s">
        <v>5855</v>
      </c>
      <c r="J405" s="12" t="s">
        <v>1587</v>
      </c>
      <c r="K405" s="200" t="s">
        <v>257</v>
      </c>
      <c r="L405" s="200" t="s">
        <v>1710</v>
      </c>
      <c r="M405" s="200" t="s">
        <v>1715</v>
      </c>
      <c r="N405" s="200" t="s">
        <v>651</v>
      </c>
      <c r="O405" s="200" t="s">
        <v>91</v>
      </c>
      <c r="P405" s="200" t="s">
        <v>5069</v>
      </c>
      <c r="Q405" s="200" t="s">
        <v>5990</v>
      </c>
      <c r="R405" s="183" t="s">
        <v>1587</v>
      </c>
      <c r="S405" s="200" t="s">
        <v>752</v>
      </c>
      <c r="T405" s="200" t="s">
        <v>405</v>
      </c>
      <c r="U405" s="12" t="s">
        <v>5804</v>
      </c>
      <c r="V405" s="12" t="s">
        <v>5562</v>
      </c>
      <c r="W405" s="12">
        <v>2001</v>
      </c>
      <c r="X405" s="12" t="s">
        <v>5804</v>
      </c>
      <c r="Y405" s="12" t="s">
        <v>5859</v>
      </c>
      <c r="Z405" s="34" t="s">
        <v>86</v>
      </c>
      <c r="AA405" s="34" t="s">
        <v>86</v>
      </c>
      <c r="AB405" s="21" t="s">
        <v>86</v>
      </c>
      <c r="AC405" s="21" t="s">
        <v>1844</v>
      </c>
      <c r="AD405" s="21" t="s">
        <v>1587</v>
      </c>
      <c r="AE405" s="21" t="s">
        <v>1587</v>
      </c>
      <c r="AF405" s="179" t="s">
        <v>1844</v>
      </c>
      <c r="AG405" s="176" t="s">
        <v>1844</v>
      </c>
      <c r="AH405" s="177" t="s">
        <v>1844</v>
      </c>
      <c r="AI405" s="179" t="s">
        <v>1844</v>
      </c>
      <c r="AJ405" s="178" t="s">
        <v>1844</v>
      </c>
      <c r="AK405" s="178" t="s">
        <v>1844</v>
      </c>
      <c r="AL405" s="178" t="s">
        <v>1844</v>
      </c>
      <c r="AM405" s="178" t="s">
        <v>1844</v>
      </c>
      <c r="AN405" s="178" t="s">
        <v>1844</v>
      </c>
      <c r="AO405" s="178" t="s">
        <v>1844</v>
      </c>
      <c r="AP405" s="178" t="s">
        <v>1844</v>
      </c>
      <c r="AQ405" s="178" t="s">
        <v>1844</v>
      </c>
      <c r="AR405" s="178" t="s">
        <v>1844</v>
      </c>
      <c r="AS405" s="44" t="s">
        <v>1844</v>
      </c>
      <c r="AT405" s="21">
        <v>28</v>
      </c>
      <c r="AU405" s="55">
        <v>1970</v>
      </c>
      <c r="AV405" s="55">
        <v>1997</v>
      </c>
      <c r="AW405" s="12">
        <v>0.4</v>
      </c>
      <c r="AX405" s="12">
        <v>1</v>
      </c>
      <c r="AY405" s="50" t="s">
        <v>7629</v>
      </c>
      <c r="AZ405" s="55" t="s">
        <v>7004</v>
      </c>
      <c r="BA405" s="55" t="s">
        <v>7005</v>
      </c>
      <c r="BB405" s="55" t="s">
        <v>1680</v>
      </c>
    </row>
    <row r="406" spans="1:54" s="12" customFormat="1" ht="12.75" hidden="1" x14ac:dyDescent="0.2">
      <c r="A406" s="36" t="s">
        <v>62</v>
      </c>
      <c r="B406" s="36" t="s">
        <v>6066</v>
      </c>
      <c r="C406" s="332" t="s">
        <v>6121</v>
      </c>
      <c r="D406" s="55" t="s">
        <v>1680</v>
      </c>
      <c r="E406" s="36" t="s">
        <v>7007</v>
      </c>
      <c r="F406" s="78" t="s">
        <v>7006</v>
      </c>
      <c r="G406" s="36" t="s">
        <v>1587</v>
      </c>
      <c r="H406" s="142" t="s">
        <v>779</v>
      </c>
      <c r="I406" s="297" t="s">
        <v>5852</v>
      </c>
      <c r="J406" s="36" t="s">
        <v>1587</v>
      </c>
      <c r="K406" s="188" t="s">
        <v>257</v>
      </c>
      <c r="L406" s="188" t="s">
        <v>1710</v>
      </c>
      <c r="M406" s="188" t="s">
        <v>1715</v>
      </c>
      <c r="N406" s="188" t="s">
        <v>878</v>
      </c>
      <c r="O406" s="179" t="s">
        <v>4429</v>
      </c>
      <c r="P406" s="179" t="s">
        <v>5973</v>
      </c>
      <c r="Q406" s="179" t="s">
        <v>5991</v>
      </c>
      <c r="R406" s="183" t="s">
        <v>1587</v>
      </c>
      <c r="S406" s="188" t="s">
        <v>752</v>
      </c>
      <c r="T406" s="188" t="s">
        <v>405</v>
      </c>
      <c r="U406" s="36" t="s">
        <v>5804</v>
      </c>
      <c r="V406" s="36" t="s">
        <v>5562</v>
      </c>
      <c r="W406" s="36">
        <v>2001</v>
      </c>
      <c r="X406" s="36" t="s">
        <v>5804</v>
      </c>
      <c r="Y406" s="36" t="s">
        <v>5859</v>
      </c>
      <c r="Z406" s="109" t="s">
        <v>86</v>
      </c>
      <c r="AA406" s="109" t="s">
        <v>86</v>
      </c>
      <c r="AB406" s="20" t="s">
        <v>86</v>
      </c>
      <c r="AC406" s="20" t="s">
        <v>1844</v>
      </c>
      <c r="AD406" s="20" t="s">
        <v>1587</v>
      </c>
      <c r="AE406" s="20" t="s">
        <v>1587</v>
      </c>
      <c r="AF406" s="179" t="s">
        <v>1844</v>
      </c>
      <c r="AG406" s="176" t="s">
        <v>1844</v>
      </c>
      <c r="AH406" s="177" t="s">
        <v>1844</v>
      </c>
      <c r="AI406" s="179" t="s">
        <v>1844</v>
      </c>
      <c r="AJ406" s="178" t="s">
        <v>1844</v>
      </c>
      <c r="AK406" s="178" t="s">
        <v>1844</v>
      </c>
      <c r="AL406" s="178" t="s">
        <v>1844</v>
      </c>
      <c r="AM406" s="178" t="s">
        <v>1844</v>
      </c>
      <c r="AN406" s="178" t="s">
        <v>1844</v>
      </c>
      <c r="AO406" s="178" t="s">
        <v>1844</v>
      </c>
      <c r="AP406" s="178" t="s">
        <v>1844</v>
      </c>
      <c r="AQ406" s="178" t="s">
        <v>1844</v>
      </c>
      <c r="AR406" s="178" t="s">
        <v>1844</v>
      </c>
      <c r="AS406" s="44" t="s">
        <v>1844</v>
      </c>
      <c r="AT406" s="20">
        <v>15</v>
      </c>
      <c r="AU406" s="55">
        <v>1974</v>
      </c>
      <c r="AV406" s="55">
        <v>1988</v>
      </c>
      <c r="AW406" s="36">
        <v>0.7</v>
      </c>
      <c r="AX406" s="36">
        <v>1</v>
      </c>
      <c r="AY406" s="50" t="s">
        <v>7629</v>
      </c>
      <c r="AZ406" s="55" t="s">
        <v>7004</v>
      </c>
      <c r="BA406" s="247" t="s">
        <v>7005</v>
      </c>
      <c r="BB406" s="55" t="s">
        <v>1680</v>
      </c>
    </row>
    <row r="407" spans="1:54" s="12" customFormat="1" ht="12.75" hidden="1" x14ac:dyDescent="0.2">
      <c r="A407" s="36" t="s">
        <v>62</v>
      </c>
      <c r="B407" s="36" t="s">
        <v>6066</v>
      </c>
      <c r="C407" s="332" t="s">
        <v>6121</v>
      </c>
      <c r="D407" s="55" t="s">
        <v>1680</v>
      </c>
      <c r="E407" s="36" t="s">
        <v>7007</v>
      </c>
      <c r="F407" s="78" t="s">
        <v>7006</v>
      </c>
      <c r="G407" s="36" t="s">
        <v>1587</v>
      </c>
      <c r="H407" s="142" t="s">
        <v>779</v>
      </c>
      <c r="I407" s="28" t="s">
        <v>5851</v>
      </c>
      <c r="J407" s="12" t="s">
        <v>1587</v>
      </c>
      <c r="K407" s="188" t="s">
        <v>257</v>
      </c>
      <c r="L407" s="188" t="s">
        <v>1710</v>
      </c>
      <c r="M407" s="188" t="s">
        <v>1715</v>
      </c>
      <c r="N407" s="188" t="s">
        <v>878</v>
      </c>
      <c r="O407" s="183" t="s">
        <v>4429</v>
      </c>
      <c r="P407" s="183" t="s">
        <v>5973</v>
      </c>
      <c r="Q407" s="183" t="s">
        <v>5992</v>
      </c>
      <c r="R407" s="183" t="s">
        <v>1587</v>
      </c>
      <c r="S407" s="188" t="s">
        <v>752</v>
      </c>
      <c r="T407" s="188" t="s">
        <v>405</v>
      </c>
      <c r="U407" s="12" t="s">
        <v>5804</v>
      </c>
      <c r="V407" s="12" t="s">
        <v>5562</v>
      </c>
      <c r="W407" s="12">
        <v>2001</v>
      </c>
      <c r="X407" s="12" t="s">
        <v>5804</v>
      </c>
      <c r="Y407" s="12" t="s">
        <v>5859</v>
      </c>
      <c r="Z407" s="34" t="s">
        <v>86</v>
      </c>
      <c r="AA407" s="34" t="s">
        <v>86</v>
      </c>
      <c r="AB407" s="21" t="s">
        <v>86</v>
      </c>
      <c r="AC407" s="21" t="s">
        <v>1844</v>
      </c>
      <c r="AD407" s="21" t="s">
        <v>1587</v>
      </c>
      <c r="AE407" s="21" t="s">
        <v>1587</v>
      </c>
      <c r="AF407" s="179" t="s">
        <v>1844</v>
      </c>
      <c r="AG407" s="176" t="s">
        <v>1844</v>
      </c>
      <c r="AH407" s="177" t="s">
        <v>1844</v>
      </c>
      <c r="AI407" s="179" t="s">
        <v>1844</v>
      </c>
      <c r="AJ407" s="178" t="s">
        <v>1844</v>
      </c>
      <c r="AK407" s="178" t="s">
        <v>1844</v>
      </c>
      <c r="AL407" s="178" t="s">
        <v>1844</v>
      </c>
      <c r="AM407" s="178" t="s">
        <v>1844</v>
      </c>
      <c r="AN407" s="178" t="s">
        <v>1844</v>
      </c>
      <c r="AO407" s="178" t="s">
        <v>1844</v>
      </c>
      <c r="AP407" s="178" t="s">
        <v>1844</v>
      </c>
      <c r="AQ407" s="178" t="s">
        <v>1844</v>
      </c>
      <c r="AR407" s="178" t="s">
        <v>1844</v>
      </c>
      <c r="AS407" s="44" t="s">
        <v>1844</v>
      </c>
      <c r="AT407" s="21">
        <v>16</v>
      </c>
      <c r="AU407" s="55">
        <v>1973</v>
      </c>
      <c r="AV407" s="55">
        <v>1988</v>
      </c>
      <c r="AW407" s="12">
        <v>0.5</v>
      </c>
      <c r="AX407" s="12">
        <v>1</v>
      </c>
      <c r="AY407" s="50" t="s">
        <v>7629</v>
      </c>
      <c r="AZ407" s="55" t="s">
        <v>7004</v>
      </c>
      <c r="BA407" s="55" t="s">
        <v>7005</v>
      </c>
      <c r="BB407" s="55" t="s">
        <v>1680</v>
      </c>
    </row>
    <row r="408" spans="1:54" s="12" customFormat="1" ht="12.75" hidden="1" x14ac:dyDescent="0.2">
      <c r="A408" s="36" t="s">
        <v>62</v>
      </c>
      <c r="B408" s="36" t="s">
        <v>6066</v>
      </c>
      <c r="C408" s="332" t="s">
        <v>6121</v>
      </c>
      <c r="D408" s="55" t="s">
        <v>1680</v>
      </c>
      <c r="E408" s="36" t="s">
        <v>7007</v>
      </c>
      <c r="F408" s="78" t="s">
        <v>7006</v>
      </c>
      <c r="G408" s="36" t="s">
        <v>1587</v>
      </c>
      <c r="H408" s="142" t="s">
        <v>779</v>
      </c>
      <c r="I408" s="28" t="s">
        <v>5850</v>
      </c>
      <c r="J408" s="12" t="s">
        <v>1587</v>
      </c>
      <c r="K408" s="188" t="s">
        <v>257</v>
      </c>
      <c r="L408" s="188" t="s">
        <v>1710</v>
      </c>
      <c r="M408" s="188" t="s">
        <v>1715</v>
      </c>
      <c r="N408" s="188" t="s">
        <v>878</v>
      </c>
      <c r="O408" s="183" t="s">
        <v>4429</v>
      </c>
      <c r="P408" s="183" t="s">
        <v>5973</v>
      </c>
      <c r="Q408" s="183" t="s">
        <v>6624</v>
      </c>
      <c r="R408" s="183" t="s">
        <v>1587</v>
      </c>
      <c r="S408" s="188" t="s">
        <v>752</v>
      </c>
      <c r="T408" s="188" t="s">
        <v>405</v>
      </c>
      <c r="U408" s="12" t="s">
        <v>5804</v>
      </c>
      <c r="V408" s="12" t="s">
        <v>5562</v>
      </c>
      <c r="W408" s="12">
        <v>2001</v>
      </c>
      <c r="X408" s="12" t="s">
        <v>5804</v>
      </c>
      <c r="Y408" s="12" t="s">
        <v>5859</v>
      </c>
      <c r="Z408" s="34" t="s">
        <v>86</v>
      </c>
      <c r="AA408" s="34" t="s">
        <v>86</v>
      </c>
      <c r="AB408" s="21" t="s">
        <v>86</v>
      </c>
      <c r="AC408" s="21" t="s">
        <v>1844</v>
      </c>
      <c r="AD408" s="21" t="s">
        <v>1587</v>
      </c>
      <c r="AE408" s="21" t="s">
        <v>1587</v>
      </c>
      <c r="AF408" s="179" t="s">
        <v>1844</v>
      </c>
      <c r="AG408" s="176" t="s">
        <v>1844</v>
      </c>
      <c r="AH408" s="177" t="s">
        <v>1844</v>
      </c>
      <c r="AI408" s="179" t="s">
        <v>1844</v>
      </c>
      <c r="AJ408" s="178" t="s">
        <v>1844</v>
      </c>
      <c r="AK408" s="178" t="s">
        <v>1844</v>
      </c>
      <c r="AL408" s="178" t="s">
        <v>1844</v>
      </c>
      <c r="AM408" s="178" t="s">
        <v>1844</v>
      </c>
      <c r="AN408" s="178" t="s">
        <v>1844</v>
      </c>
      <c r="AO408" s="178" t="s">
        <v>1844</v>
      </c>
      <c r="AP408" s="178" t="s">
        <v>1844</v>
      </c>
      <c r="AQ408" s="178" t="s">
        <v>1844</v>
      </c>
      <c r="AR408" s="178" t="s">
        <v>1844</v>
      </c>
      <c r="AS408" s="44" t="s">
        <v>1844</v>
      </c>
      <c r="AT408" s="20">
        <v>14</v>
      </c>
      <c r="AU408" s="55">
        <v>1986</v>
      </c>
      <c r="AV408" s="55">
        <v>1999</v>
      </c>
      <c r="AW408" s="12" t="s">
        <v>1844</v>
      </c>
      <c r="AX408" s="12">
        <v>1</v>
      </c>
      <c r="AY408" s="50" t="s">
        <v>7629</v>
      </c>
      <c r="AZ408" s="55" t="s">
        <v>7004</v>
      </c>
      <c r="BA408" s="55" t="s">
        <v>7005</v>
      </c>
      <c r="BB408" s="55" t="s">
        <v>1680</v>
      </c>
    </row>
    <row r="409" spans="1:54" s="12" customFormat="1" ht="12.75" hidden="1" x14ac:dyDescent="0.2">
      <c r="A409" s="36" t="s">
        <v>724</v>
      </c>
      <c r="B409" s="55"/>
      <c r="C409" s="332" t="s">
        <v>6121</v>
      </c>
      <c r="D409" s="55" t="s">
        <v>1680</v>
      </c>
      <c r="E409" s="36" t="s">
        <v>1931</v>
      </c>
      <c r="F409" s="78" t="s">
        <v>1897</v>
      </c>
      <c r="G409" s="36" t="s">
        <v>1587</v>
      </c>
      <c r="H409" s="58" t="s">
        <v>592</v>
      </c>
      <c r="I409" s="27" t="s">
        <v>3011</v>
      </c>
      <c r="J409" s="19" t="s">
        <v>7147</v>
      </c>
      <c r="K409" s="187" t="s">
        <v>257</v>
      </c>
      <c r="L409" s="187" t="s">
        <v>1710</v>
      </c>
      <c r="M409" s="187" t="s">
        <v>1715</v>
      </c>
      <c r="N409" s="187" t="s">
        <v>231</v>
      </c>
      <c r="O409" s="183" t="s">
        <v>1733</v>
      </c>
      <c r="P409" s="183" t="s">
        <v>4995</v>
      </c>
      <c r="Q409" s="183" t="s">
        <v>435</v>
      </c>
      <c r="R409" s="183" t="s">
        <v>1587</v>
      </c>
      <c r="S409" s="187" t="s">
        <v>752</v>
      </c>
      <c r="T409" s="187" t="s">
        <v>405</v>
      </c>
      <c r="U409" s="21" t="s">
        <v>2304</v>
      </c>
      <c r="V409" s="21" t="s">
        <v>209</v>
      </c>
      <c r="W409" s="21">
        <v>2010</v>
      </c>
      <c r="X409" s="21" t="s">
        <v>4091</v>
      </c>
      <c r="Y409" s="34" t="s">
        <v>3301</v>
      </c>
      <c r="Z409" s="21" t="s">
        <v>1897</v>
      </c>
      <c r="AA409" s="21" t="s">
        <v>1898</v>
      </c>
      <c r="AB409" s="21" t="s">
        <v>1680</v>
      </c>
      <c r="AC409" s="24" t="s">
        <v>1445</v>
      </c>
      <c r="AD409" s="21" t="s">
        <v>3367</v>
      </c>
      <c r="AE409" s="21" t="s">
        <v>930</v>
      </c>
      <c r="AF409" s="178" t="s">
        <v>1154</v>
      </c>
      <c r="AG409" s="173" t="s">
        <v>1708</v>
      </c>
      <c r="AH409" s="174" t="s">
        <v>389</v>
      </c>
      <c r="AI409" s="36" t="s">
        <v>767</v>
      </c>
      <c r="AJ409" s="21" t="s">
        <v>865</v>
      </c>
      <c r="AK409" s="21">
        <v>0</v>
      </c>
      <c r="AL409" s="21">
        <v>1</v>
      </c>
      <c r="AM409" s="21">
        <v>0</v>
      </c>
      <c r="AN409" s="21">
        <v>0</v>
      </c>
      <c r="AO409" s="21">
        <v>0</v>
      </c>
      <c r="AP409" s="21">
        <v>0</v>
      </c>
      <c r="AQ409" s="21">
        <v>1</v>
      </c>
      <c r="AR409" s="21">
        <v>0</v>
      </c>
      <c r="AS409" s="45" t="s">
        <v>7400</v>
      </c>
      <c r="AT409" s="20">
        <v>4</v>
      </c>
      <c r="AU409" s="20">
        <v>2004</v>
      </c>
      <c r="AV409" s="20">
        <v>2007</v>
      </c>
      <c r="AW409" s="21">
        <v>1</v>
      </c>
      <c r="AX409" s="21">
        <v>3</v>
      </c>
      <c r="AY409" s="184" t="s">
        <v>1842</v>
      </c>
      <c r="AZ409" s="20" t="s">
        <v>1896</v>
      </c>
      <c r="BA409" s="20" t="s">
        <v>1680</v>
      </c>
      <c r="BB409" s="20" t="s">
        <v>1680</v>
      </c>
    </row>
    <row r="410" spans="1:54" s="12" customFormat="1" ht="12.75" hidden="1" x14ac:dyDescent="0.2">
      <c r="A410" s="36" t="s">
        <v>485</v>
      </c>
      <c r="B410" s="75" t="s">
        <v>1151</v>
      </c>
      <c r="C410" s="332" t="s">
        <v>7218</v>
      </c>
      <c r="D410" s="74" t="s">
        <v>1136</v>
      </c>
      <c r="E410" s="74" t="s">
        <v>7454</v>
      </c>
      <c r="F410" s="78" t="s">
        <v>6297</v>
      </c>
      <c r="G410" s="36" t="s">
        <v>1587</v>
      </c>
      <c r="H410" s="58" t="s">
        <v>592</v>
      </c>
      <c r="I410" s="27" t="s">
        <v>2441</v>
      </c>
      <c r="J410" s="102" t="s">
        <v>6492</v>
      </c>
      <c r="K410" s="187" t="s">
        <v>257</v>
      </c>
      <c r="L410" s="187" t="s">
        <v>1710</v>
      </c>
      <c r="M410" s="187" t="s">
        <v>1056</v>
      </c>
      <c r="N410" s="187" t="s">
        <v>1086</v>
      </c>
      <c r="O410" s="183" t="s">
        <v>2</v>
      </c>
      <c r="P410" s="183" t="s">
        <v>5049</v>
      </c>
      <c r="Q410" s="183" t="s">
        <v>478</v>
      </c>
      <c r="R410" s="183" t="s">
        <v>1587</v>
      </c>
      <c r="S410" s="187" t="s">
        <v>752</v>
      </c>
      <c r="T410" s="187" t="s">
        <v>1713</v>
      </c>
      <c r="U410" s="21" t="s">
        <v>2027</v>
      </c>
      <c r="V410" s="21" t="s">
        <v>1059</v>
      </c>
      <c r="W410" s="21">
        <v>2006</v>
      </c>
      <c r="X410" s="21" t="s">
        <v>4093</v>
      </c>
      <c r="Y410" s="34" t="s">
        <v>4092</v>
      </c>
      <c r="Z410" s="34" t="s">
        <v>6372</v>
      </c>
      <c r="AA410" s="34" t="s">
        <v>2015</v>
      </c>
      <c r="AB410" s="21" t="s">
        <v>2005</v>
      </c>
      <c r="AC410" s="24" t="s">
        <v>1855</v>
      </c>
      <c r="AD410" s="21" t="s">
        <v>1587</v>
      </c>
      <c r="AE410" s="21" t="s">
        <v>2389</v>
      </c>
      <c r="AF410" s="178" t="s">
        <v>1154</v>
      </c>
      <c r="AG410" s="173" t="s">
        <v>1708</v>
      </c>
      <c r="AH410" s="174" t="s">
        <v>1844</v>
      </c>
      <c r="AI410" s="20" t="s">
        <v>797</v>
      </c>
      <c r="AJ410" s="21" t="s">
        <v>865</v>
      </c>
      <c r="AK410" s="21">
        <v>0</v>
      </c>
      <c r="AL410" s="21">
        <v>0</v>
      </c>
      <c r="AM410" s="21">
        <v>1</v>
      </c>
      <c r="AN410" s="21">
        <v>0</v>
      </c>
      <c r="AO410" s="21">
        <v>0</v>
      </c>
      <c r="AP410" s="21">
        <v>0</v>
      </c>
      <c r="AQ410" s="21">
        <v>1</v>
      </c>
      <c r="AR410" s="21">
        <v>0</v>
      </c>
      <c r="AS410" s="45" t="s">
        <v>3726</v>
      </c>
      <c r="AT410" s="20">
        <v>3</v>
      </c>
      <c r="AU410" s="20">
        <v>2001</v>
      </c>
      <c r="AV410" s="20">
        <v>2003</v>
      </c>
      <c r="AW410" s="21">
        <v>1</v>
      </c>
      <c r="AX410" s="21">
        <v>3</v>
      </c>
      <c r="AY410" s="184" t="s">
        <v>7630</v>
      </c>
      <c r="AZ410" s="20" t="s">
        <v>1588</v>
      </c>
      <c r="BA410" s="20" t="s">
        <v>1680</v>
      </c>
      <c r="BB410" s="20" t="s">
        <v>1844</v>
      </c>
    </row>
    <row r="411" spans="1:54" s="12" customFormat="1" ht="12.75" hidden="1" x14ac:dyDescent="0.2">
      <c r="A411" s="248" t="s">
        <v>774</v>
      </c>
      <c r="B411" s="55"/>
      <c r="C411" s="332" t="s">
        <v>7218</v>
      </c>
      <c r="D411" s="55" t="s">
        <v>956</v>
      </c>
      <c r="E411" s="36" t="s">
        <v>1680</v>
      </c>
      <c r="F411" s="78" t="s">
        <v>2001</v>
      </c>
      <c r="G411" s="36" t="s">
        <v>1587</v>
      </c>
      <c r="H411" s="95" t="s">
        <v>920</v>
      </c>
      <c r="I411" s="30" t="s">
        <v>2815</v>
      </c>
      <c r="J411" s="31" t="s">
        <v>1587</v>
      </c>
      <c r="K411" s="188" t="s">
        <v>257</v>
      </c>
      <c r="L411" s="188" t="s">
        <v>1710</v>
      </c>
      <c r="M411" s="188" t="s">
        <v>1715</v>
      </c>
      <c r="N411" s="188" t="s">
        <v>1718</v>
      </c>
      <c r="O411" s="183" t="s">
        <v>519</v>
      </c>
      <c r="P411" s="183" t="s">
        <v>5050</v>
      </c>
      <c r="Q411" s="183" t="s">
        <v>917</v>
      </c>
      <c r="R411" s="183" t="s">
        <v>1587</v>
      </c>
      <c r="S411" s="188" t="s">
        <v>752</v>
      </c>
      <c r="T411" s="188" t="s">
        <v>405</v>
      </c>
      <c r="U411" s="20" t="s">
        <v>2249</v>
      </c>
      <c r="V411" s="20" t="s">
        <v>21</v>
      </c>
      <c r="W411" s="20">
        <v>2004</v>
      </c>
      <c r="X411" s="20" t="s">
        <v>3878</v>
      </c>
      <c r="Y411" s="34" t="s">
        <v>365</v>
      </c>
      <c r="Z411" s="34" t="s">
        <v>86</v>
      </c>
      <c r="AA411" s="34" t="s">
        <v>86</v>
      </c>
      <c r="AB411" s="21" t="s">
        <v>86</v>
      </c>
      <c r="AC411" s="24" t="s">
        <v>1388</v>
      </c>
      <c r="AD411" s="21" t="s">
        <v>3349</v>
      </c>
      <c r="AE411" s="21" t="s">
        <v>2391</v>
      </c>
      <c r="AF411" s="178" t="s">
        <v>1154</v>
      </c>
      <c r="AG411" s="173" t="s">
        <v>1708</v>
      </c>
      <c r="AH411" s="174" t="s">
        <v>1844</v>
      </c>
      <c r="AI411" s="20" t="s">
        <v>637</v>
      </c>
      <c r="AJ411" s="20" t="s">
        <v>1618</v>
      </c>
      <c r="AK411" s="20">
        <v>1</v>
      </c>
      <c r="AL411" s="20">
        <v>0</v>
      </c>
      <c r="AM411" s="20">
        <v>0</v>
      </c>
      <c r="AN411" s="20">
        <v>0</v>
      </c>
      <c r="AO411" s="20">
        <v>1</v>
      </c>
      <c r="AP411" s="20">
        <v>0</v>
      </c>
      <c r="AQ411" s="20">
        <v>0</v>
      </c>
      <c r="AR411" s="20">
        <v>0</v>
      </c>
      <c r="AS411" s="45" t="s">
        <v>1680</v>
      </c>
      <c r="AT411" s="20">
        <v>5</v>
      </c>
      <c r="AU411" s="20">
        <v>1995</v>
      </c>
      <c r="AV411" s="20">
        <v>1999</v>
      </c>
      <c r="AW411" s="20">
        <v>1</v>
      </c>
      <c r="AX411" s="20">
        <v>1</v>
      </c>
      <c r="AY411" s="50" t="s">
        <v>7631</v>
      </c>
      <c r="AZ411" s="20" t="s">
        <v>1645</v>
      </c>
      <c r="BA411" s="20" t="s">
        <v>1680</v>
      </c>
      <c r="BB411" s="20" t="s">
        <v>1680</v>
      </c>
    </row>
    <row r="412" spans="1:54" s="12" customFormat="1" ht="12.75" hidden="1" x14ac:dyDescent="0.2">
      <c r="A412" s="248" t="s">
        <v>1844</v>
      </c>
      <c r="B412" s="55"/>
      <c r="C412" s="332" t="s">
        <v>7218</v>
      </c>
      <c r="D412" s="55" t="s">
        <v>956</v>
      </c>
      <c r="E412" s="36" t="s">
        <v>1680</v>
      </c>
      <c r="F412" s="78" t="s">
        <v>1844</v>
      </c>
      <c r="G412" s="36" t="s">
        <v>1587</v>
      </c>
      <c r="H412" s="95" t="s">
        <v>920</v>
      </c>
      <c r="I412" s="27" t="s">
        <v>2877</v>
      </c>
      <c r="J412" s="19" t="s">
        <v>1587</v>
      </c>
      <c r="K412" s="187" t="s">
        <v>257</v>
      </c>
      <c r="L412" s="187" t="s">
        <v>1710</v>
      </c>
      <c r="M412" s="187" t="s">
        <v>1715</v>
      </c>
      <c r="N412" s="187" t="s">
        <v>943</v>
      </c>
      <c r="O412" s="183" t="s">
        <v>128</v>
      </c>
      <c r="P412" s="183" t="s">
        <v>4931</v>
      </c>
      <c r="Q412" s="183" t="s">
        <v>4569</v>
      </c>
      <c r="R412" s="183" t="s">
        <v>1587</v>
      </c>
      <c r="S412" s="187" t="s">
        <v>752</v>
      </c>
      <c r="T412" s="187" t="s">
        <v>405</v>
      </c>
      <c r="U412" s="21" t="s">
        <v>2249</v>
      </c>
      <c r="V412" s="21" t="s">
        <v>21</v>
      </c>
      <c r="W412" s="21">
        <v>2004</v>
      </c>
      <c r="X412" s="20" t="s">
        <v>3878</v>
      </c>
      <c r="Y412" s="34" t="s">
        <v>365</v>
      </c>
      <c r="Z412" s="34" t="s">
        <v>86</v>
      </c>
      <c r="AA412" s="34" t="s">
        <v>86</v>
      </c>
      <c r="AB412" s="21" t="s">
        <v>86</v>
      </c>
      <c r="AC412" s="24" t="s">
        <v>1388</v>
      </c>
      <c r="AD412" s="21" t="s">
        <v>3349</v>
      </c>
      <c r="AE412" s="21" t="s">
        <v>2391</v>
      </c>
      <c r="AF412" s="178" t="s">
        <v>1154</v>
      </c>
      <c r="AG412" s="173" t="s">
        <v>1708</v>
      </c>
      <c r="AH412" s="174" t="s">
        <v>1844</v>
      </c>
      <c r="AI412" s="20" t="s">
        <v>637</v>
      </c>
      <c r="AJ412" s="21" t="s">
        <v>1618</v>
      </c>
      <c r="AK412" s="21">
        <v>1</v>
      </c>
      <c r="AL412" s="21">
        <v>0</v>
      </c>
      <c r="AM412" s="21">
        <v>0</v>
      </c>
      <c r="AN412" s="21">
        <v>0</v>
      </c>
      <c r="AO412" s="21">
        <v>1</v>
      </c>
      <c r="AP412" s="21">
        <v>0</v>
      </c>
      <c r="AQ412" s="21">
        <v>0</v>
      </c>
      <c r="AR412" s="21">
        <v>0</v>
      </c>
      <c r="AS412" s="45" t="s">
        <v>1680</v>
      </c>
      <c r="AT412" s="20">
        <v>5</v>
      </c>
      <c r="AU412" s="20">
        <v>1995</v>
      </c>
      <c r="AV412" s="20">
        <v>1999</v>
      </c>
      <c r="AW412" s="21">
        <v>1</v>
      </c>
      <c r="AX412" s="21">
        <v>1</v>
      </c>
      <c r="AY412" s="50" t="s">
        <v>7631</v>
      </c>
      <c r="AZ412" s="20" t="s">
        <v>1645</v>
      </c>
      <c r="BA412" s="20" t="s">
        <v>1680</v>
      </c>
      <c r="BB412" s="20" t="s">
        <v>1680</v>
      </c>
    </row>
    <row r="413" spans="1:54" s="12" customFormat="1" ht="12.75" hidden="1" x14ac:dyDescent="0.2">
      <c r="A413" s="248" t="s">
        <v>108</v>
      </c>
      <c r="B413" s="55"/>
      <c r="C413" s="332" t="s">
        <v>7218</v>
      </c>
      <c r="D413" s="55" t="s">
        <v>956</v>
      </c>
      <c r="E413" s="36" t="s">
        <v>1680</v>
      </c>
      <c r="F413" s="78" t="s">
        <v>644</v>
      </c>
      <c r="G413" s="36" t="s">
        <v>1587</v>
      </c>
      <c r="H413" s="141" t="s">
        <v>920</v>
      </c>
      <c r="I413" s="27" t="s">
        <v>2899</v>
      </c>
      <c r="J413" s="19" t="s">
        <v>1587</v>
      </c>
      <c r="K413" s="187" t="s">
        <v>257</v>
      </c>
      <c r="L413" s="187" t="s">
        <v>1710</v>
      </c>
      <c r="M413" s="187" t="s">
        <v>1715</v>
      </c>
      <c r="N413" s="187" t="s">
        <v>1719</v>
      </c>
      <c r="O413" s="183" t="s">
        <v>1743</v>
      </c>
      <c r="P413" s="183" t="s">
        <v>4928</v>
      </c>
      <c r="Q413" s="183" t="s">
        <v>1662</v>
      </c>
      <c r="R413" s="183" t="s">
        <v>1587</v>
      </c>
      <c r="S413" s="187" t="s">
        <v>752</v>
      </c>
      <c r="T413" s="187" t="s">
        <v>405</v>
      </c>
      <c r="U413" s="21" t="s">
        <v>2249</v>
      </c>
      <c r="V413" s="21" t="s">
        <v>21</v>
      </c>
      <c r="W413" s="21">
        <v>2004</v>
      </c>
      <c r="X413" s="20" t="s">
        <v>3878</v>
      </c>
      <c r="Y413" s="34" t="s">
        <v>365</v>
      </c>
      <c r="Z413" s="34" t="s">
        <v>644</v>
      </c>
      <c r="AA413" s="34" t="s">
        <v>1844</v>
      </c>
      <c r="AB413" s="21" t="s">
        <v>1587</v>
      </c>
      <c r="AC413" s="24" t="s">
        <v>3566</v>
      </c>
      <c r="AD413" s="21" t="s">
        <v>3349</v>
      </c>
      <c r="AE413" s="21" t="s">
        <v>2391</v>
      </c>
      <c r="AF413" s="178" t="s">
        <v>1154</v>
      </c>
      <c r="AG413" s="173" t="s">
        <v>1708</v>
      </c>
      <c r="AH413" s="174" t="s">
        <v>1844</v>
      </c>
      <c r="AI413" s="20" t="s">
        <v>637</v>
      </c>
      <c r="AJ413" s="21" t="s">
        <v>270</v>
      </c>
      <c r="AK413" s="21">
        <v>1</v>
      </c>
      <c r="AL413" s="21">
        <v>0</v>
      </c>
      <c r="AM413" s="21">
        <v>0</v>
      </c>
      <c r="AN413" s="21">
        <v>0</v>
      </c>
      <c r="AO413" s="21">
        <v>1</v>
      </c>
      <c r="AP413" s="21">
        <v>0</v>
      </c>
      <c r="AQ413" s="21">
        <v>0</v>
      </c>
      <c r="AR413" s="21">
        <v>0</v>
      </c>
      <c r="AS413" s="45" t="s">
        <v>1680</v>
      </c>
      <c r="AT413" s="21">
        <v>5</v>
      </c>
      <c r="AU413" s="20">
        <v>1995</v>
      </c>
      <c r="AV413" s="20">
        <v>1999</v>
      </c>
      <c r="AW413" s="21">
        <v>1</v>
      </c>
      <c r="AX413" s="21">
        <v>1</v>
      </c>
      <c r="AY413" s="50" t="s">
        <v>7631</v>
      </c>
      <c r="AZ413" s="20" t="s">
        <v>1645</v>
      </c>
      <c r="BA413" s="93" t="s">
        <v>1680</v>
      </c>
      <c r="BB413" s="20" t="s">
        <v>1680</v>
      </c>
    </row>
    <row r="414" spans="1:54" s="12" customFormat="1" ht="12.75" hidden="1" x14ac:dyDescent="0.2">
      <c r="A414" s="248" t="s">
        <v>485</v>
      </c>
      <c r="B414" s="41" t="s">
        <v>3427</v>
      </c>
      <c r="C414" s="332" t="s">
        <v>7218</v>
      </c>
      <c r="D414" s="55" t="s">
        <v>956</v>
      </c>
      <c r="E414" s="36" t="s">
        <v>1680</v>
      </c>
      <c r="F414" s="78" t="s">
        <v>1869</v>
      </c>
      <c r="G414" s="36" t="s">
        <v>1587</v>
      </c>
      <c r="H414" s="95" t="s">
        <v>920</v>
      </c>
      <c r="I414" s="27" t="s">
        <v>3226</v>
      </c>
      <c r="J414" s="19" t="s">
        <v>1587</v>
      </c>
      <c r="K414" s="187" t="s">
        <v>257</v>
      </c>
      <c r="L414" s="187" t="s">
        <v>1710</v>
      </c>
      <c r="M414" s="187" t="s">
        <v>1715</v>
      </c>
      <c r="N414" s="187" t="s">
        <v>804</v>
      </c>
      <c r="O414" s="183" t="s">
        <v>547</v>
      </c>
      <c r="P414" s="183" t="s">
        <v>5051</v>
      </c>
      <c r="Q414" s="183" t="s">
        <v>4570</v>
      </c>
      <c r="R414" s="183" t="s">
        <v>1587</v>
      </c>
      <c r="S414" s="187" t="s">
        <v>752</v>
      </c>
      <c r="T414" s="187" t="s">
        <v>405</v>
      </c>
      <c r="U414" s="20" t="s">
        <v>2249</v>
      </c>
      <c r="V414" s="21" t="s">
        <v>21</v>
      </c>
      <c r="W414" s="21">
        <v>2004</v>
      </c>
      <c r="X414" s="20" t="s">
        <v>3878</v>
      </c>
      <c r="Y414" s="34" t="s">
        <v>365</v>
      </c>
      <c r="Z414" s="34" t="s">
        <v>86</v>
      </c>
      <c r="AA414" s="34" t="s">
        <v>86</v>
      </c>
      <c r="AB414" s="21" t="s">
        <v>86</v>
      </c>
      <c r="AC414" s="24" t="s">
        <v>1388</v>
      </c>
      <c r="AD414" s="21" t="s">
        <v>6888</v>
      </c>
      <c r="AE414" s="21" t="s">
        <v>930</v>
      </c>
      <c r="AF414" s="172" t="s">
        <v>1154</v>
      </c>
      <c r="AG414" s="173" t="s">
        <v>1708</v>
      </c>
      <c r="AH414" s="174" t="s">
        <v>1844</v>
      </c>
      <c r="AI414" s="20" t="s">
        <v>637</v>
      </c>
      <c r="AJ414" s="21" t="s">
        <v>1618</v>
      </c>
      <c r="AK414" s="21">
        <v>1</v>
      </c>
      <c r="AL414" s="21">
        <v>0</v>
      </c>
      <c r="AM414" s="21">
        <v>0</v>
      </c>
      <c r="AN414" s="21">
        <v>0</v>
      </c>
      <c r="AO414" s="21">
        <v>1</v>
      </c>
      <c r="AP414" s="21">
        <v>0</v>
      </c>
      <c r="AQ414" s="21">
        <v>0</v>
      </c>
      <c r="AR414" s="21">
        <v>0</v>
      </c>
      <c r="AS414" s="45" t="s">
        <v>1680</v>
      </c>
      <c r="AT414" s="20">
        <v>5</v>
      </c>
      <c r="AU414" s="20">
        <v>1995</v>
      </c>
      <c r="AV414" s="20">
        <v>1999</v>
      </c>
      <c r="AW414" s="21">
        <v>1</v>
      </c>
      <c r="AX414" s="21">
        <v>1</v>
      </c>
      <c r="AY414" s="50" t="s">
        <v>7631</v>
      </c>
      <c r="AZ414" s="20" t="s">
        <v>1645</v>
      </c>
      <c r="BA414" s="93" t="s">
        <v>1680</v>
      </c>
      <c r="BB414" s="20" t="s">
        <v>1680</v>
      </c>
    </row>
    <row r="415" spans="1:54" s="12" customFormat="1" ht="12.75" hidden="1" x14ac:dyDescent="0.2">
      <c r="A415" s="145" t="s">
        <v>7071</v>
      </c>
      <c r="B415" s="145" t="s">
        <v>7853</v>
      </c>
      <c r="C415" s="392" t="s">
        <v>6121</v>
      </c>
      <c r="D415" s="55" t="s">
        <v>956</v>
      </c>
      <c r="E415" s="55" t="s">
        <v>1680</v>
      </c>
      <c r="F415" s="393" t="s">
        <v>7845</v>
      </c>
      <c r="G415" s="145" t="s">
        <v>1587</v>
      </c>
      <c r="H415" s="142" t="s">
        <v>779</v>
      </c>
      <c r="I415" s="28" t="s">
        <v>7846</v>
      </c>
      <c r="J415" s="31" t="s">
        <v>7087</v>
      </c>
      <c r="K415" s="187" t="s">
        <v>257</v>
      </c>
      <c r="L415" s="187" t="s">
        <v>1710</v>
      </c>
      <c r="M415" s="187" t="s">
        <v>1715</v>
      </c>
      <c r="N415" s="187" t="s">
        <v>651</v>
      </c>
      <c r="O415" s="183" t="s">
        <v>91</v>
      </c>
      <c r="P415" s="183" t="s">
        <v>5069</v>
      </c>
      <c r="Q415" s="183" t="s">
        <v>4632</v>
      </c>
      <c r="R415" s="183" t="s">
        <v>7845</v>
      </c>
      <c r="S415" s="187" t="s">
        <v>752</v>
      </c>
      <c r="T415" s="187" t="s">
        <v>405</v>
      </c>
      <c r="U415" s="21" t="s">
        <v>7847</v>
      </c>
      <c r="V415" s="21" t="s">
        <v>3732</v>
      </c>
      <c r="W415" s="397">
        <v>2015</v>
      </c>
      <c r="X415" s="21" t="s">
        <v>7848</v>
      </c>
      <c r="Y415" t="s">
        <v>7849</v>
      </c>
      <c r="Z415" s="393" t="s">
        <v>1844</v>
      </c>
      <c r="AA415" s="393" t="s">
        <v>1844</v>
      </c>
      <c r="AB415" s="393" t="s">
        <v>1844</v>
      </c>
      <c r="AC415" s="407" t="s">
        <v>7850</v>
      </c>
      <c r="AD415" s="271" t="s">
        <v>7851</v>
      </c>
      <c r="AE415" s="271" t="s">
        <v>1587</v>
      </c>
      <c r="AF415" s="394" t="s">
        <v>1844</v>
      </c>
      <c r="AG415" s="403" t="s">
        <v>1844</v>
      </c>
      <c r="AH415" s="404" t="s">
        <v>1844</v>
      </c>
      <c r="AI415" s="408" t="s">
        <v>783</v>
      </c>
      <c r="AJ415" s="20" t="s">
        <v>1618</v>
      </c>
      <c r="AK415" s="408">
        <v>0</v>
      </c>
      <c r="AL415" s="408">
        <v>1</v>
      </c>
      <c r="AM415" s="408">
        <v>0</v>
      </c>
      <c r="AN415" s="408">
        <v>0</v>
      </c>
      <c r="AO415" s="408">
        <v>0</v>
      </c>
      <c r="AP415" s="408">
        <v>0</v>
      </c>
      <c r="AQ415" s="408">
        <v>0</v>
      </c>
      <c r="AR415" s="408">
        <v>0</v>
      </c>
      <c r="AS415" s="405" t="s">
        <v>1680</v>
      </c>
      <c r="AT415" s="408">
        <v>7</v>
      </c>
      <c r="AU415" s="408">
        <v>1999</v>
      </c>
      <c r="AV415" s="408">
        <v>2005</v>
      </c>
      <c r="AW415" s="408">
        <v>1</v>
      </c>
      <c r="AX415" s="408">
        <v>5</v>
      </c>
      <c r="AY415" s="394" t="s">
        <v>7852</v>
      </c>
      <c r="AZ415" s="394" t="s">
        <v>1622</v>
      </c>
      <c r="BA415" s="406" t="s">
        <v>1680</v>
      </c>
      <c r="BB415" s="394" t="s">
        <v>1680</v>
      </c>
    </row>
    <row r="416" spans="1:54" s="12" customFormat="1" ht="12.75" hidden="1" x14ac:dyDescent="0.2">
      <c r="A416" s="248" t="s">
        <v>485</v>
      </c>
      <c r="B416" s="55"/>
      <c r="C416" s="332" t="s">
        <v>7218</v>
      </c>
      <c r="D416" s="55" t="s">
        <v>1136</v>
      </c>
      <c r="E416" s="36" t="s">
        <v>387</v>
      </c>
      <c r="F416" s="78" t="s">
        <v>6272</v>
      </c>
      <c r="G416" s="36" t="s">
        <v>1587</v>
      </c>
      <c r="H416" s="57" t="s">
        <v>912</v>
      </c>
      <c r="I416" s="27" t="s">
        <v>2970</v>
      </c>
      <c r="J416" s="19" t="s">
        <v>1587</v>
      </c>
      <c r="K416" s="187" t="s">
        <v>257</v>
      </c>
      <c r="L416" s="187" t="s">
        <v>1710</v>
      </c>
      <c r="M416" s="187" t="s">
        <v>1715</v>
      </c>
      <c r="N416" s="187" t="s">
        <v>1073</v>
      </c>
      <c r="O416" s="183" t="s">
        <v>4431</v>
      </c>
      <c r="P416" s="183" t="s">
        <v>5052</v>
      </c>
      <c r="Q416" s="183" t="s">
        <v>777</v>
      </c>
      <c r="R416" s="183" t="s">
        <v>1587</v>
      </c>
      <c r="S416" s="187" t="s">
        <v>752</v>
      </c>
      <c r="T416" s="187" t="s">
        <v>405</v>
      </c>
      <c r="U416" s="21" t="s">
        <v>879</v>
      </c>
      <c r="V416" s="21" t="s">
        <v>464</v>
      </c>
      <c r="W416" s="21">
        <v>1972</v>
      </c>
      <c r="X416" s="21" t="s">
        <v>879</v>
      </c>
      <c r="Y416" s="219" t="s">
        <v>3295</v>
      </c>
      <c r="Z416" s="34" t="s">
        <v>7065</v>
      </c>
      <c r="AA416" s="34" t="s">
        <v>387</v>
      </c>
      <c r="AB416" s="21" t="s">
        <v>1587</v>
      </c>
      <c r="AC416" s="24" t="s">
        <v>3437</v>
      </c>
      <c r="AD416" s="21" t="s">
        <v>1587</v>
      </c>
      <c r="AE416" s="21" t="s">
        <v>1587</v>
      </c>
      <c r="AF416" s="178" t="s">
        <v>1154</v>
      </c>
      <c r="AG416" s="173" t="s">
        <v>1708</v>
      </c>
      <c r="AH416" s="174" t="s">
        <v>1844</v>
      </c>
      <c r="AI416" s="20" t="s">
        <v>349</v>
      </c>
      <c r="AJ416" s="21" t="s">
        <v>270</v>
      </c>
      <c r="AK416" s="21">
        <v>0</v>
      </c>
      <c r="AL416" s="21">
        <v>0</v>
      </c>
      <c r="AM416" s="21">
        <v>0</v>
      </c>
      <c r="AN416" s="21">
        <v>0</v>
      </c>
      <c r="AO416" s="21">
        <v>1</v>
      </c>
      <c r="AP416" s="21">
        <v>0</v>
      </c>
      <c r="AQ416" s="21">
        <v>0</v>
      </c>
      <c r="AR416" s="21">
        <v>0</v>
      </c>
      <c r="AS416" s="45" t="s">
        <v>1680</v>
      </c>
      <c r="AT416" s="20">
        <v>3</v>
      </c>
      <c r="AU416" s="20">
        <v>1969</v>
      </c>
      <c r="AV416" s="20">
        <v>1971</v>
      </c>
      <c r="AW416" s="21">
        <v>1</v>
      </c>
      <c r="AX416" s="21">
        <v>1</v>
      </c>
      <c r="AY416" s="184" t="s">
        <v>7632</v>
      </c>
      <c r="AZ416" s="20" t="s">
        <v>587</v>
      </c>
      <c r="BA416" s="159" t="s">
        <v>1680</v>
      </c>
      <c r="BB416" s="20" t="s">
        <v>1680</v>
      </c>
    </row>
    <row r="417" spans="1:54" s="12" customFormat="1" ht="12.75" hidden="1" x14ac:dyDescent="0.2">
      <c r="A417" s="248" t="s">
        <v>485</v>
      </c>
      <c r="B417" s="41"/>
      <c r="C417" s="332" t="s">
        <v>7218</v>
      </c>
      <c r="D417" s="55" t="s">
        <v>1136</v>
      </c>
      <c r="E417" s="36" t="s">
        <v>387</v>
      </c>
      <c r="F417" s="83" t="s">
        <v>6272</v>
      </c>
      <c r="G417" s="36" t="s">
        <v>1587</v>
      </c>
      <c r="H417" s="57" t="s">
        <v>912</v>
      </c>
      <c r="I417" s="27" t="s">
        <v>3164</v>
      </c>
      <c r="J417" s="19" t="s">
        <v>1587</v>
      </c>
      <c r="K417" s="187" t="s">
        <v>257</v>
      </c>
      <c r="L417" s="187" t="s">
        <v>1710</v>
      </c>
      <c r="M417" s="187" t="s">
        <v>1715</v>
      </c>
      <c r="N417" s="187" t="s">
        <v>1073</v>
      </c>
      <c r="O417" s="183" t="s">
        <v>4431</v>
      </c>
      <c r="P417" s="183" t="s">
        <v>5053</v>
      </c>
      <c r="Q417" s="183" t="s">
        <v>1745</v>
      </c>
      <c r="R417" s="183" t="s">
        <v>1587</v>
      </c>
      <c r="S417" s="187" t="s">
        <v>752</v>
      </c>
      <c r="T417" s="187" t="s">
        <v>405</v>
      </c>
      <c r="U417" s="21" t="s">
        <v>879</v>
      </c>
      <c r="V417" s="21" t="s">
        <v>464</v>
      </c>
      <c r="W417" s="21">
        <v>1972</v>
      </c>
      <c r="X417" s="21" t="s">
        <v>879</v>
      </c>
      <c r="Y417" s="34" t="s">
        <v>3295</v>
      </c>
      <c r="Z417" s="34" t="s">
        <v>7065</v>
      </c>
      <c r="AA417" s="34" t="s">
        <v>387</v>
      </c>
      <c r="AB417" s="21" t="s">
        <v>1587</v>
      </c>
      <c r="AC417" s="24" t="s">
        <v>3437</v>
      </c>
      <c r="AD417" s="21" t="s">
        <v>1587</v>
      </c>
      <c r="AE417" s="21" t="s">
        <v>1587</v>
      </c>
      <c r="AF417" s="178" t="s">
        <v>1154</v>
      </c>
      <c r="AG417" s="173" t="s">
        <v>1708</v>
      </c>
      <c r="AH417" s="174" t="s">
        <v>1844</v>
      </c>
      <c r="AI417" s="20" t="s">
        <v>349</v>
      </c>
      <c r="AJ417" s="21" t="s">
        <v>270</v>
      </c>
      <c r="AK417" s="21">
        <v>0</v>
      </c>
      <c r="AL417" s="21">
        <v>0</v>
      </c>
      <c r="AM417" s="21">
        <v>0</v>
      </c>
      <c r="AN417" s="21">
        <v>0</v>
      </c>
      <c r="AO417" s="21">
        <v>1</v>
      </c>
      <c r="AP417" s="21">
        <v>0</v>
      </c>
      <c r="AQ417" s="21">
        <v>0</v>
      </c>
      <c r="AR417" s="21">
        <v>0</v>
      </c>
      <c r="AS417" s="45" t="s">
        <v>1680</v>
      </c>
      <c r="AT417" s="20">
        <v>3</v>
      </c>
      <c r="AU417" s="20">
        <v>1969</v>
      </c>
      <c r="AV417" s="20">
        <v>1971</v>
      </c>
      <c r="AW417" s="21">
        <v>1</v>
      </c>
      <c r="AX417" s="21">
        <v>1</v>
      </c>
      <c r="AY417" s="184" t="s">
        <v>7632</v>
      </c>
      <c r="AZ417" s="20" t="s">
        <v>587</v>
      </c>
      <c r="BA417" s="20" t="s">
        <v>1680</v>
      </c>
      <c r="BB417" s="20" t="s">
        <v>1680</v>
      </c>
    </row>
    <row r="418" spans="1:54" s="12" customFormat="1" ht="12.75" hidden="1" x14ac:dyDescent="0.2">
      <c r="A418" s="55" t="s">
        <v>485</v>
      </c>
      <c r="B418" s="40" t="s">
        <v>1927</v>
      </c>
      <c r="C418" s="332" t="s">
        <v>7218</v>
      </c>
      <c r="D418" s="55" t="s">
        <v>1136</v>
      </c>
      <c r="E418" s="55" t="s">
        <v>7454</v>
      </c>
      <c r="F418" s="83" t="s">
        <v>1930</v>
      </c>
      <c r="G418" s="36" t="s">
        <v>1587</v>
      </c>
      <c r="H418" s="58" t="s">
        <v>592</v>
      </c>
      <c r="I418" s="27" t="s">
        <v>3156</v>
      </c>
      <c r="J418" s="19" t="s">
        <v>1587</v>
      </c>
      <c r="K418" s="187" t="s">
        <v>257</v>
      </c>
      <c r="L418" s="187" t="s">
        <v>1710</v>
      </c>
      <c r="M418" s="187" t="s">
        <v>1056</v>
      </c>
      <c r="N418" s="187" t="s">
        <v>1086</v>
      </c>
      <c r="O418" s="183" t="s">
        <v>2</v>
      </c>
      <c r="P418" s="183" t="s">
        <v>5054</v>
      </c>
      <c r="Q418" s="183" t="s">
        <v>4571</v>
      </c>
      <c r="R418" s="183" t="s">
        <v>1587</v>
      </c>
      <c r="S418" s="187" t="s">
        <v>752</v>
      </c>
      <c r="T418" s="187" t="s">
        <v>1713</v>
      </c>
      <c r="U418" s="21" t="s">
        <v>4094</v>
      </c>
      <c r="V418" s="21" t="s">
        <v>789</v>
      </c>
      <c r="W418" s="21">
        <v>2006</v>
      </c>
      <c r="X418" s="21" t="s">
        <v>788</v>
      </c>
      <c r="Y418" s="34" t="s">
        <v>787</v>
      </c>
      <c r="Z418" s="34" t="s">
        <v>86</v>
      </c>
      <c r="AA418" s="34" t="s">
        <v>86</v>
      </c>
      <c r="AB418" s="21" t="s">
        <v>86</v>
      </c>
      <c r="AC418" s="24" t="s">
        <v>1926</v>
      </c>
      <c r="AD418" s="21" t="s">
        <v>1587</v>
      </c>
      <c r="AE418" s="21" t="s">
        <v>1587</v>
      </c>
      <c r="AF418" s="178" t="s">
        <v>1154</v>
      </c>
      <c r="AG418" s="173" t="s">
        <v>588</v>
      </c>
      <c r="AH418" s="174" t="s">
        <v>1844</v>
      </c>
      <c r="AI418" s="36" t="s">
        <v>783</v>
      </c>
      <c r="AJ418" s="21" t="s">
        <v>618</v>
      </c>
      <c r="AK418" s="21">
        <v>0</v>
      </c>
      <c r="AL418" s="21">
        <v>0</v>
      </c>
      <c r="AM418" s="21">
        <v>0</v>
      </c>
      <c r="AN418" s="21">
        <v>1</v>
      </c>
      <c r="AO418" s="21">
        <v>0</v>
      </c>
      <c r="AP418" s="21">
        <v>0</v>
      </c>
      <c r="AQ418" s="21">
        <v>0</v>
      </c>
      <c r="AR418" s="21">
        <v>0</v>
      </c>
      <c r="AS418" s="45" t="s">
        <v>1680</v>
      </c>
      <c r="AT418" s="20">
        <v>4</v>
      </c>
      <c r="AU418" s="20">
        <v>1994</v>
      </c>
      <c r="AV418" s="20">
        <v>1997</v>
      </c>
      <c r="AW418" s="21">
        <v>0.3</v>
      </c>
      <c r="AX418" s="21" t="s">
        <v>1587</v>
      </c>
      <c r="AY418" s="184" t="s">
        <v>1587</v>
      </c>
      <c r="AZ418" s="20" t="s">
        <v>1680</v>
      </c>
      <c r="BA418" s="20" t="s">
        <v>956</v>
      </c>
      <c r="BB418" s="20" t="s">
        <v>1680</v>
      </c>
    </row>
    <row r="419" spans="1:54" s="12" customFormat="1" ht="12.75" hidden="1" x14ac:dyDescent="0.2">
      <c r="A419" s="248" t="s">
        <v>1844</v>
      </c>
      <c r="B419" s="40"/>
      <c r="C419" s="332" t="s">
        <v>6121</v>
      </c>
      <c r="D419" s="192" t="s">
        <v>1680</v>
      </c>
      <c r="E419" s="55" t="s">
        <v>7454</v>
      </c>
      <c r="F419" s="78" t="s">
        <v>1844</v>
      </c>
      <c r="G419" s="36" t="s">
        <v>1587</v>
      </c>
      <c r="H419" s="58" t="s">
        <v>592</v>
      </c>
      <c r="I419" s="30" t="s">
        <v>3017</v>
      </c>
      <c r="J419" s="31" t="s">
        <v>1587</v>
      </c>
      <c r="K419" s="187" t="s">
        <v>257</v>
      </c>
      <c r="L419" s="188" t="s">
        <v>1710</v>
      </c>
      <c r="M419" s="188" t="s">
        <v>1715</v>
      </c>
      <c r="N419" s="188" t="s">
        <v>231</v>
      </c>
      <c r="O419" s="183" t="s">
        <v>1733</v>
      </c>
      <c r="P419" s="183" t="s">
        <v>4995</v>
      </c>
      <c r="Q419" s="183" t="s">
        <v>131</v>
      </c>
      <c r="R419" s="183" t="s">
        <v>1587</v>
      </c>
      <c r="S419" s="188" t="s">
        <v>752</v>
      </c>
      <c r="T419" s="188" t="s">
        <v>405</v>
      </c>
      <c r="U419" s="20" t="s">
        <v>2123</v>
      </c>
      <c r="V419" s="20" t="s">
        <v>450</v>
      </c>
      <c r="W419" s="20">
        <v>1976</v>
      </c>
      <c r="X419" s="20" t="s">
        <v>4095</v>
      </c>
      <c r="Y419" s="34" t="s">
        <v>3302</v>
      </c>
      <c r="Z419" s="109" t="s">
        <v>6373</v>
      </c>
      <c r="AA419" s="109" t="s">
        <v>1844</v>
      </c>
      <c r="AB419" s="20" t="s">
        <v>1587</v>
      </c>
      <c r="AC419" s="24" t="s">
        <v>3437</v>
      </c>
      <c r="AD419" s="21" t="s">
        <v>1587</v>
      </c>
      <c r="AE419" s="21" t="s">
        <v>1587</v>
      </c>
      <c r="AF419" s="178" t="s">
        <v>1154</v>
      </c>
      <c r="AG419" s="173" t="s">
        <v>1708</v>
      </c>
      <c r="AH419" s="174" t="s">
        <v>389</v>
      </c>
      <c r="AI419" s="178" t="s">
        <v>1844</v>
      </c>
      <c r="AJ419" s="20" t="s">
        <v>865</v>
      </c>
      <c r="AK419" s="178" t="s">
        <v>1844</v>
      </c>
      <c r="AL419" s="178" t="s">
        <v>1844</v>
      </c>
      <c r="AM419" s="178" t="s">
        <v>1844</v>
      </c>
      <c r="AN419" s="178" t="s">
        <v>1844</v>
      </c>
      <c r="AO419" s="178" t="s">
        <v>1844</v>
      </c>
      <c r="AP419" s="178" t="s">
        <v>1844</v>
      </c>
      <c r="AQ419" s="178" t="s">
        <v>1844</v>
      </c>
      <c r="AR419" s="178" t="s">
        <v>1844</v>
      </c>
      <c r="AS419" s="45" t="s">
        <v>7401</v>
      </c>
      <c r="AT419" s="20">
        <v>3</v>
      </c>
      <c r="AU419" s="20">
        <v>1969</v>
      </c>
      <c r="AV419" s="20">
        <v>1971</v>
      </c>
      <c r="AW419" s="20" t="s">
        <v>1844</v>
      </c>
      <c r="AX419" s="20">
        <v>5</v>
      </c>
      <c r="AY419" s="50" t="s">
        <v>7633</v>
      </c>
      <c r="AZ419" s="20" t="s">
        <v>1844</v>
      </c>
      <c r="BA419" s="159" t="s">
        <v>1844</v>
      </c>
      <c r="BB419" s="20" t="s">
        <v>1844</v>
      </c>
    </row>
    <row r="420" spans="1:54" s="12" customFormat="1" ht="12.75" hidden="1" x14ac:dyDescent="0.2">
      <c r="A420" s="248" t="s">
        <v>1844</v>
      </c>
      <c r="B420" s="40"/>
      <c r="C420" s="332" t="s">
        <v>6121</v>
      </c>
      <c r="D420" s="192" t="s">
        <v>1680</v>
      </c>
      <c r="E420" s="55" t="s">
        <v>7454</v>
      </c>
      <c r="F420" s="78" t="s">
        <v>1844</v>
      </c>
      <c r="G420" s="36" t="s">
        <v>1587</v>
      </c>
      <c r="H420" s="58" t="s">
        <v>592</v>
      </c>
      <c r="I420" s="30" t="s">
        <v>2458</v>
      </c>
      <c r="J420" s="31" t="s">
        <v>688</v>
      </c>
      <c r="K420" s="188" t="s">
        <v>257</v>
      </c>
      <c r="L420" s="188" t="s">
        <v>1710</v>
      </c>
      <c r="M420" s="188" t="s">
        <v>1056</v>
      </c>
      <c r="N420" s="188" t="s">
        <v>88</v>
      </c>
      <c r="O420" s="179" t="s">
        <v>4267</v>
      </c>
      <c r="P420" s="179" t="s">
        <v>5055</v>
      </c>
      <c r="Q420" s="179" t="s">
        <v>4572</v>
      </c>
      <c r="R420" s="183" t="s">
        <v>1587</v>
      </c>
      <c r="S420" s="188" t="s">
        <v>752</v>
      </c>
      <c r="T420" s="188" t="s">
        <v>1713</v>
      </c>
      <c r="U420" s="20" t="s">
        <v>2165</v>
      </c>
      <c r="V420" s="20" t="s">
        <v>1872</v>
      </c>
      <c r="W420" s="20">
        <v>2012</v>
      </c>
      <c r="X420" s="20" t="s">
        <v>4062</v>
      </c>
      <c r="Y420" s="109" t="s">
        <v>689</v>
      </c>
      <c r="Z420" s="109" t="s">
        <v>86</v>
      </c>
      <c r="AA420" s="109" t="s">
        <v>86</v>
      </c>
      <c r="AB420" s="20" t="s">
        <v>86</v>
      </c>
      <c r="AC420" s="55" t="s">
        <v>3446</v>
      </c>
      <c r="AD420" s="20" t="s">
        <v>1587</v>
      </c>
      <c r="AE420" s="20" t="s">
        <v>1587</v>
      </c>
      <c r="AF420" s="178" t="s">
        <v>1154</v>
      </c>
      <c r="AG420" s="173" t="s">
        <v>588</v>
      </c>
      <c r="AH420" s="174" t="s">
        <v>1844</v>
      </c>
      <c r="AI420" s="178" t="s">
        <v>1844</v>
      </c>
      <c r="AJ420" s="178" t="s">
        <v>1844</v>
      </c>
      <c r="AK420" s="178" t="s">
        <v>1844</v>
      </c>
      <c r="AL420" s="178" t="s">
        <v>1844</v>
      </c>
      <c r="AM420" s="178" t="s">
        <v>1844</v>
      </c>
      <c r="AN420" s="178" t="s">
        <v>1844</v>
      </c>
      <c r="AO420" s="178" t="s">
        <v>1844</v>
      </c>
      <c r="AP420" s="178" t="s">
        <v>1844</v>
      </c>
      <c r="AQ420" s="178" t="s">
        <v>1844</v>
      </c>
      <c r="AR420" s="178" t="s">
        <v>1844</v>
      </c>
      <c r="AS420" s="45" t="s">
        <v>1844</v>
      </c>
      <c r="AT420" s="178" t="s">
        <v>1844</v>
      </c>
      <c r="AU420" s="178" t="s">
        <v>1844</v>
      </c>
      <c r="AV420" s="178" t="s">
        <v>1844</v>
      </c>
      <c r="AW420" s="178" t="s">
        <v>1844</v>
      </c>
      <c r="AX420" s="178" t="s">
        <v>1844</v>
      </c>
      <c r="AY420" s="50" t="s">
        <v>1844</v>
      </c>
      <c r="AZ420" s="178" t="s">
        <v>1844</v>
      </c>
      <c r="BA420" s="159" t="s">
        <v>1844</v>
      </c>
      <c r="BB420" s="20" t="s">
        <v>1844</v>
      </c>
    </row>
    <row r="421" spans="1:54" s="12" customFormat="1" ht="12.75" hidden="1" x14ac:dyDescent="0.2">
      <c r="A421" s="36" t="s">
        <v>485</v>
      </c>
      <c r="B421" s="40"/>
      <c r="C421" s="332" t="s">
        <v>7218</v>
      </c>
      <c r="D421" s="55" t="s">
        <v>1136</v>
      </c>
      <c r="E421" s="55" t="s">
        <v>7454</v>
      </c>
      <c r="F421" s="78" t="s">
        <v>6249</v>
      </c>
      <c r="G421" s="36" t="s">
        <v>1587</v>
      </c>
      <c r="H421" s="58" t="s">
        <v>592</v>
      </c>
      <c r="I421" s="30" t="s">
        <v>2871</v>
      </c>
      <c r="J421" s="31" t="s">
        <v>1587</v>
      </c>
      <c r="K421" s="187" t="s">
        <v>257</v>
      </c>
      <c r="L421" s="187" t="s">
        <v>1710</v>
      </c>
      <c r="M421" s="187" t="s">
        <v>1715</v>
      </c>
      <c r="N421" s="187" t="s">
        <v>651</v>
      </c>
      <c r="O421" s="183" t="s">
        <v>1726</v>
      </c>
      <c r="P421" s="183" t="s">
        <v>5058</v>
      </c>
      <c r="Q421" s="183" t="s">
        <v>4575</v>
      </c>
      <c r="R421" s="183" t="s">
        <v>1587</v>
      </c>
      <c r="S421" s="187" t="s">
        <v>752</v>
      </c>
      <c r="T421" s="187" t="s">
        <v>405</v>
      </c>
      <c r="U421" s="20" t="s">
        <v>938</v>
      </c>
      <c r="V421" s="20" t="s">
        <v>1059</v>
      </c>
      <c r="W421" s="20">
        <v>1992</v>
      </c>
      <c r="X421" s="20" t="s">
        <v>938</v>
      </c>
      <c r="Y421" s="109" t="s">
        <v>4236</v>
      </c>
      <c r="Z421" s="34" t="s">
        <v>86</v>
      </c>
      <c r="AA421" s="34" t="s">
        <v>86</v>
      </c>
      <c r="AB421" s="21" t="s">
        <v>86</v>
      </c>
      <c r="AC421" s="55" t="s">
        <v>1755</v>
      </c>
      <c r="AD421" s="20" t="s">
        <v>1587</v>
      </c>
      <c r="AE421" s="20" t="s">
        <v>1587</v>
      </c>
      <c r="AF421" s="178" t="s">
        <v>1154</v>
      </c>
      <c r="AG421" s="173" t="s">
        <v>1708</v>
      </c>
      <c r="AH421" s="174" t="s">
        <v>1844</v>
      </c>
      <c r="AI421" s="20" t="s">
        <v>848</v>
      </c>
      <c r="AJ421" s="20" t="s">
        <v>916</v>
      </c>
      <c r="AK421" s="20">
        <v>0</v>
      </c>
      <c r="AL421" s="20">
        <v>0</v>
      </c>
      <c r="AM421" s="20">
        <v>0</v>
      </c>
      <c r="AN421" s="20">
        <v>0</v>
      </c>
      <c r="AO421" s="20">
        <v>1</v>
      </c>
      <c r="AP421" s="20">
        <v>0</v>
      </c>
      <c r="AQ421" s="20">
        <v>0</v>
      </c>
      <c r="AR421" s="20">
        <v>0</v>
      </c>
      <c r="AS421" s="45" t="s">
        <v>1680</v>
      </c>
      <c r="AT421" s="20">
        <v>2</v>
      </c>
      <c r="AU421" s="20">
        <v>1992</v>
      </c>
      <c r="AV421" s="20">
        <v>1993</v>
      </c>
      <c r="AW421" s="20">
        <v>1</v>
      </c>
      <c r="AX421" s="20">
        <v>1</v>
      </c>
      <c r="AY421" s="50" t="s">
        <v>7634</v>
      </c>
      <c r="AZ421" s="20" t="s">
        <v>1748</v>
      </c>
      <c r="BA421" s="20" t="s">
        <v>1680</v>
      </c>
      <c r="BB421" s="20" t="s">
        <v>956</v>
      </c>
    </row>
    <row r="422" spans="1:54" s="12" customFormat="1" ht="12.75" hidden="1" x14ac:dyDescent="0.2">
      <c r="A422" s="20" t="s">
        <v>724</v>
      </c>
      <c r="B422" s="36" t="s">
        <v>295</v>
      </c>
      <c r="C422" s="332" t="s">
        <v>7218</v>
      </c>
      <c r="D422" s="55" t="s">
        <v>1136</v>
      </c>
      <c r="E422" s="55" t="s">
        <v>7454</v>
      </c>
      <c r="F422" s="78" t="s">
        <v>1844</v>
      </c>
      <c r="G422" s="36" t="s">
        <v>1587</v>
      </c>
      <c r="H422" s="58" t="s">
        <v>592</v>
      </c>
      <c r="I422" s="28" t="s">
        <v>6135</v>
      </c>
      <c r="J422" s="33" t="s">
        <v>1587</v>
      </c>
      <c r="K422" s="187" t="s">
        <v>257</v>
      </c>
      <c r="L422" s="187" t="s">
        <v>1710</v>
      </c>
      <c r="M422" s="187" t="s">
        <v>1715</v>
      </c>
      <c r="N422" s="187" t="s">
        <v>44</v>
      </c>
      <c r="O422" s="183" t="s">
        <v>4271</v>
      </c>
      <c r="P422" s="183" t="s">
        <v>5057</v>
      </c>
      <c r="Q422" s="183" t="s">
        <v>4574</v>
      </c>
      <c r="R422" s="183" t="s">
        <v>1587</v>
      </c>
      <c r="S422" s="187" t="s">
        <v>752</v>
      </c>
      <c r="T422" s="187" t="s">
        <v>405</v>
      </c>
      <c r="U422" s="21" t="s">
        <v>294</v>
      </c>
      <c r="V422" s="21" t="s">
        <v>687</v>
      </c>
      <c r="W422" s="21">
        <v>1990</v>
      </c>
      <c r="X422" s="21" t="s">
        <v>938</v>
      </c>
      <c r="Y422" s="34" t="s">
        <v>4236</v>
      </c>
      <c r="Z422" s="34" t="s">
        <v>86</v>
      </c>
      <c r="AA422" s="34" t="s">
        <v>86</v>
      </c>
      <c r="AB422" s="21" t="s">
        <v>86</v>
      </c>
      <c r="AC422" s="24" t="s">
        <v>3437</v>
      </c>
      <c r="AD422" s="21" t="s">
        <v>1587</v>
      </c>
      <c r="AE422" s="21" t="s">
        <v>4292</v>
      </c>
      <c r="AF422" s="178" t="s">
        <v>1154</v>
      </c>
      <c r="AG422" s="173" t="s">
        <v>1708</v>
      </c>
      <c r="AH422" s="174" t="s">
        <v>1844</v>
      </c>
      <c r="AI422" s="20" t="s">
        <v>350</v>
      </c>
      <c r="AJ422" s="21" t="s">
        <v>916</v>
      </c>
      <c r="AK422" s="178" t="s">
        <v>1844</v>
      </c>
      <c r="AL422" s="178" t="s">
        <v>1844</v>
      </c>
      <c r="AM422" s="178" t="s">
        <v>1844</v>
      </c>
      <c r="AN422" s="178" t="s">
        <v>1844</v>
      </c>
      <c r="AO422" s="178" t="s">
        <v>1844</v>
      </c>
      <c r="AP422" s="178" t="s">
        <v>1844</v>
      </c>
      <c r="AQ422" s="178" t="s">
        <v>1844</v>
      </c>
      <c r="AR422" s="178" t="s">
        <v>1844</v>
      </c>
      <c r="AS422" s="45" t="s">
        <v>1680</v>
      </c>
      <c r="AT422" s="178" t="s">
        <v>1844</v>
      </c>
      <c r="AU422" s="178" t="s">
        <v>1844</v>
      </c>
      <c r="AV422" s="178" t="s">
        <v>1844</v>
      </c>
      <c r="AW422" s="178" t="s">
        <v>1844</v>
      </c>
      <c r="AX422" s="21">
        <v>1</v>
      </c>
      <c r="AY422" s="184" t="s">
        <v>7573</v>
      </c>
      <c r="AZ422" s="20" t="s">
        <v>1654</v>
      </c>
      <c r="BA422" s="20" t="s">
        <v>956</v>
      </c>
      <c r="BB422" s="20" t="s">
        <v>1680</v>
      </c>
    </row>
    <row r="423" spans="1:54" s="12" customFormat="1" ht="12.75" hidden="1" x14ac:dyDescent="0.2">
      <c r="A423" s="227" t="s">
        <v>4339</v>
      </c>
      <c r="B423" s="286" t="s">
        <v>6802</v>
      </c>
      <c r="C423" s="332" t="s">
        <v>6121</v>
      </c>
      <c r="D423" s="55" t="s">
        <v>1680</v>
      </c>
      <c r="E423" s="36" t="s">
        <v>6661</v>
      </c>
      <c r="F423" s="78" t="s">
        <v>4378</v>
      </c>
      <c r="G423" s="36" t="s">
        <v>1587</v>
      </c>
      <c r="H423" s="57" t="s">
        <v>912</v>
      </c>
      <c r="I423" s="28" t="s">
        <v>4391</v>
      </c>
      <c r="J423" s="31" t="s">
        <v>1587</v>
      </c>
      <c r="K423" s="183" t="s">
        <v>257</v>
      </c>
      <c r="L423" s="183" t="s">
        <v>1710</v>
      </c>
      <c r="M423" s="183" t="s">
        <v>1715</v>
      </c>
      <c r="N423" s="183" t="s">
        <v>781</v>
      </c>
      <c r="O423" s="183" t="s">
        <v>4382</v>
      </c>
      <c r="P423" s="183" t="s">
        <v>5059</v>
      </c>
      <c r="Q423" s="183" t="s">
        <v>4383</v>
      </c>
      <c r="R423" s="183" t="s">
        <v>1587</v>
      </c>
      <c r="S423" s="183" t="s">
        <v>752</v>
      </c>
      <c r="T423" s="187" t="s">
        <v>405</v>
      </c>
      <c r="U423" s="12" t="s">
        <v>4409</v>
      </c>
      <c r="V423" s="12" t="s">
        <v>4377</v>
      </c>
      <c r="W423" s="12">
        <v>2008</v>
      </c>
      <c r="X423" s="12" t="s">
        <v>938</v>
      </c>
      <c r="Y423" s="12" t="s">
        <v>4380</v>
      </c>
      <c r="Z423" s="34" t="s">
        <v>86</v>
      </c>
      <c r="AA423" s="34" t="s">
        <v>86</v>
      </c>
      <c r="AB423" s="21" t="s">
        <v>86</v>
      </c>
      <c r="AC423" s="24" t="s">
        <v>4381</v>
      </c>
      <c r="AD423" s="12" t="s">
        <v>1587</v>
      </c>
      <c r="AE423" s="12" t="s">
        <v>1587</v>
      </c>
      <c r="AF423" s="179" t="s">
        <v>1844</v>
      </c>
      <c r="AG423" s="176" t="s">
        <v>1844</v>
      </c>
      <c r="AH423" s="177" t="s">
        <v>1844</v>
      </c>
      <c r="AI423" s="24" t="s">
        <v>350</v>
      </c>
      <c r="AJ423" s="24" t="s">
        <v>1617</v>
      </c>
      <c r="AK423" s="12">
        <v>0</v>
      </c>
      <c r="AL423" s="12">
        <v>1</v>
      </c>
      <c r="AM423" s="12">
        <v>0</v>
      </c>
      <c r="AN423" s="12">
        <v>0</v>
      </c>
      <c r="AO423" s="12">
        <v>0</v>
      </c>
      <c r="AP423" s="12">
        <v>0</v>
      </c>
      <c r="AQ423" s="12">
        <v>0</v>
      </c>
      <c r="AR423" s="12">
        <v>0</v>
      </c>
      <c r="AS423" s="44" t="s">
        <v>1680</v>
      </c>
      <c r="AT423" s="178" t="s">
        <v>1844</v>
      </c>
      <c r="AU423" s="178" t="s">
        <v>1844</v>
      </c>
      <c r="AV423" s="178" t="s">
        <v>1844</v>
      </c>
      <c r="AW423" s="178" t="s">
        <v>1844</v>
      </c>
      <c r="AX423" s="24">
        <v>8</v>
      </c>
      <c r="AY423" s="157" t="s">
        <v>1844</v>
      </c>
      <c r="AZ423" s="178" t="s">
        <v>1844</v>
      </c>
      <c r="BA423" s="20" t="s">
        <v>1844</v>
      </c>
      <c r="BB423" s="20" t="s">
        <v>1844</v>
      </c>
    </row>
    <row r="424" spans="1:54" s="12" customFormat="1" ht="12.75" hidden="1" x14ac:dyDescent="0.2">
      <c r="A424" s="20" t="s">
        <v>7071</v>
      </c>
      <c r="B424" s="40"/>
      <c r="C424" s="332" t="s">
        <v>6121</v>
      </c>
      <c r="D424" s="192" t="s">
        <v>956</v>
      </c>
      <c r="E424" s="55" t="s">
        <v>1680</v>
      </c>
      <c r="F424" s="78" t="s">
        <v>7946</v>
      </c>
      <c r="G424" s="36" t="s">
        <v>1587</v>
      </c>
      <c r="H424" s="106" t="s">
        <v>728</v>
      </c>
      <c r="I424" s="28" t="s">
        <v>4235</v>
      </c>
      <c r="J424" s="19" t="s">
        <v>7120</v>
      </c>
      <c r="K424" s="187" t="s">
        <v>257</v>
      </c>
      <c r="L424" s="187" t="s">
        <v>1710</v>
      </c>
      <c r="M424" s="187" t="s">
        <v>1715</v>
      </c>
      <c r="N424" s="187" t="s">
        <v>44</v>
      </c>
      <c r="O424" s="183" t="s">
        <v>699</v>
      </c>
      <c r="P424" s="183" t="s">
        <v>5056</v>
      </c>
      <c r="Q424" s="183" t="s">
        <v>4573</v>
      </c>
      <c r="R424" s="183" t="s">
        <v>1587</v>
      </c>
      <c r="S424" s="187" t="s">
        <v>752</v>
      </c>
      <c r="T424" s="187" t="s">
        <v>405</v>
      </c>
      <c r="U424" s="21" t="s">
        <v>4234</v>
      </c>
      <c r="V424" s="21" t="s">
        <v>5571</v>
      </c>
      <c r="W424" s="21">
        <v>2013</v>
      </c>
      <c r="X424" s="21" t="s">
        <v>938</v>
      </c>
      <c r="Y424" s="34" t="s">
        <v>4236</v>
      </c>
      <c r="Z424" s="34" t="s">
        <v>86</v>
      </c>
      <c r="AA424" s="34" t="s">
        <v>86</v>
      </c>
      <c r="AB424" s="21" t="s">
        <v>86</v>
      </c>
      <c r="AC424" s="24" t="s">
        <v>3437</v>
      </c>
      <c r="AD424" s="21" t="s">
        <v>1587</v>
      </c>
      <c r="AE424" s="21" t="s">
        <v>1587</v>
      </c>
      <c r="AF424" s="172" t="s">
        <v>1844</v>
      </c>
      <c r="AG424" s="173" t="s">
        <v>1844</v>
      </c>
      <c r="AH424" s="174" t="s">
        <v>1844</v>
      </c>
      <c r="AI424" s="20" t="s">
        <v>350</v>
      </c>
      <c r="AJ424" s="20" t="s">
        <v>659</v>
      </c>
      <c r="AK424" s="20">
        <v>0</v>
      </c>
      <c r="AL424" s="20">
        <v>0</v>
      </c>
      <c r="AM424" s="20">
        <v>1</v>
      </c>
      <c r="AN424" s="20">
        <v>0</v>
      </c>
      <c r="AO424" s="20">
        <v>0</v>
      </c>
      <c r="AP424" s="20">
        <v>0</v>
      </c>
      <c r="AQ424" s="20">
        <v>0</v>
      </c>
      <c r="AR424" s="20">
        <v>0</v>
      </c>
      <c r="AS424" s="45" t="s">
        <v>7947</v>
      </c>
      <c r="AT424" s="20">
        <v>1</v>
      </c>
      <c r="AU424" s="20">
        <v>2009</v>
      </c>
      <c r="AV424" s="20">
        <v>2009</v>
      </c>
      <c r="AW424" s="20">
        <v>1</v>
      </c>
      <c r="AX424" s="20">
        <v>1</v>
      </c>
      <c r="AY424" s="184" t="s">
        <v>7948</v>
      </c>
      <c r="AZ424" s="20" t="s">
        <v>1680</v>
      </c>
      <c r="BA424" s="20" t="s">
        <v>956</v>
      </c>
      <c r="BB424" s="20" t="s">
        <v>1680</v>
      </c>
    </row>
    <row r="425" spans="1:54" s="12" customFormat="1" ht="12.75" hidden="1" x14ac:dyDescent="0.2">
      <c r="A425" s="36" t="s">
        <v>62</v>
      </c>
      <c r="B425" s="40" t="s">
        <v>1026</v>
      </c>
      <c r="C425" s="332" t="s">
        <v>6121</v>
      </c>
      <c r="D425" s="55" t="s">
        <v>1680</v>
      </c>
      <c r="E425" s="55" t="s">
        <v>1931</v>
      </c>
      <c r="F425" s="78" t="s">
        <v>7387</v>
      </c>
      <c r="G425" s="36" t="s">
        <v>1587</v>
      </c>
      <c r="H425" s="58" t="s">
        <v>592</v>
      </c>
      <c r="I425" s="27" t="s">
        <v>2869</v>
      </c>
      <c r="J425" s="19" t="s">
        <v>1587</v>
      </c>
      <c r="K425" s="187" t="s">
        <v>257</v>
      </c>
      <c r="L425" s="187" t="s">
        <v>1710</v>
      </c>
      <c r="M425" s="187" t="s">
        <v>1715</v>
      </c>
      <c r="N425" s="187" t="s">
        <v>878</v>
      </c>
      <c r="O425" s="183" t="s">
        <v>4429</v>
      </c>
      <c r="P425" s="183" t="s">
        <v>5061</v>
      </c>
      <c r="Q425" s="183" t="s">
        <v>4576</v>
      </c>
      <c r="R425" s="183" t="s">
        <v>1587</v>
      </c>
      <c r="S425" s="187" t="s">
        <v>752</v>
      </c>
      <c r="T425" s="187" t="s">
        <v>405</v>
      </c>
      <c r="U425" s="21" t="s">
        <v>2103</v>
      </c>
      <c r="V425" s="21" t="s">
        <v>5527</v>
      </c>
      <c r="W425" s="21">
        <v>2012</v>
      </c>
      <c r="X425" s="21" t="s">
        <v>4096</v>
      </c>
      <c r="Y425" s="34" t="s">
        <v>4097</v>
      </c>
      <c r="Z425" s="34" t="s">
        <v>7387</v>
      </c>
      <c r="AA425" s="34" t="s">
        <v>1135</v>
      </c>
      <c r="AB425" s="21" t="s">
        <v>1680</v>
      </c>
      <c r="AC425" s="24" t="s">
        <v>1405</v>
      </c>
      <c r="AD425" s="21" t="s">
        <v>1587</v>
      </c>
      <c r="AE425" s="21" t="s">
        <v>1587</v>
      </c>
      <c r="AF425" s="172" t="s">
        <v>1154</v>
      </c>
      <c r="AG425" s="173" t="s">
        <v>1708</v>
      </c>
      <c r="AH425" s="174" t="s">
        <v>1844</v>
      </c>
      <c r="AI425" s="178" t="s">
        <v>1844</v>
      </c>
      <c r="AJ425" s="178" t="s">
        <v>1844</v>
      </c>
      <c r="AK425" s="178" t="s">
        <v>1844</v>
      </c>
      <c r="AL425" s="178" t="s">
        <v>1844</v>
      </c>
      <c r="AM425" s="178" t="s">
        <v>1844</v>
      </c>
      <c r="AN425" s="178" t="s">
        <v>1844</v>
      </c>
      <c r="AO425" s="178" t="s">
        <v>1844</v>
      </c>
      <c r="AP425" s="178" t="s">
        <v>1844</v>
      </c>
      <c r="AQ425" s="178" t="s">
        <v>1844</v>
      </c>
      <c r="AR425" s="178" t="s">
        <v>1844</v>
      </c>
      <c r="AS425" s="45" t="s">
        <v>1844</v>
      </c>
      <c r="AT425" s="178" t="s">
        <v>1844</v>
      </c>
      <c r="AU425" s="178" t="s">
        <v>1844</v>
      </c>
      <c r="AV425" s="178" t="s">
        <v>1844</v>
      </c>
      <c r="AW425" s="178" t="s">
        <v>1844</v>
      </c>
      <c r="AX425" s="21">
        <v>3</v>
      </c>
      <c r="AY425" s="184" t="s">
        <v>1844</v>
      </c>
      <c r="AZ425" s="178" t="s">
        <v>1844</v>
      </c>
      <c r="BA425" s="20" t="s">
        <v>1844</v>
      </c>
      <c r="BB425" s="20" t="s">
        <v>1844</v>
      </c>
    </row>
    <row r="426" spans="1:54" s="12" customFormat="1" ht="12.75" x14ac:dyDescent="0.2">
      <c r="A426" s="248" t="s">
        <v>1844</v>
      </c>
      <c r="B426" s="40" t="s">
        <v>8151</v>
      </c>
      <c r="C426" s="332" t="s">
        <v>6121</v>
      </c>
      <c r="D426" s="192" t="s">
        <v>1680</v>
      </c>
      <c r="E426" s="55" t="s">
        <v>1135</v>
      </c>
      <c r="F426" s="78" t="s">
        <v>1844</v>
      </c>
      <c r="G426" s="36" t="s">
        <v>1587</v>
      </c>
      <c r="H426" s="57" t="s">
        <v>912</v>
      </c>
      <c r="I426" s="27" t="s">
        <v>2538</v>
      </c>
      <c r="J426" s="19" t="s">
        <v>7176</v>
      </c>
      <c r="K426" s="187" t="s">
        <v>257</v>
      </c>
      <c r="L426" s="187" t="s">
        <v>1710</v>
      </c>
      <c r="M426" s="187" t="s">
        <v>1715</v>
      </c>
      <c r="N426" s="187" t="s">
        <v>318</v>
      </c>
      <c r="O426" s="183" t="s">
        <v>829</v>
      </c>
      <c r="P426" s="183" t="s">
        <v>4980</v>
      </c>
      <c r="Q426" s="183" t="s">
        <v>4656</v>
      </c>
      <c r="R426" s="183" t="s">
        <v>1587</v>
      </c>
      <c r="S426" s="187" t="s">
        <v>752</v>
      </c>
      <c r="T426" s="187" t="s">
        <v>405</v>
      </c>
      <c r="U426" s="21" t="s">
        <v>935</v>
      </c>
      <c r="V426" s="21" t="s">
        <v>1059</v>
      </c>
      <c r="W426" s="21">
        <v>1982</v>
      </c>
      <c r="X426" s="21" t="s">
        <v>935</v>
      </c>
      <c r="Y426" s="34" t="s">
        <v>638</v>
      </c>
      <c r="Z426" s="34" t="s">
        <v>86</v>
      </c>
      <c r="AA426" s="34" t="s">
        <v>86</v>
      </c>
      <c r="AB426" s="21" t="s">
        <v>86</v>
      </c>
      <c r="AC426" s="24" t="s">
        <v>3473</v>
      </c>
      <c r="AD426" s="21" t="s">
        <v>1587</v>
      </c>
      <c r="AE426" s="21" t="s">
        <v>930</v>
      </c>
      <c r="AF426" s="172" t="s">
        <v>798</v>
      </c>
      <c r="AG426" s="173" t="s">
        <v>1708</v>
      </c>
      <c r="AH426" s="174" t="s">
        <v>1844</v>
      </c>
      <c r="AI426" s="20" t="s">
        <v>637</v>
      </c>
      <c r="AJ426" s="21" t="s">
        <v>270</v>
      </c>
      <c r="AK426" s="20">
        <v>0</v>
      </c>
      <c r="AL426" s="21">
        <v>0</v>
      </c>
      <c r="AM426" s="21">
        <v>0</v>
      </c>
      <c r="AN426" s="21">
        <v>0</v>
      </c>
      <c r="AO426" s="21">
        <v>1</v>
      </c>
      <c r="AP426" s="21">
        <v>0</v>
      </c>
      <c r="AQ426" s="21">
        <v>0</v>
      </c>
      <c r="AR426" s="21">
        <v>0</v>
      </c>
      <c r="AS426" s="45" t="s">
        <v>1844</v>
      </c>
      <c r="AT426" s="20">
        <v>4</v>
      </c>
      <c r="AU426" s="122">
        <v>1980</v>
      </c>
      <c r="AV426" s="94">
        <v>1983</v>
      </c>
      <c r="AW426" s="21">
        <v>3</v>
      </c>
      <c r="AX426" s="21">
        <v>1</v>
      </c>
      <c r="AY426" s="184" t="s">
        <v>7685</v>
      </c>
      <c r="AZ426" s="20" t="s">
        <v>5600</v>
      </c>
      <c r="BA426" s="20" t="s">
        <v>1844</v>
      </c>
      <c r="BB426" s="20" t="s">
        <v>1844</v>
      </c>
    </row>
    <row r="427" spans="1:54" s="12" customFormat="1" ht="12.75" x14ac:dyDescent="0.2">
      <c r="A427" s="249" t="s">
        <v>1844</v>
      </c>
      <c r="B427" s="20"/>
      <c r="C427" s="332" t="s">
        <v>6121</v>
      </c>
      <c r="D427" s="192" t="s">
        <v>1680</v>
      </c>
      <c r="E427" s="20" t="s">
        <v>7454</v>
      </c>
      <c r="F427" s="78" t="s">
        <v>1844</v>
      </c>
      <c r="G427" s="36" t="s">
        <v>1587</v>
      </c>
      <c r="H427" s="57" t="s">
        <v>912</v>
      </c>
      <c r="I427" s="27" t="s">
        <v>2692</v>
      </c>
      <c r="J427" s="19" t="s">
        <v>1587</v>
      </c>
      <c r="K427" s="187" t="s">
        <v>257</v>
      </c>
      <c r="L427" s="187" t="s">
        <v>1710</v>
      </c>
      <c r="M427" s="187" t="s">
        <v>1715</v>
      </c>
      <c r="N427" s="187" t="s">
        <v>808</v>
      </c>
      <c r="O427" s="183" t="s">
        <v>30</v>
      </c>
      <c r="P427" s="183" t="s">
        <v>5158</v>
      </c>
      <c r="Q427" s="183" t="s">
        <v>4657</v>
      </c>
      <c r="R427" s="183" t="s">
        <v>1587</v>
      </c>
      <c r="S427" s="187" t="s">
        <v>752</v>
      </c>
      <c r="T427" s="187" t="s">
        <v>405</v>
      </c>
      <c r="U427" s="21" t="s">
        <v>3503</v>
      </c>
      <c r="V427" s="21" t="s">
        <v>209</v>
      </c>
      <c r="W427" s="21">
        <v>2000</v>
      </c>
      <c r="X427" s="21" t="s">
        <v>3503</v>
      </c>
      <c r="Y427" s="34" t="s">
        <v>1683</v>
      </c>
      <c r="Z427" s="34" t="s">
        <v>6403</v>
      </c>
      <c r="AA427" s="34" t="s">
        <v>402</v>
      </c>
      <c r="AB427" s="21" t="s">
        <v>1680</v>
      </c>
      <c r="AC427" s="24" t="s">
        <v>1353</v>
      </c>
      <c r="AD427" s="21" t="s">
        <v>1587</v>
      </c>
      <c r="AE427" s="21" t="s">
        <v>1587</v>
      </c>
      <c r="AF427" s="172" t="s">
        <v>1154</v>
      </c>
      <c r="AG427" s="173" t="s">
        <v>1708</v>
      </c>
      <c r="AH427" s="174" t="s">
        <v>1844</v>
      </c>
      <c r="AI427" s="178" t="s">
        <v>1844</v>
      </c>
      <c r="AJ427" s="21" t="s">
        <v>270</v>
      </c>
      <c r="AK427" s="20">
        <v>0</v>
      </c>
      <c r="AL427" s="20">
        <v>1</v>
      </c>
      <c r="AM427" s="21">
        <v>1</v>
      </c>
      <c r="AN427" s="21">
        <v>0</v>
      </c>
      <c r="AO427" s="21">
        <v>1</v>
      </c>
      <c r="AP427" s="21">
        <v>1</v>
      </c>
      <c r="AQ427" s="21">
        <v>0</v>
      </c>
      <c r="AR427" s="21">
        <v>0</v>
      </c>
      <c r="AS427" s="45" t="s">
        <v>1844</v>
      </c>
      <c r="AT427" s="20" t="s">
        <v>1844</v>
      </c>
      <c r="AU427" s="20" t="s">
        <v>1844</v>
      </c>
      <c r="AV427" s="20" t="s">
        <v>1844</v>
      </c>
      <c r="AW427" s="20" t="s">
        <v>1844</v>
      </c>
      <c r="AX427" s="21">
        <v>1</v>
      </c>
      <c r="AY427" s="184" t="s">
        <v>822</v>
      </c>
      <c r="AZ427" s="20" t="s">
        <v>1844</v>
      </c>
      <c r="BA427" s="20" t="s">
        <v>1844</v>
      </c>
      <c r="BB427" s="20" t="s">
        <v>1844</v>
      </c>
    </row>
    <row r="428" spans="1:54" s="12" customFormat="1" ht="12.75" hidden="1" x14ac:dyDescent="0.2">
      <c r="A428" s="248" t="s">
        <v>485</v>
      </c>
      <c r="B428" s="40"/>
      <c r="C428" s="332" t="s">
        <v>7218</v>
      </c>
      <c r="D428" s="55" t="s">
        <v>956</v>
      </c>
      <c r="E428" s="36" t="s">
        <v>1680</v>
      </c>
      <c r="F428" s="78" t="s">
        <v>5959</v>
      </c>
      <c r="G428" s="36" t="s">
        <v>1587</v>
      </c>
      <c r="H428" s="57" t="s">
        <v>912</v>
      </c>
      <c r="I428" s="27" t="s">
        <v>2554</v>
      </c>
      <c r="J428" s="19" t="s">
        <v>7097</v>
      </c>
      <c r="K428" s="187" t="s">
        <v>257</v>
      </c>
      <c r="L428" s="187" t="s">
        <v>1710</v>
      </c>
      <c r="M428" s="187" t="s">
        <v>1056</v>
      </c>
      <c r="N428" s="187" t="s">
        <v>1086</v>
      </c>
      <c r="O428" s="183" t="s">
        <v>507</v>
      </c>
      <c r="P428" s="183" t="s">
        <v>5064</v>
      </c>
      <c r="Q428" s="183" t="s">
        <v>4578</v>
      </c>
      <c r="R428" s="183" t="s">
        <v>1587</v>
      </c>
      <c r="S428" s="187" t="s">
        <v>752</v>
      </c>
      <c r="T428" s="187" t="s">
        <v>1713</v>
      </c>
      <c r="U428" s="21" t="s">
        <v>2188</v>
      </c>
      <c r="V428" s="21" t="s">
        <v>5567</v>
      </c>
      <c r="W428" s="21">
        <v>2006</v>
      </c>
      <c r="X428" s="21" t="s">
        <v>3773</v>
      </c>
      <c r="Y428" s="34" t="s">
        <v>6917</v>
      </c>
      <c r="Z428" s="34" t="s">
        <v>86</v>
      </c>
      <c r="AA428" s="34" t="s">
        <v>86</v>
      </c>
      <c r="AB428" s="21" t="s">
        <v>86</v>
      </c>
      <c r="AC428" s="24" t="s">
        <v>1307</v>
      </c>
      <c r="AD428" s="21" t="s">
        <v>1587</v>
      </c>
      <c r="AE428" s="21" t="s">
        <v>1587</v>
      </c>
      <c r="AF428" s="172" t="s">
        <v>1154</v>
      </c>
      <c r="AG428" s="173" t="s">
        <v>1708</v>
      </c>
      <c r="AH428" s="174" t="s">
        <v>1844</v>
      </c>
      <c r="AI428" s="20" t="s">
        <v>849</v>
      </c>
      <c r="AJ428" s="24" t="s">
        <v>1617</v>
      </c>
      <c r="AK428" s="21">
        <v>0</v>
      </c>
      <c r="AL428" s="21">
        <v>0</v>
      </c>
      <c r="AM428" s="21">
        <v>0</v>
      </c>
      <c r="AN428" s="21">
        <v>0</v>
      </c>
      <c r="AO428" s="21">
        <v>1</v>
      </c>
      <c r="AP428" s="21">
        <v>0</v>
      </c>
      <c r="AQ428" s="21">
        <v>0</v>
      </c>
      <c r="AR428" s="21">
        <v>0</v>
      </c>
      <c r="AS428" s="45" t="s">
        <v>1680</v>
      </c>
      <c r="AT428" s="21">
        <v>3</v>
      </c>
      <c r="AU428" s="20">
        <v>2001</v>
      </c>
      <c r="AV428" s="20">
        <v>2003</v>
      </c>
      <c r="AW428" s="21">
        <v>1</v>
      </c>
      <c r="AX428" s="21">
        <v>1</v>
      </c>
      <c r="AY428" s="184" t="s">
        <v>1099</v>
      </c>
      <c r="AZ428" s="20" t="s">
        <v>587</v>
      </c>
      <c r="BA428" s="20" t="s">
        <v>956</v>
      </c>
      <c r="BB428" s="20" t="s">
        <v>1680</v>
      </c>
    </row>
    <row r="429" spans="1:54" s="12" customFormat="1" ht="12.75" x14ac:dyDescent="0.2">
      <c r="A429" s="248" t="s">
        <v>1844</v>
      </c>
      <c r="B429" s="55"/>
      <c r="C429" s="332" t="s">
        <v>6121</v>
      </c>
      <c r="D429" s="192" t="s">
        <v>1680</v>
      </c>
      <c r="E429" s="55" t="s">
        <v>7454</v>
      </c>
      <c r="F429" s="78" t="s">
        <v>1844</v>
      </c>
      <c r="G429" s="36" t="s">
        <v>1587</v>
      </c>
      <c r="H429" s="57" t="s">
        <v>912</v>
      </c>
      <c r="I429" s="27" t="s">
        <v>2778</v>
      </c>
      <c r="J429" s="19" t="s">
        <v>1587</v>
      </c>
      <c r="K429" s="187" t="s">
        <v>257</v>
      </c>
      <c r="L429" s="187" t="s">
        <v>1710</v>
      </c>
      <c r="M429" s="187" t="s">
        <v>1715</v>
      </c>
      <c r="N429" s="187" t="s">
        <v>1073</v>
      </c>
      <c r="O429" s="183" t="s">
        <v>4431</v>
      </c>
      <c r="P429" s="183" t="s">
        <v>5160</v>
      </c>
      <c r="Q429" s="183" t="s">
        <v>1034</v>
      </c>
      <c r="R429" s="183" t="s">
        <v>1587</v>
      </c>
      <c r="S429" s="187" t="s">
        <v>752</v>
      </c>
      <c r="T429" s="187" t="s">
        <v>405</v>
      </c>
      <c r="U429" s="21" t="s">
        <v>2090</v>
      </c>
      <c r="V429" s="21" t="s">
        <v>1703</v>
      </c>
      <c r="W429" s="21">
        <v>2000</v>
      </c>
      <c r="X429" s="21" t="s">
        <v>3824</v>
      </c>
      <c r="Y429" s="34" t="s">
        <v>1587</v>
      </c>
      <c r="Z429" s="271">
        <v>42588</v>
      </c>
      <c r="AA429" s="34" t="s">
        <v>8154</v>
      </c>
      <c r="AB429" s="21" t="s">
        <v>1680</v>
      </c>
      <c r="AC429" s="24" t="s">
        <v>3518</v>
      </c>
      <c r="AD429" s="21" t="s">
        <v>1587</v>
      </c>
      <c r="AE429" s="21" t="s">
        <v>930</v>
      </c>
      <c r="AF429" s="172" t="s">
        <v>1154</v>
      </c>
      <c r="AG429" s="173" t="s">
        <v>1708</v>
      </c>
      <c r="AH429" s="174" t="s">
        <v>1844</v>
      </c>
      <c r="AI429" s="20" t="s">
        <v>851</v>
      </c>
      <c r="AJ429" s="21" t="s">
        <v>270</v>
      </c>
      <c r="AK429" s="20">
        <v>1</v>
      </c>
      <c r="AL429" s="21">
        <v>1</v>
      </c>
      <c r="AM429" s="21">
        <v>1</v>
      </c>
      <c r="AN429" s="21">
        <v>0</v>
      </c>
      <c r="AO429" s="21">
        <v>1</v>
      </c>
      <c r="AP429" s="21">
        <v>1</v>
      </c>
      <c r="AQ429" s="21">
        <v>1</v>
      </c>
      <c r="AR429" s="21">
        <v>0</v>
      </c>
      <c r="AS429" s="45" t="s">
        <v>1844</v>
      </c>
      <c r="AT429" s="20">
        <v>2</v>
      </c>
      <c r="AU429" s="20">
        <v>1996</v>
      </c>
      <c r="AV429" s="20">
        <v>1997</v>
      </c>
      <c r="AW429" s="20" t="s">
        <v>1844</v>
      </c>
      <c r="AX429" s="21">
        <v>6</v>
      </c>
      <c r="AY429" s="184" t="s">
        <v>8152</v>
      </c>
      <c r="AZ429" s="20" t="s">
        <v>8153</v>
      </c>
      <c r="BA429" s="20" t="s">
        <v>956</v>
      </c>
      <c r="BB429" s="20" t="s">
        <v>1680</v>
      </c>
    </row>
    <row r="430" spans="1:54" s="12" customFormat="1" ht="12.75" hidden="1" x14ac:dyDescent="0.2">
      <c r="A430" s="249" t="s">
        <v>62</v>
      </c>
      <c r="B430" s="195" t="s">
        <v>7950</v>
      </c>
      <c r="C430" s="332" t="s">
        <v>7218</v>
      </c>
      <c r="D430" s="20" t="s">
        <v>1136</v>
      </c>
      <c r="E430" s="20" t="s">
        <v>387</v>
      </c>
      <c r="F430" s="83" t="s">
        <v>1148</v>
      </c>
      <c r="G430" s="36" t="s">
        <v>1587</v>
      </c>
      <c r="H430" s="57" t="s">
        <v>912</v>
      </c>
      <c r="I430" s="18" t="s">
        <v>2409</v>
      </c>
      <c r="J430" s="19" t="s">
        <v>1587</v>
      </c>
      <c r="K430" s="188" t="s">
        <v>257</v>
      </c>
      <c r="L430" s="188" t="s">
        <v>1711</v>
      </c>
      <c r="M430" s="188" t="s">
        <v>1714</v>
      </c>
      <c r="N430" s="188" t="s">
        <v>1716</v>
      </c>
      <c r="O430" s="183" t="s">
        <v>1725</v>
      </c>
      <c r="P430" s="183" t="s">
        <v>5066</v>
      </c>
      <c r="Q430" s="183" t="s">
        <v>199</v>
      </c>
      <c r="R430" s="183" t="s">
        <v>1587</v>
      </c>
      <c r="S430" s="188" t="s">
        <v>1712</v>
      </c>
      <c r="T430" s="188" t="s">
        <v>1587</v>
      </c>
      <c r="U430" s="21" t="s">
        <v>3753</v>
      </c>
      <c r="V430" s="21" t="s">
        <v>21</v>
      </c>
      <c r="W430" s="21">
        <v>1999</v>
      </c>
      <c r="X430" s="21" t="s">
        <v>3754</v>
      </c>
      <c r="Y430" s="34" t="s">
        <v>6896</v>
      </c>
      <c r="Z430" s="34" t="s">
        <v>7949</v>
      </c>
      <c r="AA430" s="34" t="s">
        <v>387</v>
      </c>
      <c r="AB430" s="21" t="s">
        <v>1680</v>
      </c>
      <c r="AC430" s="24" t="s">
        <v>1260</v>
      </c>
      <c r="AD430" s="21" t="s">
        <v>1587</v>
      </c>
      <c r="AE430" s="21" t="s">
        <v>1587</v>
      </c>
      <c r="AF430" s="172" t="s">
        <v>1153</v>
      </c>
      <c r="AG430" s="173" t="s">
        <v>1708</v>
      </c>
      <c r="AH430" s="174" t="s">
        <v>1844</v>
      </c>
      <c r="AI430" s="36" t="s">
        <v>783</v>
      </c>
      <c r="AJ430" s="24" t="s">
        <v>1617</v>
      </c>
      <c r="AK430" s="21">
        <v>1</v>
      </c>
      <c r="AL430" s="21">
        <v>0</v>
      </c>
      <c r="AM430" s="21">
        <v>0</v>
      </c>
      <c r="AN430" s="21">
        <v>0</v>
      </c>
      <c r="AO430" s="21">
        <v>0</v>
      </c>
      <c r="AP430" s="21">
        <v>0</v>
      </c>
      <c r="AQ430" s="21">
        <v>0</v>
      </c>
      <c r="AR430" s="21">
        <v>0</v>
      </c>
      <c r="AS430" s="45" t="s">
        <v>1680</v>
      </c>
      <c r="AT430" s="20">
        <v>20</v>
      </c>
      <c r="AU430" s="20">
        <v>1971</v>
      </c>
      <c r="AV430" s="20">
        <v>1990</v>
      </c>
      <c r="AW430" s="21">
        <v>0.2</v>
      </c>
      <c r="AX430" s="21">
        <v>1</v>
      </c>
      <c r="AY430" s="184" t="s">
        <v>7830</v>
      </c>
      <c r="AZ430" s="20" t="s">
        <v>587</v>
      </c>
      <c r="BA430" s="20" t="s">
        <v>1680</v>
      </c>
      <c r="BB430" s="20" t="s">
        <v>1680</v>
      </c>
    </row>
    <row r="431" spans="1:54" s="12" customFormat="1" ht="12.75" hidden="1" x14ac:dyDescent="0.2">
      <c r="A431" s="248" t="s">
        <v>62</v>
      </c>
      <c r="B431" s="41" t="s">
        <v>7950</v>
      </c>
      <c r="C431" s="332" t="s">
        <v>7218</v>
      </c>
      <c r="D431" s="55" t="s">
        <v>1136</v>
      </c>
      <c r="E431" s="36" t="s">
        <v>387</v>
      </c>
      <c r="F431" s="78" t="s">
        <v>1775</v>
      </c>
      <c r="G431" s="36" t="s">
        <v>1587</v>
      </c>
      <c r="H431" s="57" t="s">
        <v>912</v>
      </c>
      <c r="I431" s="27" t="s">
        <v>3062</v>
      </c>
      <c r="J431" s="19" t="s">
        <v>1587</v>
      </c>
      <c r="K431" s="187" t="s">
        <v>257</v>
      </c>
      <c r="L431" s="187" t="s">
        <v>1710</v>
      </c>
      <c r="M431" s="187" t="s">
        <v>1715</v>
      </c>
      <c r="N431" s="187" t="s">
        <v>318</v>
      </c>
      <c r="O431" s="183" t="s">
        <v>446</v>
      </c>
      <c r="P431" s="183" t="s">
        <v>4879</v>
      </c>
      <c r="Q431" s="183" t="s">
        <v>447</v>
      </c>
      <c r="R431" s="183" t="s">
        <v>1587</v>
      </c>
      <c r="S431" s="187" t="s">
        <v>752</v>
      </c>
      <c r="T431" s="187" t="s">
        <v>405</v>
      </c>
      <c r="U431" s="21" t="s">
        <v>3753</v>
      </c>
      <c r="V431" s="21" t="s">
        <v>21</v>
      </c>
      <c r="W431" s="21">
        <v>1999</v>
      </c>
      <c r="X431" s="21" t="s">
        <v>3754</v>
      </c>
      <c r="Y431" s="34" t="s">
        <v>6896</v>
      </c>
      <c r="Z431" s="34" t="s">
        <v>7949</v>
      </c>
      <c r="AA431" s="34" t="s">
        <v>387</v>
      </c>
      <c r="AB431" s="21" t="s">
        <v>1680</v>
      </c>
      <c r="AC431" s="24" t="s">
        <v>1260</v>
      </c>
      <c r="AD431" s="21" t="s">
        <v>1587</v>
      </c>
      <c r="AE431" s="21" t="s">
        <v>1587</v>
      </c>
      <c r="AF431" s="172" t="s">
        <v>1153</v>
      </c>
      <c r="AG431" s="173" t="s">
        <v>1708</v>
      </c>
      <c r="AH431" s="174" t="s">
        <v>1844</v>
      </c>
      <c r="AI431" s="36" t="s">
        <v>783</v>
      </c>
      <c r="AJ431" s="24" t="s">
        <v>1617</v>
      </c>
      <c r="AK431" s="21">
        <v>1</v>
      </c>
      <c r="AL431" s="21">
        <v>0</v>
      </c>
      <c r="AM431" s="21">
        <v>0</v>
      </c>
      <c r="AN431" s="21">
        <v>0</v>
      </c>
      <c r="AO431" s="21">
        <v>0</v>
      </c>
      <c r="AP431" s="21">
        <v>0</v>
      </c>
      <c r="AQ431" s="21">
        <v>0</v>
      </c>
      <c r="AR431" s="21">
        <v>0</v>
      </c>
      <c r="AS431" s="45" t="s">
        <v>1680</v>
      </c>
      <c r="AT431" s="20">
        <v>20</v>
      </c>
      <c r="AU431" s="20">
        <v>1971</v>
      </c>
      <c r="AV431" s="20">
        <v>1990</v>
      </c>
      <c r="AW431" s="21">
        <v>0.2</v>
      </c>
      <c r="AX431" s="21">
        <v>1</v>
      </c>
      <c r="AY431" s="184" t="s">
        <v>7830</v>
      </c>
      <c r="AZ431" s="20" t="s">
        <v>587</v>
      </c>
      <c r="BA431" s="159" t="s">
        <v>1680</v>
      </c>
      <c r="BB431" s="20" t="s">
        <v>1680</v>
      </c>
    </row>
    <row r="432" spans="1:54" s="12" customFormat="1" ht="12.75" x14ac:dyDescent="0.2">
      <c r="A432" s="145" t="s">
        <v>1844</v>
      </c>
      <c r="B432" s="286" t="s">
        <v>7341</v>
      </c>
      <c r="C432" s="392" t="s">
        <v>6121</v>
      </c>
      <c r="D432" s="393" t="s">
        <v>1680</v>
      </c>
      <c r="E432" s="55" t="s">
        <v>7454</v>
      </c>
      <c r="F432" s="393" t="s">
        <v>1844</v>
      </c>
      <c r="G432" s="145" t="s">
        <v>1587</v>
      </c>
      <c r="H432" s="139" t="s">
        <v>839</v>
      </c>
      <c r="I432" s="28" t="s">
        <v>7871</v>
      </c>
      <c r="J432" s="29" t="s">
        <v>1587</v>
      </c>
      <c r="K432" s="187" t="s">
        <v>257</v>
      </c>
      <c r="L432" s="187" t="s">
        <v>7377</v>
      </c>
      <c r="M432" s="187" t="s">
        <v>1056</v>
      </c>
      <c r="N432" s="187" t="s">
        <v>165</v>
      </c>
      <c r="O432" s="183" t="s">
        <v>368</v>
      </c>
      <c r="P432" s="183" t="s">
        <v>5113</v>
      </c>
      <c r="Q432" s="183" t="s">
        <v>107</v>
      </c>
      <c r="R432" s="183" t="s">
        <v>7864</v>
      </c>
      <c r="S432" s="187" t="s">
        <v>752</v>
      </c>
      <c r="T432" s="187" t="s">
        <v>1713</v>
      </c>
      <c r="U432" s="21" t="s">
        <v>7872</v>
      </c>
      <c r="V432" s="21" t="s">
        <v>1404</v>
      </c>
      <c r="W432" s="397">
        <v>2015</v>
      </c>
      <c r="X432" t="s">
        <v>974</v>
      </c>
      <c r="Y432" s="34" t="s">
        <v>7873</v>
      </c>
      <c r="Z432" s="393" t="s">
        <v>1844</v>
      </c>
      <c r="AA432" s="393" t="s">
        <v>1844</v>
      </c>
      <c r="AB432" s="393" t="s">
        <v>1844</v>
      </c>
      <c r="AC432" t="s">
        <v>7874</v>
      </c>
      <c r="AD432" s="394" t="s">
        <v>1844</v>
      </c>
      <c r="AE432" s="394" t="s">
        <v>1844</v>
      </c>
      <c r="AF432" s="402" t="s">
        <v>1844</v>
      </c>
      <c r="AG432" s="403" t="s">
        <v>1844</v>
      </c>
      <c r="AH432" s="404" t="s">
        <v>1844</v>
      </c>
      <c r="AI432" s="394" t="s">
        <v>849</v>
      </c>
      <c r="AJ432" s="394" t="s">
        <v>1844</v>
      </c>
      <c r="AK432" s="408">
        <v>1</v>
      </c>
      <c r="AL432" s="408">
        <v>0</v>
      </c>
      <c r="AM432" s="408">
        <v>0</v>
      </c>
      <c r="AN432" s="408">
        <v>0</v>
      </c>
      <c r="AO432" s="408">
        <v>0</v>
      </c>
      <c r="AP432" s="408">
        <v>0</v>
      </c>
      <c r="AQ432" s="408">
        <v>1</v>
      </c>
      <c r="AR432" s="408">
        <v>0</v>
      </c>
      <c r="AS432" s="405" t="s">
        <v>8116</v>
      </c>
      <c r="AT432" s="408">
        <v>3</v>
      </c>
      <c r="AU432" s="437">
        <v>1998</v>
      </c>
      <c r="AV432" s="437">
        <v>2000</v>
      </c>
      <c r="AW432" s="408">
        <v>1</v>
      </c>
      <c r="AX432" s="498">
        <v>2</v>
      </c>
      <c r="AY432" s="394" t="s">
        <v>8117</v>
      </c>
      <c r="AZ432" s="418" t="s">
        <v>8118</v>
      </c>
      <c r="BA432" s="406" t="s">
        <v>1680</v>
      </c>
      <c r="BB432" s="418" t="s">
        <v>1680</v>
      </c>
    </row>
    <row r="433" spans="1:54" s="12" customFormat="1" ht="12.75" x14ac:dyDescent="0.2">
      <c r="A433" s="145" t="s">
        <v>1844</v>
      </c>
      <c r="B433" s="286" t="s">
        <v>7341</v>
      </c>
      <c r="C433" s="392" t="s">
        <v>6121</v>
      </c>
      <c r="D433" s="393" t="s">
        <v>1680</v>
      </c>
      <c r="E433" s="55" t="s">
        <v>7454</v>
      </c>
      <c r="F433" s="393" t="s">
        <v>1844</v>
      </c>
      <c r="G433" s="145" t="s">
        <v>1587</v>
      </c>
      <c r="H433" s="139" t="s">
        <v>839</v>
      </c>
      <c r="I433" s="28" t="s">
        <v>7875</v>
      </c>
      <c r="J433" s="29" t="s">
        <v>1587</v>
      </c>
      <c r="K433" s="187" t="s">
        <v>257</v>
      </c>
      <c r="L433" s="187" t="s">
        <v>7377</v>
      </c>
      <c r="M433" s="187" t="s">
        <v>1056</v>
      </c>
      <c r="N433" s="187" t="s">
        <v>165</v>
      </c>
      <c r="O433" s="183" t="s">
        <v>368</v>
      </c>
      <c r="P433" s="183" t="s">
        <v>5113</v>
      </c>
      <c r="Q433" s="183" t="s">
        <v>7876</v>
      </c>
      <c r="R433" s="183" t="s">
        <v>7864</v>
      </c>
      <c r="S433" s="187" t="s">
        <v>752</v>
      </c>
      <c r="T433" s="187" t="s">
        <v>1713</v>
      </c>
      <c r="U433" s="21" t="s">
        <v>7872</v>
      </c>
      <c r="V433" s="21" t="s">
        <v>1404</v>
      </c>
      <c r="W433" s="397">
        <v>2015</v>
      </c>
      <c r="X433" t="s">
        <v>974</v>
      </c>
      <c r="Y433" s="34" t="s">
        <v>7873</v>
      </c>
      <c r="Z433" s="393" t="s">
        <v>1844</v>
      </c>
      <c r="AA433" s="393" t="s">
        <v>1844</v>
      </c>
      <c r="AB433" s="393" t="s">
        <v>1844</v>
      </c>
      <c r="AC433" t="s">
        <v>7874</v>
      </c>
      <c r="AD433" s="394" t="s">
        <v>1844</v>
      </c>
      <c r="AE433" s="394" t="s">
        <v>1844</v>
      </c>
      <c r="AF433" s="402" t="s">
        <v>1844</v>
      </c>
      <c r="AG433" s="403" t="s">
        <v>1844</v>
      </c>
      <c r="AH433" s="404" t="s">
        <v>1844</v>
      </c>
      <c r="AI433" s="394" t="s">
        <v>849</v>
      </c>
      <c r="AJ433" s="394" t="s">
        <v>1844</v>
      </c>
      <c r="AK433" s="408">
        <v>1</v>
      </c>
      <c r="AL433" s="408">
        <v>0</v>
      </c>
      <c r="AM433" s="408">
        <v>0</v>
      </c>
      <c r="AN433" s="408">
        <v>0</v>
      </c>
      <c r="AO433" s="408">
        <v>0</v>
      </c>
      <c r="AP433" s="408">
        <v>0</v>
      </c>
      <c r="AQ433" s="408">
        <v>1</v>
      </c>
      <c r="AR433" s="408">
        <v>0</v>
      </c>
      <c r="AS433" s="405" t="s">
        <v>418</v>
      </c>
      <c r="AT433" s="408">
        <v>3</v>
      </c>
      <c r="AU433" s="437">
        <v>1998</v>
      </c>
      <c r="AV433" s="437">
        <v>2000</v>
      </c>
      <c r="AW433" s="408">
        <v>1</v>
      </c>
      <c r="AX433" s="498">
        <v>2</v>
      </c>
      <c r="AY433" s="394" t="s">
        <v>8117</v>
      </c>
      <c r="AZ433" s="418" t="s">
        <v>8118</v>
      </c>
      <c r="BA433" s="406" t="s">
        <v>1680</v>
      </c>
      <c r="BB433" s="418" t="s">
        <v>1680</v>
      </c>
    </row>
    <row r="434" spans="1:54" s="12" customFormat="1" ht="12.75" hidden="1" x14ac:dyDescent="0.2">
      <c r="A434" s="36" t="s">
        <v>266</v>
      </c>
      <c r="B434" s="36" t="s">
        <v>194</v>
      </c>
      <c r="C434" s="332" t="s">
        <v>7218</v>
      </c>
      <c r="D434" s="55" t="s">
        <v>1136</v>
      </c>
      <c r="E434" s="36" t="s">
        <v>387</v>
      </c>
      <c r="F434" s="78" t="s">
        <v>936</v>
      </c>
      <c r="G434" s="36" t="s">
        <v>1587</v>
      </c>
      <c r="H434" s="95" t="s">
        <v>920</v>
      </c>
      <c r="I434" s="30" t="s">
        <v>2911</v>
      </c>
      <c r="J434" s="31" t="s">
        <v>1587</v>
      </c>
      <c r="K434" s="188" t="s">
        <v>257</v>
      </c>
      <c r="L434" s="188" t="s">
        <v>1710</v>
      </c>
      <c r="M434" s="188" t="s">
        <v>1715</v>
      </c>
      <c r="N434" s="188" t="s">
        <v>237</v>
      </c>
      <c r="O434" s="179" t="s">
        <v>307</v>
      </c>
      <c r="P434" s="179" t="s">
        <v>5065</v>
      </c>
      <c r="Q434" s="179" t="s">
        <v>4581</v>
      </c>
      <c r="R434" s="183" t="s">
        <v>1587</v>
      </c>
      <c r="S434" s="188" t="s">
        <v>752</v>
      </c>
      <c r="T434" s="188" t="s">
        <v>405</v>
      </c>
      <c r="U434" s="20" t="s">
        <v>737</v>
      </c>
      <c r="V434" s="20" t="s">
        <v>3732</v>
      </c>
      <c r="W434" s="20">
        <v>1999</v>
      </c>
      <c r="X434" s="111" t="s">
        <v>737</v>
      </c>
      <c r="Y434" s="109" t="s">
        <v>6940</v>
      </c>
      <c r="Z434" s="109" t="s">
        <v>6258</v>
      </c>
      <c r="AA434" s="109" t="s">
        <v>1844</v>
      </c>
      <c r="AB434" s="20" t="s">
        <v>1587</v>
      </c>
      <c r="AC434" s="55" t="s">
        <v>3532</v>
      </c>
      <c r="AD434" s="20" t="s">
        <v>6885</v>
      </c>
      <c r="AE434" s="20" t="s">
        <v>4293</v>
      </c>
      <c r="AF434" s="172" t="s">
        <v>1154</v>
      </c>
      <c r="AG434" s="173" t="s">
        <v>1708</v>
      </c>
      <c r="AH434" s="174" t="s">
        <v>1844</v>
      </c>
      <c r="AI434" s="20" t="s">
        <v>851</v>
      </c>
      <c r="AJ434" s="20" t="s">
        <v>1618</v>
      </c>
      <c r="AK434" s="20">
        <v>1</v>
      </c>
      <c r="AL434" s="20">
        <v>0</v>
      </c>
      <c r="AM434" s="20">
        <v>1</v>
      </c>
      <c r="AN434" s="20">
        <v>0</v>
      </c>
      <c r="AO434" s="20">
        <v>1</v>
      </c>
      <c r="AP434" s="20">
        <v>0</v>
      </c>
      <c r="AQ434" s="20">
        <v>0</v>
      </c>
      <c r="AR434" s="20">
        <v>0</v>
      </c>
      <c r="AS434" s="45" t="s">
        <v>136</v>
      </c>
      <c r="AT434" s="20">
        <v>5</v>
      </c>
      <c r="AU434" s="122">
        <v>1991</v>
      </c>
      <c r="AV434" s="94">
        <v>1995</v>
      </c>
      <c r="AW434" s="20">
        <v>1</v>
      </c>
      <c r="AX434" s="20">
        <v>1</v>
      </c>
      <c r="AY434" s="50" t="s">
        <v>648</v>
      </c>
      <c r="AZ434" s="93" t="s">
        <v>1007</v>
      </c>
      <c r="BA434" s="159" t="s">
        <v>1680</v>
      </c>
      <c r="BB434" s="94" t="s">
        <v>1680</v>
      </c>
    </row>
    <row r="435" spans="1:54" s="12" customFormat="1" ht="12.75" hidden="1" x14ac:dyDescent="0.2">
      <c r="A435" s="55" t="s">
        <v>266</v>
      </c>
      <c r="B435" s="41" t="s">
        <v>194</v>
      </c>
      <c r="C435" s="332" t="s">
        <v>7218</v>
      </c>
      <c r="D435" s="55" t="s">
        <v>1136</v>
      </c>
      <c r="E435" s="55" t="s">
        <v>7454</v>
      </c>
      <c r="F435" s="78" t="s">
        <v>538</v>
      </c>
      <c r="G435" s="36" t="s">
        <v>1587</v>
      </c>
      <c r="H435" s="95" t="s">
        <v>920</v>
      </c>
      <c r="I435" s="30" t="s">
        <v>3089</v>
      </c>
      <c r="J435" s="31" t="s">
        <v>1587</v>
      </c>
      <c r="K435" s="188" t="s">
        <v>257</v>
      </c>
      <c r="L435" s="188" t="s">
        <v>1710</v>
      </c>
      <c r="M435" s="188" t="s">
        <v>1715</v>
      </c>
      <c r="N435" s="188" t="s">
        <v>304</v>
      </c>
      <c r="O435" s="183" t="s">
        <v>1744</v>
      </c>
      <c r="P435" s="183" t="s">
        <v>5072</v>
      </c>
      <c r="Q435" s="183" t="s">
        <v>6619</v>
      </c>
      <c r="R435" s="183" t="s">
        <v>1587</v>
      </c>
      <c r="S435" s="188" t="s">
        <v>752</v>
      </c>
      <c r="T435" s="188" t="s">
        <v>405</v>
      </c>
      <c r="U435" s="20" t="s">
        <v>737</v>
      </c>
      <c r="V435" s="20" t="s">
        <v>3732</v>
      </c>
      <c r="W435" s="20">
        <v>1999</v>
      </c>
      <c r="X435" s="108" t="s">
        <v>737</v>
      </c>
      <c r="Y435" s="34" t="s">
        <v>6940</v>
      </c>
      <c r="Z435" s="34" t="s">
        <v>6258</v>
      </c>
      <c r="AA435" s="291" t="s">
        <v>1844</v>
      </c>
      <c r="AB435" s="20" t="s">
        <v>1587</v>
      </c>
      <c r="AC435" s="24" t="s">
        <v>3532</v>
      </c>
      <c r="AD435" s="21" t="s">
        <v>6886</v>
      </c>
      <c r="AE435" s="21" t="s">
        <v>4293</v>
      </c>
      <c r="AF435" s="172" t="s">
        <v>1154</v>
      </c>
      <c r="AG435" s="173" t="s">
        <v>1708</v>
      </c>
      <c r="AH435" s="174" t="s">
        <v>1844</v>
      </c>
      <c r="AI435" s="20" t="s">
        <v>851</v>
      </c>
      <c r="AJ435" s="20" t="s">
        <v>1618</v>
      </c>
      <c r="AK435" s="20">
        <v>1</v>
      </c>
      <c r="AL435" s="20">
        <v>0</v>
      </c>
      <c r="AM435" s="20">
        <v>1</v>
      </c>
      <c r="AN435" s="20">
        <v>0</v>
      </c>
      <c r="AO435" s="20">
        <v>1</v>
      </c>
      <c r="AP435" s="20">
        <v>0</v>
      </c>
      <c r="AQ435" s="20">
        <v>0</v>
      </c>
      <c r="AR435" s="20">
        <v>0</v>
      </c>
      <c r="AS435" s="45" t="s">
        <v>136</v>
      </c>
      <c r="AT435" s="122">
        <v>5</v>
      </c>
      <c r="AU435" s="122">
        <v>1991</v>
      </c>
      <c r="AV435" s="94">
        <v>1995</v>
      </c>
      <c r="AW435" s="20">
        <v>1</v>
      </c>
      <c r="AX435" s="20">
        <v>1</v>
      </c>
      <c r="AY435" s="50" t="s">
        <v>648</v>
      </c>
      <c r="AZ435" s="93" t="s">
        <v>1007</v>
      </c>
      <c r="BA435" s="93" t="s">
        <v>1680</v>
      </c>
      <c r="BB435" s="94" t="s">
        <v>1680</v>
      </c>
    </row>
    <row r="436" spans="1:54" s="12" customFormat="1" ht="12.75" hidden="1" x14ac:dyDescent="0.2">
      <c r="A436" s="248" t="s">
        <v>266</v>
      </c>
      <c r="B436" s="36" t="s">
        <v>194</v>
      </c>
      <c r="C436" s="332" t="s">
        <v>7218</v>
      </c>
      <c r="D436" s="55" t="s">
        <v>1136</v>
      </c>
      <c r="E436" s="36" t="s">
        <v>387</v>
      </c>
      <c r="F436" s="78" t="s">
        <v>538</v>
      </c>
      <c r="G436" s="36" t="s">
        <v>1587</v>
      </c>
      <c r="H436" s="57" t="s">
        <v>912</v>
      </c>
      <c r="I436" s="27" t="s">
        <v>2931</v>
      </c>
      <c r="J436" s="19" t="s">
        <v>1587</v>
      </c>
      <c r="K436" s="187" t="s">
        <v>257</v>
      </c>
      <c r="L436" s="187" t="s">
        <v>1710</v>
      </c>
      <c r="M436" s="187" t="s">
        <v>1715</v>
      </c>
      <c r="N436" s="187" t="s">
        <v>182</v>
      </c>
      <c r="O436" s="183" t="s">
        <v>422</v>
      </c>
      <c r="P436" s="183" t="s">
        <v>5068</v>
      </c>
      <c r="Q436" s="183" t="s">
        <v>4582</v>
      </c>
      <c r="R436" s="183" t="s">
        <v>1587</v>
      </c>
      <c r="S436" s="187" t="s">
        <v>752</v>
      </c>
      <c r="T436" s="187" t="s">
        <v>405</v>
      </c>
      <c r="U436" s="21" t="s">
        <v>737</v>
      </c>
      <c r="V436" s="21" t="s">
        <v>3732</v>
      </c>
      <c r="W436" s="21">
        <v>1999</v>
      </c>
      <c r="X436" s="108" t="s">
        <v>737</v>
      </c>
      <c r="Y436" s="219" t="s">
        <v>6941</v>
      </c>
      <c r="Z436" s="34" t="s">
        <v>6805</v>
      </c>
      <c r="AA436" s="34" t="s">
        <v>387</v>
      </c>
      <c r="AB436" s="21" t="s">
        <v>1587</v>
      </c>
      <c r="AC436" s="24" t="s">
        <v>3532</v>
      </c>
      <c r="AD436" s="21" t="s">
        <v>6886</v>
      </c>
      <c r="AE436" s="21" t="s">
        <v>4304</v>
      </c>
      <c r="AF436" s="172" t="s">
        <v>1154</v>
      </c>
      <c r="AG436" s="173" t="s">
        <v>1708</v>
      </c>
      <c r="AH436" s="174" t="s">
        <v>1587</v>
      </c>
      <c r="AI436" s="20" t="s">
        <v>851</v>
      </c>
      <c r="AJ436" s="21" t="s">
        <v>270</v>
      </c>
      <c r="AK436" s="21">
        <v>1</v>
      </c>
      <c r="AL436" s="21">
        <v>0</v>
      </c>
      <c r="AM436" s="21">
        <v>1</v>
      </c>
      <c r="AN436" s="21">
        <v>0</v>
      </c>
      <c r="AO436" s="21">
        <v>1</v>
      </c>
      <c r="AP436" s="21">
        <v>0</v>
      </c>
      <c r="AQ436" s="21">
        <v>0</v>
      </c>
      <c r="AR436" s="21">
        <v>0</v>
      </c>
      <c r="AS436" s="45" t="s">
        <v>136</v>
      </c>
      <c r="AT436" s="20">
        <v>5</v>
      </c>
      <c r="AU436" s="122">
        <v>1991</v>
      </c>
      <c r="AV436" s="94">
        <v>1995</v>
      </c>
      <c r="AW436" s="21">
        <v>1</v>
      </c>
      <c r="AX436" s="21">
        <v>1</v>
      </c>
      <c r="AY436" s="50" t="s">
        <v>648</v>
      </c>
      <c r="AZ436" s="93" t="s">
        <v>1007</v>
      </c>
      <c r="BA436" s="159" t="s">
        <v>1680</v>
      </c>
      <c r="BB436" s="94" t="s">
        <v>1680</v>
      </c>
    </row>
    <row r="437" spans="1:54" s="12" customFormat="1" ht="12.75" hidden="1" x14ac:dyDescent="0.2">
      <c r="A437" s="248" t="s">
        <v>266</v>
      </c>
      <c r="B437" s="41" t="s">
        <v>194</v>
      </c>
      <c r="C437" s="332" t="s">
        <v>7218</v>
      </c>
      <c r="D437" s="55" t="s">
        <v>1136</v>
      </c>
      <c r="E437" s="36" t="s">
        <v>387</v>
      </c>
      <c r="F437" s="78" t="s">
        <v>538</v>
      </c>
      <c r="G437" s="36" t="s">
        <v>1587</v>
      </c>
      <c r="H437" s="57" t="s">
        <v>912</v>
      </c>
      <c r="I437" s="27" t="s">
        <v>3088</v>
      </c>
      <c r="J437" s="19" t="s">
        <v>1587</v>
      </c>
      <c r="K437" s="187" t="s">
        <v>257</v>
      </c>
      <c r="L437" s="187" t="s">
        <v>1710</v>
      </c>
      <c r="M437" s="187" t="s">
        <v>1715</v>
      </c>
      <c r="N437" s="187" t="s">
        <v>445</v>
      </c>
      <c r="O437" s="183" t="s">
        <v>759</v>
      </c>
      <c r="P437" s="183" t="s">
        <v>5071</v>
      </c>
      <c r="Q437" s="183" t="s">
        <v>4584</v>
      </c>
      <c r="R437" s="183" t="s">
        <v>1587</v>
      </c>
      <c r="S437" s="187" t="s">
        <v>752</v>
      </c>
      <c r="T437" s="187" t="s">
        <v>405</v>
      </c>
      <c r="U437" s="21" t="s">
        <v>737</v>
      </c>
      <c r="V437" s="21" t="s">
        <v>3732</v>
      </c>
      <c r="W437" s="21">
        <v>1999</v>
      </c>
      <c r="X437" s="108" t="s">
        <v>737</v>
      </c>
      <c r="Y437" s="219" t="s">
        <v>6941</v>
      </c>
      <c r="Z437" s="34" t="s">
        <v>6805</v>
      </c>
      <c r="AA437" s="34" t="s">
        <v>387</v>
      </c>
      <c r="AB437" s="21" t="s">
        <v>1587</v>
      </c>
      <c r="AC437" s="24" t="s">
        <v>3532</v>
      </c>
      <c r="AD437" s="21" t="s">
        <v>1587</v>
      </c>
      <c r="AE437" s="21" t="s">
        <v>4305</v>
      </c>
      <c r="AF437" s="172" t="s">
        <v>1154</v>
      </c>
      <c r="AG437" s="173" t="s">
        <v>1708</v>
      </c>
      <c r="AH437" s="174" t="s">
        <v>1844</v>
      </c>
      <c r="AI437" s="20" t="s">
        <v>851</v>
      </c>
      <c r="AJ437" s="21" t="s">
        <v>270</v>
      </c>
      <c r="AK437" s="21">
        <v>1</v>
      </c>
      <c r="AL437" s="21">
        <v>0</v>
      </c>
      <c r="AM437" s="21">
        <v>1</v>
      </c>
      <c r="AN437" s="21">
        <v>0</v>
      </c>
      <c r="AO437" s="21">
        <v>1</v>
      </c>
      <c r="AP437" s="21">
        <v>0</v>
      </c>
      <c r="AQ437" s="21">
        <v>0</v>
      </c>
      <c r="AR437" s="21">
        <v>0</v>
      </c>
      <c r="AS437" s="45" t="s">
        <v>136</v>
      </c>
      <c r="AT437" s="20">
        <v>5</v>
      </c>
      <c r="AU437" s="122">
        <v>1991</v>
      </c>
      <c r="AV437" s="94">
        <v>1995</v>
      </c>
      <c r="AW437" s="21">
        <v>1</v>
      </c>
      <c r="AX437" s="21">
        <v>1</v>
      </c>
      <c r="AY437" s="50" t="s">
        <v>648</v>
      </c>
      <c r="AZ437" s="93" t="s">
        <v>1007</v>
      </c>
      <c r="BA437" s="159" t="s">
        <v>1680</v>
      </c>
      <c r="BB437" s="94" t="s">
        <v>1680</v>
      </c>
    </row>
    <row r="438" spans="1:54" s="12" customFormat="1" ht="12.75" hidden="1" x14ac:dyDescent="0.2">
      <c r="A438" s="248" t="s">
        <v>774</v>
      </c>
      <c r="B438" s="40"/>
      <c r="C438" s="332" t="s">
        <v>6121</v>
      </c>
      <c r="D438" s="55" t="s">
        <v>1680</v>
      </c>
      <c r="E438" s="36" t="s">
        <v>6797</v>
      </c>
      <c r="F438" s="78" t="s">
        <v>1844</v>
      </c>
      <c r="G438" s="36" t="s">
        <v>1587</v>
      </c>
      <c r="H438" s="142" t="s">
        <v>779</v>
      </c>
      <c r="I438" s="27" t="s">
        <v>2954</v>
      </c>
      <c r="J438" s="19" t="s">
        <v>1587</v>
      </c>
      <c r="K438" s="187" t="s">
        <v>257</v>
      </c>
      <c r="L438" s="187" t="s">
        <v>1710</v>
      </c>
      <c r="M438" s="187" t="s">
        <v>1715</v>
      </c>
      <c r="N438" s="187" t="s">
        <v>651</v>
      </c>
      <c r="O438" s="183" t="s">
        <v>91</v>
      </c>
      <c r="P438" s="183" t="s">
        <v>5069</v>
      </c>
      <c r="Q438" s="183" t="s">
        <v>4583</v>
      </c>
      <c r="R438" s="183" t="s">
        <v>1587</v>
      </c>
      <c r="S438" s="187" t="s">
        <v>752</v>
      </c>
      <c r="T438" s="187" t="s">
        <v>405</v>
      </c>
      <c r="U438" s="21" t="s">
        <v>2283</v>
      </c>
      <c r="V438" s="21" t="s">
        <v>1059</v>
      </c>
      <c r="W438" s="21">
        <v>1998</v>
      </c>
      <c r="X438" s="108" t="s">
        <v>737</v>
      </c>
      <c r="Y438" s="219" t="s">
        <v>6941</v>
      </c>
      <c r="Z438" s="34" t="s">
        <v>1587</v>
      </c>
      <c r="AA438" s="34" t="s">
        <v>1132</v>
      </c>
      <c r="AB438" s="21" t="s">
        <v>1587</v>
      </c>
      <c r="AC438" s="24" t="s">
        <v>1429</v>
      </c>
      <c r="AD438" s="21" t="s">
        <v>1587</v>
      </c>
      <c r="AE438" s="21" t="s">
        <v>930</v>
      </c>
      <c r="AF438" s="172" t="s">
        <v>1154</v>
      </c>
      <c r="AG438" s="173" t="s">
        <v>588</v>
      </c>
      <c r="AH438" s="174" t="s">
        <v>1709</v>
      </c>
      <c r="AI438" s="178" t="s">
        <v>1844</v>
      </c>
      <c r="AJ438" s="178" t="s">
        <v>1844</v>
      </c>
      <c r="AK438" s="21">
        <v>0</v>
      </c>
      <c r="AL438" s="21">
        <v>0</v>
      </c>
      <c r="AM438" s="21">
        <v>0</v>
      </c>
      <c r="AN438" s="21">
        <v>0</v>
      </c>
      <c r="AO438" s="21">
        <v>1</v>
      </c>
      <c r="AP438" s="21">
        <v>0</v>
      </c>
      <c r="AQ438" s="21">
        <v>0</v>
      </c>
      <c r="AR438" s="21">
        <v>0</v>
      </c>
      <c r="AS438" s="45" t="s">
        <v>722</v>
      </c>
      <c r="AT438" s="20">
        <v>5</v>
      </c>
      <c r="AU438" s="122">
        <v>1992</v>
      </c>
      <c r="AV438" s="94">
        <v>1996</v>
      </c>
      <c r="AW438" s="20">
        <v>2</v>
      </c>
      <c r="AX438" s="20">
        <v>2</v>
      </c>
      <c r="AY438" s="184" t="s">
        <v>5792</v>
      </c>
      <c r="AZ438" s="93" t="s">
        <v>7517</v>
      </c>
      <c r="BA438" s="93" t="s">
        <v>1680</v>
      </c>
      <c r="BB438" s="94" t="s">
        <v>1680</v>
      </c>
    </row>
    <row r="439" spans="1:54" s="12" customFormat="1" ht="12.75" hidden="1" x14ac:dyDescent="0.2">
      <c r="A439" s="36" t="s">
        <v>266</v>
      </c>
      <c r="B439" s="36" t="s">
        <v>194</v>
      </c>
      <c r="C439" s="332" t="s">
        <v>7218</v>
      </c>
      <c r="D439" s="55" t="s">
        <v>1136</v>
      </c>
      <c r="E439" s="36" t="s">
        <v>387</v>
      </c>
      <c r="F439" s="78" t="s">
        <v>6258</v>
      </c>
      <c r="G439" s="36" t="s">
        <v>1587</v>
      </c>
      <c r="H439" s="58" t="s">
        <v>592</v>
      </c>
      <c r="I439" s="30" t="s">
        <v>2971</v>
      </c>
      <c r="J439" s="31" t="s">
        <v>1587</v>
      </c>
      <c r="K439" s="188" t="s">
        <v>257</v>
      </c>
      <c r="L439" s="188" t="s">
        <v>1710</v>
      </c>
      <c r="M439" s="188" t="s">
        <v>1715</v>
      </c>
      <c r="N439" s="188" t="s">
        <v>1073</v>
      </c>
      <c r="O439" s="179" t="s">
        <v>4431</v>
      </c>
      <c r="P439" s="179" t="s">
        <v>5070</v>
      </c>
      <c r="Q439" s="179" t="s">
        <v>995</v>
      </c>
      <c r="R439" s="183" t="s">
        <v>1587</v>
      </c>
      <c r="S439" s="188" t="s">
        <v>752</v>
      </c>
      <c r="T439" s="188" t="s">
        <v>405</v>
      </c>
      <c r="U439" s="20" t="s">
        <v>2117</v>
      </c>
      <c r="V439" s="20" t="s">
        <v>5567</v>
      </c>
      <c r="W439" s="20">
        <v>2003</v>
      </c>
      <c r="X439" s="111" t="s">
        <v>737</v>
      </c>
      <c r="Y439" s="109" t="s">
        <v>6942</v>
      </c>
      <c r="Z439" s="34" t="s">
        <v>6258</v>
      </c>
      <c r="AA439" s="109" t="s">
        <v>1844</v>
      </c>
      <c r="AB439" s="20" t="s">
        <v>1587</v>
      </c>
      <c r="AC439" s="55" t="s">
        <v>3576</v>
      </c>
      <c r="AD439" s="20" t="s">
        <v>6885</v>
      </c>
      <c r="AE439" s="20" t="s">
        <v>4293</v>
      </c>
      <c r="AF439" s="172" t="s">
        <v>1137</v>
      </c>
      <c r="AG439" s="173" t="s">
        <v>1708</v>
      </c>
      <c r="AH439" s="174" t="s">
        <v>1587</v>
      </c>
      <c r="AI439" s="20" t="s">
        <v>851</v>
      </c>
      <c r="AJ439" s="20" t="s">
        <v>865</v>
      </c>
      <c r="AK439" s="20">
        <v>1</v>
      </c>
      <c r="AL439" s="20">
        <v>0</v>
      </c>
      <c r="AM439" s="20">
        <v>1</v>
      </c>
      <c r="AN439" s="20">
        <v>0</v>
      </c>
      <c r="AO439" s="20">
        <v>1</v>
      </c>
      <c r="AP439" s="20">
        <v>0</v>
      </c>
      <c r="AQ439" s="20">
        <v>0</v>
      </c>
      <c r="AR439" s="20">
        <v>0</v>
      </c>
      <c r="AS439" s="45" t="s">
        <v>136</v>
      </c>
      <c r="AT439" s="20">
        <v>4</v>
      </c>
      <c r="AU439" s="122">
        <v>1992</v>
      </c>
      <c r="AV439" s="94">
        <v>1995</v>
      </c>
      <c r="AW439" s="20">
        <v>1</v>
      </c>
      <c r="AX439" s="20">
        <v>1</v>
      </c>
      <c r="AY439" s="50" t="s">
        <v>7636</v>
      </c>
      <c r="AZ439" s="93" t="s">
        <v>1007</v>
      </c>
      <c r="BA439" s="93" t="s">
        <v>1680</v>
      </c>
      <c r="BB439" s="94" t="s">
        <v>1680</v>
      </c>
    </row>
    <row r="440" spans="1:54" s="12" customFormat="1" ht="12.75" hidden="1" x14ac:dyDescent="0.2">
      <c r="A440" s="36" t="s">
        <v>882</v>
      </c>
      <c r="B440" s="36" t="s">
        <v>194</v>
      </c>
      <c r="C440" s="332" t="s">
        <v>7218</v>
      </c>
      <c r="D440" s="55" t="s">
        <v>1136</v>
      </c>
      <c r="E440" s="36" t="s">
        <v>387</v>
      </c>
      <c r="F440" s="78" t="s">
        <v>1756</v>
      </c>
      <c r="G440" s="36" t="s">
        <v>1587</v>
      </c>
      <c r="H440" s="139" t="s">
        <v>839</v>
      </c>
      <c r="I440" s="30" t="s">
        <v>5555</v>
      </c>
      <c r="J440" s="31" t="s">
        <v>1757</v>
      </c>
      <c r="K440" s="188" t="s">
        <v>257</v>
      </c>
      <c r="L440" s="188" t="s">
        <v>1710</v>
      </c>
      <c r="M440" s="188" t="s">
        <v>1056</v>
      </c>
      <c r="N440" s="188" t="s">
        <v>165</v>
      </c>
      <c r="O440" s="188" t="s">
        <v>368</v>
      </c>
      <c r="P440" s="188" t="s">
        <v>5073</v>
      </c>
      <c r="Q440" s="188" t="s">
        <v>5556</v>
      </c>
      <c r="R440" s="183" t="s">
        <v>1587</v>
      </c>
      <c r="S440" s="188" t="s">
        <v>752</v>
      </c>
      <c r="T440" s="188" t="s">
        <v>1713</v>
      </c>
      <c r="U440" s="20" t="s">
        <v>2269</v>
      </c>
      <c r="V440" s="20" t="s">
        <v>940</v>
      </c>
      <c r="W440" s="20">
        <v>2008</v>
      </c>
      <c r="X440" s="20" t="s">
        <v>3915</v>
      </c>
      <c r="Y440" s="109" t="s">
        <v>4012</v>
      </c>
      <c r="Z440" s="109" t="s">
        <v>1764</v>
      </c>
      <c r="AA440" s="109" t="s">
        <v>1763</v>
      </c>
      <c r="AB440" s="20" t="s">
        <v>86</v>
      </c>
      <c r="AC440" s="55" t="s">
        <v>1419</v>
      </c>
      <c r="AD440" s="20" t="s">
        <v>429</v>
      </c>
      <c r="AE440" s="20" t="s">
        <v>930</v>
      </c>
      <c r="AF440" s="172" t="s">
        <v>1154</v>
      </c>
      <c r="AG440" s="173" t="s">
        <v>1708</v>
      </c>
      <c r="AH440" s="174" t="s">
        <v>1844</v>
      </c>
      <c r="AI440" s="20" t="s">
        <v>349</v>
      </c>
      <c r="AJ440" s="55" t="s">
        <v>1617</v>
      </c>
      <c r="AK440" s="20">
        <v>0</v>
      </c>
      <c r="AL440" s="20">
        <v>0</v>
      </c>
      <c r="AM440" s="20">
        <v>0</v>
      </c>
      <c r="AN440" s="20">
        <v>0</v>
      </c>
      <c r="AO440" s="20">
        <v>1</v>
      </c>
      <c r="AP440" s="20">
        <v>0</v>
      </c>
      <c r="AQ440" s="20">
        <v>1</v>
      </c>
      <c r="AR440" s="20">
        <v>0</v>
      </c>
      <c r="AS440" s="45" t="s">
        <v>1680</v>
      </c>
      <c r="AT440" s="20">
        <v>3</v>
      </c>
      <c r="AU440" s="122">
        <v>1994</v>
      </c>
      <c r="AV440" s="94">
        <v>1996</v>
      </c>
      <c r="AW440" s="20">
        <v>1</v>
      </c>
      <c r="AX440" s="20">
        <v>1</v>
      </c>
      <c r="AY440" s="50" t="s">
        <v>7637</v>
      </c>
      <c r="AZ440" s="93" t="s">
        <v>1620</v>
      </c>
      <c r="BA440" s="93" t="s">
        <v>956</v>
      </c>
      <c r="BB440" s="94" t="s">
        <v>1680</v>
      </c>
    </row>
    <row r="441" spans="1:54" s="12" customFormat="1" ht="12.75" hidden="1" x14ac:dyDescent="0.2">
      <c r="A441" s="55" t="s">
        <v>1844</v>
      </c>
      <c r="B441" s="40"/>
      <c r="C441" s="332" t="s">
        <v>6121</v>
      </c>
      <c r="D441" s="192" t="s">
        <v>1680</v>
      </c>
      <c r="E441" s="55" t="s">
        <v>7454</v>
      </c>
      <c r="F441" s="78" t="s">
        <v>1844</v>
      </c>
      <c r="G441" s="36" t="s">
        <v>1587</v>
      </c>
      <c r="H441" s="106" t="s">
        <v>728</v>
      </c>
      <c r="I441" s="30" t="s">
        <v>2846</v>
      </c>
      <c r="J441" s="31" t="s">
        <v>1844</v>
      </c>
      <c r="K441" s="188" t="s">
        <v>257</v>
      </c>
      <c r="L441" s="188" t="s">
        <v>1710</v>
      </c>
      <c r="M441" s="188" t="s">
        <v>1715</v>
      </c>
      <c r="N441" s="188" t="s">
        <v>878</v>
      </c>
      <c r="O441" s="179" t="s">
        <v>4429</v>
      </c>
      <c r="P441" s="179" t="s">
        <v>4881</v>
      </c>
      <c r="Q441" s="179" t="s">
        <v>4585</v>
      </c>
      <c r="R441" s="183" t="s">
        <v>1587</v>
      </c>
      <c r="S441" s="188" t="s">
        <v>752</v>
      </c>
      <c r="T441" s="188" t="s">
        <v>405</v>
      </c>
      <c r="U441" s="20" t="s">
        <v>3977</v>
      </c>
      <c r="V441" s="20" t="s">
        <v>1059</v>
      </c>
      <c r="W441" s="20">
        <v>2005</v>
      </c>
      <c r="X441" s="20" t="s">
        <v>3978</v>
      </c>
      <c r="Y441" s="109" t="s">
        <v>3286</v>
      </c>
      <c r="Z441" s="109" t="s">
        <v>86</v>
      </c>
      <c r="AA441" s="109" t="s">
        <v>86</v>
      </c>
      <c r="AB441" s="20" t="s">
        <v>86</v>
      </c>
      <c r="AC441" s="55" t="s">
        <v>1402</v>
      </c>
      <c r="AD441" s="20" t="s">
        <v>586</v>
      </c>
      <c r="AE441" s="20" t="s">
        <v>930</v>
      </c>
      <c r="AF441" s="172" t="s">
        <v>1154</v>
      </c>
      <c r="AG441" s="173" t="s">
        <v>1708</v>
      </c>
      <c r="AH441" s="174" t="s">
        <v>1844</v>
      </c>
      <c r="AI441" s="178" t="s">
        <v>1844</v>
      </c>
      <c r="AJ441" s="20" t="s">
        <v>659</v>
      </c>
      <c r="AK441" s="178" t="s">
        <v>1844</v>
      </c>
      <c r="AL441" s="178" t="s">
        <v>1844</v>
      </c>
      <c r="AM441" s="178" t="s">
        <v>1844</v>
      </c>
      <c r="AN441" s="178" t="s">
        <v>1844</v>
      </c>
      <c r="AO441" s="178" t="s">
        <v>1844</v>
      </c>
      <c r="AP441" s="178" t="s">
        <v>1844</v>
      </c>
      <c r="AQ441" s="178" t="s">
        <v>1844</v>
      </c>
      <c r="AR441" s="178" t="s">
        <v>1844</v>
      </c>
      <c r="AS441" s="45" t="s">
        <v>1844</v>
      </c>
      <c r="AT441" s="178" t="s">
        <v>1844</v>
      </c>
      <c r="AU441" s="172" t="s">
        <v>1844</v>
      </c>
      <c r="AV441" s="174" t="s">
        <v>1844</v>
      </c>
      <c r="AW441" s="178" t="s">
        <v>1844</v>
      </c>
      <c r="AX441" s="178" t="s">
        <v>1844</v>
      </c>
      <c r="AY441" s="50" t="s">
        <v>1844</v>
      </c>
      <c r="AZ441" s="173" t="s">
        <v>1844</v>
      </c>
      <c r="BA441" s="173" t="s">
        <v>1844</v>
      </c>
      <c r="BB441" s="94" t="s">
        <v>1844</v>
      </c>
    </row>
    <row r="442" spans="1:54" s="12" customFormat="1" ht="12.75" x14ac:dyDescent="0.2">
      <c r="A442" s="249" t="s">
        <v>1844</v>
      </c>
      <c r="B442" s="25"/>
      <c r="C442" s="332" t="s">
        <v>6121</v>
      </c>
      <c r="D442" s="192" t="s">
        <v>1680</v>
      </c>
      <c r="E442" s="20" t="s">
        <v>7454</v>
      </c>
      <c r="F442" s="83" t="s">
        <v>1844</v>
      </c>
      <c r="G442" s="36" t="s">
        <v>1587</v>
      </c>
      <c r="H442" s="139" t="s">
        <v>839</v>
      </c>
      <c r="I442" s="27" t="s">
        <v>5602</v>
      </c>
      <c r="J442" s="19" t="s">
        <v>1587</v>
      </c>
      <c r="K442" s="187" t="s">
        <v>257</v>
      </c>
      <c r="L442" s="187" t="s">
        <v>1710</v>
      </c>
      <c r="M442" s="187" t="s">
        <v>1056</v>
      </c>
      <c r="N442" s="187" t="s">
        <v>165</v>
      </c>
      <c r="O442" s="183" t="s">
        <v>368</v>
      </c>
      <c r="P442" s="183" t="s">
        <v>4858</v>
      </c>
      <c r="Q442" s="183" t="s">
        <v>1020</v>
      </c>
      <c r="R442" s="183" t="s">
        <v>1587</v>
      </c>
      <c r="S442" s="187" t="s">
        <v>752</v>
      </c>
      <c r="T442" s="187" t="s">
        <v>1713</v>
      </c>
      <c r="U442" s="21" t="s">
        <v>5482</v>
      </c>
      <c r="V442" s="21" t="s">
        <v>5484</v>
      </c>
      <c r="W442" s="21">
        <v>2014</v>
      </c>
      <c r="X442" s="21" t="s">
        <v>7955</v>
      </c>
      <c r="Y442" s="21" t="s">
        <v>5483</v>
      </c>
      <c r="Z442" s="271">
        <v>42588</v>
      </c>
      <c r="AA442" s="34" t="s">
        <v>387</v>
      </c>
      <c r="AB442" s="21" t="s">
        <v>1680</v>
      </c>
      <c r="AC442" s="24" t="s">
        <v>3437</v>
      </c>
      <c r="AD442" s="21" t="s">
        <v>1587</v>
      </c>
      <c r="AE442" s="21" t="s">
        <v>1587</v>
      </c>
      <c r="AF442" s="172" t="s">
        <v>1844</v>
      </c>
      <c r="AG442" s="173" t="s">
        <v>1844</v>
      </c>
      <c r="AH442" s="174" t="s">
        <v>1844</v>
      </c>
      <c r="AI442" s="178" t="s">
        <v>1844</v>
      </c>
      <c r="AJ442" s="20" t="s">
        <v>270</v>
      </c>
      <c r="AK442" s="20">
        <v>0</v>
      </c>
      <c r="AL442" s="20">
        <v>1</v>
      </c>
      <c r="AM442" s="20">
        <v>0</v>
      </c>
      <c r="AN442" s="20">
        <v>0</v>
      </c>
      <c r="AO442" s="20">
        <v>1</v>
      </c>
      <c r="AP442" s="20">
        <v>0</v>
      </c>
      <c r="AQ442" s="20">
        <v>0</v>
      </c>
      <c r="AR442" s="20">
        <v>0</v>
      </c>
      <c r="AS442" s="45" t="s">
        <v>8157</v>
      </c>
      <c r="AT442" s="20" t="s">
        <v>1844</v>
      </c>
      <c r="AU442" s="122">
        <v>2010</v>
      </c>
      <c r="AV442" s="94">
        <v>2010</v>
      </c>
      <c r="AW442" s="21" t="s">
        <v>1844</v>
      </c>
      <c r="AX442" s="20">
        <v>20</v>
      </c>
      <c r="AY442" s="184" t="s">
        <v>8158</v>
      </c>
      <c r="AZ442" s="20" t="s">
        <v>1517</v>
      </c>
      <c r="BA442" s="93" t="s">
        <v>956</v>
      </c>
      <c r="BB442" s="94" t="s">
        <v>1680</v>
      </c>
    </row>
    <row r="443" spans="1:54" s="12" customFormat="1" ht="12.75" hidden="1" x14ac:dyDescent="0.2">
      <c r="A443" s="248" t="s">
        <v>485</v>
      </c>
      <c r="B443" s="40"/>
      <c r="C443" s="332" t="s">
        <v>7218</v>
      </c>
      <c r="D443" s="55" t="s">
        <v>956</v>
      </c>
      <c r="E443" s="36" t="s">
        <v>1680</v>
      </c>
      <c r="F443" s="78" t="s">
        <v>6296</v>
      </c>
      <c r="G443" s="36" t="s">
        <v>1587</v>
      </c>
      <c r="H443" s="58" t="s">
        <v>592</v>
      </c>
      <c r="I443" s="27" t="s">
        <v>2559</v>
      </c>
      <c r="J443" s="19" t="s">
        <v>1587</v>
      </c>
      <c r="K443" s="188" t="s">
        <v>257</v>
      </c>
      <c r="L443" s="188" t="s">
        <v>1710</v>
      </c>
      <c r="M443" s="188" t="s">
        <v>1056</v>
      </c>
      <c r="N443" s="188" t="s">
        <v>88</v>
      </c>
      <c r="O443" s="183" t="s">
        <v>600</v>
      </c>
      <c r="P443" s="183" t="s">
        <v>5074</v>
      </c>
      <c r="Q443" s="183" t="s">
        <v>1068</v>
      </c>
      <c r="R443" s="183" t="s">
        <v>1587</v>
      </c>
      <c r="S443" s="188" t="s">
        <v>752</v>
      </c>
      <c r="T443" s="188" t="s">
        <v>1713</v>
      </c>
      <c r="U443" s="21" t="s">
        <v>2054</v>
      </c>
      <c r="V443" s="21" t="s">
        <v>1691</v>
      </c>
      <c r="W443" s="21">
        <v>1995</v>
      </c>
      <c r="X443" s="112" t="s">
        <v>4098</v>
      </c>
      <c r="Y443" s="34" t="s">
        <v>408</v>
      </c>
      <c r="Z443" s="34" t="s">
        <v>6374</v>
      </c>
      <c r="AA443" s="34" t="s">
        <v>795</v>
      </c>
      <c r="AB443" s="21" t="s">
        <v>1680</v>
      </c>
      <c r="AC443" s="24" t="s">
        <v>1963</v>
      </c>
      <c r="AD443" s="21" t="s">
        <v>5514</v>
      </c>
      <c r="AE443" s="21" t="s">
        <v>4314</v>
      </c>
      <c r="AF443" s="172" t="s">
        <v>1154</v>
      </c>
      <c r="AG443" s="173" t="s">
        <v>1708</v>
      </c>
      <c r="AH443" s="174" t="s">
        <v>1844</v>
      </c>
      <c r="AI443" s="21" t="s">
        <v>349</v>
      </c>
      <c r="AJ443" s="21" t="s">
        <v>47</v>
      </c>
      <c r="AK443" s="21">
        <v>0</v>
      </c>
      <c r="AL443" s="21">
        <v>0</v>
      </c>
      <c r="AM443" s="21">
        <v>0</v>
      </c>
      <c r="AN443" s="21">
        <v>1</v>
      </c>
      <c r="AO443" s="21">
        <v>0</v>
      </c>
      <c r="AP443" s="21">
        <v>0</v>
      </c>
      <c r="AQ443" s="21">
        <v>0</v>
      </c>
      <c r="AR443" s="21">
        <v>0</v>
      </c>
      <c r="AS443" s="45" t="s">
        <v>1680</v>
      </c>
      <c r="AT443" s="20">
        <v>5</v>
      </c>
      <c r="AU443" s="122">
        <v>1982</v>
      </c>
      <c r="AV443" s="94">
        <v>1986</v>
      </c>
      <c r="AW443" s="21">
        <v>1</v>
      </c>
      <c r="AX443" s="21">
        <v>4</v>
      </c>
      <c r="AY443" s="50" t="s">
        <v>7638</v>
      </c>
      <c r="AZ443" s="93" t="s">
        <v>1593</v>
      </c>
      <c r="BA443" s="93" t="s">
        <v>1680</v>
      </c>
      <c r="BB443" s="94" t="s">
        <v>1680</v>
      </c>
    </row>
    <row r="444" spans="1:54" s="12" customFormat="1" ht="12.75" hidden="1" x14ac:dyDescent="0.2">
      <c r="A444" s="55" t="s">
        <v>1844</v>
      </c>
      <c r="B444" s="97" t="s">
        <v>7840</v>
      </c>
      <c r="C444" s="332" t="s">
        <v>7218</v>
      </c>
      <c r="D444" s="55" t="s">
        <v>1136</v>
      </c>
      <c r="E444" s="55" t="s">
        <v>7454</v>
      </c>
      <c r="F444" s="78" t="s">
        <v>1844</v>
      </c>
      <c r="G444" s="36" t="s">
        <v>1587</v>
      </c>
      <c r="H444" s="57" t="s">
        <v>912</v>
      </c>
      <c r="I444" s="27" t="s">
        <v>3219</v>
      </c>
      <c r="J444" s="19" t="s">
        <v>1844</v>
      </c>
      <c r="K444" s="187" t="s">
        <v>257</v>
      </c>
      <c r="L444" s="187" t="s">
        <v>1710</v>
      </c>
      <c r="M444" s="187" t="s">
        <v>1715</v>
      </c>
      <c r="N444" s="187" t="s">
        <v>231</v>
      </c>
      <c r="O444" s="183" t="s">
        <v>657</v>
      </c>
      <c r="P444" s="183" t="s">
        <v>5075</v>
      </c>
      <c r="Q444" s="183" t="s">
        <v>4586</v>
      </c>
      <c r="R444" s="183" t="s">
        <v>1587</v>
      </c>
      <c r="S444" s="187" t="s">
        <v>752</v>
      </c>
      <c r="T444" s="187" t="s">
        <v>405</v>
      </c>
      <c r="U444" s="21" t="s">
        <v>2148</v>
      </c>
      <c r="V444" s="21" t="s">
        <v>363</v>
      </c>
      <c r="W444" s="21">
        <v>1988</v>
      </c>
      <c r="X444" s="21" t="s">
        <v>3818</v>
      </c>
      <c r="Y444" s="34" t="s">
        <v>1587</v>
      </c>
      <c r="Z444" s="34" t="s">
        <v>86</v>
      </c>
      <c r="AA444" s="34" t="s">
        <v>86</v>
      </c>
      <c r="AB444" s="21" t="s">
        <v>86</v>
      </c>
      <c r="AC444" s="24" t="s">
        <v>3437</v>
      </c>
      <c r="AD444" s="21" t="s">
        <v>253</v>
      </c>
      <c r="AE444" s="21" t="s">
        <v>1587</v>
      </c>
      <c r="AF444" s="172" t="s">
        <v>1154</v>
      </c>
      <c r="AG444" s="173" t="s">
        <v>1708</v>
      </c>
      <c r="AH444" s="174" t="s">
        <v>1844</v>
      </c>
      <c r="AI444" s="24" t="s">
        <v>349</v>
      </c>
      <c r="AJ444" s="24" t="s">
        <v>1617</v>
      </c>
      <c r="AK444" s="178" t="s">
        <v>1844</v>
      </c>
      <c r="AL444" s="178" t="s">
        <v>1844</v>
      </c>
      <c r="AM444" s="178" t="s">
        <v>1844</v>
      </c>
      <c r="AN444" s="178" t="s">
        <v>1844</v>
      </c>
      <c r="AO444" s="178" t="s">
        <v>1844</v>
      </c>
      <c r="AP444" s="178" t="s">
        <v>1844</v>
      </c>
      <c r="AQ444" s="178" t="s">
        <v>1844</v>
      </c>
      <c r="AR444" s="178" t="s">
        <v>1844</v>
      </c>
      <c r="AS444" s="45" t="s">
        <v>1680</v>
      </c>
      <c r="AT444" s="20">
        <v>2</v>
      </c>
      <c r="AU444" s="122">
        <v>1982</v>
      </c>
      <c r="AV444" s="94">
        <v>1983</v>
      </c>
      <c r="AW444" s="21" t="s">
        <v>1844</v>
      </c>
      <c r="AX444" s="21">
        <v>1</v>
      </c>
      <c r="AY444" s="184" t="s">
        <v>7467</v>
      </c>
      <c r="AZ444" s="93" t="s">
        <v>587</v>
      </c>
      <c r="BA444" s="93" t="s">
        <v>1680</v>
      </c>
      <c r="BB444" s="94" t="s">
        <v>1680</v>
      </c>
    </row>
    <row r="445" spans="1:54" s="12" customFormat="1" ht="12.75" hidden="1" x14ac:dyDescent="0.2">
      <c r="A445" s="248" t="s">
        <v>1044</v>
      </c>
      <c r="B445" s="40"/>
      <c r="C445" s="332" t="s">
        <v>7218</v>
      </c>
      <c r="D445" s="55" t="s">
        <v>956</v>
      </c>
      <c r="E445" s="36" t="s">
        <v>1680</v>
      </c>
      <c r="F445" s="78" t="s">
        <v>598</v>
      </c>
      <c r="G445" s="36" t="s">
        <v>1587</v>
      </c>
      <c r="H445" s="57" t="s">
        <v>912</v>
      </c>
      <c r="I445" s="27" t="s">
        <v>2456</v>
      </c>
      <c r="J445" s="19" t="s">
        <v>7098</v>
      </c>
      <c r="K445" s="187" t="s">
        <v>257</v>
      </c>
      <c r="L445" s="187" t="s">
        <v>1710</v>
      </c>
      <c r="M445" s="187" t="s">
        <v>1715</v>
      </c>
      <c r="N445" s="187" t="s">
        <v>318</v>
      </c>
      <c r="O445" s="183" t="s">
        <v>829</v>
      </c>
      <c r="P445" s="183" t="s">
        <v>5076</v>
      </c>
      <c r="Q445" s="183" t="s">
        <v>4587</v>
      </c>
      <c r="R445" s="183" t="s">
        <v>1587</v>
      </c>
      <c r="S445" s="187" t="s">
        <v>752</v>
      </c>
      <c r="T445" s="187" t="s">
        <v>405</v>
      </c>
      <c r="U445" s="21" t="s">
        <v>2030</v>
      </c>
      <c r="V445" s="21" t="s">
        <v>3732</v>
      </c>
      <c r="W445" s="21">
        <v>1987</v>
      </c>
      <c r="X445" s="21" t="s">
        <v>3762</v>
      </c>
      <c r="Y445" s="34" t="s">
        <v>1587</v>
      </c>
      <c r="Z445" s="34" t="s">
        <v>86</v>
      </c>
      <c r="AA445" s="34" t="s">
        <v>86</v>
      </c>
      <c r="AB445" s="21" t="s">
        <v>86</v>
      </c>
      <c r="AC445" s="24" t="s">
        <v>1277</v>
      </c>
      <c r="AD445" s="21" t="s">
        <v>1587</v>
      </c>
      <c r="AE445" s="21" t="s">
        <v>4297</v>
      </c>
      <c r="AF445" s="172" t="s">
        <v>1154</v>
      </c>
      <c r="AG445" s="173" t="s">
        <v>1708</v>
      </c>
      <c r="AH445" s="174" t="s">
        <v>1844</v>
      </c>
      <c r="AI445" s="20" t="s">
        <v>637</v>
      </c>
      <c r="AJ445" s="21" t="s">
        <v>270</v>
      </c>
      <c r="AK445" s="21">
        <v>0</v>
      </c>
      <c r="AL445" s="21">
        <v>0</v>
      </c>
      <c r="AM445" s="21">
        <v>0</v>
      </c>
      <c r="AN445" s="21">
        <v>0</v>
      </c>
      <c r="AO445" s="21">
        <v>1</v>
      </c>
      <c r="AP445" s="21">
        <v>0</v>
      </c>
      <c r="AQ445" s="21">
        <v>0</v>
      </c>
      <c r="AR445" s="21">
        <v>0</v>
      </c>
      <c r="AS445" s="45" t="s">
        <v>1680</v>
      </c>
      <c r="AT445" s="21">
        <v>4</v>
      </c>
      <c r="AU445" s="122">
        <v>1979</v>
      </c>
      <c r="AV445" s="94">
        <v>1982</v>
      </c>
      <c r="AW445" s="21">
        <v>1</v>
      </c>
      <c r="AX445" s="21">
        <v>1</v>
      </c>
      <c r="AY445" s="184" t="s">
        <v>1587</v>
      </c>
      <c r="AZ445" s="93" t="s">
        <v>587</v>
      </c>
      <c r="BA445" s="93" t="s">
        <v>1680</v>
      </c>
      <c r="BB445" s="94" t="s">
        <v>1680</v>
      </c>
    </row>
    <row r="446" spans="1:54" s="12" customFormat="1" ht="12.75" hidden="1" x14ac:dyDescent="0.2">
      <c r="A446" s="36" t="s">
        <v>1044</v>
      </c>
      <c r="B446" s="36" t="s">
        <v>76</v>
      </c>
      <c r="C446" s="332" t="s">
        <v>7218</v>
      </c>
      <c r="D446" s="55" t="s">
        <v>1136</v>
      </c>
      <c r="E446" s="55" t="s">
        <v>7454</v>
      </c>
      <c r="F446" s="78" t="s">
        <v>6244</v>
      </c>
      <c r="G446" s="36" t="s">
        <v>1587</v>
      </c>
      <c r="H446" s="95" t="s">
        <v>920</v>
      </c>
      <c r="I446" s="27" t="s">
        <v>2527</v>
      </c>
      <c r="J446" s="19" t="s">
        <v>7227</v>
      </c>
      <c r="K446" s="187" t="s">
        <v>257</v>
      </c>
      <c r="L446" s="187" t="s">
        <v>1710</v>
      </c>
      <c r="M446" s="187" t="s">
        <v>1715</v>
      </c>
      <c r="N446" s="187" t="s">
        <v>651</v>
      </c>
      <c r="O446" s="183" t="s">
        <v>4267</v>
      </c>
      <c r="P446" s="183" t="s">
        <v>5077</v>
      </c>
      <c r="Q446" s="183" t="s">
        <v>713</v>
      </c>
      <c r="R446" s="183" t="s">
        <v>1587</v>
      </c>
      <c r="S446" s="187" t="s">
        <v>752</v>
      </c>
      <c r="T446" s="187" t="s">
        <v>405</v>
      </c>
      <c r="U446" s="21" t="s">
        <v>893</v>
      </c>
      <c r="V446" s="21" t="s">
        <v>1059</v>
      </c>
      <c r="W446" s="21">
        <v>2001</v>
      </c>
      <c r="X446" s="21" t="s">
        <v>893</v>
      </c>
      <c r="Y446" s="34" t="s">
        <v>6986</v>
      </c>
      <c r="Z446" s="34" t="s">
        <v>86</v>
      </c>
      <c r="AA446" s="34" t="s">
        <v>86</v>
      </c>
      <c r="AB446" s="21" t="s">
        <v>86</v>
      </c>
      <c r="AC446" s="24" t="s">
        <v>1887</v>
      </c>
      <c r="AD446" s="21" t="s">
        <v>1587</v>
      </c>
      <c r="AE446" s="21" t="s">
        <v>930</v>
      </c>
      <c r="AF446" s="172" t="s">
        <v>1154</v>
      </c>
      <c r="AG446" s="173" t="s">
        <v>1708</v>
      </c>
      <c r="AH446" s="174" t="s">
        <v>1844</v>
      </c>
      <c r="AI446" s="36" t="s">
        <v>350</v>
      </c>
      <c r="AJ446" s="21" t="s">
        <v>1618</v>
      </c>
      <c r="AK446" s="21">
        <v>0</v>
      </c>
      <c r="AL446" s="21">
        <v>1</v>
      </c>
      <c r="AM446" s="21">
        <v>0</v>
      </c>
      <c r="AN446" s="21">
        <v>0</v>
      </c>
      <c r="AO446" s="21">
        <v>0</v>
      </c>
      <c r="AP446" s="21">
        <v>1</v>
      </c>
      <c r="AQ446" s="21">
        <v>0</v>
      </c>
      <c r="AR446" s="21">
        <v>0</v>
      </c>
      <c r="AS446" s="45" t="s">
        <v>722</v>
      </c>
      <c r="AT446" s="20">
        <v>8</v>
      </c>
      <c r="AU446" s="122">
        <v>1987</v>
      </c>
      <c r="AV446" s="94">
        <v>1994</v>
      </c>
      <c r="AW446" s="21">
        <v>2</v>
      </c>
      <c r="AX446" s="21">
        <v>9</v>
      </c>
      <c r="AY446" s="184" t="s">
        <v>7639</v>
      </c>
      <c r="AZ446" s="93" t="s">
        <v>1654</v>
      </c>
      <c r="BA446" s="159" t="s">
        <v>1680</v>
      </c>
      <c r="BB446" s="94" t="s">
        <v>1680</v>
      </c>
    </row>
    <row r="447" spans="1:54" s="12" customFormat="1" ht="12.75" hidden="1" x14ac:dyDescent="0.2">
      <c r="A447" s="36" t="s">
        <v>485</v>
      </c>
      <c r="B447" s="40"/>
      <c r="C447" s="332" t="s">
        <v>7218</v>
      </c>
      <c r="D447" s="55" t="s">
        <v>956</v>
      </c>
      <c r="E447" s="36" t="s">
        <v>1680</v>
      </c>
      <c r="F447" s="78" t="s">
        <v>1756</v>
      </c>
      <c r="G447" s="36" t="s">
        <v>1587</v>
      </c>
      <c r="H447" s="58" t="s">
        <v>592</v>
      </c>
      <c r="I447" s="27" t="s">
        <v>2703</v>
      </c>
      <c r="J447" s="19" t="s">
        <v>7249</v>
      </c>
      <c r="K447" s="187" t="s">
        <v>257</v>
      </c>
      <c r="L447" s="187" t="s">
        <v>1710</v>
      </c>
      <c r="M447" s="187" t="s">
        <v>1715</v>
      </c>
      <c r="N447" s="187" t="s">
        <v>878</v>
      </c>
      <c r="O447" s="183" t="s">
        <v>4429</v>
      </c>
      <c r="P447" s="183" t="s">
        <v>4841</v>
      </c>
      <c r="Q447" s="183" t="s">
        <v>1554</v>
      </c>
      <c r="R447" s="183" t="s">
        <v>1587</v>
      </c>
      <c r="S447" s="187" t="s">
        <v>752</v>
      </c>
      <c r="T447" s="187" t="s">
        <v>405</v>
      </c>
      <c r="U447" s="21" t="s">
        <v>75</v>
      </c>
      <c r="V447" s="21" t="s">
        <v>464</v>
      </c>
      <c r="W447" s="21">
        <v>1999</v>
      </c>
      <c r="X447" s="21" t="s">
        <v>75</v>
      </c>
      <c r="Y447" s="34" t="s">
        <v>1587</v>
      </c>
      <c r="Z447" s="34" t="s">
        <v>86</v>
      </c>
      <c r="AA447" s="34" t="s">
        <v>86</v>
      </c>
      <c r="AB447" s="21" t="s">
        <v>86</v>
      </c>
      <c r="AC447" s="24" t="s">
        <v>3437</v>
      </c>
      <c r="AD447" s="21" t="s">
        <v>885</v>
      </c>
      <c r="AE447" s="21" t="s">
        <v>1587</v>
      </c>
      <c r="AF447" s="172" t="s">
        <v>1154</v>
      </c>
      <c r="AG447" s="173" t="s">
        <v>1708</v>
      </c>
      <c r="AH447" s="174" t="s">
        <v>1844</v>
      </c>
      <c r="AI447" s="36" t="s">
        <v>797</v>
      </c>
      <c r="AJ447" s="21" t="s">
        <v>47</v>
      </c>
      <c r="AK447" s="21">
        <v>0</v>
      </c>
      <c r="AL447" s="21">
        <v>0</v>
      </c>
      <c r="AM447" s="21">
        <v>1</v>
      </c>
      <c r="AN447" s="21">
        <v>0</v>
      </c>
      <c r="AO447" s="21">
        <v>0</v>
      </c>
      <c r="AP447" s="21">
        <v>0</v>
      </c>
      <c r="AQ447" s="21">
        <v>0</v>
      </c>
      <c r="AR447" s="21">
        <v>0</v>
      </c>
      <c r="AS447" s="45" t="s">
        <v>1749</v>
      </c>
      <c r="AT447" s="20">
        <v>3</v>
      </c>
      <c r="AU447" s="122">
        <v>1996</v>
      </c>
      <c r="AV447" s="94">
        <v>1998</v>
      </c>
      <c r="AW447" s="21" t="s">
        <v>1844</v>
      </c>
      <c r="AX447" s="21">
        <v>5</v>
      </c>
      <c r="AY447" s="184" t="s">
        <v>7640</v>
      </c>
      <c r="AZ447" s="93" t="s">
        <v>726</v>
      </c>
      <c r="BA447" s="93" t="s">
        <v>956</v>
      </c>
      <c r="BB447" s="94" t="s">
        <v>1680</v>
      </c>
    </row>
    <row r="448" spans="1:54" s="12" customFormat="1" ht="12.75" hidden="1" x14ac:dyDescent="0.2">
      <c r="A448" s="20" t="s">
        <v>485</v>
      </c>
      <c r="B448" s="20" t="s">
        <v>580</v>
      </c>
      <c r="C448" s="332" t="s">
        <v>7218</v>
      </c>
      <c r="D448" s="20" t="s">
        <v>956</v>
      </c>
      <c r="E448" s="20" t="s">
        <v>1680</v>
      </c>
      <c r="F448" s="83" t="s">
        <v>6295</v>
      </c>
      <c r="G448" s="36" t="s">
        <v>1587</v>
      </c>
      <c r="H448" s="58" t="s">
        <v>592</v>
      </c>
      <c r="I448" s="28" t="s">
        <v>2821</v>
      </c>
      <c r="J448" s="29" t="s">
        <v>671</v>
      </c>
      <c r="K448" s="188" t="s">
        <v>257</v>
      </c>
      <c r="L448" s="188" t="s">
        <v>1710</v>
      </c>
      <c r="M448" s="188" t="s">
        <v>1715</v>
      </c>
      <c r="N448" s="188" t="s">
        <v>878</v>
      </c>
      <c r="O448" s="183" t="s">
        <v>4429</v>
      </c>
      <c r="P448" s="183" t="s">
        <v>5078</v>
      </c>
      <c r="Q448" s="183" t="s">
        <v>4588</v>
      </c>
      <c r="R448" s="183" t="s">
        <v>1587</v>
      </c>
      <c r="S448" s="188" t="s">
        <v>752</v>
      </c>
      <c r="T448" s="188" t="s">
        <v>405</v>
      </c>
      <c r="U448" s="21" t="s">
        <v>2096</v>
      </c>
      <c r="V448" s="21" t="s">
        <v>582</v>
      </c>
      <c r="W448" s="21">
        <v>2005</v>
      </c>
      <c r="X448" s="21" t="s">
        <v>4030</v>
      </c>
      <c r="Y448" s="34" t="s">
        <v>581</v>
      </c>
      <c r="Z448" s="34" t="s">
        <v>86</v>
      </c>
      <c r="AA448" s="34" t="s">
        <v>86</v>
      </c>
      <c r="AB448" s="21" t="s">
        <v>86</v>
      </c>
      <c r="AC448" s="24" t="s">
        <v>1392</v>
      </c>
      <c r="AD448" s="21" t="s">
        <v>583</v>
      </c>
      <c r="AE448" s="21" t="s">
        <v>1587</v>
      </c>
      <c r="AF448" s="172" t="s">
        <v>1154</v>
      </c>
      <c r="AG448" s="173" t="s">
        <v>1708</v>
      </c>
      <c r="AH448" s="174" t="s">
        <v>346</v>
      </c>
      <c r="AI448" s="20" t="s">
        <v>637</v>
      </c>
      <c r="AJ448" s="21" t="s">
        <v>47</v>
      </c>
      <c r="AK448" s="21">
        <v>0</v>
      </c>
      <c r="AL448" s="21">
        <v>0</v>
      </c>
      <c r="AM448" s="21">
        <v>0</v>
      </c>
      <c r="AN448" s="21">
        <v>0</v>
      </c>
      <c r="AO448" s="21">
        <v>1</v>
      </c>
      <c r="AP448" s="21">
        <v>0</v>
      </c>
      <c r="AQ448" s="21">
        <v>0</v>
      </c>
      <c r="AR448" s="21">
        <v>0</v>
      </c>
      <c r="AS448" s="45" t="s">
        <v>1680</v>
      </c>
      <c r="AT448" s="20">
        <v>2</v>
      </c>
      <c r="AU448" s="122">
        <v>1999</v>
      </c>
      <c r="AV448" s="94">
        <v>2000</v>
      </c>
      <c r="AW448" s="21">
        <v>1</v>
      </c>
      <c r="AX448" s="21">
        <v>2</v>
      </c>
      <c r="AY448" s="184" t="s">
        <v>7641</v>
      </c>
      <c r="AZ448" s="93" t="s">
        <v>1513</v>
      </c>
      <c r="BA448" s="93" t="s">
        <v>1680</v>
      </c>
      <c r="BB448" s="94" t="s">
        <v>1680</v>
      </c>
    </row>
    <row r="449" spans="1:54" s="12" customFormat="1" ht="12.75" hidden="1" x14ac:dyDescent="0.2">
      <c r="A449" s="20" t="s">
        <v>1844</v>
      </c>
      <c r="B449" s="36"/>
      <c r="C449" s="332" t="s">
        <v>6121</v>
      </c>
      <c r="D449" s="192" t="s">
        <v>1680</v>
      </c>
      <c r="E449" s="20" t="s">
        <v>7454</v>
      </c>
      <c r="F449" s="78" t="s">
        <v>1844</v>
      </c>
      <c r="G449" s="36" t="s">
        <v>1587</v>
      </c>
      <c r="H449" s="58" t="s">
        <v>592</v>
      </c>
      <c r="I449" s="27" t="s">
        <v>2786</v>
      </c>
      <c r="J449" s="19" t="s">
        <v>1587</v>
      </c>
      <c r="K449" s="187" t="s">
        <v>257</v>
      </c>
      <c r="L449" s="187" t="s">
        <v>1710</v>
      </c>
      <c r="M449" s="187" t="s">
        <v>1056</v>
      </c>
      <c r="N449" s="187" t="s">
        <v>597</v>
      </c>
      <c r="O449" s="183" t="s">
        <v>741</v>
      </c>
      <c r="P449" s="183" t="s">
        <v>5079</v>
      </c>
      <c r="Q449" s="183" t="s">
        <v>4589</v>
      </c>
      <c r="R449" s="183" t="s">
        <v>1587</v>
      </c>
      <c r="S449" s="187" t="s">
        <v>752</v>
      </c>
      <c r="T449" s="187" t="s">
        <v>1713</v>
      </c>
      <c r="U449" s="21" t="s">
        <v>157</v>
      </c>
      <c r="V449" s="21" t="s">
        <v>450</v>
      </c>
      <c r="W449" s="21">
        <v>2010</v>
      </c>
      <c r="X449" s="21" t="s">
        <v>157</v>
      </c>
      <c r="Y449" s="34" t="s">
        <v>1069</v>
      </c>
      <c r="Z449" s="34" t="s">
        <v>86</v>
      </c>
      <c r="AA449" s="34" t="s">
        <v>86</v>
      </c>
      <c r="AB449" s="21" t="s">
        <v>86</v>
      </c>
      <c r="AC449" s="24" t="s">
        <v>3437</v>
      </c>
      <c r="AD449" s="21" t="s">
        <v>1587</v>
      </c>
      <c r="AE449" s="21" t="s">
        <v>1587</v>
      </c>
      <c r="AF449" s="172" t="s">
        <v>1154</v>
      </c>
      <c r="AG449" s="173" t="s">
        <v>1708</v>
      </c>
      <c r="AH449" s="174" t="s">
        <v>1844</v>
      </c>
      <c r="AI449" s="178" t="s">
        <v>1844</v>
      </c>
      <c r="AJ449" s="21" t="s">
        <v>865</v>
      </c>
      <c r="AK449" s="178" t="s">
        <v>1844</v>
      </c>
      <c r="AL449" s="178" t="s">
        <v>1844</v>
      </c>
      <c r="AM449" s="178" t="s">
        <v>1844</v>
      </c>
      <c r="AN449" s="178" t="s">
        <v>1844</v>
      </c>
      <c r="AO449" s="178" t="s">
        <v>1844</v>
      </c>
      <c r="AP449" s="178" t="s">
        <v>1844</v>
      </c>
      <c r="AQ449" s="178" t="s">
        <v>1844</v>
      </c>
      <c r="AR449" s="178" t="s">
        <v>1844</v>
      </c>
      <c r="AS449" s="45" t="s">
        <v>1844</v>
      </c>
      <c r="AT449" s="20" t="s">
        <v>1844</v>
      </c>
      <c r="AU449" s="122" t="s">
        <v>1844</v>
      </c>
      <c r="AV449" s="94" t="s">
        <v>1844</v>
      </c>
      <c r="AW449" s="21" t="s">
        <v>1844</v>
      </c>
      <c r="AX449" s="20" t="s">
        <v>1844</v>
      </c>
      <c r="AY449" s="184" t="s">
        <v>1844</v>
      </c>
      <c r="AZ449" s="93" t="s">
        <v>1844</v>
      </c>
      <c r="BA449" s="93" t="s">
        <v>1844</v>
      </c>
      <c r="BB449" s="94" t="s">
        <v>1844</v>
      </c>
    </row>
    <row r="450" spans="1:54" s="12" customFormat="1" ht="12.75" hidden="1" x14ac:dyDescent="0.2">
      <c r="A450" s="248" t="s">
        <v>485</v>
      </c>
      <c r="B450" s="55"/>
      <c r="C450" s="333" t="s">
        <v>7218</v>
      </c>
      <c r="D450" s="20" t="s">
        <v>956</v>
      </c>
      <c r="E450" s="55" t="s">
        <v>1680</v>
      </c>
      <c r="F450" s="83" t="s">
        <v>4257</v>
      </c>
      <c r="G450" s="36" t="s">
        <v>1587</v>
      </c>
      <c r="H450" s="106" t="s">
        <v>728</v>
      </c>
      <c r="I450" s="30" t="s">
        <v>3023</v>
      </c>
      <c r="J450" s="347" t="s">
        <v>7121</v>
      </c>
      <c r="K450" s="188" t="s">
        <v>257</v>
      </c>
      <c r="L450" s="188" t="s">
        <v>1710</v>
      </c>
      <c r="M450" s="188" t="s">
        <v>1715</v>
      </c>
      <c r="N450" s="188" t="s">
        <v>651</v>
      </c>
      <c r="O450" s="183" t="s">
        <v>1728</v>
      </c>
      <c r="P450" s="183" t="s">
        <v>5080</v>
      </c>
      <c r="Q450" s="183" t="s">
        <v>6610</v>
      </c>
      <c r="R450" s="183" t="s">
        <v>1587</v>
      </c>
      <c r="S450" s="188" t="s">
        <v>752</v>
      </c>
      <c r="T450" s="188" t="s">
        <v>405</v>
      </c>
      <c r="U450" s="20" t="s">
        <v>2126</v>
      </c>
      <c r="V450" s="20" t="s">
        <v>811</v>
      </c>
      <c r="W450" s="20">
        <v>2006</v>
      </c>
      <c r="X450" s="21" t="s">
        <v>3979</v>
      </c>
      <c r="Y450" s="34" t="s">
        <v>6679</v>
      </c>
      <c r="Z450" s="34" t="s">
        <v>86</v>
      </c>
      <c r="AA450" s="34" t="s">
        <v>86</v>
      </c>
      <c r="AB450" s="21" t="s">
        <v>86</v>
      </c>
      <c r="AC450" s="24" t="s">
        <v>3544</v>
      </c>
      <c r="AD450" s="21" t="s">
        <v>1587</v>
      </c>
      <c r="AE450" s="21" t="s">
        <v>2388</v>
      </c>
      <c r="AF450" s="172" t="s">
        <v>1154</v>
      </c>
      <c r="AG450" s="173" t="s">
        <v>588</v>
      </c>
      <c r="AH450" s="174" t="s">
        <v>1844</v>
      </c>
      <c r="AI450" s="20" t="s">
        <v>637</v>
      </c>
      <c r="AJ450" s="20" t="s">
        <v>659</v>
      </c>
      <c r="AK450" s="20">
        <v>0</v>
      </c>
      <c r="AL450" s="20">
        <v>1</v>
      </c>
      <c r="AM450" s="20">
        <v>0</v>
      </c>
      <c r="AN450" s="20">
        <v>0</v>
      </c>
      <c r="AO450" s="20">
        <v>0</v>
      </c>
      <c r="AP450" s="20">
        <v>0</v>
      </c>
      <c r="AQ450" s="20">
        <v>0</v>
      </c>
      <c r="AR450" s="20">
        <v>0</v>
      </c>
      <c r="AS450" s="45" t="s">
        <v>1680</v>
      </c>
      <c r="AT450" s="20">
        <v>3</v>
      </c>
      <c r="AU450" s="122">
        <v>1999</v>
      </c>
      <c r="AV450" s="94">
        <v>2001</v>
      </c>
      <c r="AW450" s="20">
        <v>4</v>
      </c>
      <c r="AX450" s="20">
        <v>8</v>
      </c>
      <c r="AY450" s="50" t="s">
        <v>7642</v>
      </c>
      <c r="AZ450" s="93" t="s">
        <v>1515</v>
      </c>
      <c r="BA450" s="93" t="s">
        <v>1680</v>
      </c>
      <c r="BB450" s="94" t="s">
        <v>1680</v>
      </c>
    </row>
    <row r="451" spans="1:54" s="12" customFormat="1" ht="12.75" hidden="1" x14ac:dyDescent="0.2">
      <c r="A451" s="20" t="s">
        <v>485</v>
      </c>
      <c r="B451" s="25" t="s">
        <v>1669</v>
      </c>
      <c r="C451" s="332" t="s">
        <v>7218</v>
      </c>
      <c r="D451" s="20" t="s">
        <v>1136</v>
      </c>
      <c r="E451" s="20" t="s">
        <v>1152</v>
      </c>
      <c r="F451" s="83" t="s">
        <v>807</v>
      </c>
      <c r="G451" s="20" t="s">
        <v>602</v>
      </c>
      <c r="H451" s="58" t="s">
        <v>592</v>
      </c>
      <c r="I451" s="27" t="s">
        <v>3033</v>
      </c>
      <c r="J451" s="19" t="s">
        <v>1141</v>
      </c>
      <c r="K451" s="187" t="s">
        <v>257</v>
      </c>
      <c r="L451" s="187" t="s">
        <v>1710</v>
      </c>
      <c r="M451" s="187" t="s">
        <v>1715</v>
      </c>
      <c r="N451" s="187" t="s">
        <v>182</v>
      </c>
      <c r="O451" s="183" t="s">
        <v>422</v>
      </c>
      <c r="P451" s="183" t="s">
        <v>4893</v>
      </c>
      <c r="Q451" s="183" t="s">
        <v>4590</v>
      </c>
      <c r="R451" s="183" t="s">
        <v>1587</v>
      </c>
      <c r="S451" s="187" t="s">
        <v>752</v>
      </c>
      <c r="T451" s="187" t="s">
        <v>405</v>
      </c>
      <c r="U451" s="21" t="s">
        <v>4017</v>
      </c>
      <c r="V451" s="21" t="s">
        <v>279</v>
      </c>
      <c r="W451" s="21">
        <v>2011</v>
      </c>
      <c r="X451" s="21" t="s">
        <v>4018</v>
      </c>
      <c r="Y451" s="34" t="s">
        <v>3304</v>
      </c>
      <c r="Z451" s="250" t="s">
        <v>6375</v>
      </c>
      <c r="AA451" s="250" t="s">
        <v>155</v>
      </c>
      <c r="AB451" s="34" t="s">
        <v>1680</v>
      </c>
      <c r="AC451" s="24" t="s">
        <v>1449</v>
      </c>
      <c r="AD451" s="21" t="s">
        <v>1587</v>
      </c>
      <c r="AE451" s="21" t="s">
        <v>1587</v>
      </c>
      <c r="AF451" s="172" t="s">
        <v>1154</v>
      </c>
      <c r="AG451" s="173" t="s">
        <v>1708</v>
      </c>
      <c r="AH451" s="174" t="s">
        <v>1844</v>
      </c>
      <c r="AI451" s="36" t="s">
        <v>853</v>
      </c>
      <c r="AJ451" s="21" t="s">
        <v>865</v>
      </c>
      <c r="AK451" s="21">
        <v>0</v>
      </c>
      <c r="AL451" s="21">
        <v>1</v>
      </c>
      <c r="AM451" s="21">
        <v>0</v>
      </c>
      <c r="AN451" s="21">
        <v>0</v>
      </c>
      <c r="AO451" s="21">
        <v>0</v>
      </c>
      <c r="AP451" s="21">
        <v>0</v>
      </c>
      <c r="AQ451" s="21">
        <v>0</v>
      </c>
      <c r="AR451" s="21">
        <v>0</v>
      </c>
      <c r="AS451" s="45" t="s">
        <v>1680</v>
      </c>
      <c r="AT451" s="20">
        <v>4</v>
      </c>
      <c r="AU451" s="122">
        <v>1999</v>
      </c>
      <c r="AV451" s="94">
        <v>2002</v>
      </c>
      <c r="AW451" s="21">
        <v>1</v>
      </c>
      <c r="AX451" s="21">
        <v>11</v>
      </c>
      <c r="AY451" s="184" t="s">
        <v>7290</v>
      </c>
      <c r="AZ451" s="93" t="s">
        <v>1680</v>
      </c>
      <c r="BA451" s="93" t="s">
        <v>956</v>
      </c>
      <c r="BB451" s="94" t="s">
        <v>1680</v>
      </c>
    </row>
    <row r="452" spans="1:54" s="12" customFormat="1" ht="12.75" hidden="1" x14ac:dyDescent="0.2">
      <c r="A452" s="248" t="s">
        <v>724</v>
      </c>
      <c r="B452" s="76"/>
      <c r="C452" s="332" t="s">
        <v>7218</v>
      </c>
      <c r="D452" s="55" t="s">
        <v>956</v>
      </c>
      <c r="E452" s="36" t="s">
        <v>1680</v>
      </c>
      <c r="F452" s="78" t="s">
        <v>5385</v>
      </c>
      <c r="G452" s="36" t="s">
        <v>1587</v>
      </c>
      <c r="H452" s="58" t="s">
        <v>592</v>
      </c>
      <c r="I452" s="27" t="s">
        <v>2794</v>
      </c>
      <c r="J452" s="19" t="s">
        <v>1844</v>
      </c>
      <c r="K452" s="187" t="s">
        <v>257</v>
      </c>
      <c r="L452" s="187" t="s">
        <v>1710</v>
      </c>
      <c r="M452" s="187" t="s">
        <v>1715</v>
      </c>
      <c r="N452" s="187" t="s">
        <v>1053</v>
      </c>
      <c r="O452" s="183" t="s">
        <v>296</v>
      </c>
      <c r="P452" s="183" t="s">
        <v>4864</v>
      </c>
      <c r="Q452" s="183" t="s">
        <v>4606</v>
      </c>
      <c r="R452" s="183" t="s">
        <v>1587</v>
      </c>
      <c r="S452" s="187" t="s">
        <v>752</v>
      </c>
      <c r="T452" s="187" t="s">
        <v>405</v>
      </c>
      <c r="U452" s="21" t="s">
        <v>2156</v>
      </c>
      <c r="V452" s="21" t="s">
        <v>1032</v>
      </c>
      <c r="W452" s="21">
        <v>2009</v>
      </c>
      <c r="X452" s="108" t="s">
        <v>1192</v>
      </c>
      <c r="Y452" s="34" t="s">
        <v>880</v>
      </c>
      <c r="Z452" s="34" t="s">
        <v>86</v>
      </c>
      <c r="AA452" s="34" t="s">
        <v>86</v>
      </c>
      <c r="AB452" s="21" t="s">
        <v>86</v>
      </c>
      <c r="AC452" s="24" t="s">
        <v>4278</v>
      </c>
      <c r="AD452" s="21" t="s">
        <v>1587</v>
      </c>
      <c r="AE452" s="21" t="s">
        <v>1587</v>
      </c>
      <c r="AF452" s="175" t="s">
        <v>359</v>
      </c>
      <c r="AG452" s="173" t="s">
        <v>1708</v>
      </c>
      <c r="AH452" s="174" t="s">
        <v>1844</v>
      </c>
      <c r="AI452" s="254" t="s">
        <v>848</v>
      </c>
      <c r="AJ452" s="254" t="s">
        <v>865</v>
      </c>
      <c r="AK452" s="21">
        <v>1</v>
      </c>
      <c r="AL452" s="21">
        <v>0</v>
      </c>
      <c r="AM452" s="21">
        <v>0</v>
      </c>
      <c r="AN452" s="21">
        <v>0</v>
      </c>
      <c r="AO452" s="21">
        <v>1</v>
      </c>
      <c r="AP452" s="21">
        <v>0</v>
      </c>
      <c r="AQ452" s="21">
        <v>0</v>
      </c>
      <c r="AR452" s="21">
        <v>0</v>
      </c>
      <c r="AS452" s="45" t="s">
        <v>1680</v>
      </c>
      <c r="AT452" s="20">
        <v>6</v>
      </c>
      <c r="AU452" s="255">
        <v>2001</v>
      </c>
      <c r="AV452" s="256">
        <v>2006</v>
      </c>
      <c r="AW452" s="254">
        <v>1</v>
      </c>
      <c r="AX452" s="254">
        <v>1</v>
      </c>
      <c r="AY452" s="257" t="s">
        <v>1587</v>
      </c>
      <c r="AZ452" s="258" t="s">
        <v>3679</v>
      </c>
      <c r="BA452" s="258" t="s">
        <v>956</v>
      </c>
      <c r="BB452" s="256" t="s">
        <v>1680</v>
      </c>
    </row>
    <row r="453" spans="1:54" s="12" customFormat="1" ht="12.75" hidden="1" x14ac:dyDescent="0.2">
      <c r="A453" s="248" t="s">
        <v>724</v>
      </c>
      <c r="B453" s="76"/>
      <c r="C453" s="332" t="s">
        <v>7218</v>
      </c>
      <c r="D453" s="55" t="s">
        <v>956</v>
      </c>
      <c r="E453" s="36" t="s">
        <v>1680</v>
      </c>
      <c r="F453" s="78" t="s">
        <v>5385</v>
      </c>
      <c r="G453" s="36" t="s">
        <v>1587</v>
      </c>
      <c r="H453" s="58" t="s">
        <v>592</v>
      </c>
      <c r="I453" s="27" t="s">
        <v>2795</v>
      </c>
      <c r="J453" s="19" t="s">
        <v>1844</v>
      </c>
      <c r="K453" s="187" t="s">
        <v>257</v>
      </c>
      <c r="L453" s="187" t="s">
        <v>1710</v>
      </c>
      <c r="M453" s="187" t="s">
        <v>1715</v>
      </c>
      <c r="N453" s="187" t="s">
        <v>1053</v>
      </c>
      <c r="O453" s="183" t="s">
        <v>296</v>
      </c>
      <c r="P453" s="183" t="s">
        <v>4864</v>
      </c>
      <c r="Q453" s="183" t="s">
        <v>4607</v>
      </c>
      <c r="R453" s="183" t="s">
        <v>1587</v>
      </c>
      <c r="S453" s="187" t="s">
        <v>752</v>
      </c>
      <c r="T453" s="187" t="s">
        <v>405</v>
      </c>
      <c r="U453" s="21" t="s">
        <v>2156</v>
      </c>
      <c r="V453" s="21" t="s">
        <v>1032</v>
      </c>
      <c r="W453" s="21">
        <v>2009</v>
      </c>
      <c r="X453" s="108" t="s">
        <v>1192</v>
      </c>
      <c r="Y453" s="34" t="s">
        <v>880</v>
      </c>
      <c r="Z453" s="34" t="s">
        <v>86</v>
      </c>
      <c r="AA453" s="34" t="s">
        <v>86</v>
      </c>
      <c r="AB453" s="21" t="s">
        <v>86</v>
      </c>
      <c r="AC453" s="24" t="s">
        <v>4278</v>
      </c>
      <c r="AD453" s="21" t="s">
        <v>1587</v>
      </c>
      <c r="AE453" s="21" t="s">
        <v>1587</v>
      </c>
      <c r="AF453" s="175" t="s">
        <v>359</v>
      </c>
      <c r="AG453" s="173" t="s">
        <v>1708</v>
      </c>
      <c r="AH453" s="174" t="s">
        <v>1844</v>
      </c>
      <c r="AI453" s="254" t="s">
        <v>848</v>
      </c>
      <c r="AJ453" s="254" t="s">
        <v>865</v>
      </c>
      <c r="AK453" s="21">
        <v>1</v>
      </c>
      <c r="AL453" s="21">
        <v>0</v>
      </c>
      <c r="AM453" s="21">
        <v>0</v>
      </c>
      <c r="AN453" s="21">
        <v>0</v>
      </c>
      <c r="AO453" s="21">
        <v>1</v>
      </c>
      <c r="AP453" s="21">
        <v>0</v>
      </c>
      <c r="AQ453" s="21">
        <v>0</v>
      </c>
      <c r="AR453" s="21">
        <v>0</v>
      </c>
      <c r="AS453" s="45" t="s">
        <v>1680</v>
      </c>
      <c r="AT453" s="20">
        <v>6</v>
      </c>
      <c r="AU453" s="255">
        <v>2001</v>
      </c>
      <c r="AV453" s="256">
        <v>2006</v>
      </c>
      <c r="AW453" s="254">
        <v>1</v>
      </c>
      <c r="AX453" s="254">
        <v>1</v>
      </c>
      <c r="AY453" s="257" t="s">
        <v>1587</v>
      </c>
      <c r="AZ453" s="258" t="s">
        <v>3679</v>
      </c>
      <c r="BA453" s="258" t="s">
        <v>956</v>
      </c>
      <c r="BB453" s="256" t="s">
        <v>1680</v>
      </c>
    </row>
    <row r="454" spans="1:54" s="12" customFormat="1" ht="12.75" hidden="1" x14ac:dyDescent="0.2">
      <c r="A454" s="248" t="s">
        <v>724</v>
      </c>
      <c r="B454" s="76"/>
      <c r="C454" s="332" t="s">
        <v>7218</v>
      </c>
      <c r="D454" s="55" t="s">
        <v>956</v>
      </c>
      <c r="E454" s="36" t="s">
        <v>1680</v>
      </c>
      <c r="F454" s="78" t="s">
        <v>5385</v>
      </c>
      <c r="G454" s="36" t="s">
        <v>1587</v>
      </c>
      <c r="H454" s="58" t="s">
        <v>592</v>
      </c>
      <c r="I454" s="27" t="s">
        <v>2837</v>
      </c>
      <c r="J454" s="19" t="s">
        <v>1844</v>
      </c>
      <c r="K454" s="188" t="s">
        <v>257</v>
      </c>
      <c r="L454" s="187" t="s">
        <v>1710</v>
      </c>
      <c r="M454" s="187" t="s">
        <v>1715</v>
      </c>
      <c r="N454" s="187" t="s">
        <v>878</v>
      </c>
      <c r="O454" s="183" t="s">
        <v>4429</v>
      </c>
      <c r="P454" s="183" t="s">
        <v>5092</v>
      </c>
      <c r="Q454" s="183" t="s">
        <v>4608</v>
      </c>
      <c r="R454" s="183" t="s">
        <v>1587</v>
      </c>
      <c r="S454" s="187" t="s">
        <v>752</v>
      </c>
      <c r="T454" s="187" t="s">
        <v>405</v>
      </c>
      <c r="U454" s="21" t="s">
        <v>2156</v>
      </c>
      <c r="V454" s="21" t="s">
        <v>1032</v>
      </c>
      <c r="W454" s="21">
        <v>2009</v>
      </c>
      <c r="X454" s="108" t="s">
        <v>1192</v>
      </c>
      <c r="Y454" s="34" t="s">
        <v>880</v>
      </c>
      <c r="Z454" s="34" t="s">
        <v>86</v>
      </c>
      <c r="AA454" s="34" t="s">
        <v>86</v>
      </c>
      <c r="AB454" s="21" t="s">
        <v>86</v>
      </c>
      <c r="AC454" s="24" t="s">
        <v>4278</v>
      </c>
      <c r="AD454" s="21" t="s">
        <v>1587</v>
      </c>
      <c r="AE454" s="21" t="s">
        <v>1587</v>
      </c>
      <c r="AF454" s="175" t="s">
        <v>359</v>
      </c>
      <c r="AG454" s="173" t="s">
        <v>1708</v>
      </c>
      <c r="AH454" s="174" t="s">
        <v>1844</v>
      </c>
      <c r="AI454" s="254" t="s">
        <v>848</v>
      </c>
      <c r="AJ454" s="21" t="s">
        <v>47</v>
      </c>
      <c r="AK454" s="21">
        <v>1</v>
      </c>
      <c r="AL454" s="21">
        <v>0</v>
      </c>
      <c r="AM454" s="21">
        <v>0</v>
      </c>
      <c r="AN454" s="21">
        <v>0</v>
      </c>
      <c r="AO454" s="21">
        <v>1</v>
      </c>
      <c r="AP454" s="21">
        <v>0</v>
      </c>
      <c r="AQ454" s="21">
        <v>0</v>
      </c>
      <c r="AR454" s="21">
        <v>0</v>
      </c>
      <c r="AS454" s="45" t="s">
        <v>1680</v>
      </c>
      <c r="AT454" s="20">
        <v>6</v>
      </c>
      <c r="AU454" s="255">
        <v>2001</v>
      </c>
      <c r="AV454" s="256">
        <v>2006</v>
      </c>
      <c r="AW454" s="254">
        <v>1</v>
      </c>
      <c r="AX454" s="254">
        <v>1</v>
      </c>
      <c r="AY454" s="257" t="s">
        <v>1587</v>
      </c>
      <c r="AZ454" s="258" t="s">
        <v>3679</v>
      </c>
      <c r="BA454" s="258" t="s">
        <v>956</v>
      </c>
      <c r="BB454" s="256" t="s">
        <v>1680</v>
      </c>
    </row>
    <row r="455" spans="1:54" s="12" customFormat="1" ht="12.75" hidden="1" x14ac:dyDescent="0.2">
      <c r="A455" s="248" t="s">
        <v>724</v>
      </c>
      <c r="B455" s="76"/>
      <c r="C455" s="332" t="s">
        <v>7218</v>
      </c>
      <c r="D455" s="55" t="s">
        <v>956</v>
      </c>
      <c r="E455" s="36" t="s">
        <v>1680</v>
      </c>
      <c r="F455" s="78" t="s">
        <v>5385</v>
      </c>
      <c r="G455" s="36" t="s">
        <v>1587</v>
      </c>
      <c r="H455" s="58" t="s">
        <v>592</v>
      </c>
      <c r="I455" s="27" t="s">
        <v>2964</v>
      </c>
      <c r="J455" s="19" t="s">
        <v>1844</v>
      </c>
      <c r="K455" s="187" t="s">
        <v>257</v>
      </c>
      <c r="L455" s="187" t="s">
        <v>1710</v>
      </c>
      <c r="M455" s="187" t="s">
        <v>1715</v>
      </c>
      <c r="N455" s="187" t="s">
        <v>44</v>
      </c>
      <c r="O455" s="183" t="s">
        <v>699</v>
      </c>
      <c r="P455" s="183" t="s">
        <v>5096</v>
      </c>
      <c r="Q455" s="183" t="s">
        <v>4616</v>
      </c>
      <c r="R455" s="183" t="s">
        <v>1587</v>
      </c>
      <c r="S455" s="187" t="s">
        <v>752</v>
      </c>
      <c r="T455" s="187" t="s">
        <v>405</v>
      </c>
      <c r="U455" s="21" t="s">
        <v>2156</v>
      </c>
      <c r="V455" s="21" t="s">
        <v>1032</v>
      </c>
      <c r="W455" s="21">
        <v>2009</v>
      </c>
      <c r="X455" s="108" t="s">
        <v>1192</v>
      </c>
      <c r="Y455" s="34" t="s">
        <v>880</v>
      </c>
      <c r="Z455" s="34" t="s">
        <v>86</v>
      </c>
      <c r="AA455" s="34" t="s">
        <v>86</v>
      </c>
      <c r="AB455" s="21" t="s">
        <v>86</v>
      </c>
      <c r="AC455" s="24" t="s">
        <v>4278</v>
      </c>
      <c r="AD455" s="21" t="s">
        <v>1587</v>
      </c>
      <c r="AE455" s="21" t="s">
        <v>1587</v>
      </c>
      <c r="AF455" s="175" t="s">
        <v>359</v>
      </c>
      <c r="AG455" s="173" t="s">
        <v>1708</v>
      </c>
      <c r="AH455" s="174" t="s">
        <v>1587</v>
      </c>
      <c r="AI455" s="254" t="s">
        <v>848</v>
      </c>
      <c r="AJ455" s="21" t="s">
        <v>865</v>
      </c>
      <c r="AK455" s="21">
        <v>1</v>
      </c>
      <c r="AL455" s="21">
        <v>0</v>
      </c>
      <c r="AM455" s="21">
        <v>0</v>
      </c>
      <c r="AN455" s="21">
        <v>0</v>
      </c>
      <c r="AO455" s="21">
        <v>1</v>
      </c>
      <c r="AP455" s="21">
        <v>0</v>
      </c>
      <c r="AQ455" s="21">
        <v>0</v>
      </c>
      <c r="AR455" s="21">
        <v>0</v>
      </c>
      <c r="AS455" s="45" t="s">
        <v>1680</v>
      </c>
      <c r="AT455" s="20">
        <v>6</v>
      </c>
      <c r="AU455" s="255">
        <v>2001</v>
      </c>
      <c r="AV455" s="256">
        <v>2006</v>
      </c>
      <c r="AW455" s="254">
        <v>1</v>
      </c>
      <c r="AX455" s="254">
        <v>1</v>
      </c>
      <c r="AY455" s="257" t="s">
        <v>1587</v>
      </c>
      <c r="AZ455" s="258" t="s">
        <v>3679</v>
      </c>
      <c r="BA455" s="258" t="s">
        <v>956</v>
      </c>
      <c r="BB455" s="256" t="s">
        <v>1680</v>
      </c>
    </row>
    <row r="456" spans="1:54" s="12" customFormat="1" ht="12.75" hidden="1" x14ac:dyDescent="0.2">
      <c r="A456" s="36" t="s">
        <v>724</v>
      </c>
      <c r="B456" s="76"/>
      <c r="C456" s="332" t="s">
        <v>7218</v>
      </c>
      <c r="D456" s="55" t="s">
        <v>1136</v>
      </c>
      <c r="E456" s="36" t="s">
        <v>3733</v>
      </c>
      <c r="F456" s="78" t="s">
        <v>5385</v>
      </c>
      <c r="G456" s="36" t="s">
        <v>1587</v>
      </c>
      <c r="H456" s="58" t="s">
        <v>592</v>
      </c>
      <c r="I456" s="27" t="s">
        <v>2476</v>
      </c>
      <c r="J456" s="19" t="s">
        <v>1844</v>
      </c>
      <c r="K456" s="187" t="s">
        <v>257</v>
      </c>
      <c r="L456" s="187" t="s">
        <v>1710</v>
      </c>
      <c r="M456" s="187" t="s">
        <v>1715</v>
      </c>
      <c r="N456" s="187" t="s">
        <v>697</v>
      </c>
      <c r="O456" s="183" t="s">
        <v>1733</v>
      </c>
      <c r="P456" s="183" t="s">
        <v>5084</v>
      </c>
      <c r="Q456" s="183" t="s">
        <v>4595</v>
      </c>
      <c r="R456" s="183" t="s">
        <v>1587</v>
      </c>
      <c r="S456" s="187" t="s">
        <v>752</v>
      </c>
      <c r="T456" s="187" t="s">
        <v>405</v>
      </c>
      <c r="U456" s="21" t="s">
        <v>5682</v>
      </c>
      <c r="V456" s="21" t="s">
        <v>1032</v>
      </c>
      <c r="W456" s="21">
        <v>2009</v>
      </c>
      <c r="X456" s="108" t="s">
        <v>1192</v>
      </c>
      <c r="Y456" s="34" t="s">
        <v>880</v>
      </c>
      <c r="Z456" s="34" t="s">
        <v>5385</v>
      </c>
      <c r="AA456" s="34" t="s">
        <v>387</v>
      </c>
      <c r="AB456" s="21" t="s">
        <v>6376</v>
      </c>
      <c r="AC456" s="24" t="s">
        <v>4278</v>
      </c>
      <c r="AD456" s="21" t="s">
        <v>1587</v>
      </c>
      <c r="AE456" s="21" t="s">
        <v>1587</v>
      </c>
      <c r="AF456" s="175" t="s">
        <v>798</v>
      </c>
      <c r="AG456" s="173" t="s">
        <v>1708</v>
      </c>
      <c r="AH456" s="174" t="s">
        <v>1844</v>
      </c>
      <c r="AI456" s="254" t="s">
        <v>848</v>
      </c>
      <c r="AJ456" s="24" t="s">
        <v>916</v>
      </c>
      <c r="AK456" s="21">
        <v>1</v>
      </c>
      <c r="AL456" s="21">
        <v>1</v>
      </c>
      <c r="AM456" s="21">
        <v>0</v>
      </c>
      <c r="AN456" s="21">
        <v>0</v>
      </c>
      <c r="AO456" s="21">
        <v>1</v>
      </c>
      <c r="AP456" s="21">
        <v>0</v>
      </c>
      <c r="AQ456" s="21">
        <v>0</v>
      </c>
      <c r="AR456" s="21">
        <v>0</v>
      </c>
      <c r="AS456" s="45" t="s">
        <v>1680</v>
      </c>
      <c r="AT456" s="20">
        <v>6</v>
      </c>
      <c r="AU456" s="255">
        <v>2001</v>
      </c>
      <c r="AV456" s="256">
        <v>2006</v>
      </c>
      <c r="AW456" s="254">
        <v>1</v>
      </c>
      <c r="AX456" s="254">
        <v>5</v>
      </c>
      <c r="AY456" s="257" t="s">
        <v>1587</v>
      </c>
      <c r="AZ456" s="258" t="s">
        <v>1680</v>
      </c>
      <c r="BA456" s="258" t="s">
        <v>956</v>
      </c>
      <c r="BB456" s="256" t="s">
        <v>1680</v>
      </c>
    </row>
    <row r="457" spans="1:54" s="12" customFormat="1" ht="12.75" hidden="1" x14ac:dyDescent="0.2">
      <c r="A457" s="248" t="s">
        <v>724</v>
      </c>
      <c r="B457" s="76"/>
      <c r="C457" s="332" t="s">
        <v>7218</v>
      </c>
      <c r="D457" s="55" t="s">
        <v>956</v>
      </c>
      <c r="E457" s="36" t="s">
        <v>1680</v>
      </c>
      <c r="F457" s="78" t="s">
        <v>5385</v>
      </c>
      <c r="G457" s="36" t="s">
        <v>1587</v>
      </c>
      <c r="H457" s="58" t="s">
        <v>592</v>
      </c>
      <c r="I457" s="18" t="s">
        <v>2429</v>
      </c>
      <c r="J457" s="19" t="s">
        <v>1844</v>
      </c>
      <c r="K457" s="187" t="s">
        <v>257</v>
      </c>
      <c r="L457" s="187" t="s">
        <v>1710</v>
      </c>
      <c r="M457" s="187" t="s">
        <v>1715</v>
      </c>
      <c r="N457" s="187" t="s">
        <v>1073</v>
      </c>
      <c r="O457" s="183" t="s">
        <v>4431</v>
      </c>
      <c r="P457" s="183" t="s">
        <v>5081</v>
      </c>
      <c r="Q457" s="183" t="s">
        <v>4591</v>
      </c>
      <c r="R457" s="183" t="s">
        <v>1587</v>
      </c>
      <c r="S457" s="187" t="s">
        <v>752</v>
      </c>
      <c r="T457" s="187" t="s">
        <v>405</v>
      </c>
      <c r="U457" s="21" t="s">
        <v>5682</v>
      </c>
      <c r="V457" s="21" t="s">
        <v>1032</v>
      </c>
      <c r="W457" s="21">
        <v>2009</v>
      </c>
      <c r="X457" s="108" t="s">
        <v>1192</v>
      </c>
      <c r="Y457" s="34" t="s">
        <v>880</v>
      </c>
      <c r="Z457" s="34" t="s">
        <v>86</v>
      </c>
      <c r="AA457" s="34" t="s">
        <v>86</v>
      </c>
      <c r="AB457" s="21" t="s">
        <v>86</v>
      </c>
      <c r="AC457" s="24" t="s">
        <v>4278</v>
      </c>
      <c r="AD457" s="21" t="s">
        <v>1587</v>
      </c>
      <c r="AE457" s="21" t="s">
        <v>1587</v>
      </c>
      <c r="AF457" s="175" t="s">
        <v>359</v>
      </c>
      <c r="AG457" s="173" t="s">
        <v>1708</v>
      </c>
      <c r="AH457" s="174" t="s">
        <v>1844</v>
      </c>
      <c r="AI457" s="254" t="s">
        <v>848</v>
      </c>
      <c r="AJ457" s="24" t="s">
        <v>1618</v>
      </c>
      <c r="AK457" s="21">
        <v>1</v>
      </c>
      <c r="AL457" s="21">
        <v>1</v>
      </c>
      <c r="AM457" s="21">
        <v>0</v>
      </c>
      <c r="AN457" s="21">
        <v>0</v>
      </c>
      <c r="AO457" s="21">
        <v>1</v>
      </c>
      <c r="AP457" s="21">
        <v>0</v>
      </c>
      <c r="AQ457" s="21">
        <v>0</v>
      </c>
      <c r="AR457" s="21">
        <v>0</v>
      </c>
      <c r="AS457" s="45" t="s">
        <v>1680</v>
      </c>
      <c r="AT457" s="20">
        <v>5</v>
      </c>
      <c r="AU457" s="255">
        <v>2002</v>
      </c>
      <c r="AV457" s="256">
        <v>2006</v>
      </c>
      <c r="AW457" s="254">
        <v>1</v>
      </c>
      <c r="AX457" s="254">
        <v>3</v>
      </c>
      <c r="AY457" s="257" t="s">
        <v>1587</v>
      </c>
      <c r="AZ457" s="258" t="s">
        <v>1680</v>
      </c>
      <c r="BA457" s="258" t="s">
        <v>956</v>
      </c>
      <c r="BB457" s="256" t="s">
        <v>1680</v>
      </c>
    </row>
    <row r="458" spans="1:54" s="12" customFormat="1" ht="12.75" hidden="1" x14ac:dyDescent="0.2">
      <c r="A458" s="248" t="s">
        <v>724</v>
      </c>
      <c r="B458" s="76"/>
      <c r="C458" s="332" t="s">
        <v>7218</v>
      </c>
      <c r="D458" s="55" t="s">
        <v>956</v>
      </c>
      <c r="E458" s="36" t="s">
        <v>1680</v>
      </c>
      <c r="F458" s="78" t="s">
        <v>5385</v>
      </c>
      <c r="G458" s="36" t="s">
        <v>1587</v>
      </c>
      <c r="H458" s="58" t="s">
        <v>592</v>
      </c>
      <c r="I458" s="27" t="s">
        <v>2650</v>
      </c>
      <c r="J458" s="19" t="s">
        <v>1844</v>
      </c>
      <c r="K458" s="187" t="s">
        <v>257</v>
      </c>
      <c r="L458" s="187" t="s">
        <v>1710</v>
      </c>
      <c r="M458" s="187" t="s">
        <v>1056</v>
      </c>
      <c r="N458" s="187" t="s">
        <v>597</v>
      </c>
      <c r="O458" s="183" t="s">
        <v>741</v>
      </c>
      <c r="P458" s="183" t="s">
        <v>5087</v>
      </c>
      <c r="Q458" s="183" t="s">
        <v>4601</v>
      </c>
      <c r="R458" s="183" t="s">
        <v>1587</v>
      </c>
      <c r="S458" s="187" t="s">
        <v>752</v>
      </c>
      <c r="T458" s="187" t="s">
        <v>1713</v>
      </c>
      <c r="U458" s="21" t="s">
        <v>5682</v>
      </c>
      <c r="V458" s="21" t="s">
        <v>1032</v>
      </c>
      <c r="W458" s="21">
        <v>2009</v>
      </c>
      <c r="X458" s="108" t="s">
        <v>1192</v>
      </c>
      <c r="Y458" s="34" t="s">
        <v>880</v>
      </c>
      <c r="Z458" s="34" t="s">
        <v>86</v>
      </c>
      <c r="AA458" s="34" t="s">
        <v>86</v>
      </c>
      <c r="AB458" s="21" t="s">
        <v>86</v>
      </c>
      <c r="AC458" s="24" t="s">
        <v>4278</v>
      </c>
      <c r="AD458" s="21" t="s">
        <v>1587</v>
      </c>
      <c r="AE458" s="21" t="s">
        <v>1587</v>
      </c>
      <c r="AF458" s="175" t="s">
        <v>359</v>
      </c>
      <c r="AG458" s="173" t="s">
        <v>1708</v>
      </c>
      <c r="AH458" s="174" t="s">
        <v>1844</v>
      </c>
      <c r="AI458" s="254" t="s">
        <v>637</v>
      </c>
      <c r="AJ458" s="21" t="s">
        <v>47</v>
      </c>
      <c r="AK458" s="21">
        <v>1</v>
      </c>
      <c r="AL458" s="21">
        <v>0</v>
      </c>
      <c r="AM458" s="21">
        <v>0</v>
      </c>
      <c r="AN458" s="21">
        <v>0</v>
      </c>
      <c r="AO458" s="21">
        <v>1</v>
      </c>
      <c r="AP458" s="21">
        <v>0</v>
      </c>
      <c r="AQ458" s="21">
        <v>0</v>
      </c>
      <c r="AR458" s="21">
        <v>0</v>
      </c>
      <c r="AS458" s="45" t="s">
        <v>1680</v>
      </c>
      <c r="AT458" s="20">
        <v>6</v>
      </c>
      <c r="AU458" s="255">
        <v>2001</v>
      </c>
      <c r="AV458" s="256">
        <v>2006</v>
      </c>
      <c r="AW458" s="254">
        <v>1</v>
      </c>
      <c r="AX458" s="254">
        <v>1</v>
      </c>
      <c r="AY458" s="257" t="s">
        <v>1587</v>
      </c>
      <c r="AZ458" s="258" t="s">
        <v>1680</v>
      </c>
      <c r="BA458" s="258" t="s">
        <v>956</v>
      </c>
      <c r="BB458" s="256" t="s">
        <v>1680</v>
      </c>
    </row>
    <row r="459" spans="1:54" s="12" customFormat="1" ht="12.75" hidden="1" x14ac:dyDescent="0.2">
      <c r="A459" s="248" t="s">
        <v>724</v>
      </c>
      <c r="B459" s="76"/>
      <c r="C459" s="332" t="s">
        <v>7218</v>
      </c>
      <c r="D459" s="55" t="s">
        <v>956</v>
      </c>
      <c r="E459" s="36" t="s">
        <v>1680</v>
      </c>
      <c r="F459" s="78" t="s">
        <v>5385</v>
      </c>
      <c r="G459" s="36" t="s">
        <v>1587</v>
      </c>
      <c r="H459" s="58" t="s">
        <v>592</v>
      </c>
      <c r="I459" s="27" t="s">
        <v>2693</v>
      </c>
      <c r="J459" s="19" t="s">
        <v>1844</v>
      </c>
      <c r="K459" s="187" t="s">
        <v>257</v>
      </c>
      <c r="L459" s="187" t="s">
        <v>1710</v>
      </c>
      <c r="M459" s="187" t="s">
        <v>1715</v>
      </c>
      <c r="N459" s="187" t="s">
        <v>1073</v>
      </c>
      <c r="O459" s="183" t="s">
        <v>4431</v>
      </c>
      <c r="P459" s="183" t="s">
        <v>5088</v>
      </c>
      <c r="Q459" s="183" t="s">
        <v>4602</v>
      </c>
      <c r="R459" s="183" t="s">
        <v>1587</v>
      </c>
      <c r="S459" s="187" t="s">
        <v>752</v>
      </c>
      <c r="T459" s="187" t="s">
        <v>405</v>
      </c>
      <c r="U459" s="21" t="s">
        <v>5682</v>
      </c>
      <c r="V459" s="21" t="s">
        <v>1032</v>
      </c>
      <c r="W459" s="21">
        <v>2009</v>
      </c>
      <c r="X459" s="108" t="s">
        <v>1192</v>
      </c>
      <c r="Y459" s="34" t="s">
        <v>880</v>
      </c>
      <c r="Z459" s="34" t="s">
        <v>86</v>
      </c>
      <c r="AA459" s="34" t="s">
        <v>86</v>
      </c>
      <c r="AB459" s="21" t="s">
        <v>86</v>
      </c>
      <c r="AC459" s="24" t="s">
        <v>4278</v>
      </c>
      <c r="AD459" s="21" t="s">
        <v>1587</v>
      </c>
      <c r="AE459" s="21" t="s">
        <v>1587</v>
      </c>
      <c r="AF459" s="175" t="s">
        <v>798</v>
      </c>
      <c r="AG459" s="173" t="s">
        <v>1708</v>
      </c>
      <c r="AH459" s="174" t="s">
        <v>1844</v>
      </c>
      <c r="AI459" s="254" t="s">
        <v>848</v>
      </c>
      <c r="AJ459" s="254" t="s">
        <v>47</v>
      </c>
      <c r="AK459" s="21">
        <v>1</v>
      </c>
      <c r="AL459" s="21">
        <v>1</v>
      </c>
      <c r="AM459" s="21">
        <v>0</v>
      </c>
      <c r="AN459" s="21">
        <v>0</v>
      </c>
      <c r="AO459" s="21">
        <v>1</v>
      </c>
      <c r="AP459" s="21">
        <v>0</v>
      </c>
      <c r="AQ459" s="21">
        <v>0</v>
      </c>
      <c r="AR459" s="21">
        <v>0</v>
      </c>
      <c r="AS459" s="45" t="s">
        <v>1680</v>
      </c>
      <c r="AT459" s="20">
        <v>6</v>
      </c>
      <c r="AU459" s="255">
        <v>2001</v>
      </c>
      <c r="AV459" s="256">
        <v>2006</v>
      </c>
      <c r="AW459" s="254">
        <v>1</v>
      </c>
      <c r="AX459" s="254">
        <v>2</v>
      </c>
      <c r="AY459" s="257" t="s">
        <v>1587</v>
      </c>
      <c r="AZ459" s="258" t="s">
        <v>1680</v>
      </c>
      <c r="BA459" s="379" t="s">
        <v>956</v>
      </c>
      <c r="BB459" s="256" t="s">
        <v>1680</v>
      </c>
    </row>
    <row r="460" spans="1:54" s="12" customFormat="1" ht="12.75" hidden="1" x14ac:dyDescent="0.2">
      <c r="A460" s="248" t="s">
        <v>724</v>
      </c>
      <c r="B460" s="76"/>
      <c r="C460" s="332" t="s">
        <v>7218</v>
      </c>
      <c r="D460" s="55" t="s">
        <v>956</v>
      </c>
      <c r="E460" s="36" t="s">
        <v>1680</v>
      </c>
      <c r="F460" s="78" t="s">
        <v>5385</v>
      </c>
      <c r="G460" s="36" t="s">
        <v>1587</v>
      </c>
      <c r="H460" s="58" t="s">
        <v>592</v>
      </c>
      <c r="I460" s="27" t="s">
        <v>3047</v>
      </c>
      <c r="J460" s="19" t="s">
        <v>1844</v>
      </c>
      <c r="K460" s="187" t="s">
        <v>257</v>
      </c>
      <c r="L460" s="187" t="s">
        <v>1710</v>
      </c>
      <c r="M460" s="187" t="s">
        <v>1715</v>
      </c>
      <c r="N460" s="187" t="s">
        <v>697</v>
      </c>
      <c r="O460" s="183" t="s">
        <v>71</v>
      </c>
      <c r="P460" s="183" t="s">
        <v>5097</v>
      </c>
      <c r="Q460" s="183" t="s">
        <v>4617</v>
      </c>
      <c r="R460" s="183" t="s">
        <v>1587</v>
      </c>
      <c r="S460" s="187" t="s">
        <v>752</v>
      </c>
      <c r="T460" s="187" t="s">
        <v>405</v>
      </c>
      <c r="U460" s="21" t="s">
        <v>5682</v>
      </c>
      <c r="V460" s="21" t="s">
        <v>1032</v>
      </c>
      <c r="W460" s="21">
        <v>2009</v>
      </c>
      <c r="X460" s="108" t="s">
        <v>1192</v>
      </c>
      <c r="Y460" s="34" t="s">
        <v>880</v>
      </c>
      <c r="Z460" s="34" t="s">
        <v>86</v>
      </c>
      <c r="AA460" s="34" t="s">
        <v>86</v>
      </c>
      <c r="AB460" s="21" t="s">
        <v>86</v>
      </c>
      <c r="AC460" s="24" t="s">
        <v>4278</v>
      </c>
      <c r="AD460" s="21" t="s">
        <v>1587</v>
      </c>
      <c r="AE460" s="21" t="s">
        <v>1587</v>
      </c>
      <c r="AF460" s="175" t="s">
        <v>359</v>
      </c>
      <c r="AG460" s="173" t="s">
        <v>1708</v>
      </c>
      <c r="AH460" s="174" t="s">
        <v>1844</v>
      </c>
      <c r="AI460" s="254" t="s">
        <v>848</v>
      </c>
      <c r="AJ460" s="12" t="s">
        <v>916</v>
      </c>
      <c r="AK460" s="21">
        <v>1</v>
      </c>
      <c r="AL460" s="21">
        <v>1</v>
      </c>
      <c r="AM460" s="21">
        <v>0</v>
      </c>
      <c r="AN460" s="21">
        <v>0</v>
      </c>
      <c r="AO460" s="21">
        <v>1</v>
      </c>
      <c r="AP460" s="21">
        <v>0</v>
      </c>
      <c r="AQ460" s="21">
        <v>0</v>
      </c>
      <c r="AR460" s="21">
        <v>0</v>
      </c>
      <c r="AS460" s="45" t="s">
        <v>1680</v>
      </c>
      <c r="AT460" s="20">
        <v>6</v>
      </c>
      <c r="AU460" s="255">
        <v>2001</v>
      </c>
      <c r="AV460" s="256">
        <v>2006</v>
      </c>
      <c r="AW460" s="254">
        <v>1</v>
      </c>
      <c r="AX460" s="254">
        <v>2</v>
      </c>
      <c r="AY460" s="257" t="s">
        <v>1587</v>
      </c>
      <c r="AZ460" s="258" t="s">
        <v>1680</v>
      </c>
      <c r="BA460" s="258" t="s">
        <v>956</v>
      </c>
      <c r="BB460" s="256" t="s">
        <v>1680</v>
      </c>
    </row>
    <row r="461" spans="1:54" s="12" customFormat="1" ht="12.75" hidden="1" x14ac:dyDescent="0.2">
      <c r="A461" s="248" t="s">
        <v>724</v>
      </c>
      <c r="B461" s="76"/>
      <c r="C461" s="332" t="s">
        <v>7218</v>
      </c>
      <c r="D461" s="55" t="s">
        <v>956</v>
      </c>
      <c r="E461" s="36" t="s">
        <v>1680</v>
      </c>
      <c r="F461" s="78" t="s">
        <v>5385</v>
      </c>
      <c r="G461" s="36" t="s">
        <v>1587</v>
      </c>
      <c r="H461" s="142" t="s">
        <v>779</v>
      </c>
      <c r="I461" s="27" t="s">
        <v>2740</v>
      </c>
      <c r="J461" s="19" t="s">
        <v>1844</v>
      </c>
      <c r="K461" s="187" t="s">
        <v>257</v>
      </c>
      <c r="L461" s="187" t="s">
        <v>1710</v>
      </c>
      <c r="M461" s="187" t="s">
        <v>1715</v>
      </c>
      <c r="N461" s="187" t="s">
        <v>697</v>
      </c>
      <c r="O461" s="183" t="s">
        <v>696</v>
      </c>
      <c r="P461" s="183" t="s">
        <v>5091</v>
      </c>
      <c r="Q461" s="183" t="s">
        <v>4605</v>
      </c>
      <c r="R461" s="183" t="s">
        <v>1587</v>
      </c>
      <c r="S461" s="187" t="s">
        <v>752</v>
      </c>
      <c r="T461" s="187" t="s">
        <v>405</v>
      </c>
      <c r="U461" s="21" t="s">
        <v>5682</v>
      </c>
      <c r="V461" s="21" t="s">
        <v>1032</v>
      </c>
      <c r="W461" s="21">
        <v>2009</v>
      </c>
      <c r="X461" s="108" t="s">
        <v>1192</v>
      </c>
      <c r="Y461" s="34" t="s">
        <v>880</v>
      </c>
      <c r="Z461" s="34" t="s">
        <v>86</v>
      </c>
      <c r="AA461" s="34" t="s">
        <v>86</v>
      </c>
      <c r="AB461" s="21" t="s">
        <v>86</v>
      </c>
      <c r="AC461" s="24" t="s">
        <v>4278</v>
      </c>
      <c r="AD461" s="21" t="s">
        <v>1587</v>
      </c>
      <c r="AE461" s="21" t="s">
        <v>1587</v>
      </c>
      <c r="AF461" s="175" t="s">
        <v>359</v>
      </c>
      <c r="AG461" s="173" t="s">
        <v>1708</v>
      </c>
      <c r="AH461" s="174" t="s">
        <v>1844</v>
      </c>
      <c r="AI461" s="254" t="s">
        <v>848</v>
      </c>
      <c r="AJ461" s="254" t="s">
        <v>865</v>
      </c>
      <c r="AK461" s="21">
        <v>1</v>
      </c>
      <c r="AL461" s="21">
        <v>0</v>
      </c>
      <c r="AM461" s="21">
        <v>0</v>
      </c>
      <c r="AN461" s="21">
        <v>0</v>
      </c>
      <c r="AO461" s="21">
        <v>1</v>
      </c>
      <c r="AP461" s="21">
        <v>0</v>
      </c>
      <c r="AQ461" s="21">
        <v>0</v>
      </c>
      <c r="AR461" s="21">
        <v>0</v>
      </c>
      <c r="AS461" s="45" t="s">
        <v>1680</v>
      </c>
      <c r="AT461" s="20">
        <v>6</v>
      </c>
      <c r="AU461" s="255">
        <v>2001</v>
      </c>
      <c r="AV461" s="256">
        <v>2006</v>
      </c>
      <c r="AW461" s="254">
        <v>1</v>
      </c>
      <c r="AX461" s="254">
        <v>1</v>
      </c>
      <c r="AY461" s="257" t="s">
        <v>1587</v>
      </c>
      <c r="AZ461" s="258" t="s">
        <v>7391</v>
      </c>
      <c r="BA461" s="258" t="s">
        <v>956</v>
      </c>
      <c r="BB461" s="256" t="s">
        <v>1680</v>
      </c>
    </row>
    <row r="462" spans="1:54" s="12" customFormat="1" ht="12.75" hidden="1" x14ac:dyDescent="0.2">
      <c r="A462" s="248" t="s">
        <v>724</v>
      </c>
      <c r="B462" s="76"/>
      <c r="C462" s="332" t="s">
        <v>7218</v>
      </c>
      <c r="D462" s="55" t="s">
        <v>956</v>
      </c>
      <c r="E462" s="36" t="s">
        <v>1680</v>
      </c>
      <c r="F462" s="78" t="s">
        <v>5385</v>
      </c>
      <c r="G462" s="36" t="s">
        <v>1587</v>
      </c>
      <c r="H462" s="58" t="s">
        <v>592</v>
      </c>
      <c r="I462" s="27" t="s">
        <v>2512</v>
      </c>
      <c r="J462" s="19" t="s">
        <v>1844</v>
      </c>
      <c r="K462" s="187" t="s">
        <v>257</v>
      </c>
      <c r="L462" s="187" t="s">
        <v>1710</v>
      </c>
      <c r="M462" s="187" t="s">
        <v>1715</v>
      </c>
      <c r="N462" s="187" t="s">
        <v>878</v>
      </c>
      <c r="O462" s="183" t="s">
        <v>4429</v>
      </c>
      <c r="P462" s="183" t="s">
        <v>5085</v>
      </c>
      <c r="Q462" s="183" t="s">
        <v>4598</v>
      </c>
      <c r="R462" s="183" t="s">
        <v>1587</v>
      </c>
      <c r="S462" s="187" t="s">
        <v>752</v>
      </c>
      <c r="T462" s="187" t="s">
        <v>405</v>
      </c>
      <c r="U462" s="21" t="s">
        <v>5682</v>
      </c>
      <c r="V462" s="21" t="s">
        <v>1032</v>
      </c>
      <c r="W462" s="21">
        <v>2009</v>
      </c>
      <c r="X462" s="108" t="s">
        <v>1192</v>
      </c>
      <c r="Y462" s="34" t="s">
        <v>880</v>
      </c>
      <c r="Z462" s="34" t="s">
        <v>86</v>
      </c>
      <c r="AA462" s="34" t="s">
        <v>86</v>
      </c>
      <c r="AB462" s="21" t="s">
        <v>86</v>
      </c>
      <c r="AC462" s="24" t="s">
        <v>4278</v>
      </c>
      <c r="AD462" s="21" t="s">
        <v>1587</v>
      </c>
      <c r="AE462" s="21" t="s">
        <v>1587</v>
      </c>
      <c r="AF462" s="175" t="s">
        <v>351</v>
      </c>
      <c r="AG462" s="173" t="s">
        <v>1708</v>
      </c>
      <c r="AH462" s="174" t="s">
        <v>1844</v>
      </c>
      <c r="AI462" s="254" t="s">
        <v>637</v>
      </c>
      <c r="AJ462" s="24" t="s">
        <v>865</v>
      </c>
      <c r="AK462" s="21">
        <v>1</v>
      </c>
      <c r="AL462" s="21">
        <v>0</v>
      </c>
      <c r="AM462" s="21">
        <v>0</v>
      </c>
      <c r="AN462" s="21">
        <v>0</v>
      </c>
      <c r="AO462" s="21">
        <v>1</v>
      </c>
      <c r="AP462" s="21">
        <v>0</v>
      </c>
      <c r="AQ462" s="21">
        <v>0</v>
      </c>
      <c r="AR462" s="21">
        <v>0</v>
      </c>
      <c r="AS462" s="45" t="s">
        <v>1680</v>
      </c>
      <c r="AT462" s="20">
        <v>6</v>
      </c>
      <c r="AU462" s="255">
        <v>2001</v>
      </c>
      <c r="AV462" s="256">
        <v>2006</v>
      </c>
      <c r="AW462" s="254">
        <v>1</v>
      </c>
      <c r="AX462" s="254">
        <v>1</v>
      </c>
      <c r="AY462" s="257" t="s">
        <v>1587</v>
      </c>
      <c r="AZ462" s="258" t="s">
        <v>7524</v>
      </c>
      <c r="BA462" s="258" t="s">
        <v>1680</v>
      </c>
      <c r="BB462" s="256" t="s">
        <v>1680</v>
      </c>
    </row>
    <row r="463" spans="1:54" s="12" customFormat="1" ht="12.75" hidden="1" x14ac:dyDescent="0.2">
      <c r="A463" s="248" t="s">
        <v>724</v>
      </c>
      <c r="B463" s="76"/>
      <c r="C463" s="332" t="s">
        <v>7218</v>
      </c>
      <c r="D463" s="55" t="s">
        <v>956</v>
      </c>
      <c r="E463" s="36" t="s">
        <v>1680</v>
      </c>
      <c r="F463" s="78" t="s">
        <v>5385</v>
      </c>
      <c r="G463" s="36" t="s">
        <v>1587</v>
      </c>
      <c r="H463" s="58" t="s">
        <v>592</v>
      </c>
      <c r="I463" s="18" t="s">
        <v>2462</v>
      </c>
      <c r="J463" s="19" t="s">
        <v>1844</v>
      </c>
      <c r="K463" s="187" t="s">
        <v>257</v>
      </c>
      <c r="L463" s="187" t="s">
        <v>1710</v>
      </c>
      <c r="M463" s="187" t="s">
        <v>1715</v>
      </c>
      <c r="N463" s="187" t="s">
        <v>697</v>
      </c>
      <c r="O463" s="183" t="s">
        <v>1733</v>
      </c>
      <c r="P463" s="183" t="s">
        <v>5082</v>
      </c>
      <c r="Q463" s="183" t="s">
        <v>4592</v>
      </c>
      <c r="R463" s="183" t="s">
        <v>1587</v>
      </c>
      <c r="S463" s="187" t="s">
        <v>752</v>
      </c>
      <c r="T463" s="187" t="s">
        <v>405</v>
      </c>
      <c r="U463" s="21" t="s">
        <v>5682</v>
      </c>
      <c r="V463" s="21" t="s">
        <v>1032</v>
      </c>
      <c r="W463" s="21">
        <v>2009</v>
      </c>
      <c r="X463" s="108" t="s">
        <v>1192</v>
      </c>
      <c r="Y463" s="34" t="s">
        <v>880</v>
      </c>
      <c r="Z463" s="34" t="s">
        <v>86</v>
      </c>
      <c r="AA463" s="34" t="s">
        <v>86</v>
      </c>
      <c r="AB463" s="21" t="s">
        <v>86</v>
      </c>
      <c r="AC463" s="24" t="s">
        <v>4278</v>
      </c>
      <c r="AD463" s="21" t="s">
        <v>1587</v>
      </c>
      <c r="AE463" s="21" t="s">
        <v>1587</v>
      </c>
      <c r="AF463" s="175" t="s">
        <v>359</v>
      </c>
      <c r="AG463" s="173" t="s">
        <v>1708</v>
      </c>
      <c r="AH463" s="174" t="s">
        <v>1844</v>
      </c>
      <c r="AI463" s="254" t="s">
        <v>848</v>
      </c>
      <c r="AJ463" s="24" t="s">
        <v>916</v>
      </c>
      <c r="AK463" s="21">
        <v>1</v>
      </c>
      <c r="AL463" s="21">
        <v>0</v>
      </c>
      <c r="AM463" s="21">
        <v>0</v>
      </c>
      <c r="AN463" s="21">
        <v>0</v>
      </c>
      <c r="AO463" s="21">
        <v>1</v>
      </c>
      <c r="AP463" s="21">
        <v>0</v>
      </c>
      <c r="AQ463" s="21">
        <v>0</v>
      </c>
      <c r="AR463" s="21">
        <v>0</v>
      </c>
      <c r="AS463" s="45" t="s">
        <v>1680</v>
      </c>
      <c r="AT463" s="20">
        <v>6</v>
      </c>
      <c r="AU463" s="255">
        <v>2001</v>
      </c>
      <c r="AV463" s="256">
        <v>2006</v>
      </c>
      <c r="AW463" s="254">
        <v>1</v>
      </c>
      <c r="AX463" s="254">
        <v>1</v>
      </c>
      <c r="AY463" s="257" t="s">
        <v>1587</v>
      </c>
      <c r="AZ463" s="258" t="s">
        <v>3679</v>
      </c>
      <c r="BA463" s="258" t="s">
        <v>956</v>
      </c>
      <c r="BB463" s="256" t="s">
        <v>1680</v>
      </c>
    </row>
    <row r="464" spans="1:54" s="12" customFormat="1" ht="12.75" hidden="1" x14ac:dyDescent="0.2">
      <c r="A464" s="248" t="s">
        <v>724</v>
      </c>
      <c r="B464" s="76"/>
      <c r="C464" s="332" t="s">
        <v>7218</v>
      </c>
      <c r="D464" s="55" t="s">
        <v>956</v>
      </c>
      <c r="E464" s="36" t="s">
        <v>1680</v>
      </c>
      <c r="F464" s="78" t="s">
        <v>5385</v>
      </c>
      <c r="G464" s="36" t="s">
        <v>1587</v>
      </c>
      <c r="H464" s="58" t="s">
        <v>592</v>
      </c>
      <c r="I464" s="18" t="s">
        <v>2467</v>
      </c>
      <c r="J464" s="19" t="s">
        <v>1844</v>
      </c>
      <c r="K464" s="187" t="s">
        <v>257</v>
      </c>
      <c r="L464" s="187" t="s">
        <v>1710</v>
      </c>
      <c r="M464" s="187" t="s">
        <v>1715</v>
      </c>
      <c r="N464" s="187" t="s">
        <v>182</v>
      </c>
      <c r="O464" s="183" t="s">
        <v>422</v>
      </c>
      <c r="P464" s="183" t="s">
        <v>5083</v>
      </c>
      <c r="Q464" s="183" t="s">
        <v>4593</v>
      </c>
      <c r="R464" s="183" t="s">
        <v>1587</v>
      </c>
      <c r="S464" s="187" t="s">
        <v>752</v>
      </c>
      <c r="T464" s="187" t="s">
        <v>405</v>
      </c>
      <c r="U464" s="21" t="s">
        <v>5682</v>
      </c>
      <c r="V464" s="21" t="s">
        <v>1032</v>
      </c>
      <c r="W464" s="21">
        <v>2009</v>
      </c>
      <c r="X464" s="108" t="s">
        <v>1192</v>
      </c>
      <c r="Y464" s="34" t="s">
        <v>880</v>
      </c>
      <c r="Z464" s="34" t="s">
        <v>86</v>
      </c>
      <c r="AA464" s="34" t="s">
        <v>86</v>
      </c>
      <c r="AB464" s="21" t="s">
        <v>86</v>
      </c>
      <c r="AC464" s="24" t="s">
        <v>4278</v>
      </c>
      <c r="AD464" s="21" t="s">
        <v>1587</v>
      </c>
      <c r="AE464" s="21" t="s">
        <v>1587</v>
      </c>
      <c r="AF464" s="175" t="s">
        <v>351</v>
      </c>
      <c r="AG464" s="173" t="s">
        <v>1708</v>
      </c>
      <c r="AH464" s="174" t="s">
        <v>1844</v>
      </c>
      <c r="AI464" s="254" t="s">
        <v>848</v>
      </c>
      <c r="AJ464" s="24" t="s">
        <v>916</v>
      </c>
      <c r="AK464" s="21">
        <v>1</v>
      </c>
      <c r="AL464" s="21">
        <v>0</v>
      </c>
      <c r="AM464" s="21">
        <v>0</v>
      </c>
      <c r="AN464" s="21">
        <v>0</v>
      </c>
      <c r="AO464" s="21">
        <v>1</v>
      </c>
      <c r="AP464" s="21">
        <v>0</v>
      </c>
      <c r="AQ464" s="21">
        <v>0</v>
      </c>
      <c r="AR464" s="21">
        <v>0</v>
      </c>
      <c r="AS464" s="45" t="s">
        <v>1680</v>
      </c>
      <c r="AT464" s="20">
        <v>3</v>
      </c>
      <c r="AU464" s="255">
        <v>2001</v>
      </c>
      <c r="AV464" s="256">
        <v>2003</v>
      </c>
      <c r="AW464" s="254">
        <v>1</v>
      </c>
      <c r="AX464" s="254">
        <v>1</v>
      </c>
      <c r="AY464" s="257" t="s">
        <v>1587</v>
      </c>
      <c r="AZ464" s="258" t="s">
        <v>3679</v>
      </c>
      <c r="BA464" s="258" t="s">
        <v>956</v>
      </c>
      <c r="BB464" s="256" t="s">
        <v>1680</v>
      </c>
    </row>
    <row r="465" spans="1:54" s="12" customFormat="1" ht="12.75" hidden="1" x14ac:dyDescent="0.2">
      <c r="A465" s="248" t="s">
        <v>724</v>
      </c>
      <c r="B465" s="76"/>
      <c r="C465" s="332" t="s">
        <v>7218</v>
      </c>
      <c r="D465" s="55" t="s">
        <v>956</v>
      </c>
      <c r="E465" s="36" t="s">
        <v>1680</v>
      </c>
      <c r="F465" s="78" t="s">
        <v>5385</v>
      </c>
      <c r="G465" s="36" t="s">
        <v>1587</v>
      </c>
      <c r="H465" s="58" t="s">
        <v>592</v>
      </c>
      <c r="I465" s="27" t="s">
        <v>2475</v>
      </c>
      <c r="J465" s="19" t="s">
        <v>1844</v>
      </c>
      <c r="K465" s="187" t="s">
        <v>257</v>
      </c>
      <c r="L465" s="187" t="s">
        <v>1710</v>
      </c>
      <c r="M465" s="187" t="s">
        <v>1715</v>
      </c>
      <c r="N465" s="187" t="s">
        <v>697</v>
      </c>
      <c r="O465" s="183" t="s">
        <v>4268</v>
      </c>
      <c r="P465" s="183" t="s">
        <v>5084</v>
      </c>
      <c r="Q465" s="183" t="s">
        <v>4594</v>
      </c>
      <c r="R465" s="183" t="s">
        <v>1587</v>
      </c>
      <c r="S465" s="187" t="s">
        <v>752</v>
      </c>
      <c r="T465" s="187" t="s">
        <v>405</v>
      </c>
      <c r="U465" s="21" t="s">
        <v>5682</v>
      </c>
      <c r="V465" s="21" t="s">
        <v>1032</v>
      </c>
      <c r="W465" s="21">
        <v>2009</v>
      </c>
      <c r="X465" s="108" t="s">
        <v>1192</v>
      </c>
      <c r="Y465" s="34" t="s">
        <v>880</v>
      </c>
      <c r="Z465" s="34" t="s">
        <v>86</v>
      </c>
      <c r="AA465" s="34" t="s">
        <v>86</v>
      </c>
      <c r="AB465" s="21" t="s">
        <v>86</v>
      </c>
      <c r="AC465" s="24" t="s">
        <v>4278</v>
      </c>
      <c r="AD465" s="21" t="s">
        <v>1587</v>
      </c>
      <c r="AE465" s="21" t="s">
        <v>1587</v>
      </c>
      <c r="AF465" s="175" t="s">
        <v>798</v>
      </c>
      <c r="AG465" s="173" t="s">
        <v>1708</v>
      </c>
      <c r="AH465" s="174" t="s">
        <v>1844</v>
      </c>
      <c r="AI465" s="254" t="s">
        <v>848</v>
      </c>
      <c r="AJ465" s="24" t="s">
        <v>916</v>
      </c>
      <c r="AK465" s="21">
        <v>1</v>
      </c>
      <c r="AL465" s="21">
        <v>1</v>
      </c>
      <c r="AM465" s="21">
        <v>0</v>
      </c>
      <c r="AN465" s="21">
        <v>0</v>
      </c>
      <c r="AO465" s="21">
        <v>1</v>
      </c>
      <c r="AP465" s="21">
        <v>0</v>
      </c>
      <c r="AQ465" s="21">
        <v>0</v>
      </c>
      <c r="AR465" s="21">
        <v>0</v>
      </c>
      <c r="AS465" s="45" t="s">
        <v>1680</v>
      </c>
      <c r="AT465" s="21">
        <v>4</v>
      </c>
      <c r="AU465" s="255">
        <v>2001</v>
      </c>
      <c r="AV465" s="256">
        <v>2004</v>
      </c>
      <c r="AW465" s="254">
        <v>1</v>
      </c>
      <c r="AX465" s="254">
        <v>1</v>
      </c>
      <c r="AY465" s="257" t="s">
        <v>1587</v>
      </c>
      <c r="AZ465" s="258" t="s">
        <v>3679</v>
      </c>
      <c r="BA465" s="258" t="s">
        <v>956</v>
      </c>
      <c r="BB465" s="256" t="s">
        <v>1680</v>
      </c>
    </row>
    <row r="466" spans="1:54" s="12" customFormat="1" ht="12.75" hidden="1" x14ac:dyDescent="0.2">
      <c r="A466" s="248" t="s">
        <v>724</v>
      </c>
      <c r="B466" s="76"/>
      <c r="C466" s="332" t="s">
        <v>7218</v>
      </c>
      <c r="D466" s="55" t="s">
        <v>956</v>
      </c>
      <c r="E466" s="36" t="s">
        <v>1680</v>
      </c>
      <c r="F466" s="78" t="s">
        <v>5385</v>
      </c>
      <c r="G466" s="36" t="s">
        <v>1587</v>
      </c>
      <c r="H466" s="58" t="s">
        <v>592</v>
      </c>
      <c r="I466" s="27" t="s">
        <v>2494</v>
      </c>
      <c r="J466" s="19" t="s">
        <v>1844</v>
      </c>
      <c r="K466" s="187" t="s">
        <v>257</v>
      </c>
      <c r="L466" s="187" t="s">
        <v>1710</v>
      </c>
      <c r="M466" s="187" t="s">
        <v>1715</v>
      </c>
      <c r="N466" s="187" t="s">
        <v>651</v>
      </c>
      <c r="O466" s="183" t="s">
        <v>373</v>
      </c>
      <c r="P466" s="183" t="s">
        <v>4975</v>
      </c>
      <c r="Q466" s="183" t="s">
        <v>4596</v>
      </c>
      <c r="R466" s="183" t="s">
        <v>1587</v>
      </c>
      <c r="S466" s="187" t="s">
        <v>752</v>
      </c>
      <c r="T466" s="187" t="s">
        <v>405</v>
      </c>
      <c r="U466" s="21" t="s">
        <v>5682</v>
      </c>
      <c r="V466" s="21" t="s">
        <v>1032</v>
      </c>
      <c r="W466" s="21">
        <v>2009</v>
      </c>
      <c r="X466" s="108" t="s">
        <v>1192</v>
      </c>
      <c r="Y466" s="34" t="s">
        <v>880</v>
      </c>
      <c r="Z466" s="34" t="s">
        <v>86</v>
      </c>
      <c r="AA466" s="34" t="s">
        <v>86</v>
      </c>
      <c r="AB466" s="21" t="s">
        <v>86</v>
      </c>
      <c r="AC466" s="24" t="s">
        <v>4278</v>
      </c>
      <c r="AD466" s="21" t="s">
        <v>1587</v>
      </c>
      <c r="AE466" s="21" t="s">
        <v>1587</v>
      </c>
      <c r="AF466" s="175" t="s">
        <v>359</v>
      </c>
      <c r="AG466" s="173" t="s">
        <v>1708</v>
      </c>
      <c r="AH466" s="174" t="s">
        <v>1844</v>
      </c>
      <c r="AI466" s="254" t="s">
        <v>848</v>
      </c>
      <c r="AJ466" s="24" t="s">
        <v>916</v>
      </c>
      <c r="AK466" s="21">
        <v>1</v>
      </c>
      <c r="AL466" s="21">
        <v>0</v>
      </c>
      <c r="AM466" s="21">
        <v>0</v>
      </c>
      <c r="AN466" s="21">
        <v>0</v>
      </c>
      <c r="AO466" s="21">
        <v>1</v>
      </c>
      <c r="AP466" s="21">
        <v>0</v>
      </c>
      <c r="AQ466" s="21">
        <v>0</v>
      </c>
      <c r="AR466" s="21">
        <v>0</v>
      </c>
      <c r="AS466" s="45" t="s">
        <v>1680</v>
      </c>
      <c r="AT466" s="20">
        <v>6</v>
      </c>
      <c r="AU466" s="255">
        <v>2001</v>
      </c>
      <c r="AV466" s="256">
        <v>2006</v>
      </c>
      <c r="AW466" s="254">
        <v>1</v>
      </c>
      <c r="AX466" s="254">
        <v>1</v>
      </c>
      <c r="AY466" s="257" t="s">
        <v>1587</v>
      </c>
      <c r="AZ466" s="258" t="s">
        <v>3679</v>
      </c>
      <c r="BA466" s="379" t="s">
        <v>956</v>
      </c>
      <c r="BB466" s="256" t="s">
        <v>1680</v>
      </c>
    </row>
    <row r="467" spans="1:54" s="12" customFormat="1" ht="12.75" hidden="1" x14ac:dyDescent="0.2">
      <c r="A467" s="248" t="s">
        <v>724</v>
      </c>
      <c r="B467" s="76"/>
      <c r="C467" s="332" t="s">
        <v>7218</v>
      </c>
      <c r="D467" s="55" t="s">
        <v>956</v>
      </c>
      <c r="E467" s="36" t="s">
        <v>1680</v>
      </c>
      <c r="F467" s="78" t="s">
        <v>5385</v>
      </c>
      <c r="G467" s="36" t="s">
        <v>1587</v>
      </c>
      <c r="H467" s="58" t="s">
        <v>592</v>
      </c>
      <c r="I467" s="27" t="s">
        <v>2501</v>
      </c>
      <c r="J467" s="19" t="s">
        <v>1844</v>
      </c>
      <c r="K467" s="187" t="s">
        <v>257</v>
      </c>
      <c r="L467" s="187" t="s">
        <v>1710</v>
      </c>
      <c r="M467" s="187" t="s">
        <v>1715</v>
      </c>
      <c r="N467" s="187" t="s">
        <v>651</v>
      </c>
      <c r="O467" s="183" t="s">
        <v>1726</v>
      </c>
      <c r="P467" s="183" t="s">
        <v>5031</v>
      </c>
      <c r="Q467" s="183" t="s">
        <v>4597</v>
      </c>
      <c r="R467" s="183" t="s">
        <v>1587</v>
      </c>
      <c r="S467" s="187" t="s">
        <v>752</v>
      </c>
      <c r="T467" s="187" t="s">
        <v>405</v>
      </c>
      <c r="U467" s="21" t="s">
        <v>5682</v>
      </c>
      <c r="V467" s="21" t="s">
        <v>1032</v>
      </c>
      <c r="W467" s="21">
        <v>2009</v>
      </c>
      <c r="X467" s="108" t="s">
        <v>1192</v>
      </c>
      <c r="Y467" s="34" t="s">
        <v>880</v>
      </c>
      <c r="Z467" s="34" t="s">
        <v>86</v>
      </c>
      <c r="AA467" s="34" t="s">
        <v>86</v>
      </c>
      <c r="AB467" s="21" t="s">
        <v>86</v>
      </c>
      <c r="AC467" s="24" t="s">
        <v>4278</v>
      </c>
      <c r="AD467" s="21" t="s">
        <v>1587</v>
      </c>
      <c r="AE467" s="21" t="s">
        <v>1587</v>
      </c>
      <c r="AF467" s="175" t="s">
        <v>359</v>
      </c>
      <c r="AG467" s="173" t="s">
        <v>1708</v>
      </c>
      <c r="AH467" s="174" t="s">
        <v>1844</v>
      </c>
      <c r="AI467" s="254" t="s">
        <v>848</v>
      </c>
      <c r="AJ467" s="24" t="s">
        <v>916</v>
      </c>
      <c r="AK467" s="21">
        <v>1</v>
      </c>
      <c r="AL467" s="21">
        <v>1</v>
      </c>
      <c r="AM467" s="21">
        <v>0</v>
      </c>
      <c r="AN467" s="21">
        <v>0</v>
      </c>
      <c r="AO467" s="21">
        <v>1</v>
      </c>
      <c r="AP467" s="21">
        <v>0</v>
      </c>
      <c r="AQ467" s="21">
        <v>0</v>
      </c>
      <c r="AR467" s="21">
        <v>0</v>
      </c>
      <c r="AS467" s="45" t="s">
        <v>1680</v>
      </c>
      <c r="AT467" s="20">
        <v>6</v>
      </c>
      <c r="AU467" s="255">
        <v>2001</v>
      </c>
      <c r="AV467" s="256">
        <v>2006</v>
      </c>
      <c r="AW467" s="254">
        <v>1</v>
      </c>
      <c r="AX467" s="254">
        <v>2</v>
      </c>
      <c r="AY467" s="257" t="s">
        <v>1587</v>
      </c>
      <c r="AZ467" s="258" t="s">
        <v>3679</v>
      </c>
      <c r="BA467" s="258" t="s">
        <v>956</v>
      </c>
      <c r="BB467" s="256" t="s">
        <v>1680</v>
      </c>
    </row>
    <row r="468" spans="1:54" s="12" customFormat="1" ht="12.75" hidden="1" x14ac:dyDescent="0.2">
      <c r="A468" s="248" t="s">
        <v>724</v>
      </c>
      <c r="B468" s="76"/>
      <c r="C468" s="332" t="s">
        <v>7218</v>
      </c>
      <c r="D468" s="55" t="s">
        <v>956</v>
      </c>
      <c r="E468" s="36" t="s">
        <v>1680</v>
      </c>
      <c r="F468" s="78" t="s">
        <v>5385</v>
      </c>
      <c r="G468" s="36" t="s">
        <v>1587</v>
      </c>
      <c r="H468" s="58" t="s">
        <v>592</v>
      </c>
      <c r="I468" s="27" t="s">
        <v>4418</v>
      </c>
      <c r="J468" s="19" t="s">
        <v>1844</v>
      </c>
      <c r="K468" s="187" t="s">
        <v>257</v>
      </c>
      <c r="L468" s="187" t="s">
        <v>1710</v>
      </c>
      <c r="M468" s="187" t="s">
        <v>1715</v>
      </c>
      <c r="N468" s="187" t="s">
        <v>1073</v>
      </c>
      <c r="O468" s="183" t="s">
        <v>4431</v>
      </c>
      <c r="P468" s="183" t="s">
        <v>1814</v>
      </c>
      <c r="Q468" s="183" t="s">
        <v>4599</v>
      </c>
      <c r="R468" s="183" t="s">
        <v>1587</v>
      </c>
      <c r="S468" s="187" t="s">
        <v>752</v>
      </c>
      <c r="T468" s="187" t="s">
        <v>405</v>
      </c>
      <c r="U468" s="21" t="s">
        <v>5682</v>
      </c>
      <c r="V468" s="21" t="s">
        <v>1032</v>
      </c>
      <c r="W468" s="21">
        <v>2009</v>
      </c>
      <c r="X468" s="108" t="s">
        <v>1192</v>
      </c>
      <c r="Y468" s="34" t="s">
        <v>880</v>
      </c>
      <c r="Z468" s="34" t="s">
        <v>86</v>
      </c>
      <c r="AA468" s="34" t="s">
        <v>86</v>
      </c>
      <c r="AB468" s="21" t="s">
        <v>86</v>
      </c>
      <c r="AC468" s="24" t="s">
        <v>4278</v>
      </c>
      <c r="AD468" s="21" t="s">
        <v>1587</v>
      </c>
      <c r="AE468" s="21" t="s">
        <v>1587</v>
      </c>
      <c r="AF468" s="175" t="s">
        <v>359</v>
      </c>
      <c r="AG468" s="173" t="s">
        <v>1708</v>
      </c>
      <c r="AH468" s="174" t="s">
        <v>1844</v>
      </c>
      <c r="AI468" s="254" t="s">
        <v>848</v>
      </c>
      <c r="AJ468" s="24" t="s">
        <v>865</v>
      </c>
      <c r="AK468" s="21">
        <v>1</v>
      </c>
      <c r="AL468" s="21">
        <v>0</v>
      </c>
      <c r="AM468" s="21">
        <v>0</v>
      </c>
      <c r="AN468" s="21">
        <v>0</v>
      </c>
      <c r="AO468" s="21">
        <v>1</v>
      </c>
      <c r="AP468" s="21">
        <v>0</v>
      </c>
      <c r="AQ468" s="21">
        <v>0</v>
      </c>
      <c r="AR468" s="21">
        <v>0</v>
      </c>
      <c r="AS468" s="45" t="s">
        <v>1680</v>
      </c>
      <c r="AT468" s="20">
        <v>6</v>
      </c>
      <c r="AU468" s="255">
        <v>2001</v>
      </c>
      <c r="AV468" s="256">
        <v>2006</v>
      </c>
      <c r="AW468" s="254">
        <v>1</v>
      </c>
      <c r="AX468" s="254">
        <v>1</v>
      </c>
      <c r="AY468" s="257" t="s">
        <v>1587</v>
      </c>
      <c r="AZ468" s="258" t="s">
        <v>3679</v>
      </c>
      <c r="BA468" s="258" t="s">
        <v>956</v>
      </c>
      <c r="BB468" s="256" t="s">
        <v>1680</v>
      </c>
    </row>
    <row r="469" spans="1:54" s="12" customFormat="1" ht="12.75" hidden="1" x14ac:dyDescent="0.2">
      <c r="A469" s="249" t="s">
        <v>724</v>
      </c>
      <c r="B469" s="76"/>
      <c r="C469" s="332" t="s">
        <v>7218</v>
      </c>
      <c r="D469" s="20" t="s">
        <v>956</v>
      </c>
      <c r="E469" s="20" t="s">
        <v>1680</v>
      </c>
      <c r="F469" s="78" t="s">
        <v>5385</v>
      </c>
      <c r="G469" s="36" t="s">
        <v>1587</v>
      </c>
      <c r="H469" s="58" t="s">
        <v>592</v>
      </c>
      <c r="I469" s="27" t="s">
        <v>2614</v>
      </c>
      <c r="J469" s="19" t="s">
        <v>1844</v>
      </c>
      <c r="K469" s="187" t="s">
        <v>257</v>
      </c>
      <c r="L469" s="187" t="s">
        <v>1710</v>
      </c>
      <c r="M469" s="187" t="s">
        <v>1715</v>
      </c>
      <c r="N469" s="187" t="s">
        <v>878</v>
      </c>
      <c r="O469" s="183" t="s">
        <v>4429</v>
      </c>
      <c r="P469" s="183" t="s">
        <v>5086</v>
      </c>
      <c r="Q469" s="183" t="s">
        <v>4600</v>
      </c>
      <c r="R469" s="183" t="s">
        <v>1587</v>
      </c>
      <c r="S469" s="187" t="s">
        <v>752</v>
      </c>
      <c r="T469" s="187" t="s">
        <v>405</v>
      </c>
      <c r="U469" s="21" t="s">
        <v>5682</v>
      </c>
      <c r="V469" s="21" t="s">
        <v>1032</v>
      </c>
      <c r="W469" s="21">
        <v>2009</v>
      </c>
      <c r="X469" s="108" t="s">
        <v>1192</v>
      </c>
      <c r="Y469" s="34" t="s">
        <v>880</v>
      </c>
      <c r="Z469" s="34" t="s">
        <v>86</v>
      </c>
      <c r="AA469" s="34" t="s">
        <v>86</v>
      </c>
      <c r="AB469" s="21" t="s">
        <v>86</v>
      </c>
      <c r="AC469" s="24" t="s">
        <v>4278</v>
      </c>
      <c r="AD469" s="21" t="s">
        <v>1587</v>
      </c>
      <c r="AE469" s="21" t="s">
        <v>1587</v>
      </c>
      <c r="AF469" s="175" t="s">
        <v>359</v>
      </c>
      <c r="AG469" s="173" t="s">
        <v>1708</v>
      </c>
      <c r="AH469" s="174" t="s">
        <v>1844</v>
      </c>
      <c r="AI469" s="254" t="s">
        <v>848</v>
      </c>
      <c r="AJ469" s="21" t="s">
        <v>865</v>
      </c>
      <c r="AK469" s="21">
        <v>1</v>
      </c>
      <c r="AL469" s="21">
        <v>0</v>
      </c>
      <c r="AM469" s="21">
        <v>0</v>
      </c>
      <c r="AN469" s="21">
        <v>0</v>
      </c>
      <c r="AO469" s="21">
        <v>1</v>
      </c>
      <c r="AP469" s="21">
        <v>0</v>
      </c>
      <c r="AQ469" s="21">
        <v>0</v>
      </c>
      <c r="AR469" s="21">
        <v>0</v>
      </c>
      <c r="AS469" s="45" t="s">
        <v>1680</v>
      </c>
      <c r="AT469" s="20">
        <v>6</v>
      </c>
      <c r="AU469" s="255">
        <v>2001</v>
      </c>
      <c r="AV469" s="256">
        <v>2006</v>
      </c>
      <c r="AW469" s="254">
        <v>1</v>
      </c>
      <c r="AX469" s="254">
        <v>1</v>
      </c>
      <c r="AY469" s="257" t="s">
        <v>1587</v>
      </c>
      <c r="AZ469" s="258" t="s">
        <v>3679</v>
      </c>
      <c r="BA469" s="258" t="s">
        <v>956</v>
      </c>
      <c r="BB469" s="256" t="s">
        <v>1680</v>
      </c>
    </row>
    <row r="470" spans="1:54" s="12" customFormat="1" ht="12.75" hidden="1" x14ac:dyDescent="0.2">
      <c r="A470" s="248" t="s">
        <v>724</v>
      </c>
      <c r="B470" s="76"/>
      <c r="C470" s="332" t="s">
        <v>7218</v>
      </c>
      <c r="D470" s="55" t="s">
        <v>956</v>
      </c>
      <c r="E470" s="36" t="s">
        <v>1680</v>
      </c>
      <c r="F470" s="78" t="s">
        <v>5385</v>
      </c>
      <c r="G470" s="36" t="s">
        <v>1587</v>
      </c>
      <c r="H470" s="58" t="s">
        <v>592</v>
      </c>
      <c r="I470" s="27" t="s">
        <v>2872</v>
      </c>
      <c r="J470" s="19" t="s">
        <v>1844</v>
      </c>
      <c r="K470" s="187" t="s">
        <v>257</v>
      </c>
      <c r="L470" s="187" t="s">
        <v>1710</v>
      </c>
      <c r="M470" s="187" t="s">
        <v>1715</v>
      </c>
      <c r="N470" s="187" t="s">
        <v>651</v>
      </c>
      <c r="O470" s="183" t="s">
        <v>1726</v>
      </c>
      <c r="P470" s="183" t="s">
        <v>5058</v>
      </c>
      <c r="Q470" s="183" t="s">
        <v>4611</v>
      </c>
      <c r="R470" s="183" t="s">
        <v>1587</v>
      </c>
      <c r="S470" s="187" t="s">
        <v>752</v>
      </c>
      <c r="T470" s="187" t="s">
        <v>405</v>
      </c>
      <c r="U470" s="21" t="s">
        <v>5682</v>
      </c>
      <c r="V470" s="21" t="s">
        <v>1032</v>
      </c>
      <c r="W470" s="21">
        <v>2009</v>
      </c>
      <c r="X470" s="108" t="s">
        <v>1192</v>
      </c>
      <c r="Y470" s="34" t="s">
        <v>880</v>
      </c>
      <c r="Z470" s="34" t="s">
        <v>86</v>
      </c>
      <c r="AA470" s="34" t="s">
        <v>86</v>
      </c>
      <c r="AB470" s="21" t="s">
        <v>86</v>
      </c>
      <c r="AC470" s="24" t="s">
        <v>4278</v>
      </c>
      <c r="AD470" s="21" t="s">
        <v>1587</v>
      </c>
      <c r="AE470" s="21" t="s">
        <v>1587</v>
      </c>
      <c r="AF470" s="175" t="s">
        <v>798</v>
      </c>
      <c r="AG470" s="173" t="s">
        <v>1708</v>
      </c>
      <c r="AH470" s="174" t="s">
        <v>1844</v>
      </c>
      <c r="AI470" s="254" t="s">
        <v>848</v>
      </c>
      <c r="AJ470" s="21" t="s">
        <v>916</v>
      </c>
      <c r="AK470" s="21">
        <v>1</v>
      </c>
      <c r="AL470" s="21">
        <v>0</v>
      </c>
      <c r="AM470" s="21">
        <v>0</v>
      </c>
      <c r="AN470" s="21">
        <v>0</v>
      </c>
      <c r="AO470" s="21">
        <v>1</v>
      </c>
      <c r="AP470" s="21">
        <v>0</v>
      </c>
      <c r="AQ470" s="21">
        <v>0</v>
      </c>
      <c r="AR470" s="21">
        <v>0</v>
      </c>
      <c r="AS470" s="45" t="s">
        <v>1680</v>
      </c>
      <c r="AT470" s="20">
        <v>6</v>
      </c>
      <c r="AU470" s="255">
        <v>2001</v>
      </c>
      <c r="AV470" s="256">
        <v>2006</v>
      </c>
      <c r="AW470" s="254">
        <v>1</v>
      </c>
      <c r="AX470" s="254">
        <v>1</v>
      </c>
      <c r="AY470" s="257" t="s">
        <v>1587</v>
      </c>
      <c r="AZ470" s="258" t="s">
        <v>3679</v>
      </c>
      <c r="BA470" s="379" t="s">
        <v>956</v>
      </c>
      <c r="BB470" s="256" t="s">
        <v>1680</v>
      </c>
    </row>
    <row r="471" spans="1:54" s="12" customFormat="1" ht="12.75" hidden="1" x14ac:dyDescent="0.2">
      <c r="A471" s="248" t="s">
        <v>724</v>
      </c>
      <c r="B471" s="223"/>
      <c r="C471" s="332" t="s">
        <v>7218</v>
      </c>
      <c r="D471" s="55" t="s">
        <v>956</v>
      </c>
      <c r="E471" s="36" t="s">
        <v>1680</v>
      </c>
      <c r="F471" s="78" t="s">
        <v>5385</v>
      </c>
      <c r="G471" s="36" t="s">
        <v>1587</v>
      </c>
      <c r="H471" s="58" t="s">
        <v>592</v>
      </c>
      <c r="I471" s="27" t="s">
        <v>2874</v>
      </c>
      <c r="J471" s="19" t="s">
        <v>1844</v>
      </c>
      <c r="K471" s="187" t="s">
        <v>257</v>
      </c>
      <c r="L471" s="187" t="s">
        <v>1710</v>
      </c>
      <c r="M471" s="187" t="s">
        <v>1715</v>
      </c>
      <c r="N471" s="187" t="s">
        <v>651</v>
      </c>
      <c r="O471" s="183" t="s">
        <v>1726</v>
      </c>
      <c r="P471" s="183" t="s">
        <v>5058</v>
      </c>
      <c r="Q471" s="183" t="s">
        <v>4613</v>
      </c>
      <c r="R471" s="183" t="s">
        <v>1587</v>
      </c>
      <c r="S471" s="187" t="s">
        <v>752</v>
      </c>
      <c r="T471" s="187" t="s">
        <v>405</v>
      </c>
      <c r="U471" s="21" t="s">
        <v>5682</v>
      </c>
      <c r="V471" s="21" t="s">
        <v>1032</v>
      </c>
      <c r="W471" s="21">
        <v>2009</v>
      </c>
      <c r="X471" s="108" t="s">
        <v>1192</v>
      </c>
      <c r="Y471" s="34" t="s">
        <v>880</v>
      </c>
      <c r="Z471" s="34" t="s">
        <v>86</v>
      </c>
      <c r="AA471" s="34" t="s">
        <v>86</v>
      </c>
      <c r="AB471" s="21" t="s">
        <v>86</v>
      </c>
      <c r="AC471" s="24" t="s">
        <v>4278</v>
      </c>
      <c r="AD471" s="21" t="s">
        <v>1587</v>
      </c>
      <c r="AE471" s="21" t="s">
        <v>1587</v>
      </c>
      <c r="AF471" s="175" t="s">
        <v>359</v>
      </c>
      <c r="AG471" s="173" t="s">
        <v>1708</v>
      </c>
      <c r="AH471" s="174" t="s">
        <v>1844</v>
      </c>
      <c r="AI471" s="254" t="s">
        <v>848</v>
      </c>
      <c r="AJ471" s="254" t="s">
        <v>865</v>
      </c>
      <c r="AK471" s="21">
        <v>1</v>
      </c>
      <c r="AL471" s="21">
        <v>0</v>
      </c>
      <c r="AM471" s="21">
        <v>0</v>
      </c>
      <c r="AN471" s="21">
        <v>0</v>
      </c>
      <c r="AO471" s="21">
        <v>1</v>
      </c>
      <c r="AP471" s="21">
        <v>0</v>
      </c>
      <c r="AQ471" s="21">
        <v>0</v>
      </c>
      <c r="AR471" s="21">
        <v>0</v>
      </c>
      <c r="AS471" s="44" t="s">
        <v>1680</v>
      </c>
      <c r="AT471" s="20">
        <v>6</v>
      </c>
      <c r="AU471" s="255">
        <v>2001</v>
      </c>
      <c r="AV471" s="256">
        <v>2006</v>
      </c>
      <c r="AW471" s="254">
        <v>1</v>
      </c>
      <c r="AX471" s="254">
        <v>1</v>
      </c>
      <c r="AY471" s="257" t="s">
        <v>1587</v>
      </c>
      <c r="AZ471" s="258" t="s">
        <v>3679</v>
      </c>
      <c r="BA471" s="258" t="s">
        <v>956</v>
      </c>
      <c r="BB471" s="256" t="s">
        <v>1680</v>
      </c>
    </row>
    <row r="472" spans="1:54" s="12" customFormat="1" ht="12.75" hidden="1" x14ac:dyDescent="0.2">
      <c r="A472" s="248" t="s">
        <v>724</v>
      </c>
      <c r="B472" s="76"/>
      <c r="C472" s="332" t="s">
        <v>7218</v>
      </c>
      <c r="D472" s="55" t="s">
        <v>956</v>
      </c>
      <c r="E472" s="36" t="s">
        <v>1680</v>
      </c>
      <c r="F472" s="78" t="s">
        <v>5385</v>
      </c>
      <c r="G472" s="36" t="s">
        <v>1587</v>
      </c>
      <c r="H472" s="58" t="s">
        <v>592</v>
      </c>
      <c r="I472" s="27" t="s">
        <v>2891</v>
      </c>
      <c r="J472" s="19" t="s">
        <v>1844</v>
      </c>
      <c r="K472" s="187" t="s">
        <v>257</v>
      </c>
      <c r="L472" s="187" t="s">
        <v>1710</v>
      </c>
      <c r="M472" s="187" t="s">
        <v>1715</v>
      </c>
      <c r="N472" s="187" t="s">
        <v>1073</v>
      </c>
      <c r="O472" s="183" t="s">
        <v>4431</v>
      </c>
      <c r="P472" s="183" t="s">
        <v>4989</v>
      </c>
      <c r="Q472" s="183" t="s">
        <v>4614</v>
      </c>
      <c r="R472" s="183" t="s">
        <v>1587</v>
      </c>
      <c r="S472" s="187" t="s">
        <v>752</v>
      </c>
      <c r="T472" s="187" t="s">
        <v>405</v>
      </c>
      <c r="U472" s="21" t="s">
        <v>5682</v>
      </c>
      <c r="V472" s="21" t="s">
        <v>1032</v>
      </c>
      <c r="W472" s="21">
        <v>2009</v>
      </c>
      <c r="X472" s="108" t="s">
        <v>1192</v>
      </c>
      <c r="Y472" s="34" t="s">
        <v>880</v>
      </c>
      <c r="Z472" s="34" t="s">
        <v>86</v>
      </c>
      <c r="AA472" s="34" t="s">
        <v>86</v>
      </c>
      <c r="AB472" s="21" t="s">
        <v>86</v>
      </c>
      <c r="AC472" s="24" t="s">
        <v>4278</v>
      </c>
      <c r="AD472" s="21" t="s">
        <v>1587</v>
      </c>
      <c r="AE472" s="21" t="s">
        <v>1587</v>
      </c>
      <c r="AF472" s="175" t="s">
        <v>359</v>
      </c>
      <c r="AG472" s="173" t="s">
        <v>1708</v>
      </c>
      <c r="AH472" s="174" t="s">
        <v>1844</v>
      </c>
      <c r="AI472" s="254" t="s">
        <v>848</v>
      </c>
      <c r="AJ472" s="21" t="s">
        <v>865</v>
      </c>
      <c r="AK472" s="21">
        <v>1</v>
      </c>
      <c r="AL472" s="21">
        <v>1</v>
      </c>
      <c r="AM472" s="21">
        <v>0</v>
      </c>
      <c r="AN472" s="21">
        <v>0</v>
      </c>
      <c r="AO472" s="21">
        <v>1</v>
      </c>
      <c r="AP472" s="21">
        <v>0</v>
      </c>
      <c r="AQ472" s="21">
        <v>0</v>
      </c>
      <c r="AR472" s="21">
        <v>0</v>
      </c>
      <c r="AS472" s="45" t="s">
        <v>1680</v>
      </c>
      <c r="AT472" s="122">
        <v>4</v>
      </c>
      <c r="AU472" s="255">
        <v>2002</v>
      </c>
      <c r="AV472" s="256">
        <v>2005</v>
      </c>
      <c r="AW472" s="254">
        <v>1</v>
      </c>
      <c r="AX472" s="254">
        <v>2</v>
      </c>
      <c r="AY472" s="257" t="s">
        <v>1587</v>
      </c>
      <c r="AZ472" s="258" t="s">
        <v>3679</v>
      </c>
      <c r="BA472" s="258" t="s">
        <v>956</v>
      </c>
      <c r="BB472" s="256" t="s">
        <v>1680</v>
      </c>
    </row>
    <row r="473" spans="1:54" s="12" customFormat="1" ht="12.75" hidden="1" x14ac:dyDescent="0.2">
      <c r="A473" s="248" t="s">
        <v>724</v>
      </c>
      <c r="B473" s="76"/>
      <c r="C473" s="332" t="s">
        <v>7218</v>
      </c>
      <c r="D473" s="55" t="s">
        <v>956</v>
      </c>
      <c r="E473" s="36" t="s">
        <v>1680</v>
      </c>
      <c r="F473" s="78" t="s">
        <v>5385</v>
      </c>
      <c r="G473" s="36" t="s">
        <v>1587</v>
      </c>
      <c r="H473" s="58" t="s">
        <v>592</v>
      </c>
      <c r="I473" s="27" t="s">
        <v>2959</v>
      </c>
      <c r="J473" s="19" t="s">
        <v>1844</v>
      </c>
      <c r="K473" s="187" t="s">
        <v>257</v>
      </c>
      <c r="L473" s="187" t="s">
        <v>1710</v>
      </c>
      <c r="M473" s="187" t="s">
        <v>1715</v>
      </c>
      <c r="N473" s="187" t="s">
        <v>1073</v>
      </c>
      <c r="O473" s="183" t="s">
        <v>4431</v>
      </c>
      <c r="P473" s="183" t="s">
        <v>5095</v>
      </c>
      <c r="Q473" s="183" t="s">
        <v>4615</v>
      </c>
      <c r="R473" s="183" t="s">
        <v>1587</v>
      </c>
      <c r="S473" s="187" t="s">
        <v>752</v>
      </c>
      <c r="T473" s="187" t="s">
        <v>405</v>
      </c>
      <c r="U473" s="21" t="s">
        <v>5682</v>
      </c>
      <c r="V473" s="21" t="s">
        <v>1032</v>
      </c>
      <c r="W473" s="21">
        <v>2009</v>
      </c>
      <c r="X473" s="108" t="s">
        <v>1192</v>
      </c>
      <c r="Y473" s="34" t="s">
        <v>880</v>
      </c>
      <c r="Z473" s="34" t="s">
        <v>86</v>
      </c>
      <c r="AA473" s="34" t="s">
        <v>86</v>
      </c>
      <c r="AB473" s="21" t="s">
        <v>86</v>
      </c>
      <c r="AC473" s="24" t="s">
        <v>4278</v>
      </c>
      <c r="AD473" s="21" t="s">
        <v>1587</v>
      </c>
      <c r="AE473" s="21" t="s">
        <v>1587</v>
      </c>
      <c r="AF473" s="175" t="s">
        <v>798</v>
      </c>
      <c r="AG473" s="173" t="s">
        <v>1708</v>
      </c>
      <c r="AH473" s="174" t="s">
        <v>1587</v>
      </c>
      <c r="AI473" s="254" t="s">
        <v>848</v>
      </c>
      <c r="AJ473" s="21" t="s">
        <v>865</v>
      </c>
      <c r="AK473" s="21">
        <v>1</v>
      </c>
      <c r="AL473" s="21">
        <v>1</v>
      </c>
      <c r="AM473" s="21">
        <v>0</v>
      </c>
      <c r="AN473" s="21">
        <v>0</v>
      </c>
      <c r="AO473" s="21">
        <v>1</v>
      </c>
      <c r="AP473" s="21">
        <v>0</v>
      </c>
      <c r="AQ473" s="21">
        <v>0</v>
      </c>
      <c r="AR473" s="21">
        <v>0</v>
      </c>
      <c r="AS473" s="45" t="s">
        <v>1680</v>
      </c>
      <c r="AT473" s="20">
        <v>5</v>
      </c>
      <c r="AU473" s="255">
        <v>2001</v>
      </c>
      <c r="AV473" s="256">
        <v>2005</v>
      </c>
      <c r="AW473" s="254">
        <v>1</v>
      </c>
      <c r="AX473" s="254">
        <v>2</v>
      </c>
      <c r="AY473" s="257" t="s">
        <v>1587</v>
      </c>
      <c r="AZ473" s="258" t="s">
        <v>3679</v>
      </c>
      <c r="BA473" s="379" t="s">
        <v>956</v>
      </c>
      <c r="BB473" s="256" t="s">
        <v>1680</v>
      </c>
    </row>
    <row r="474" spans="1:54" s="12" customFormat="1" ht="12.75" hidden="1" x14ac:dyDescent="0.2">
      <c r="A474" s="248" t="s">
        <v>724</v>
      </c>
      <c r="B474" s="76"/>
      <c r="C474" s="332" t="s">
        <v>7218</v>
      </c>
      <c r="D474" s="55" t="s">
        <v>956</v>
      </c>
      <c r="E474" s="55" t="s">
        <v>1680</v>
      </c>
      <c r="F474" s="78" t="s">
        <v>5385</v>
      </c>
      <c r="G474" s="36" t="s">
        <v>1587</v>
      </c>
      <c r="H474" s="58" t="s">
        <v>592</v>
      </c>
      <c r="I474" s="27" t="s">
        <v>3106</v>
      </c>
      <c r="J474" s="19" t="s">
        <v>1844</v>
      </c>
      <c r="K474" s="187" t="s">
        <v>257</v>
      </c>
      <c r="L474" s="187" t="s">
        <v>1710</v>
      </c>
      <c r="M474" s="187" t="s">
        <v>1715</v>
      </c>
      <c r="N474" s="187" t="s">
        <v>878</v>
      </c>
      <c r="O474" s="183" t="s">
        <v>4429</v>
      </c>
      <c r="P474" s="183" t="s">
        <v>5100</v>
      </c>
      <c r="Q474" s="183" t="s">
        <v>4620</v>
      </c>
      <c r="R474" s="183" t="s">
        <v>1587</v>
      </c>
      <c r="S474" s="187" t="s">
        <v>752</v>
      </c>
      <c r="T474" s="187" t="s">
        <v>405</v>
      </c>
      <c r="U474" s="21" t="s">
        <v>5682</v>
      </c>
      <c r="V474" s="21" t="s">
        <v>1032</v>
      </c>
      <c r="W474" s="21">
        <v>2009</v>
      </c>
      <c r="X474" s="108" t="s">
        <v>1192</v>
      </c>
      <c r="Y474" s="34" t="s">
        <v>880</v>
      </c>
      <c r="Z474" s="34" t="s">
        <v>86</v>
      </c>
      <c r="AA474" s="34" t="s">
        <v>86</v>
      </c>
      <c r="AB474" s="21" t="s">
        <v>86</v>
      </c>
      <c r="AC474" s="24" t="s">
        <v>4278</v>
      </c>
      <c r="AD474" s="21" t="s">
        <v>1587</v>
      </c>
      <c r="AE474" s="21" t="s">
        <v>1587</v>
      </c>
      <c r="AF474" s="175" t="s">
        <v>359</v>
      </c>
      <c r="AG474" s="173" t="s">
        <v>1708</v>
      </c>
      <c r="AH474" s="174" t="s">
        <v>1844</v>
      </c>
      <c r="AI474" s="254" t="s">
        <v>848</v>
      </c>
      <c r="AJ474" s="21" t="s">
        <v>47</v>
      </c>
      <c r="AK474" s="21">
        <v>1</v>
      </c>
      <c r="AL474" s="21">
        <v>0</v>
      </c>
      <c r="AM474" s="21">
        <v>0</v>
      </c>
      <c r="AN474" s="21">
        <v>0</v>
      </c>
      <c r="AO474" s="21">
        <v>1</v>
      </c>
      <c r="AP474" s="21">
        <v>0</v>
      </c>
      <c r="AQ474" s="21">
        <v>0</v>
      </c>
      <c r="AR474" s="21">
        <v>0</v>
      </c>
      <c r="AS474" s="45" t="s">
        <v>1680</v>
      </c>
      <c r="AT474" s="20">
        <v>6</v>
      </c>
      <c r="AU474" s="255">
        <v>2001</v>
      </c>
      <c r="AV474" s="256">
        <v>2006</v>
      </c>
      <c r="AW474" s="254">
        <v>1</v>
      </c>
      <c r="AX474" s="254">
        <v>1</v>
      </c>
      <c r="AY474" s="257" t="s">
        <v>1587</v>
      </c>
      <c r="AZ474" s="258" t="s">
        <v>3679</v>
      </c>
      <c r="BA474" s="258" t="s">
        <v>956</v>
      </c>
      <c r="BB474" s="256" t="s">
        <v>1680</v>
      </c>
    </row>
    <row r="475" spans="1:54" s="12" customFormat="1" ht="12.75" hidden="1" x14ac:dyDescent="0.2">
      <c r="A475" s="248" t="s">
        <v>724</v>
      </c>
      <c r="B475" s="76"/>
      <c r="C475" s="332" t="s">
        <v>7218</v>
      </c>
      <c r="D475" s="55" t="s">
        <v>956</v>
      </c>
      <c r="E475" s="36" t="s">
        <v>1680</v>
      </c>
      <c r="F475" s="78" t="s">
        <v>5385</v>
      </c>
      <c r="G475" s="36" t="s">
        <v>1587</v>
      </c>
      <c r="H475" s="58" t="s">
        <v>592</v>
      </c>
      <c r="I475" s="27" t="s">
        <v>3188</v>
      </c>
      <c r="J475" s="19" t="s">
        <v>1844</v>
      </c>
      <c r="K475" s="187" t="s">
        <v>257</v>
      </c>
      <c r="L475" s="187" t="s">
        <v>1710</v>
      </c>
      <c r="M475" s="187" t="s">
        <v>1715</v>
      </c>
      <c r="N475" s="187" t="s">
        <v>231</v>
      </c>
      <c r="O475" s="183" t="s">
        <v>472</v>
      </c>
      <c r="P475" s="183" t="s">
        <v>5030</v>
      </c>
      <c r="Q475" s="183" t="s">
        <v>6631</v>
      </c>
      <c r="R475" s="183" t="s">
        <v>1587</v>
      </c>
      <c r="S475" s="187" t="s">
        <v>752</v>
      </c>
      <c r="T475" s="187" t="s">
        <v>405</v>
      </c>
      <c r="U475" s="21" t="s">
        <v>5682</v>
      </c>
      <c r="V475" s="21" t="s">
        <v>1032</v>
      </c>
      <c r="W475" s="21">
        <v>2009</v>
      </c>
      <c r="X475" s="108" t="s">
        <v>1192</v>
      </c>
      <c r="Y475" s="34" t="s">
        <v>880</v>
      </c>
      <c r="Z475" s="34" t="s">
        <v>86</v>
      </c>
      <c r="AA475" s="34" t="s">
        <v>86</v>
      </c>
      <c r="AB475" s="21" t="s">
        <v>86</v>
      </c>
      <c r="AC475" s="24" t="s">
        <v>4278</v>
      </c>
      <c r="AD475" s="21" t="s">
        <v>1587</v>
      </c>
      <c r="AE475" s="21" t="s">
        <v>1587</v>
      </c>
      <c r="AF475" s="175" t="s">
        <v>359</v>
      </c>
      <c r="AG475" s="173" t="s">
        <v>1708</v>
      </c>
      <c r="AH475" s="174" t="s">
        <v>1844</v>
      </c>
      <c r="AI475" s="254" t="s">
        <v>848</v>
      </c>
      <c r="AJ475" s="21" t="s">
        <v>47</v>
      </c>
      <c r="AK475" s="21">
        <v>1</v>
      </c>
      <c r="AL475" s="21">
        <v>1</v>
      </c>
      <c r="AM475" s="21">
        <v>0</v>
      </c>
      <c r="AN475" s="21">
        <v>0</v>
      </c>
      <c r="AO475" s="21">
        <v>1</v>
      </c>
      <c r="AP475" s="21">
        <v>0</v>
      </c>
      <c r="AQ475" s="21">
        <v>0</v>
      </c>
      <c r="AR475" s="21">
        <v>0</v>
      </c>
      <c r="AS475" s="45" t="s">
        <v>1680</v>
      </c>
      <c r="AT475" s="20">
        <v>3</v>
      </c>
      <c r="AU475" s="255">
        <v>2001</v>
      </c>
      <c r="AV475" s="256">
        <v>2003</v>
      </c>
      <c r="AW475" s="254">
        <v>1</v>
      </c>
      <c r="AX475" s="254">
        <v>2</v>
      </c>
      <c r="AY475" s="257" t="s">
        <v>1587</v>
      </c>
      <c r="AZ475" s="258" t="s">
        <v>3679</v>
      </c>
      <c r="BA475" s="379" t="s">
        <v>956</v>
      </c>
      <c r="BB475" s="256" t="s">
        <v>1680</v>
      </c>
    </row>
    <row r="476" spans="1:54" s="12" customFormat="1" ht="12.75" hidden="1" x14ac:dyDescent="0.2">
      <c r="A476" s="248" t="s">
        <v>724</v>
      </c>
      <c r="B476" s="76"/>
      <c r="C476" s="332" t="s">
        <v>7218</v>
      </c>
      <c r="D476" s="55" t="s">
        <v>956</v>
      </c>
      <c r="E476" s="36" t="s">
        <v>1680</v>
      </c>
      <c r="F476" s="78" t="s">
        <v>5385</v>
      </c>
      <c r="G476" s="36" t="s">
        <v>1587</v>
      </c>
      <c r="H476" s="58" t="s">
        <v>592</v>
      </c>
      <c r="I476" s="27" t="s">
        <v>2706</v>
      </c>
      <c r="J476" s="19" t="s">
        <v>1844</v>
      </c>
      <c r="K476" s="187" t="s">
        <v>257</v>
      </c>
      <c r="L476" s="187" t="s">
        <v>1710</v>
      </c>
      <c r="M476" s="187" t="s">
        <v>1715</v>
      </c>
      <c r="N476" s="187" t="s">
        <v>1073</v>
      </c>
      <c r="O476" s="183" t="s">
        <v>4431</v>
      </c>
      <c r="P476" s="183" t="s">
        <v>5089</v>
      </c>
      <c r="Q476" s="183" t="s">
        <v>4603</v>
      </c>
      <c r="R476" s="183" t="s">
        <v>1587</v>
      </c>
      <c r="S476" s="187" t="s">
        <v>752</v>
      </c>
      <c r="T476" s="187" t="s">
        <v>405</v>
      </c>
      <c r="U476" s="21" t="s">
        <v>5682</v>
      </c>
      <c r="V476" s="21" t="s">
        <v>1032</v>
      </c>
      <c r="W476" s="21">
        <v>2009</v>
      </c>
      <c r="X476" s="108" t="s">
        <v>1192</v>
      </c>
      <c r="Y476" s="34" t="s">
        <v>880</v>
      </c>
      <c r="Z476" s="34" t="s">
        <v>86</v>
      </c>
      <c r="AA476" s="34" t="s">
        <v>86</v>
      </c>
      <c r="AB476" s="21" t="s">
        <v>86</v>
      </c>
      <c r="AC476" s="24" t="s">
        <v>4278</v>
      </c>
      <c r="AD476" s="21" t="s">
        <v>1587</v>
      </c>
      <c r="AE476" s="21" t="s">
        <v>1587</v>
      </c>
      <c r="AF476" s="175" t="s">
        <v>359</v>
      </c>
      <c r="AG476" s="173" t="s">
        <v>1708</v>
      </c>
      <c r="AH476" s="174" t="s">
        <v>1844</v>
      </c>
      <c r="AI476" s="254" t="s">
        <v>848</v>
      </c>
      <c r="AJ476" s="254" t="s">
        <v>47</v>
      </c>
      <c r="AK476" s="21">
        <v>1</v>
      </c>
      <c r="AL476" s="21">
        <v>0</v>
      </c>
      <c r="AM476" s="21">
        <v>0</v>
      </c>
      <c r="AN476" s="21">
        <v>0</v>
      </c>
      <c r="AO476" s="21">
        <v>1</v>
      </c>
      <c r="AP476" s="21">
        <v>0</v>
      </c>
      <c r="AQ476" s="21">
        <v>0</v>
      </c>
      <c r="AR476" s="21">
        <v>0</v>
      </c>
      <c r="AS476" s="45" t="s">
        <v>1680</v>
      </c>
      <c r="AT476" s="20">
        <v>6</v>
      </c>
      <c r="AU476" s="255">
        <v>2001</v>
      </c>
      <c r="AV476" s="256">
        <v>2006</v>
      </c>
      <c r="AW476" s="254">
        <v>1</v>
      </c>
      <c r="AX476" s="254">
        <v>1</v>
      </c>
      <c r="AY476" s="257" t="s">
        <v>1587</v>
      </c>
      <c r="AZ476" s="258" t="s">
        <v>1517</v>
      </c>
      <c r="BA476" s="379" t="s">
        <v>956</v>
      </c>
      <c r="BB476" s="256" t="s">
        <v>1680</v>
      </c>
    </row>
    <row r="477" spans="1:54" s="12" customFormat="1" ht="12.75" hidden="1" x14ac:dyDescent="0.2">
      <c r="A477" s="248" t="s">
        <v>724</v>
      </c>
      <c r="B477" s="76"/>
      <c r="C477" s="332" t="s">
        <v>7218</v>
      </c>
      <c r="D477" s="55" t="s">
        <v>956</v>
      </c>
      <c r="E477" s="36" t="s">
        <v>1680</v>
      </c>
      <c r="F477" s="78" t="s">
        <v>5385</v>
      </c>
      <c r="G477" s="36" t="s">
        <v>1587</v>
      </c>
      <c r="H477" s="58" t="s">
        <v>592</v>
      </c>
      <c r="I477" s="27" t="s">
        <v>2727</v>
      </c>
      <c r="J477" s="19" t="s">
        <v>1844</v>
      </c>
      <c r="K477" s="187" t="s">
        <v>257</v>
      </c>
      <c r="L477" s="187" t="s">
        <v>1710</v>
      </c>
      <c r="M477" s="187" t="s">
        <v>1715</v>
      </c>
      <c r="N477" s="187" t="s">
        <v>901</v>
      </c>
      <c r="O477" s="183" t="s">
        <v>375</v>
      </c>
      <c r="P477" s="183" t="s">
        <v>5090</v>
      </c>
      <c r="Q477" s="183" t="s">
        <v>4604</v>
      </c>
      <c r="R477" s="183" t="s">
        <v>1587</v>
      </c>
      <c r="S477" s="187" t="s">
        <v>752</v>
      </c>
      <c r="T477" s="187" t="s">
        <v>405</v>
      </c>
      <c r="U477" s="21" t="s">
        <v>5682</v>
      </c>
      <c r="V477" s="21" t="s">
        <v>1032</v>
      </c>
      <c r="W477" s="21">
        <v>2009</v>
      </c>
      <c r="X477" s="108" t="s">
        <v>1192</v>
      </c>
      <c r="Y477" s="34" t="s">
        <v>880</v>
      </c>
      <c r="Z477" s="34" t="s">
        <v>86</v>
      </c>
      <c r="AA477" s="34" t="s">
        <v>86</v>
      </c>
      <c r="AB477" s="21" t="s">
        <v>86</v>
      </c>
      <c r="AC477" s="24" t="s">
        <v>4278</v>
      </c>
      <c r="AD477" s="21" t="s">
        <v>1587</v>
      </c>
      <c r="AE477" s="21" t="s">
        <v>1587</v>
      </c>
      <c r="AF477" s="175" t="s">
        <v>798</v>
      </c>
      <c r="AG477" s="173" t="s">
        <v>1708</v>
      </c>
      <c r="AH477" s="174" t="s">
        <v>1844</v>
      </c>
      <c r="AI477" s="254" t="s">
        <v>848</v>
      </c>
      <c r="AJ477" s="254" t="s">
        <v>47</v>
      </c>
      <c r="AK477" s="21">
        <v>1</v>
      </c>
      <c r="AL477" s="21">
        <v>1</v>
      </c>
      <c r="AM477" s="21">
        <v>0</v>
      </c>
      <c r="AN477" s="21">
        <v>0</v>
      </c>
      <c r="AO477" s="21">
        <v>1</v>
      </c>
      <c r="AP477" s="21">
        <v>0</v>
      </c>
      <c r="AQ477" s="21">
        <v>0</v>
      </c>
      <c r="AR477" s="21">
        <v>0</v>
      </c>
      <c r="AS477" s="45" t="s">
        <v>1680</v>
      </c>
      <c r="AT477" s="20">
        <v>6</v>
      </c>
      <c r="AU477" s="255">
        <v>2001</v>
      </c>
      <c r="AV477" s="256">
        <v>2006</v>
      </c>
      <c r="AW477" s="254">
        <v>1</v>
      </c>
      <c r="AX477" s="254">
        <v>2</v>
      </c>
      <c r="AY477" s="257" t="s">
        <v>1587</v>
      </c>
      <c r="AZ477" s="258" t="s">
        <v>1517</v>
      </c>
      <c r="BA477" s="258" t="s">
        <v>956</v>
      </c>
      <c r="BB477" s="256" t="s">
        <v>1680</v>
      </c>
    </row>
    <row r="478" spans="1:54" s="12" customFormat="1" ht="12.75" hidden="1" x14ac:dyDescent="0.2">
      <c r="A478" s="248" t="s">
        <v>724</v>
      </c>
      <c r="B478" s="76"/>
      <c r="C478" s="332" t="s">
        <v>7218</v>
      </c>
      <c r="D478" s="55" t="s">
        <v>956</v>
      </c>
      <c r="E478" s="36" t="s">
        <v>1680</v>
      </c>
      <c r="F478" s="78" t="s">
        <v>5385</v>
      </c>
      <c r="G478" s="36" t="s">
        <v>1587</v>
      </c>
      <c r="H478" s="58" t="s">
        <v>592</v>
      </c>
      <c r="I478" s="27" t="s">
        <v>2853</v>
      </c>
      <c r="J478" s="19" t="s">
        <v>1844</v>
      </c>
      <c r="K478" s="187" t="s">
        <v>257</v>
      </c>
      <c r="L478" s="187" t="s">
        <v>1710</v>
      </c>
      <c r="M478" s="187" t="s">
        <v>1715</v>
      </c>
      <c r="N478" s="187" t="s">
        <v>324</v>
      </c>
      <c r="O478" s="183" t="s">
        <v>800</v>
      </c>
      <c r="P478" s="183" t="s">
        <v>5094</v>
      </c>
      <c r="Q478" s="183" t="s">
        <v>4610</v>
      </c>
      <c r="R478" s="183" t="s">
        <v>1587</v>
      </c>
      <c r="S478" s="187" t="s">
        <v>752</v>
      </c>
      <c r="T478" s="187" t="s">
        <v>405</v>
      </c>
      <c r="U478" s="21" t="s">
        <v>5682</v>
      </c>
      <c r="V478" s="21" t="s">
        <v>1032</v>
      </c>
      <c r="W478" s="21">
        <v>2009</v>
      </c>
      <c r="X478" s="108" t="s">
        <v>1192</v>
      </c>
      <c r="Y478" s="34" t="s">
        <v>880</v>
      </c>
      <c r="Z478" s="34" t="s">
        <v>86</v>
      </c>
      <c r="AA478" s="34" t="s">
        <v>86</v>
      </c>
      <c r="AB478" s="21" t="s">
        <v>86</v>
      </c>
      <c r="AC478" s="24" t="s">
        <v>4278</v>
      </c>
      <c r="AD478" s="21" t="s">
        <v>1587</v>
      </c>
      <c r="AE478" s="21" t="s">
        <v>1587</v>
      </c>
      <c r="AF478" s="175" t="s">
        <v>359</v>
      </c>
      <c r="AG478" s="173" t="s">
        <v>1708</v>
      </c>
      <c r="AH478" s="174" t="s">
        <v>1844</v>
      </c>
      <c r="AI478" s="254" t="s">
        <v>848</v>
      </c>
      <c r="AJ478" s="21" t="s">
        <v>47</v>
      </c>
      <c r="AK478" s="21">
        <v>1</v>
      </c>
      <c r="AL478" s="21">
        <v>0</v>
      </c>
      <c r="AM478" s="21">
        <v>0</v>
      </c>
      <c r="AN478" s="21">
        <v>0</v>
      </c>
      <c r="AO478" s="21">
        <v>1</v>
      </c>
      <c r="AP478" s="21">
        <v>0</v>
      </c>
      <c r="AQ478" s="21">
        <v>0</v>
      </c>
      <c r="AR478" s="21">
        <v>0</v>
      </c>
      <c r="AS478" s="45" t="s">
        <v>1680</v>
      </c>
      <c r="AT478" s="20">
        <v>6</v>
      </c>
      <c r="AU478" s="255">
        <v>2001</v>
      </c>
      <c r="AV478" s="256">
        <v>2006</v>
      </c>
      <c r="AW478" s="254">
        <v>1</v>
      </c>
      <c r="AX478" s="254">
        <v>1</v>
      </c>
      <c r="AY478" s="257" t="s">
        <v>1587</v>
      </c>
      <c r="AZ478" s="258" t="s">
        <v>1517</v>
      </c>
      <c r="BA478" s="258" t="s">
        <v>956</v>
      </c>
      <c r="BB478" s="256" t="s">
        <v>1680</v>
      </c>
    </row>
    <row r="479" spans="1:54" s="12" customFormat="1" ht="12.75" hidden="1" x14ac:dyDescent="0.2">
      <c r="A479" s="248" t="s">
        <v>724</v>
      </c>
      <c r="B479" s="76"/>
      <c r="C479" s="332" t="s">
        <v>7218</v>
      </c>
      <c r="D479" s="55" t="s">
        <v>956</v>
      </c>
      <c r="E479" s="36" t="s">
        <v>1680</v>
      </c>
      <c r="F479" s="78" t="s">
        <v>5385</v>
      </c>
      <c r="G479" s="36" t="s">
        <v>1587</v>
      </c>
      <c r="H479" s="58" t="s">
        <v>592</v>
      </c>
      <c r="I479" s="27" t="s">
        <v>3094</v>
      </c>
      <c r="J479" s="19" t="s">
        <v>1844</v>
      </c>
      <c r="K479" s="187" t="s">
        <v>257</v>
      </c>
      <c r="L479" s="187" t="s">
        <v>1710</v>
      </c>
      <c r="M479" s="187" t="s">
        <v>1715</v>
      </c>
      <c r="N479" s="187" t="s">
        <v>651</v>
      </c>
      <c r="O479" s="183" t="s">
        <v>1728</v>
      </c>
      <c r="P479" s="183" t="s">
        <v>5099</v>
      </c>
      <c r="Q479" s="183" t="s">
        <v>4619</v>
      </c>
      <c r="R479" s="183" t="s">
        <v>1587</v>
      </c>
      <c r="S479" s="187" t="s">
        <v>752</v>
      </c>
      <c r="T479" s="187" t="s">
        <v>405</v>
      </c>
      <c r="U479" s="21" t="s">
        <v>5682</v>
      </c>
      <c r="V479" s="21" t="s">
        <v>1032</v>
      </c>
      <c r="W479" s="21">
        <v>2009</v>
      </c>
      <c r="X479" s="108" t="s">
        <v>1192</v>
      </c>
      <c r="Y479" s="34" t="s">
        <v>880</v>
      </c>
      <c r="Z479" s="34" t="s">
        <v>5385</v>
      </c>
      <c r="AA479" s="34" t="s">
        <v>5386</v>
      </c>
      <c r="AB479" s="21" t="s">
        <v>6377</v>
      </c>
      <c r="AC479" s="24" t="s">
        <v>4278</v>
      </c>
      <c r="AD479" s="21" t="s">
        <v>1587</v>
      </c>
      <c r="AE479" s="21" t="s">
        <v>1587</v>
      </c>
      <c r="AF479" s="175" t="s">
        <v>798</v>
      </c>
      <c r="AG479" s="173" t="s">
        <v>1708</v>
      </c>
      <c r="AH479" s="174" t="s">
        <v>1844</v>
      </c>
      <c r="AI479" s="254" t="s">
        <v>855</v>
      </c>
      <c r="AJ479" s="21" t="s">
        <v>47</v>
      </c>
      <c r="AK479" s="21">
        <v>1</v>
      </c>
      <c r="AL479" s="21">
        <v>1</v>
      </c>
      <c r="AM479" s="21">
        <v>0</v>
      </c>
      <c r="AN479" s="21">
        <v>0</v>
      </c>
      <c r="AO479" s="21">
        <v>1</v>
      </c>
      <c r="AP479" s="21">
        <v>0</v>
      </c>
      <c r="AQ479" s="21">
        <v>0</v>
      </c>
      <c r="AR479" s="21">
        <v>0</v>
      </c>
      <c r="AS479" s="45" t="s">
        <v>1680</v>
      </c>
      <c r="AT479" s="122">
        <v>6</v>
      </c>
      <c r="AU479" s="255">
        <v>2001</v>
      </c>
      <c r="AV479" s="256">
        <v>2006</v>
      </c>
      <c r="AW479" s="254">
        <v>1</v>
      </c>
      <c r="AX479" s="254">
        <v>2</v>
      </c>
      <c r="AY479" s="257" t="s">
        <v>1587</v>
      </c>
      <c r="AZ479" s="258" t="s">
        <v>1517</v>
      </c>
      <c r="BA479" s="258" t="s">
        <v>956</v>
      </c>
      <c r="BB479" s="256" t="s">
        <v>1680</v>
      </c>
    </row>
    <row r="480" spans="1:54" s="12" customFormat="1" ht="12.75" hidden="1" x14ac:dyDescent="0.2">
      <c r="A480" s="248" t="s">
        <v>724</v>
      </c>
      <c r="B480" s="76"/>
      <c r="C480" s="332" t="s">
        <v>7218</v>
      </c>
      <c r="D480" s="55" t="s">
        <v>956</v>
      </c>
      <c r="E480" s="36" t="s">
        <v>1680</v>
      </c>
      <c r="F480" s="78" t="s">
        <v>5385</v>
      </c>
      <c r="G480" s="36" t="s">
        <v>1587</v>
      </c>
      <c r="H480" s="58" t="s">
        <v>592</v>
      </c>
      <c r="I480" s="27" t="s">
        <v>3222</v>
      </c>
      <c r="J480" s="19" t="s">
        <v>1844</v>
      </c>
      <c r="K480" s="187" t="s">
        <v>257</v>
      </c>
      <c r="L480" s="187" t="s">
        <v>1710</v>
      </c>
      <c r="M480" s="187" t="s">
        <v>1715</v>
      </c>
      <c r="N480" s="187" t="s">
        <v>697</v>
      </c>
      <c r="O480" s="183" t="s">
        <v>71</v>
      </c>
      <c r="P480" s="183" t="s">
        <v>5060</v>
      </c>
      <c r="Q480" s="183" t="s">
        <v>4621</v>
      </c>
      <c r="R480" s="183" t="s">
        <v>1587</v>
      </c>
      <c r="S480" s="187" t="s">
        <v>752</v>
      </c>
      <c r="T480" s="187" t="s">
        <v>405</v>
      </c>
      <c r="U480" s="21" t="s">
        <v>5682</v>
      </c>
      <c r="V480" s="21" t="s">
        <v>1032</v>
      </c>
      <c r="W480" s="21">
        <v>2009</v>
      </c>
      <c r="X480" s="108" t="s">
        <v>1192</v>
      </c>
      <c r="Y480" s="34" t="s">
        <v>880</v>
      </c>
      <c r="Z480" s="34" t="s">
        <v>86</v>
      </c>
      <c r="AA480" s="34" t="s">
        <v>86</v>
      </c>
      <c r="AB480" s="21" t="s">
        <v>86</v>
      </c>
      <c r="AC480" s="24" t="s">
        <v>4278</v>
      </c>
      <c r="AD480" s="21" t="s">
        <v>1587</v>
      </c>
      <c r="AE480" s="21" t="s">
        <v>1587</v>
      </c>
      <c r="AF480" s="175" t="s">
        <v>351</v>
      </c>
      <c r="AG480" s="173" t="s">
        <v>1708</v>
      </c>
      <c r="AH480" s="174" t="s">
        <v>1844</v>
      </c>
      <c r="AI480" s="254" t="s">
        <v>848</v>
      </c>
      <c r="AJ480" s="254" t="s">
        <v>47</v>
      </c>
      <c r="AK480" s="21">
        <v>1</v>
      </c>
      <c r="AL480" s="21">
        <v>1</v>
      </c>
      <c r="AM480" s="21">
        <v>0</v>
      </c>
      <c r="AN480" s="21">
        <v>0</v>
      </c>
      <c r="AO480" s="21">
        <v>1</v>
      </c>
      <c r="AP480" s="21">
        <v>0</v>
      </c>
      <c r="AQ480" s="21">
        <v>0</v>
      </c>
      <c r="AR480" s="21">
        <v>0</v>
      </c>
      <c r="AS480" s="45" t="s">
        <v>1680</v>
      </c>
      <c r="AT480" s="122">
        <v>3</v>
      </c>
      <c r="AU480" s="255">
        <v>2001</v>
      </c>
      <c r="AV480" s="256">
        <v>2003</v>
      </c>
      <c r="AW480" s="254">
        <v>1</v>
      </c>
      <c r="AX480" s="254">
        <v>3</v>
      </c>
      <c r="AY480" s="257" t="s">
        <v>1587</v>
      </c>
      <c r="AZ480" s="258" t="s">
        <v>1517</v>
      </c>
      <c r="BA480" s="258" t="s">
        <v>956</v>
      </c>
      <c r="BB480" s="256" t="s">
        <v>1680</v>
      </c>
    </row>
    <row r="481" spans="1:54" s="12" customFormat="1" ht="12.75" hidden="1" x14ac:dyDescent="0.2">
      <c r="A481" s="248" t="s">
        <v>724</v>
      </c>
      <c r="B481" s="76"/>
      <c r="C481" s="332" t="s">
        <v>7218</v>
      </c>
      <c r="D481" s="55" t="s">
        <v>956</v>
      </c>
      <c r="E481" s="36" t="s">
        <v>1680</v>
      </c>
      <c r="F481" s="78" t="s">
        <v>5385</v>
      </c>
      <c r="G481" s="36" t="s">
        <v>1587</v>
      </c>
      <c r="H481" s="95" t="s">
        <v>920</v>
      </c>
      <c r="I481" s="27" t="s">
        <v>3087</v>
      </c>
      <c r="J481" s="19" t="s">
        <v>1844</v>
      </c>
      <c r="K481" s="187" t="s">
        <v>257</v>
      </c>
      <c r="L481" s="187" t="s">
        <v>1710</v>
      </c>
      <c r="M481" s="187" t="s">
        <v>1715</v>
      </c>
      <c r="N481" s="187" t="s">
        <v>231</v>
      </c>
      <c r="O481" s="183" t="s">
        <v>472</v>
      </c>
      <c r="P481" s="183" t="s">
        <v>5098</v>
      </c>
      <c r="Q481" s="183" t="s">
        <v>4618</v>
      </c>
      <c r="R481" s="183" t="s">
        <v>1587</v>
      </c>
      <c r="S481" s="187" t="s">
        <v>752</v>
      </c>
      <c r="T481" s="187" t="s">
        <v>405</v>
      </c>
      <c r="U481" s="21" t="s">
        <v>5682</v>
      </c>
      <c r="V481" s="21" t="s">
        <v>1032</v>
      </c>
      <c r="W481" s="21">
        <v>2009</v>
      </c>
      <c r="X481" s="108" t="s">
        <v>1192</v>
      </c>
      <c r="Y481" s="34" t="s">
        <v>880</v>
      </c>
      <c r="Z481" s="34" t="s">
        <v>86</v>
      </c>
      <c r="AA481" s="34" t="s">
        <v>86</v>
      </c>
      <c r="AB481" s="21" t="s">
        <v>86</v>
      </c>
      <c r="AC481" s="24" t="s">
        <v>4278</v>
      </c>
      <c r="AD481" s="21" t="s">
        <v>1587</v>
      </c>
      <c r="AE481" s="21" t="s">
        <v>1587</v>
      </c>
      <c r="AF481" s="423" t="s">
        <v>798</v>
      </c>
      <c r="AG481" s="181" t="s">
        <v>1708</v>
      </c>
      <c r="AH481" s="182" t="s">
        <v>1844</v>
      </c>
      <c r="AI481" s="254" t="s">
        <v>848</v>
      </c>
      <c r="AJ481" s="21" t="s">
        <v>916</v>
      </c>
      <c r="AK481" s="21">
        <v>1</v>
      </c>
      <c r="AL481" s="21">
        <v>0</v>
      </c>
      <c r="AM481" s="21">
        <v>0</v>
      </c>
      <c r="AN481" s="21">
        <v>0</v>
      </c>
      <c r="AO481" s="21">
        <v>1</v>
      </c>
      <c r="AP481" s="21">
        <v>0</v>
      </c>
      <c r="AQ481" s="21">
        <v>0</v>
      </c>
      <c r="AR481" s="21">
        <v>0</v>
      </c>
      <c r="AS481" s="47" t="s">
        <v>1680</v>
      </c>
      <c r="AT481" s="20">
        <v>5</v>
      </c>
      <c r="AU481" s="438">
        <v>2002</v>
      </c>
      <c r="AV481" s="441">
        <v>2006</v>
      </c>
      <c r="AW481" s="254">
        <v>1</v>
      </c>
      <c r="AX481" s="254">
        <v>3</v>
      </c>
      <c r="AY481" s="257" t="s">
        <v>1587</v>
      </c>
      <c r="AZ481" s="445" t="s">
        <v>1517</v>
      </c>
      <c r="BA481" s="445" t="s">
        <v>956</v>
      </c>
      <c r="BB481" s="441" t="s">
        <v>1680</v>
      </c>
    </row>
    <row r="482" spans="1:54" s="36" customFormat="1" ht="12.75" hidden="1" x14ac:dyDescent="0.2">
      <c r="A482" s="248" t="s">
        <v>724</v>
      </c>
      <c r="B482" s="76"/>
      <c r="C482" s="332" t="s">
        <v>7218</v>
      </c>
      <c r="D482" s="55" t="s">
        <v>956</v>
      </c>
      <c r="E482" s="36" t="s">
        <v>1680</v>
      </c>
      <c r="F482" s="78" t="s">
        <v>5385</v>
      </c>
      <c r="G482" s="36" t="s">
        <v>1587</v>
      </c>
      <c r="H482" s="95" t="s">
        <v>920</v>
      </c>
      <c r="I482" s="27" t="s">
        <v>3221</v>
      </c>
      <c r="J482" s="19" t="s">
        <v>1844</v>
      </c>
      <c r="K482" s="187" t="s">
        <v>257</v>
      </c>
      <c r="L482" s="187" t="s">
        <v>1710</v>
      </c>
      <c r="M482" s="187" t="s">
        <v>1715</v>
      </c>
      <c r="N482" s="187" t="s">
        <v>44</v>
      </c>
      <c r="O482" s="183" t="s">
        <v>699</v>
      </c>
      <c r="P482" s="183" t="s">
        <v>4971</v>
      </c>
      <c r="Q482" s="183" t="s">
        <v>6634</v>
      </c>
      <c r="R482" s="183" t="s">
        <v>1587</v>
      </c>
      <c r="S482" s="187" t="s">
        <v>752</v>
      </c>
      <c r="T482" s="187" t="s">
        <v>405</v>
      </c>
      <c r="U482" s="21" t="s">
        <v>5682</v>
      </c>
      <c r="V482" s="21" t="s">
        <v>1032</v>
      </c>
      <c r="W482" s="21">
        <v>2009</v>
      </c>
      <c r="X482" s="108" t="s">
        <v>1192</v>
      </c>
      <c r="Y482" s="34" t="s">
        <v>880</v>
      </c>
      <c r="Z482" s="34" t="s">
        <v>86</v>
      </c>
      <c r="AA482" s="34" t="s">
        <v>86</v>
      </c>
      <c r="AB482" s="21" t="s">
        <v>86</v>
      </c>
      <c r="AC482" s="24" t="s">
        <v>4278</v>
      </c>
      <c r="AD482" s="21" t="s">
        <v>1587</v>
      </c>
      <c r="AE482" s="21" t="s">
        <v>1587</v>
      </c>
      <c r="AF482" s="178" t="s">
        <v>1154</v>
      </c>
      <c r="AG482" s="178" t="s">
        <v>1708</v>
      </c>
      <c r="AH482" s="178" t="s">
        <v>1844</v>
      </c>
      <c r="AI482" s="254" t="s">
        <v>848</v>
      </c>
      <c r="AJ482" s="254" t="s">
        <v>865</v>
      </c>
      <c r="AK482" s="21">
        <v>1</v>
      </c>
      <c r="AL482" s="21">
        <v>1</v>
      </c>
      <c r="AM482" s="21">
        <v>0</v>
      </c>
      <c r="AN482" s="21">
        <v>0</v>
      </c>
      <c r="AO482" s="21">
        <v>1</v>
      </c>
      <c r="AP482" s="21">
        <v>0</v>
      </c>
      <c r="AQ482" s="21">
        <v>0</v>
      </c>
      <c r="AR482" s="21">
        <v>0</v>
      </c>
      <c r="AS482" s="50" t="s">
        <v>1680</v>
      </c>
      <c r="AT482" s="122">
        <v>6</v>
      </c>
      <c r="AU482" s="440">
        <v>2001</v>
      </c>
      <c r="AV482" s="440">
        <v>2006</v>
      </c>
      <c r="AW482" s="254">
        <v>1</v>
      </c>
      <c r="AX482" s="254">
        <v>2</v>
      </c>
      <c r="AY482" s="257" t="s">
        <v>1587</v>
      </c>
      <c r="AZ482" s="447" t="s">
        <v>1517</v>
      </c>
      <c r="BA482" s="447" t="s">
        <v>956</v>
      </c>
      <c r="BB482" s="448" t="s">
        <v>1680</v>
      </c>
    </row>
    <row r="483" spans="1:54" s="36" customFormat="1" ht="12.75" hidden="1" x14ac:dyDescent="0.2">
      <c r="A483" s="36" t="s">
        <v>724</v>
      </c>
      <c r="B483" s="76"/>
      <c r="C483" s="332" t="s">
        <v>7218</v>
      </c>
      <c r="D483" s="55" t="s">
        <v>1136</v>
      </c>
      <c r="E483" s="36" t="s">
        <v>3733</v>
      </c>
      <c r="F483" s="78" t="s">
        <v>5385</v>
      </c>
      <c r="G483" s="36" t="s">
        <v>1587</v>
      </c>
      <c r="H483" s="58" t="s">
        <v>592</v>
      </c>
      <c r="I483" s="27" t="s">
        <v>2873</v>
      </c>
      <c r="J483" s="19" t="s">
        <v>1844</v>
      </c>
      <c r="K483" s="187" t="s">
        <v>257</v>
      </c>
      <c r="L483" s="187" t="s">
        <v>1710</v>
      </c>
      <c r="M483" s="187" t="s">
        <v>1715</v>
      </c>
      <c r="N483" s="187" t="s">
        <v>651</v>
      </c>
      <c r="O483" s="183" t="s">
        <v>1726</v>
      </c>
      <c r="P483" s="183" t="s">
        <v>5058</v>
      </c>
      <c r="Q483" s="183" t="s">
        <v>4612</v>
      </c>
      <c r="R483" s="183" t="s">
        <v>1587</v>
      </c>
      <c r="S483" s="187" t="s">
        <v>752</v>
      </c>
      <c r="T483" s="187" t="s">
        <v>405</v>
      </c>
      <c r="U483" s="21" t="s">
        <v>5682</v>
      </c>
      <c r="V483" s="21" t="s">
        <v>1032</v>
      </c>
      <c r="W483" s="21">
        <v>2009</v>
      </c>
      <c r="X483" s="108" t="s">
        <v>1192</v>
      </c>
      <c r="Y483" s="34" t="s">
        <v>880</v>
      </c>
      <c r="Z483" s="34" t="s">
        <v>5385</v>
      </c>
      <c r="AA483" s="34" t="s">
        <v>387</v>
      </c>
      <c r="AB483" s="21" t="s">
        <v>6376</v>
      </c>
      <c r="AC483" s="24" t="s">
        <v>4278</v>
      </c>
      <c r="AD483" s="21" t="s">
        <v>1587</v>
      </c>
      <c r="AE483" s="21" t="s">
        <v>1587</v>
      </c>
      <c r="AF483" s="179" t="s">
        <v>351</v>
      </c>
      <c r="AG483" s="178" t="s">
        <v>1708</v>
      </c>
      <c r="AH483" s="178" t="s">
        <v>1844</v>
      </c>
      <c r="AI483" s="254" t="s">
        <v>848</v>
      </c>
      <c r="AJ483" s="21" t="s">
        <v>47</v>
      </c>
      <c r="AK483" s="21">
        <v>1</v>
      </c>
      <c r="AL483" s="21">
        <v>1</v>
      </c>
      <c r="AM483" s="21">
        <v>0</v>
      </c>
      <c r="AN483" s="21">
        <v>0</v>
      </c>
      <c r="AO483" s="21">
        <v>1</v>
      </c>
      <c r="AP483" s="21">
        <v>0</v>
      </c>
      <c r="AQ483" s="21">
        <v>0</v>
      </c>
      <c r="AR483" s="21">
        <v>0</v>
      </c>
      <c r="AS483" s="50" t="s">
        <v>1680</v>
      </c>
      <c r="AT483" s="20">
        <v>6</v>
      </c>
      <c r="AU483" s="440">
        <v>2001</v>
      </c>
      <c r="AV483" s="440">
        <v>2006</v>
      </c>
      <c r="AW483" s="254">
        <v>1</v>
      </c>
      <c r="AX483" s="254">
        <v>2</v>
      </c>
      <c r="AY483" s="257" t="s">
        <v>1587</v>
      </c>
      <c r="AZ483" s="447" t="s">
        <v>7389</v>
      </c>
      <c r="BA483" s="447" t="s">
        <v>956</v>
      </c>
      <c r="BB483" s="448" t="s">
        <v>1680</v>
      </c>
    </row>
    <row r="484" spans="1:54" s="12" customFormat="1" ht="12.75" hidden="1" x14ac:dyDescent="0.2">
      <c r="A484" s="36" t="s">
        <v>724</v>
      </c>
      <c r="B484" s="76"/>
      <c r="C484" s="332" t="s">
        <v>7218</v>
      </c>
      <c r="D484" s="55" t="s">
        <v>1136</v>
      </c>
      <c r="E484" s="36" t="s">
        <v>3733</v>
      </c>
      <c r="F484" s="78" t="s">
        <v>5385</v>
      </c>
      <c r="G484" s="36" t="s">
        <v>1587</v>
      </c>
      <c r="H484" s="58" t="s">
        <v>592</v>
      </c>
      <c r="I484" s="27" t="s">
        <v>2843</v>
      </c>
      <c r="J484" s="19" t="s">
        <v>1844</v>
      </c>
      <c r="K484" s="187" t="s">
        <v>257</v>
      </c>
      <c r="L484" s="187" t="s">
        <v>1710</v>
      </c>
      <c r="M484" s="187" t="s">
        <v>1715</v>
      </c>
      <c r="N484" s="187" t="s">
        <v>342</v>
      </c>
      <c r="O484" s="183" t="s">
        <v>1035</v>
      </c>
      <c r="P484" s="183" t="s">
        <v>5093</v>
      </c>
      <c r="Q484" s="183" t="s">
        <v>4609</v>
      </c>
      <c r="R484" s="183" t="s">
        <v>1587</v>
      </c>
      <c r="S484" s="187" t="s">
        <v>752</v>
      </c>
      <c r="T484" s="187" t="s">
        <v>405</v>
      </c>
      <c r="U484" s="21" t="s">
        <v>5682</v>
      </c>
      <c r="V484" s="21" t="s">
        <v>1032</v>
      </c>
      <c r="W484" s="21">
        <v>2009</v>
      </c>
      <c r="X484" s="108" t="s">
        <v>1192</v>
      </c>
      <c r="Y484" s="34" t="s">
        <v>880</v>
      </c>
      <c r="Z484" s="34" t="s">
        <v>5385</v>
      </c>
      <c r="AA484" s="34" t="s">
        <v>387</v>
      </c>
      <c r="AB484" s="21" t="s">
        <v>6376</v>
      </c>
      <c r="AC484" s="24" t="s">
        <v>4278</v>
      </c>
      <c r="AD484" s="21" t="s">
        <v>1587</v>
      </c>
      <c r="AE484" s="21" t="s">
        <v>1587</v>
      </c>
      <c r="AF484" s="461" t="s">
        <v>359</v>
      </c>
      <c r="AG484" s="170" t="s">
        <v>1708</v>
      </c>
      <c r="AH484" s="171" t="s">
        <v>1844</v>
      </c>
      <c r="AI484" s="254" t="s">
        <v>848</v>
      </c>
      <c r="AJ484" s="21" t="s">
        <v>916</v>
      </c>
      <c r="AK484" s="21">
        <v>1</v>
      </c>
      <c r="AL484" s="21">
        <v>1</v>
      </c>
      <c r="AM484" s="21">
        <v>0</v>
      </c>
      <c r="AN484" s="21">
        <v>0</v>
      </c>
      <c r="AO484" s="21">
        <v>1</v>
      </c>
      <c r="AP484" s="21">
        <v>0</v>
      </c>
      <c r="AQ484" s="21">
        <v>0</v>
      </c>
      <c r="AR484" s="21">
        <v>0</v>
      </c>
      <c r="AS484" s="46" t="s">
        <v>1680</v>
      </c>
      <c r="AT484" s="122">
        <v>6</v>
      </c>
      <c r="AU484" s="467">
        <v>2001</v>
      </c>
      <c r="AV484" s="469">
        <v>2006</v>
      </c>
      <c r="AW484" s="254">
        <v>1</v>
      </c>
      <c r="AX484" s="254">
        <v>1</v>
      </c>
      <c r="AY484" s="257" t="s">
        <v>1587</v>
      </c>
      <c r="AZ484" s="379" t="s">
        <v>7390</v>
      </c>
      <c r="BA484" s="379" t="s">
        <v>956</v>
      </c>
      <c r="BB484" s="469" t="s">
        <v>1680</v>
      </c>
    </row>
    <row r="485" spans="1:54" s="12" customFormat="1" ht="12.75" hidden="1" x14ac:dyDescent="0.2">
      <c r="A485" s="248" t="s">
        <v>724</v>
      </c>
      <c r="B485" s="76"/>
      <c r="C485" s="332" t="s">
        <v>7218</v>
      </c>
      <c r="D485" s="55" t="s">
        <v>956</v>
      </c>
      <c r="E485" s="36" t="s">
        <v>1680</v>
      </c>
      <c r="F485" s="78" t="s">
        <v>5385</v>
      </c>
      <c r="G485" s="36" t="s">
        <v>1587</v>
      </c>
      <c r="H485" s="95" t="s">
        <v>920</v>
      </c>
      <c r="I485" s="27" t="s">
        <v>3220</v>
      </c>
      <c r="J485" s="19" t="s">
        <v>1844</v>
      </c>
      <c r="K485" s="187" t="s">
        <v>257</v>
      </c>
      <c r="L485" s="187" t="s">
        <v>1710</v>
      </c>
      <c r="M485" s="187" t="s">
        <v>1715</v>
      </c>
      <c r="N485" s="187" t="s">
        <v>44</v>
      </c>
      <c r="O485" s="183" t="s">
        <v>699</v>
      </c>
      <c r="P485" s="183" t="s">
        <v>4971</v>
      </c>
      <c r="Q485" s="183" t="s">
        <v>4518</v>
      </c>
      <c r="R485" s="183" t="s">
        <v>1587</v>
      </c>
      <c r="S485" s="187" t="s">
        <v>752</v>
      </c>
      <c r="T485" s="187" t="s">
        <v>405</v>
      </c>
      <c r="U485" s="21" t="s">
        <v>5682</v>
      </c>
      <c r="V485" s="21" t="s">
        <v>1032</v>
      </c>
      <c r="W485" s="21">
        <v>2009</v>
      </c>
      <c r="X485" s="108" t="s">
        <v>1192</v>
      </c>
      <c r="Y485" s="34" t="s">
        <v>880</v>
      </c>
      <c r="Z485" s="34" t="s">
        <v>86</v>
      </c>
      <c r="AA485" s="34" t="s">
        <v>86</v>
      </c>
      <c r="AB485" s="21" t="s">
        <v>86</v>
      </c>
      <c r="AC485" s="24" t="s">
        <v>4278</v>
      </c>
      <c r="AD485" s="21" t="s">
        <v>1587</v>
      </c>
      <c r="AE485" s="21" t="s">
        <v>1587</v>
      </c>
      <c r="AF485" s="175" t="s">
        <v>798</v>
      </c>
      <c r="AG485" s="173" t="s">
        <v>1844</v>
      </c>
      <c r="AH485" s="174" t="s">
        <v>1844</v>
      </c>
      <c r="AI485" s="254" t="s">
        <v>848</v>
      </c>
      <c r="AJ485" s="254" t="s">
        <v>865</v>
      </c>
      <c r="AK485" s="21">
        <v>1</v>
      </c>
      <c r="AL485" s="21">
        <v>1</v>
      </c>
      <c r="AM485" s="21">
        <v>0</v>
      </c>
      <c r="AN485" s="21">
        <v>0</v>
      </c>
      <c r="AO485" s="21">
        <v>1</v>
      </c>
      <c r="AP485" s="21">
        <v>0</v>
      </c>
      <c r="AQ485" s="21">
        <v>0</v>
      </c>
      <c r="AR485" s="21">
        <v>0</v>
      </c>
      <c r="AS485" s="45" t="s">
        <v>1680</v>
      </c>
      <c r="AT485" s="20">
        <v>6</v>
      </c>
      <c r="AU485" s="255">
        <v>2001</v>
      </c>
      <c r="AV485" s="256">
        <v>2006</v>
      </c>
      <c r="AW485" s="254">
        <v>1</v>
      </c>
      <c r="AX485" s="254">
        <v>2</v>
      </c>
      <c r="AY485" s="257" t="s">
        <v>1587</v>
      </c>
      <c r="AZ485" s="258" t="s">
        <v>7390</v>
      </c>
      <c r="BA485" s="258" t="s">
        <v>956</v>
      </c>
      <c r="BB485" s="256" t="s">
        <v>1680</v>
      </c>
    </row>
    <row r="486" spans="1:54" s="12" customFormat="1" ht="12.75" hidden="1" x14ac:dyDescent="0.2">
      <c r="A486" s="249" t="s">
        <v>1844</v>
      </c>
      <c r="B486" s="25"/>
      <c r="C486" s="332" t="s">
        <v>6121</v>
      </c>
      <c r="D486" s="192" t="s">
        <v>1680</v>
      </c>
      <c r="E486" s="55" t="s">
        <v>7454</v>
      </c>
      <c r="F486" s="78" t="s">
        <v>1844</v>
      </c>
      <c r="G486" s="36" t="s">
        <v>1587</v>
      </c>
      <c r="H486" s="58" t="s">
        <v>592</v>
      </c>
      <c r="I486" s="27" t="s">
        <v>3043</v>
      </c>
      <c r="J486" s="19" t="s">
        <v>7237</v>
      </c>
      <c r="K486" s="187" t="s">
        <v>257</v>
      </c>
      <c r="L486" s="187" t="s">
        <v>1710</v>
      </c>
      <c r="M486" s="187" t="s">
        <v>1056</v>
      </c>
      <c r="N486" s="188" t="s">
        <v>770</v>
      </c>
      <c r="O486" s="183" t="s">
        <v>93</v>
      </c>
      <c r="P486" s="183" t="s">
        <v>5101</v>
      </c>
      <c r="Q486" s="183" t="s">
        <v>4622</v>
      </c>
      <c r="R486" s="183" t="s">
        <v>1587</v>
      </c>
      <c r="S486" s="187" t="s">
        <v>752</v>
      </c>
      <c r="T486" s="187" t="s">
        <v>405</v>
      </c>
      <c r="U486" s="21" t="s">
        <v>2308</v>
      </c>
      <c r="V486" s="21" t="s">
        <v>5567</v>
      </c>
      <c r="W486" s="21">
        <v>2013</v>
      </c>
      <c r="X486" s="21" t="s">
        <v>4099</v>
      </c>
      <c r="Y486" s="34" t="s">
        <v>4100</v>
      </c>
      <c r="Z486" s="34" t="s">
        <v>86</v>
      </c>
      <c r="AA486" s="34" t="s">
        <v>86</v>
      </c>
      <c r="AB486" s="21" t="s">
        <v>86</v>
      </c>
      <c r="AC486" s="24" t="s">
        <v>1953</v>
      </c>
      <c r="AD486" s="21" t="s">
        <v>5467</v>
      </c>
      <c r="AE486" s="21" t="s">
        <v>1587</v>
      </c>
      <c r="AF486" s="172" t="s">
        <v>1844</v>
      </c>
      <c r="AG486" s="173" t="s">
        <v>1844</v>
      </c>
      <c r="AH486" s="174" t="s">
        <v>1844</v>
      </c>
      <c r="AI486" s="322" t="s">
        <v>1844</v>
      </c>
      <c r="AJ486" s="233" t="s">
        <v>1844</v>
      </c>
      <c r="AK486" s="178" t="s">
        <v>1844</v>
      </c>
      <c r="AL486" s="21" t="s">
        <v>1844</v>
      </c>
      <c r="AM486" s="21" t="s">
        <v>1844</v>
      </c>
      <c r="AN486" s="21" t="s">
        <v>1844</v>
      </c>
      <c r="AO486" s="21" t="s">
        <v>1844</v>
      </c>
      <c r="AP486" s="21" t="s">
        <v>1844</v>
      </c>
      <c r="AQ486" s="21" t="s">
        <v>1844</v>
      </c>
      <c r="AR486" s="21" t="s">
        <v>1844</v>
      </c>
      <c r="AS486" s="45" t="s">
        <v>1844</v>
      </c>
      <c r="AT486" s="20" t="s">
        <v>1844</v>
      </c>
      <c r="AU486" s="122" t="s">
        <v>1844</v>
      </c>
      <c r="AV486" s="94" t="s">
        <v>1844</v>
      </c>
      <c r="AW486" s="20" t="s">
        <v>1844</v>
      </c>
      <c r="AX486" s="20" t="s">
        <v>1844</v>
      </c>
      <c r="AY486" s="184" t="s">
        <v>1844</v>
      </c>
      <c r="AZ486" s="93" t="s">
        <v>1844</v>
      </c>
      <c r="BA486" s="93" t="s">
        <v>1844</v>
      </c>
      <c r="BB486" s="94" t="s">
        <v>1844</v>
      </c>
    </row>
    <row r="487" spans="1:54" s="12" customFormat="1" ht="12.75" hidden="1" x14ac:dyDescent="0.2">
      <c r="A487" s="20" t="s">
        <v>485</v>
      </c>
      <c r="B487" s="25"/>
      <c r="C487" s="332" t="s">
        <v>7218</v>
      </c>
      <c r="D487" s="20" t="s">
        <v>956</v>
      </c>
      <c r="E487" s="20" t="s">
        <v>1680</v>
      </c>
      <c r="F487" s="83" t="s">
        <v>168</v>
      </c>
      <c r="G487" s="36" t="s">
        <v>1587</v>
      </c>
      <c r="H487" s="58" t="s">
        <v>592</v>
      </c>
      <c r="I487" s="27" t="s">
        <v>3030</v>
      </c>
      <c r="J487" s="19" t="s">
        <v>1164</v>
      </c>
      <c r="K487" s="187" t="s">
        <v>257</v>
      </c>
      <c r="L487" s="187" t="s">
        <v>1710</v>
      </c>
      <c r="M487" s="187" t="s">
        <v>1715</v>
      </c>
      <c r="N487" s="187" t="s">
        <v>182</v>
      </c>
      <c r="O487" s="183" t="s">
        <v>422</v>
      </c>
      <c r="P487" s="183" t="s">
        <v>4893</v>
      </c>
      <c r="Q487" s="183" t="s">
        <v>606</v>
      </c>
      <c r="R487" s="183" t="s">
        <v>1587</v>
      </c>
      <c r="S487" s="187" t="s">
        <v>752</v>
      </c>
      <c r="T487" s="187" t="s">
        <v>405</v>
      </c>
      <c r="U487" s="21" t="s">
        <v>2128</v>
      </c>
      <c r="V487" s="21" t="s">
        <v>3732</v>
      </c>
      <c r="W487" s="21">
        <v>2008</v>
      </c>
      <c r="X487" s="21" t="s">
        <v>496</v>
      </c>
      <c r="Y487" s="34" t="s">
        <v>4102</v>
      </c>
      <c r="Z487" s="250" t="s">
        <v>1139</v>
      </c>
      <c r="AA487" s="250" t="s">
        <v>348</v>
      </c>
      <c r="AB487" s="21" t="s">
        <v>956</v>
      </c>
      <c r="AC487" s="24" t="s">
        <v>1479</v>
      </c>
      <c r="AD487" s="21" t="s">
        <v>1182</v>
      </c>
      <c r="AE487" s="21" t="s">
        <v>930</v>
      </c>
      <c r="AF487" s="172" t="s">
        <v>1154</v>
      </c>
      <c r="AG487" s="173" t="s">
        <v>1708</v>
      </c>
      <c r="AH487" s="174" t="s">
        <v>1844</v>
      </c>
      <c r="AI487" s="20" t="s">
        <v>637</v>
      </c>
      <c r="AJ487" s="21" t="s">
        <v>865</v>
      </c>
      <c r="AK487" s="21">
        <v>0</v>
      </c>
      <c r="AL487" s="21">
        <v>1</v>
      </c>
      <c r="AM487" s="21">
        <v>0</v>
      </c>
      <c r="AN487" s="21">
        <v>0</v>
      </c>
      <c r="AO487" s="21">
        <v>0</v>
      </c>
      <c r="AP487" s="21">
        <v>0</v>
      </c>
      <c r="AQ487" s="21">
        <v>0</v>
      </c>
      <c r="AR487" s="21">
        <v>0</v>
      </c>
      <c r="AS487" s="45" t="s">
        <v>1680</v>
      </c>
      <c r="AT487" s="20">
        <v>4</v>
      </c>
      <c r="AU487" s="122">
        <v>2004</v>
      </c>
      <c r="AV487" s="94">
        <v>2007</v>
      </c>
      <c r="AW487" s="21" t="s">
        <v>1844</v>
      </c>
      <c r="AX487" s="21">
        <v>7</v>
      </c>
      <c r="AY487" s="184" t="s">
        <v>7643</v>
      </c>
      <c r="AZ487" s="93" t="s">
        <v>1515</v>
      </c>
      <c r="BA487" s="159" t="s">
        <v>956</v>
      </c>
      <c r="BB487" s="94" t="s">
        <v>956</v>
      </c>
    </row>
    <row r="488" spans="1:54" s="12" customFormat="1" ht="12.75" hidden="1" x14ac:dyDescent="0.2">
      <c r="A488" s="20" t="s">
        <v>485</v>
      </c>
      <c r="B488" s="40"/>
      <c r="C488" s="332" t="s">
        <v>7218</v>
      </c>
      <c r="D488" s="55" t="s">
        <v>956</v>
      </c>
      <c r="E488" s="55" t="s">
        <v>1680</v>
      </c>
      <c r="F488" s="83" t="s">
        <v>624</v>
      </c>
      <c r="G488" s="36" t="s">
        <v>1587</v>
      </c>
      <c r="H488" s="58" t="s">
        <v>592</v>
      </c>
      <c r="I488" s="27" t="s">
        <v>3036</v>
      </c>
      <c r="J488" s="19" t="s">
        <v>1162</v>
      </c>
      <c r="K488" s="187" t="s">
        <v>257</v>
      </c>
      <c r="L488" s="187" t="s">
        <v>1710</v>
      </c>
      <c r="M488" s="187" t="s">
        <v>1715</v>
      </c>
      <c r="N488" s="187" t="s">
        <v>182</v>
      </c>
      <c r="O488" s="183" t="s">
        <v>422</v>
      </c>
      <c r="P488" s="183" t="s">
        <v>4893</v>
      </c>
      <c r="Q488" s="183" t="s">
        <v>817</v>
      </c>
      <c r="R488" s="183" t="s">
        <v>1587</v>
      </c>
      <c r="S488" s="187" t="s">
        <v>752</v>
      </c>
      <c r="T488" s="187" t="s">
        <v>405</v>
      </c>
      <c r="U488" s="21" t="s">
        <v>4101</v>
      </c>
      <c r="V488" s="21" t="s">
        <v>541</v>
      </c>
      <c r="W488" s="21">
        <v>2011</v>
      </c>
      <c r="X488" s="21" t="s">
        <v>496</v>
      </c>
      <c r="Y488" s="34" t="s">
        <v>4102</v>
      </c>
      <c r="Z488" s="250" t="s">
        <v>6379</v>
      </c>
      <c r="AA488" s="250" t="s">
        <v>1181</v>
      </c>
      <c r="AB488" s="21" t="s">
        <v>956</v>
      </c>
      <c r="AC488" s="24" t="s">
        <v>3539</v>
      </c>
      <c r="AD488" s="21" t="s">
        <v>1198</v>
      </c>
      <c r="AE488" s="21" t="s">
        <v>1587</v>
      </c>
      <c r="AF488" s="172" t="s">
        <v>1154</v>
      </c>
      <c r="AG488" s="173" t="s">
        <v>1708</v>
      </c>
      <c r="AH488" s="174" t="s">
        <v>1844</v>
      </c>
      <c r="AI488" s="20" t="s">
        <v>637</v>
      </c>
      <c r="AJ488" s="21" t="s">
        <v>865</v>
      </c>
      <c r="AK488" s="21">
        <v>0</v>
      </c>
      <c r="AL488" s="21">
        <v>0</v>
      </c>
      <c r="AM488" s="21">
        <v>1</v>
      </c>
      <c r="AN488" s="21">
        <v>0</v>
      </c>
      <c r="AO488" s="21">
        <v>0</v>
      </c>
      <c r="AP488" s="21">
        <v>0</v>
      </c>
      <c r="AQ488" s="21">
        <v>0</v>
      </c>
      <c r="AR488" s="21">
        <v>0</v>
      </c>
      <c r="AS488" s="45" t="s">
        <v>7296</v>
      </c>
      <c r="AT488" s="20">
        <v>10</v>
      </c>
      <c r="AU488" s="122">
        <v>1999</v>
      </c>
      <c r="AV488" s="94">
        <v>2008</v>
      </c>
      <c r="AW488" s="21">
        <v>1</v>
      </c>
      <c r="AX488" s="21">
        <v>4</v>
      </c>
      <c r="AY488" s="184" t="s">
        <v>7644</v>
      </c>
      <c r="AZ488" s="93" t="s">
        <v>1612</v>
      </c>
      <c r="BA488" s="93" t="s">
        <v>1680</v>
      </c>
      <c r="BB488" s="94" t="s">
        <v>1680</v>
      </c>
    </row>
    <row r="489" spans="1:54" s="12" customFormat="1" ht="12.75" hidden="1" x14ac:dyDescent="0.2">
      <c r="A489" s="55" t="s">
        <v>485</v>
      </c>
      <c r="B489" s="52" t="s">
        <v>1205</v>
      </c>
      <c r="C489" s="332" t="s">
        <v>6121</v>
      </c>
      <c r="D489" s="192" t="s">
        <v>1680</v>
      </c>
      <c r="E489" s="55" t="s">
        <v>7454</v>
      </c>
      <c r="F489" s="78" t="s">
        <v>6294</v>
      </c>
      <c r="G489" s="36" t="s">
        <v>1587</v>
      </c>
      <c r="H489" s="58" t="s">
        <v>592</v>
      </c>
      <c r="I489" s="27" t="s">
        <v>3159</v>
      </c>
      <c r="J489" s="19" t="s">
        <v>1587</v>
      </c>
      <c r="K489" s="187" t="s">
        <v>257</v>
      </c>
      <c r="L489" s="187" t="s">
        <v>1710</v>
      </c>
      <c r="M489" s="187" t="s">
        <v>1056</v>
      </c>
      <c r="N489" s="187" t="s">
        <v>597</v>
      </c>
      <c r="O489" s="183" t="s">
        <v>741</v>
      </c>
      <c r="P489" s="183" t="s">
        <v>5104</v>
      </c>
      <c r="Q489" s="183" t="s">
        <v>4623</v>
      </c>
      <c r="R489" s="183" t="s">
        <v>1587</v>
      </c>
      <c r="S489" s="187" t="s">
        <v>752</v>
      </c>
      <c r="T489" s="187" t="s">
        <v>1713</v>
      </c>
      <c r="U489" s="21" t="s">
        <v>2324</v>
      </c>
      <c r="V489" s="21" t="s">
        <v>494</v>
      </c>
      <c r="W489" s="21">
        <v>2007</v>
      </c>
      <c r="X489" s="21" t="s">
        <v>496</v>
      </c>
      <c r="Y489" s="34" t="s">
        <v>4102</v>
      </c>
      <c r="Z489" s="250" t="s">
        <v>6378</v>
      </c>
      <c r="AA489" s="250" t="s">
        <v>1203</v>
      </c>
      <c r="AB489" s="21" t="s">
        <v>956</v>
      </c>
      <c r="AC489" s="24" t="s">
        <v>1479</v>
      </c>
      <c r="AD489" s="21" t="s">
        <v>1204</v>
      </c>
      <c r="AE489" s="21" t="s">
        <v>930</v>
      </c>
      <c r="AF489" s="172" t="s">
        <v>1154</v>
      </c>
      <c r="AG489" s="173" t="s">
        <v>1708</v>
      </c>
      <c r="AH489" s="174" t="s">
        <v>1844</v>
      </c>
      <c r="AI489" s="20" t="s">
        <v>848</v>
      </c>
      <c r="AJ489" s="21" t="s">
        <v>865</v>
      </c>
      <c r="AK489" s="21">
        <v>0</v>
      </c>
      <c r="AL489" s="21">
        <v>0</v>
      </c>
      <c r="AM489" s="21">
        <v>0</v>
      </c>
      <c r="AN489" s="21">
        <v>1</v>
      </c>
      <c r="AO489" s="21">
        <v>0</v>
      </c>
      <c r="AP489" s="21">
        <v>0</v>
      </c>
      <c r="AQ489" s="21">
        <v>0</v>
      </c>
      <c r="AR489" s="21">
        <v>0</v>
      </c>
      <c r="AS489" s="45" t="s">
        <v>1680</v>
      </c>
      <c r="AT489" s="20">
        <v>24</v>
      </c>
      <c r="AU489" s="122">
        <v>1981</v>
      </c>
      <c r="AV489" s="94">
        <v>2004</v>
      </c>
      <c r="AW489" s="21">
        <v>1</v>
      </c>
      <c r="AX489" s="21">
        <v>1</v>
      </c>
      <c r="AY489" s="184" t="s">
        <v>7645</v>
      </c>
      <c r="AZ489" s="93" t="s">
        <v>1844</v>
      </c>
      <c r="BA489" s="93" t="s">
        <v>1844</v>
      </c>
      <c r="BB489" s="94" t="s">
        <v>1844</v>
      </c>
    </row>
    <row r="490" spans="1:54" s="12" customFormat="1" ht="12.75" hidden="1" x14ac:dyDescent="0.2">
      <c r="A490" s="36" t="s">
        <v>485</v>
      </c>
      <c r="B490" s="76"/>
      <c r="C490" s="332" t="s">
        <v>7218</v>
      </c>
      <c r="D490" s="55" t="s">
        <v>1136</v>
      </c>
      <c r="E490" s="55" t="s">
        <v>7454</v>
      </c>
      <c r="F490" s="78" t="s">
        <v>6294</v>
      </c>
      <c r="G490" s="36" t="s">
        <v>1587</v>
      </c>
      <c r="H490" s="58" t="s">
        <v>592</v>
      </c>
      <c r="I490" s="27" t="s">
        <v>2923</v>
      </c>
      <c r="J490" s="19" t="s">
        <v>1202</v>
      </c>
      <c r="K490" s="187" t="s">
        <v>257</v>
      </c>
      <c r="L490" s="187" t="s">
        <v>1710</v>
      </c>
      <c r="M490" s="187" t="s">
        <v>1056</v>
      </c>
      <c r="N490" s="187" t="s">
        <v>1086</v>
      </c>
      <c r="O490" s="183" t="s">
        <v>2</v>
      </c>
      <c r="P490" s="183" t="s">
        <v>5102</v>
      </c>
      <c r="Q490" s="183" t="s">
        <v>1117</v>
      </c>
      <c r="R490" s="183" t="s">
        <v>1587</v>
      </c>
      <c r="S490" s="187" t="s">
        <v>752</v>
      </c>
      <c r="T490" s="187" t="s">
        <v>1713</v>
      </c>
      <c r="U490" s="21" t="s">
        <v>2274</v>
      </c>
      <c r="V490" s="21" t="s">
        <v>9</v>
      </c>
      <c r="W490" s="21">
        <v>2005</v>
      </c>
      <c r="X490" s="21" t="s">
        <v>496</v>
      </c>
      <c r="Y490" s="34" t="s">
        <v>4102</v>
      </c>
      <c r="Z490" s="34" t="s">
        <v>6378</v>
      </c>
      <c r="AA490" s="34" t="s">
        <v>1201</v>
      </c>
      <c r="AB490" s="21" t="s">
        <v>956</v>
      </c>
      <c r="AC490" s="24" t="s">
        <v>3586</v>
      </c>
      <c r="AD490" s="21" t="s">
        <v>1587</v>
      </c>
      <c r="AE490" s="21" t="s">
        <v>930</v>
      </c>
      <c r="AF490" s="172" t="s">
        <v>1154</v>
      </c>
      <c r="AG490" s="173" t="s">
        <v>1708</v>
      </c>
      <c r="AH490" s="174" t="s">
        <v>1587</v>
      </c>
      <c r="AI490" s="20" t="s">
        <v>637</v>
      </c>
      <c r="AJ490" s="21" t="s">
        <v>865</v>
      </c>
      <c r="AK490" s="21">
        <v>0</v>
      </c>
      <c r="AL490" s="21">
        <v>0</v>
      </c>
      <c r="AM490" s="21">
        <v>1</v>
      </c>
      <c r="AN490" s="21">
        <v>0</v>
      </c>
      <c r="AO490" s="21">
        <v>1</v>
      </c>
      <c r="AP490" s="21">
        <v>0</v>
      </c>
      <c r="AQ490" s="21">
        <v>0</v>
      </c>
      <c r="AR490" s="21">
        <v>0</v>
      </c>
      <c r="AS490" s="45" t="s">
        <v>136</v>
      </c>
      <c r="AT490" s="20">
        <v>4</v>
      </c>
      <c r="AU490" s="122">
        <v>1997</v>
      </c>
      <c r="AV490" s="94">
        <v>2000</v>
      </c>
      <c r="AW490" s="21">
        <v>1</v>
      </c>
      <c r="AX490" s="21">
        <v>1</v>
      </c>
      <c r="AY490" s="184" t="s">
        <v>647</v>
      </c>
      <c r="AZ490" s="93" t="s">
        <v>378</v>
      </c>
      <c r="BA490" s="93" t="s">
        <v>1680</v>
      </c>
      <c r="BB490" s="94" t="s">
        <v>956</v>
      </c>
    </row>
    <row r="491" spans="1:54" s="12" customFormat="1" ht="12.75" hidden="1" x14ac:dyDescent="0.2">
      <c r="A491" s="36" t="s">
        <v>485</v>
      </c>
      <c r="B491" s="76"/>
      <c r="C491" s="332" t="s">
        <v>7218</v>
      </c>
      <c r="D491" s="55" t="s">
        <v>1136</v>
      </c>
      <c r="E491" s="36" t="s">
        <v>388</v>
      </c>
      <c r="F491" s="78" t="s">
        <v>1844</v>
      </c>
      <c r="G491" s="36" t="s">
        <v>1587</v>
      </c>
      <c r="H491" s="58" t="s">
        <v>592</v>
      </c>
      <c r="I491" s="27" t="s">
        <v>2955</v>
      </c>
      <c r="J491" s="19" t="s">
        <v>7236</v>
      </c>
      <c r="K491" s="187" t="s">
        <v>257</v>
      </c>
      <c r="L491" s="187" t="s">
        <v>1710</v>
      </c>
      <c r="M491" s="187" t="s">
        <v>1056</v>
      </c>
      <c r="N491" s="187" t="s">
        <v>597</v>
      </c>
      <c r="O491" s="183" t="s">
        <v>741</v>
      </c>
      <c r="P491" s="183" t="s">
        <v>5103</v>
      </c>
      <c r="Q491" s="183" t="s">
        <v>467</v>
      </c>
      <c r="R491" s="183" t="s">
        <v>1587</v>
      </c>
      <c r="S491" s="187" t="s">
        <v>752</v>
      </c>
      <c r="T491" s="187" t="s">
        <v>1713</v>
      </c>
      <c r="U491" s="21" t="s">
        <v>4104</v>
      </c>
      <c r="V491" s="21" t="s">
        <v>3732</v>
      </c>
      <c r="W491" s="21">
        <v>2010</v>
      </c>
      <c r="X491" s="21" t="s">
        <v>496</v>
      </c>
      <c r="Y491" s="34" t="s">
        <v>4102</v>
      </c>
      <c r="Z491" s="34" t="s">
        <v>6226</v>
      </c>
      <c r="AA491" s="34" t="s">
        <v>1824</v>
      </c>
      <c r="AB491" s="21" t="s">
        <v>1680</v>
      </c>
      <c r="AC491" s="24" t="s">
        <v>3587</v>
      </c>
      <c r="AD491" s="21" t="s">
        <v>3360</v>
      </c>
      <c r="AE491" s="21" t="s">
        <v>1587</v>
      </c>
      <c r="AF491" s="172" t="s">
        <v>1154</v>
      </c>
      <c r="AG491" s="173" t="s">
        <v>1708</v>
      </c>
      <c r="AH491" s="174" t="s">
        <v>1587</v>
      </c>
      <c r="AI491" s="20" t="s">
        <v>637</v>
      </c>
      <c r="AJ491" s="21" t="s">
        <v>47</v>
      </c>
      <c r="AK491" s="21">
        <v>0</v>
      </c>
      <c r="AL491" s="21">
        <v>1</v>
      </c>
      <c r="AM491" s="21">
        <v>0</v>
      </c>
      <c r="AN491" s="21">
        <v>0</v>
      </c>
      <c r="AO491" s="21">
        <v>0</v>
      </c>
      <c r="AP491" s="21">
        <v>0</v>
      </c>
      <c r="AQ491" s="21">
        <v>0</v>
      </c>
      <c r="AR491" s="21">
        <v>0</v>
      </c>
      <c r="AS491" s="45" t="s">
        <v>1680</v>
      </c>
      <c r="AT491" s="20">
        <v>7</v>
      </c>
      <c r="AU491" s="122">
        <v>2002</v>
      </c>
      <c r="AV491" s="94">
        <v>2008</v>
      </c>
      <c r="AW491" s="21">
        <v>1</v>
      </c>
      <c r="AX491" s="21">
        <v>6</v>
      </c>
      <c r="AY491" s="184" t="s">
        <v>1151</v>
      </c>
      <c r="AZ491" s="93" t="s">
        <v>1513</v>
      </c>
      <c r="BA491" s="93" t="s">
        <v>1680</v>
      </c>
      <c r="BB491" s="94" t="s">
        <v>1680</v>
      </c>
    </row>
    <row r="492" spans="1:54" s="12" customFormat="1" ht="12.75" hidden="1" x14ac:dyDescent="0.2">
      <c r="A492" s="36" t="s">
        <v>62</v>
      </c>
      <c r="B492" s="36" t="s">
        <v>1812</v>
      </c>
      <c r="C492" s="332" t="s">
        <v>7218</v>
      </c>
      <c r="D492" s="55" t="s">
        <v>1136</v>
      </c>
      <c r="E492" s="36" t="s">
        <v>4320</v>
      </c>
      <c r="F492" s="78" t="s">
        <v>3545</v>
      </c>
      <c r="G492" s="36" t="s">
        <v>1587</v>
      </c>
      <c r="H492" s="58" t="s">
        <v>592</v>
      </c>
      <c r="I492" s="27" t="s">
        <v>2502</v>
      </c>
      <c r="J492" s="19" t="s">
        <v>1587</v>
      </c>
      <c r="K492" s="187" t="s">
        <v>257</v>
      </c>
      <c r="L492" s="187" t="s">
        <v>1710</v>
      </c>
      <c r="M492" s="187" t="s">
        <v>1715</v>
      </c>
      <c r="N492" s="187" t="s">
        <v>878</v>
      </c>
      <c r="O492" s="183" t="s">
        <v>4429</v>
      </c>
      <c r="P492" s="183" t="s">
        <v>5105</v>
      </c>
      <c r="Q492" s="183" t="s">
        <v>4624</v>
      </c>
      <c r="R492" s="183" t="s">
        <v>1587</v>
      </c>
      <c r="S492" s="187" t="s">
        <v>752</v>
      </c>
      <c r="T492" s="187" t="s">
        <v>405</v>
      </c>
      <c r="U492" s="21" t="s">
        <v>504</v>
      </c>
      <c r="V492" s="21" t="s">
        <v>5565</v>
      </c>
      <c r="W492" s="21">
        <v>2011</v>
      </c>
      <c r="X492" s="20" t="s">
        <v>504</v>
      </c>
      <c r="Y492" s="34" t="s">
        <v>6929</v>
      </c>
      <c r="Z492" s="34" t="s">
        <v>3545</v>
      </c>
      <c r="AA492" s="34" t="s">
        <v>3546</v>
      </c>
      <c r="AB492" s="21" t="s">
        <v>1680</v>
      </c>
      <c r="AC492" s="24" t="s">
        <v>3465</v>
      </c>
      <c r="AD492" s="21" t="s">
        <v>1587</v>
      </c>
      <c r="AE492" s="21" t="s">
        <v>1587</v>
      </c>
      <c r="AF492" s="172" t="s">
        <v>1154</v>
      </c>
      <c r="AG492" s="173" t="s">
        <v>1708</v>
      </c>
      <c r="AH492" s="174" t="s">
        <v>1844</v>
      </c>
      <c r="AI492" s="20" t="s">
        <v>767</v>
      </c>
      <c r="AJ492" s="21" t="s">
        <v>865</v>
      </c>
      <c r="AK492" s="21">
        <v>0</v>
      </c>
      <c r="AL492" s="21">
        <v>0</v>
      </c>
      <c r="AM492" s="21">
        <v>0</v>
      </c>
      <c r="AN492" s="21">
        <v>0</v>
      </c>
      <c r="AO492" s="21">
        <v>1</v>
      </c>
      <c r="AP492" s="21">
        <v>0</v>
      </c>
      <c r="AQ492" s="21">
        <v>0</v>
      </c>
      <c r="AR492" s="21">
        <v>0</v>
      </c>
      <c r="AS492" s="45" t="s">
        <v>1680</v>
      </c>
      <c r="AT492" s="20">
        <v>14</v>
      </c>
      <c r="AU492" s="122">
        <v>1996</v>
      </c>
      <c r="AV492" s="94">
        <v>2009</v>
      </c>
      <c r="AW492" s="21">
        <v>1</v>
      </c>
      <c r="AX492" s="21">
        <v>6</v>
      </c>
      <c r="AY492" s="184" t="s">
        <v>1587</v>
      </c>
      <c r="AZ492" s="93" t="s">
        <v>1591</v>
      </c>
      <c r="BA492" s="93" t="s">
        <v>1680</v>
      </c>
      <c r="BB492" s="94" t="s">
        <v>1680</v>
      </c>
    </row>
    <row r="493" spans="1:54" s="12" customFormat="1" ht="12.75" hidden="1" x14ac:dyDescent="0.2">
      <c r="A493" s="36" t="s">
        <v>4339</v>
      </c>
      <c r="B493" s="36"/>
      <c r="C493" s="332" t="s">
        <v>6121</v>
      </c>
      <c r="D493" s="55" t="s">
        <v>1136</v>
      </c>
      <c r="E493" s="55" t="s">
        <v>7454</v>
      </c>
      <c r="F493" s="78" t="s">
        <v>3646</v>
      </c>
      <c r="G493" s="36" t="s">
        <v>1587</v>
      </c>
      <c r="H493" s="58" t="s">
        <v>592</v>
      </c>
      <c r="I493" s="28" t="s">
        <v>4394</v>
      </c>
      <c r="J493" s="19" t="s">
        <v>7235</v>
      </c>
      <c r="K493" s="183" t="s">
        <v>257</v>
      </c>
      <c r="L493" s="183" t="s">
        <v>1710</v>
      </c>
      <c r="M493" s="183" t="s">
        <v>1715</v>
      </c>
      <c r="N493" s="183" t="s">
        <v>651</v>
      </c>
      <c r="O493" s="183" t="s">
        <v>373</v>
      </c>
      <c r="P493" s="183" t="s">
        <v>5029</v>
      </c>
      <c r="Q493" s="183" t="s">
        <v>4626</v>
      </c>
      <c r="R493" s="183" t="s">
        <v>1587</v>
      </c>
      <c r="S493" s="183" t="s">
        <v>752</v>
      </c>
      <c r="T493" s="183" t="s">
        <v>405</v>
      </c>
      <c r="U493" s="12" t="s">
        <v>4408</v>
      </c>
      <c r="V493" s="12" t="s">
        <v>563</v>
      </c>
      <c r="W493" s="12">
        <v>2013</v>
      </c>
      <c r="X493" s="12" t="s">
        <v>504</v>
      </c>
      <c r="Y493" s="12" t="s">
        <v>4374</v>
      </c>
      <c r="Z493" s="34" t="s">
        <v>86</v>
      </c>
      <c r="AA493" s="34" t="s">
        <v>86</v>
      </c>
      <c r="AB493" s="21" t="s">
        <v>86</v>
      </c>
      <c r="AC493" s="24" t="s">
        <v>4375</v>
      </c>
      <c r="AD493" s="12" t="s">
        <v>1587</v>
      </c>
      <c r="AE493" s="12" t="s">
        <v>1587</v>
      </c>
      <c r="AF493" s="175" t="s">
        <v>1844</v>
      </c>
      <c r="AG493" s="176" t="s">
        <v>1844</v>
      </c>
      <c r="AH493" s="177" t="s">
        <v>1844</v>
      </c>
      <c r="AI493" s="24" t="s">
        <v>767</v>
      </c>
      <c r="AJ493" s="24" t="s">
        <v>865</v>
      </c>
      <c r="AK493" s="179" t="s">
        <v>1844</v>
      </c>
      <c r="AL493" s="12" t="s">
        <v>1844</v>
      </c>
      <c r="AM493" s="55" t="s">
        <v>1844</v>
      </c>
      <c r="AN493" s="55" t="s">
        <v>1844</v>
      </c>
      <c r="AO493" s="55" t="s">
        <v>1844</v>
      </c>
      <c r="AP493" s="55" t="s">
        <v>1844</v>
      </c>
      <c r="AQ493" s="55" t="s">
        <v>1844</v>
      </c>
      <c r="AR493" s="55" t="s">
        <v>1844</v>
      </c>
      <c r="AS493" s="44" t="s">
        <v>7288</v>
      </c>
      <c r="AT493" s="20">
        <v>8</v>
      </c>
      <c r="AU493" s="166">
        <v>1999</v>
      </c>
      <c r="AV493" s="86">
        <v>2006</v>
      </c>
      <c r="AW493" s="24">
        <v>1</v>
      </c>
      <c r="AX493" s="24" t="s">
        <v>1844</v>
      </c>
      <c r="AY493" s="157" t="s">
        <v>1844</v>
      </c>
      <c r="AZ493" s="87" t="s">
        <v>1517</v>
      </c>
      <c r="BA493" s="87" t="s">
        <v>956</v>
      </c>
      <c r="BB493" s="86" t="s">
        <v>1680</v>
      </c>
    </row>
    <row r="494" spans="1:54" s="12" customFormat="1" ht="12.75" hidden="1" x14ac:dyDescent="0.2">
      <c r="A494" s="55" t="s">
        <v>1844</v>
      </c>
      <c r="B494" s="36"/>
      <c r="C494" s="332" t="s">
        <v>6121</v>
      </c>
      <c r="D494" s="192" t="s">
        <v>1680</v>
      </c>
      <c r="E494" s="55" t="s">
        <v>7454</v>
      </c>
      <c r="F494" s="78" t="s">
        <v>1844</v>
      </c>
      <c r="G494" s="36" t="s">
        <v>1587</v>
      </c>
      <c r="H494" s="58" t="s">
        <v>592</v>
      </c>
      <c r="I494" s="30" t="s">
        <v>2722</v>
      </c>
      <c r="J494" s="31" t="s">
        <v>1587</v>
      </c>
      <c r="K494" s="188" t="s">
        <v>257</v>
      </c>
      <c r="L494" s="188" t="s">
        <v>1710</v>
      </c>
      <c r="M494" s="188" t="s">
        <v>1715</v>
      </c>
      <c r="N494" s="188" t="s">
        <v>878</v>
      </c>
      <c r="O494" s="183" t="s">
        <v>4429</v>
      </c>
      <c r="P494" s="183" t="s">
        <v>4847</v>
      </c>
      <c r="Q494" s="183" t="s">
        <v>4625</v>
      </c>
      <c r="R494" s="183" t="s">
        <v>1587</v>
      </c>
      <c r="S494" s="188" t="s">
        <v>752</v>
      </c>
      <c r="T494" s="188" t="s">
        <v>405</v>
      </c>
      <c r="U494" s="20" t="s">
        <v>2221</v>
      </c>
      <c r="V494" s="114" t="s">
        <v>5569</v>
      </c>
      <c r="W494" s="20">
        <v>2009</v>
      </c>
      <c r="X494" s="20" t="s">
        <v>504</v>
      </c>
      <c r="Y494" s="34" t="s">
        <v>6929</v>
      </c>
      <c r="Z494" s="78" t="s">
        <v>400</v>
      </c>
      <c r="AA494" s="109" t="s">
        <v>402</v>
      </c>
      <c r="AB494" s="20" t="s">
        <v>1587</v>
      </c>
      <c r="AC494" s="55" t="s">
        <v>3506</v>
      </c>
      <c r="AD494" s="21" t="s">
        <v>1587</v>
      </c>
      <c r="AE494" s="21" t="s">
        <v>1587</v>
      </c>
      <c r="AF494" s="172" t="s">
        <v>1154</v>
      </c>
      <c r="AG494" s="173" t="s">
        <v>1708</v>
      </c>
      <c r="AH494" s="174" t="s">
        <v>1844</v>
      </c>
      <c r="AI494" s="178" t="s">
        <v>1844</v>
      </c>
      <c r="AJ494" s="20" t="s">
        <v>865</v>
      </c>
      <c r="AK494" s="178" t="s">
        <v>1844</v>
      </c>
      <c r="AL494" s="20" t="s">
        <v>1844</v>
      </c>
      <c r="AM494" s="20" t="s">
        <v>1844</v>
      </c>
      <c r="AN494" s="20" t="s">
        <v>1844</v>
      </c>
      <c r="AO494" s="20" t="s">
        <v>1844</v>
      </c>
      <c r="AP494" s="20" t="s">
        <v>1844</v>
      </c>
      <c r="AQ494" s="20" t="s">
        <v>1844</v>
      </c>
      <c r="AR494" s="20" t="s">
        <v>1844</v>
      </c>
      <c r="AS494" s="45" t="s">
        <v>1844</v>
      </c>
      <c r="AT494" s="20" t="s">
        <v>1844</v>
      </c>
      <c r="AU494" s="122" t="s">
        <v>1844</v>
      </c>
      <c r="AV494" s="94" t="s">
        <v>1844</v>
      </c>
      <c r="AW494" s="20" t="s">
        <v>1844</v>
      </c>
      <c r="AX494" s="20" t="s">
        <v>1844</v>
      </c>
      <c r="AY494" s="50" t="s">
        <v>1844</v>
      </c>
      <c r="AZ494" s="93" t="s">
        <v>1844</v>
      </c>
      <c r="BA494" s="93" t="s">
        <v>1844</v>
      </c>
      <c r="BB494" s="94" t="s">
        <v>1844</v>
      </c>
    </row>
    <row r="495" spans="1:54" s="12" customFormat="1" ht="12.75" hidden="1" x14ac:dyDescent="0.2">
      <c r="A495" s="55" t="s">
        <v>1844</v>
      </c>
      <c r="B495" s="40"/>
      <c r="C495" s="332" t="s">
        <v>6121</v>
      </c>
      <c r="D495" s="192" t="s">
        <v>1680</v>
      </c>
      <c r="E495" s="55" t="s">
        <v>7454</v>
      </c>
      <c r="F495" s="83" t="s">
        <v>1844</v>
      </c>
      <c r="G495" s="36" t="s">
        <v>1587</v>
      </c>
      <c r="H495" s="58" t="s">
        <v>592</v>
      </c>
      <c r="I495" s="27" t="s">
        <v>3152</v>
      </c>
      <c r="J495" s="19" t="s">
        <v>7235</v>
      </c>
      <c r="K495" s="187" t="s">
        <v>257</v>
      </c>
      <c r="L495" s="187" t="s">
        <v>1710</v>
      </c>
      <c r="M495" s="187" t="s">
        <v>1715</v>
      </c>
      <c r="N495" s="187" t="s">
        <v>651</v>
      </c>
      <c r="O495" s="183" t="s">
        <v>373</v>
      </c>
      <c r="P495" s="183" t="s">
        <v>5029</v>
      </c>
      <c r="Q495" s="183" t="s">
        <v>4626</v>
      </c>
      <c r="R495" s="183" t="s">
        <v>1587</v>
      </c>
      <c r="S495" s="187" t="s">
        <v>752</v>
      </c>
      <c r="T495" s="187" t="s">
        <v>405</v>
      </c>
      <c r="U495" s="21" t="s">
        <v>2321</v>
      </c>
      <c r="V495" s="21" t="s">
        <v>563</v>
      </c>
      <c r="W495" s="21">
        <v>2006</v>
      </c>
      <c r="X495" s="20" t="s">
        <v>504</v>
      </c>
      <c r="Y495" s="34" t="s">
        <v>6929</v>
      </c>
      <c r="Z495" s="34" t="s">
        <v>86</v>
      </c>
      <c r="AA495" s="34" t="s">
        <v>86</v>
      </c>
      <c r="AB495" s="21" t="s">
        <v>86</v>
      </c>
      <c r="AC495" s="24" t="s">
        <v>1476</v>
      </c>
      <c r="AD495" s="21" t="s">
        <v>3377</v>
      </c>
      <c r="AE495" s="21" t="s">
        <v>930</v>
      </c>
      <c r="AF495" s="172" t="s">
        <v>1154</v>
      </c>
      <c r="AG495" s="173" t="s">
        <v>1708</v>
      </c>
      <c r="AH495" s="174" t="s">
        <v>1844</v>
      </c>
      <c r="AI495" s="178" t="s">
        <v>1844</v>
      </c>
      <c r="AJ495" s="21" t="s">
        <v>865</v>
      </c>
      <c r="AK495" s="178" t="s">
        <v>1844</v>
      </c>
      <c r="AL495" s="21" t="s">
        <v>1844</v>
      </c>
      <c r="AM495" s="21" t="s">
        <v>1844</v>
      </c>
      <c r="AN495" s="21" t="s">
        <v>1844</v>
      </c>
      <c r="AO495" s="21" t="s">
        <v>1844</v>
      </c>
      <c r="AP495" s="21" t="s">
        <v>1844</v>
      </c>
      <c r="AQ495" s="21" t="s">
        <v>1844</v>
      </c>
      <c r="AR495" s="21" t="s">
        <v>1844</v>
      </c>
      <c r="AS495" s="45" t="s">
        <v>1844</v>
      </c>
      <c r="AT495" s="20" t="s">
        <v>1844</v>
      </c>
      <c r="AU495" s="122" t="s">
        <v>1844</v>
      </c>
      <c r="AV495" s="94" t="s">
        <v>1844</v>
      </c>
      <c r="AW495" s="20" t="s">
        <v>1844</v>
      </c>
      <c r="AX495" s="20" t="s">
        <v>1844</v>
      </c>
      <c r="AY495" s="184" t="s">
        <v>1844</v>
      </c>
      <c r="AZ495" s="93" t="s">
        <v>1844</v>
      </c>
      <c r="BA495" s="93" t="s">
        <v>1844</v>
      </c>
      <c r="BB495" s="94" t="s">
        <v>1844</v>
      </c>
    </row>
    <row r="496" spans="1:54" s="12" customFormat="1" ht="12.75" hidden="1" x14ac:dyDescent="0.2">
      <c r="A496" s="55" t="s">
        <v>1844</v>
      </c>
      <c r="B496" s="55"/>
      <c r="C496" s="332" t="s">
        <v>6121</v>
      </c>
      <c r="D496" s="192" t="s">
        <v>1680</v>
      </c>
      <c r="E496" s="55" t="s">
        <v>7454</v>
      </c>
      <c r="F496" s="78" t="s">
        <v>1844</v>
      </c>
      <c r="G496" s="36" t="s">
        <v>1587</v>
      </c>
      <c r="H496" s="105" t="s">
        <v>115</v>
      </c>
      <c r="I496" s="27" t="s">
        <v>2932</v>
      </c>
      <c r="J496" s="19" t="s">
        <v>1587</v>
      </c>
      <c r="K496" s="187" t="s">
        <v>257</v>
      </c>
      <c r="L496" s="187" t="s">
        <v>3389</v>
      </c>
      <c r="M496" s="187" t="s">
        <v>3390</v>
      </c>
      <c r="N496" s="187" t="s">
        <v>3388</v>
      </c>
      <c r="O496" s="188" t="s">
        <v>3387</v>
      </c>
      <c r="P496" s="188" t="s">
        <v>5106</v>
      </c>
      <c r="Q496" s="188" t="s">
        <v>4627</v>
      </c>
      <c r="R496" s="183" t="s">
        <v>1587</v>
      </c>
      <c r="S496" s="187" t="s">
        <v>1587</v>
      </c>
      <c r="T496" s="187" t="s">
        <v>1587</v>
      </c>
      <c r="U496" s="21" t="s">
        <v>2113</v>
      </c>
      <c r="V496" s="21" t="s">
        <v>1818</v>
      </c>
      <c r="W496" s="21">
        <v>2013</v>
      </c>
      <c r="X496" s="21" t="s">
        <v>3950</v>
      </c>
      <c r="Y496" s="34" t="s">
        <v>3951</v>
      </c>
      <c r="Z496" s="34" t="s">
        <v>86</v>
      </c>
      <c r="AA496" s="34" t="s">
        <v>86</v>
      </c>
      <c r="AB496" s="21" t="s">
        <v>86</v>
      </c>
      <c r="AC496" s="24" t="s">
        <v>3590</v>
      </c>
      <c r="AD496" s="21" t="s">
        <v>1587</v>
      </c>
      <c r="AE496" s="21" t="s">
        <v>1587</v>
      </c>
      <c r="AF496" s="172" t="s">
        <v>1844</v>
      </c>
      <c r="AG496" s="173" t="s">
        <v>1844</v>
      </c>
      <c r="AH496" s="174" t="s">
        <v>1844</v>
      </c>
      <c r="AI496" s="178" t="s">
        <v>1844</v>
      </c>
      <c r="AJ496" s="24" t="s">
        <v>812</v>
      </c>
      <c r="AK496" s="178" t="s">
        <v>1844</v>
      </c>
      <c r="AL496" s="21" t="s">
        <v>1844</v>
      </c>
      <c r="AM496" s="20" t="s">
        <v>1844</v>
      </c>
      <c r="AN496" s="20" t="s">
        <v>1844</v>
      </c>
      <c r="AO496" s="20" t="s">
        <v>1844</v>
      </c>
      <c r="AP496" s="20" t="s">
        <v>1844</v>
      </c>
      <c r="AQ496" s="20" t="s">
        <v>1844</v>
      </c>
      <c r="AR496" s="20" t="s">
        <v>1844</v>
      </c>
      <c r="AS496" s="45" t="s">
        <v>1844</v>
      </c>
      <c r="AT496" s="20" t="s">
        <v>1844</v>
      </c>
      <c r="AU496" s="122" t="s">
        <v>1844</v>
      </c>
      <c r="AV496" s="94" t="s">
        <v>1844</v>
      </c>
      <c r="AW496" s="20" t="s">
        <v>1844</v>
      </c>
      <c r="AX496" s="20" t="s">
        <v>1844</v>
      </c>
      <c r="AY496" s="184" t="s">
        <v>1844</v>
      </c>
      <c r="AZ496" s="93" t="s">
        <v>1844</v>
      </c>
      <c r="BA496" s="93" t="s">
        <v>1844</v>
      </c>
      <c r="BB496" s="94" t="s">
        <v>1844</v>
      </c>
    </row>
    <row r="497" spans="1:54" s="12" customFormat="1" ht="12.75" hidden="1" x14ac:dyDescent="0.2">
      <c r="A497" s="55" t="s">
        <v>1844</v>
      </c>
      <c r="B497" s="55"/>
      <c r="C497" s="332" t="s">
        <v>6121</v>
      </c>
      <c r="D497" s="192" t="s">
        <v>1680</v>
      </c>
      <c r="E497" s="55" t="s">
        <v>7454</v>
      </c>
      <c r="F497" s="78" t="s">
        <v>1844</v>
      </c>
      <c r="G497" s="36" t="s">
        <v>1587</v>
      </c>
      <c r="H497" s="58" t="s">
        <v>592</v>
      </c>
      <c r="I497" s="27" t="s">
        <v>3015</v>
      </c>
      <c r="J497" s="19" t="s">
        <v>1844</v>
      </c>
      <c r="K497" s="187" t="s">
        <v>257</v>
      </c>
      <c r="L497" s="187" t="s">
        <v>1710</v>
      </c>
      <c r="M497" s="187" t="s">
        <v>1715</v>
      </c>
      <c r="N497" s="187" t="s">
        <v>231</v>
      </c>
      <c r="O497" s="183" t="s">
        <v>1733</v>
      </c>
      <c r="P497" s="183" t="s">
        <v>4995</v>
      </c>
      <c r="Q497" s="183" t="s">
        <v>636</v>
      </c>
      <c r="R497" s="183" t="s">
        <v>1587</v>
      </c>
      <c r="S497" s="187" t="s">
        <v>752</v>
      </c>
      <c r="T497" s="187" t="s">
        <v>405</v>
      </c>
      <c r="U497" s="21" t="s">
        <v>867</v>
      </c>
      <c r="V497" s="21" t="s">
        <v>818</v>
      </c>
      <c r="W497" s="21">
        <v>1985</v>
      </c>
      <c r="X497" s="21" t="s">
        <v>867</v>
      </c>
      <c r="Y497" s="34" t="s">
        <v>228</v>
      </c>
      <c r="Z497" s="34" t="s">
        <v>6380</v>
      </c>
      <c r="AA497" s="34" t="s">
        <v>1844</v>
      </c>
      <c r="AB497" s="21" t="s">
        <v>1587</v>
      </c>
      <c r="AC497" s="24" t="s">
        <v>1447</v>
      </c>
      <c r="AD497" s="21" t="s">
        <v>1587</v>
      </c>
      <c r="AE497" s="21" t="s">
        <v>1587</v>
      </c>
      <c r="AF497" s="172" t="s">
        <v>1154</v>
      </c>
      <c r="AG497" s="173" t="s">
        <v>1708</v>
      </c>
      <c r="AH497" s="174" t="s">
        <v>389</v>
      </c>
      <c r="AI497" s="178" t="s">
        <v>1844</v>
      </c>
      <c r="AJ497" s="21" t="s">
        <v>618</v>
      </c>
      <c r="AK497" s="178" t="s">
        <v>1844</v>
      </c>
      <c r="AL497" s="21" t="s">
        <v>1844</v>
      </c>
      <c r="AM497" s="20" t="s">
        <v>1844</v>
      </c>
      <c r="AN497" s="20" t="s">
        <v>1844</v>
      </c>
      <c r="AO497" s="20" t="s">
        <v>1844</v>
      </c>
      <c r="AP497" s="20" t="s">
        <v>1844</v>
      </c>
      <c r="AQ497" s="20" t="s">
        <v>1844</v>
      </c>
      <c r="AR497" s="20" t="s">
        <v>1844</v>
      </c>
      <c r="AS497" s="45" t="s">
        <v>1844</v>
      </c>
      <c r="AT497" s="122">
        <v>3</v>
      </c>
      <c r="AU497" s="122">
        <v>1978</v>
      </c>
      <c r="AV497" s="94">
        <v>1980</v>
      </c>
      <c r="AW497" s="20" t="s">
        <v>1844</v>
      </c>
      <c r="AX497" s="21">
        <v>1</v>
      </c>
      <c r="AY497" s="184">
        <v>4</v>
      </c>
      <c r="AZ497" s="93" t="s">
        <v>1844</v>
      </c>
      <c r="BA497" s="159" t="s">
        <v>1844</v>
      </c>
      <c r="BB497" s="94" t="s">
        <v>1844</v>
      </c>
    </row>
    <row r="498" spans="1:54" s="12" customFormat="1" ht="12.75" hidden="1" x14ac:dyDescent="0.2">
      <c r="A498" s="249" t="s">
        <v>62</v>
      </c>
      <c r="B498" s="195"/>
      <c r="C498" s="332" t="s">
        <v>7218</v>
      </c>
      <c r="D498" s="20" t="s">
        <v>956</v>
      </c>
      <c r="E498" s="20" t="s">
        <v>1680</v>
      </c>
      <c r="F498" s="78" t="s">
        <v>1148</v>
      </c>
      <c r="G498" s="36" t="s">
        <v>1587</v>
      </c>
      <c r="H498" s="95" t="s">
        <v>920</v>
      </c>
      <c r="I498" s="18" t="s">
        <v>2412</v>
      </c>
      <c r="J498" s="19" t="s">
        <v>1587</v>
      </c>
      <c r="K498" s="187" t="s">
        <v>257</v>
      </c>
      <c r="L498" s="187" t="s">
        <v>1710</v>
      </c>
      <c r="M498" s="187" t="s">
        <v>1715</v>
      </c>
      <c r="N498" s="187" t="s">
        <v>1073</v>
      </c>
      <c r="O498" s="183" t="s">
        <v>4431</v>
      </c>
      <c r="P498" s="183" t="s">
        <v>495</v>
      </c>
      <c r="Q498" s="183" t="s">
        <v>1046</v>
      </c>
      <c r="R498" s="183" t="s">
        <v>1587</v>
      </c>
      <c r="S498" s="187" t="s">
        <v>752</v>
      </c>
      <c r="T498" s="187" t="s">
        <v>405</v>
      </c>
      <c r="U498" s="21" t="s">
        <v>5679</v>
      </c>
      <c r="V498" s="21" t="s">
        <v>687</v>
      </c>
      <c r="W498" s="21">
        <v>2006</v>
      </c>
      <c r="X498" s="21" t="s">
        <v>3882</v>
      </c>
      <c r="Y498" s="34" t="s">
        <v>1681</v>
      </c>
      <c r="Z498" s="34" t="s">
        <v>86</v>
      </c>
      <c r="AA498" s="34" t="s">
        <v>86</v>
      </c>
      <c r="AB498" s="21" t="s">
        <v>86</v>
      </c>
      <c r="AC498" s="24" t="s">
        <v>1262</v>
      </c>
      <c r="AD498" s="21" t="s">
        <v>1587</v>
      </c>
      <c r="AE498" s="21" t="s">
        <v>930</v>
      </c>
      <c r="AF498" s="172" t="s">
        <v>1154</v>
      </c>
      <c r="AG498" s="173" t="s">
        <v>1708</v>
      </c>
      <c r="AH498" s="174" t="s">
        <v>1587</v>
      </c>
      <c r="AI498" s="36" t="s">
        <v>350</v>
      </c>
      <c r="AJ498" s="21" t="s">
        <v>1618</v>
      </c>
      <c r="AK498" s="21">
        <v>0</v>
      </c>
      <c r="AL498" s="21">
        <v>0</v>
      </c>
      <c r="AM498" s="21">
        <v>0</v>
      </c>
      <c r="AN498" s="21">
        <v>0</v>
      </c>
      <c r="AO498" s="21">
        <v>1</v>
      </c>
      <c r="AP498" s="21">
        <v>0</v>
      </c>
      <c r="AQ498" s="21">
        <v>0</v>
      </c>
      <c r="AR498" s="21">
        <v>0</v>
      </c>
      <c r="AS498" s="45" t="s">
        <v>3408</v>
      </c>
      <c r="AT498" s="20">
        <v>2</v>
      </c>
      <c r="AU498" s="122">
        <v>2001</v>
      </c>
      <c r="AV498" s="94">
        <v>2002</v>
      </c>
      <c r="AW498" s="21">
        <v>1</v>
      </c>
      <c r="AX498" s="21">
        <v>1</v>
      </c>
      <c r="AY498" s="184" t="s">
        <v>7647</v>
      </c>
      <c r="AZ498" s="93" t="s">
        <v>1654</v>
      </c>
      <c r="BA498" s="159" t="s">
        <v>1680</v>
      </c>
      <c r="BB498" s="94" t="s">
        <v>1680</v>
      </c>
    </row>
    <row r="499" spans="1:54" s="12" customFormat="1" ht="12.75" hidden="1" x14ac:dyDescent="0.2">
      <c r="A499" s="248" t="s">
        <v>724</v>
      </c>
      <c r="B499" s="55"/>
      <c r="C499" s="332" t="s">
        <v>7218</v>
      </c>
      <c r="D499" s="55" t="s">
        <v>956</v>
      </c>
      <c r="E499" s="36" t="s">
        <v>1680</v>
      </c>
      <c r="F499" s="78" t="s">
        <v>5902</v>
      </c>
      <c r="G499" s="36" t="s">
        <v>1587</v>
      </c>
      <c r="H499" s="142" t="s">
        <v>779</v>
      </c>
      <c r="I499" s="27" t="s">
        <v>2704</v>
      </c>
      <c r="J499" s="19" t="s">
        <v>7086</v>
      </c>
      <c r="K499" s="187" t="s">
        <v>257</v>
      </c>
      <c r="L499" s="187" t="s">
        <v>1710</v>
      </c>
      <c r="M499" s="187" t="s">
        <v>1715</v>
      </c>
      <c r="N499" s="187" t="s">
        <v>651</v>
      </c>
      <c r="O499" s="183" t="s">
        <v>91</v>
      </c>
      <c r="P499" s="183" t="s">
        <v>5109</v>
      </c>
      <c r="Q499" s="183" t="s">
        <v>4628</v>
      </c>
      <c r="R499" s="183" t="s">
        <v>1587</v>
      </c>
      <c r="S499" s="187" t="s">
        <v>752</v>
      </c>
      <c r="T499" s="187" t="s">
        <v>405</v>
      </c>
      <c r="U499" s="21" t="s">
        <v>5706</v>
      </c>
      <c r="V499" s="21" t="s">
        <v>494</v>
      </c>
      <c r="W499" s="21">
        <v>2007</v>
      </c>
      <c r="X499" s="21" t="s">
        <v>3850</v>
      </c>
      <c r="Y499" s="34" t="s">
        <v>3273</v>
      </c>
      <c r="Z499" s="34" t="s">
        <v>86</v>
      </c>
      <c r="AA499" s="34" t="s">
        <v>86</v>
      </c>
      <c r="AB499" s="21" t="s">
        <v>86</v>
      </c>
      <c r="AC499" s="24" t="s">
        <v>3431</v>
      </c>
      <c r="AD499" s="21" t="s">
        <v>1587</v>
      </c>
      <c r="AE499" s="21" t="s">
        <v>930</v>
      </c>
      <c r="AF499" s="172" t="s">
        <v>457</v>
      </c>
      <c r="AG499" s="173" t="s">
        <v>1708</v>
      </c>
      <c r="AH499" s="174" t="s">
        <v>1844</v>
      </c>
      <c r="AI499" s="20" t="s">
        <v>350</v>
      </c>
      <c r="AJ499" s="21" t="s">
        <v>1618</v>
      </c>
      <c r="AK499" s="21">
        <v>0</v>
      </c>
      <c r="AL499" s="21">
        <v>1</v>
      </c>
      <c r="AM499" s="21">
        <v>0</v>
      </c>
      <c r="AN499" s="21">
        <v>0</v>
      </c>
      <c r="AO499" s="21">
        <v>0</v>
      </c>
      <c r="AP499" s="21">
        <v>0</v>
      </c>
      <c r="AQ499" s="21">
        <v>0</v>
      </c>
      <c r="AR499" s="21">
        <v>0</v>
      </c>
      <c r="AS499" s="45" t="s">
        <v>1680</v>
      </c>
      <c r="AT499" s="20">
        <v>3</v>
      </c>
      <c r="AU499" s="122">
        <v>1997</v>
      </c>
      <c r="AV499" s="94">
        <v>1999</v>
      </c>
      <c r="AW499" s="21">
        <v>1</v>
      </c>
      <c r="AX499" s="21">
        <v>6</v>
      </c>
      <c r="AY499" s="184" t="s">
        <v>7470</v>
      </c>
      <c r="AZ499" s="93" t="s">
        <v>7469</v>
      </c>
      <c r="BA499" s="93" t="s">
        <v>1680</v>
      </c>
      <c r="BB499" s="94" t="s">
        <v>1680</v>
      </c>
    </row>
    <row r="500" spans="1:54" s="12" customFormat="1" ht="12.75" hidden="1" x14ac:dyDescent="0.2">
      <c r="A500" s="248" t="s">
        <v>1844</v>
      </c>
      <c r="B500"/>
      <c r="C500" s="392" t="s">
        <v>6121</v>
      </c>
      <c r="D500" s="55" t="s">
        <v>1680</v>
      </c>
      <c r="E500" s="55" t="s">
        <v>7454</v>
      </c>
      <c r="F500" s="78" t="s">
        <v>1844</v>
      </c>
      <c r="G500" s="145" t="s">
        <v>1587</v>
      </c>
      <c r="H500" s="58" t="s">
        <v>592</v>
      </c>
      <c r="I500" s="28" t="s">
        <v>8052</v>
      </c>
      <c r="J500" s="29" t="s">
        <v>8053</v>
      </c>
      <c r="K500" s="401" t="s">
        <v>257</v>
      </c>
      <c r="L500" s="401" t="s">
        <v>7377</v>
      </c>
      <c r="M500" s="401" t="s">
        <v>1715</v>
      </c>
      <c r="N500" s="401" t="s">
        <v>804</v>
      </c>
      <c r="O500" s="401" t="s">
        <v>8054</v>
      </c>
      <c r="P500" s="401" t="s">
        <v>8055</v>
      </c>
      <c r="Q500" s="401" t="s">
        <v>8051</v>
      </c>
      <c r="R500" s="401" t="s">
        <v>8056</v>
      </c>
      <c r="S500" s="401" t="s">
        <v>752</v>
      </c>
      <c r="T500" s="401" t="s">
        <v>405</v>
      </c>
      <c r="U500" s="271" t="s">
        <v>8057</v>
      </c>
      <c r="V500" s="271" t="s">
        <v>823</v>
      </c>
      <c r="W500" s="408">
        <v>2016</v>
      </c>
      <c r="X500" s="21" t="s">
        <v>8058</v>
      </c>
      <c r="Y500" s="34" t="s">
        <v>8059</v>
      </c>
      <c r="Z500" s="34" t="s">
        <v>86</v>
      </c>
      <c r="AA500" s="34" t="s">
        <v>86</v>
      </c>
      <c r="AB500" s="34" t="s">
        <v>86</v>
      </c>
      <c r="AC500" t="s">
        <v>8060</v>
      </c>
      <c r="AD500" s="34" t="s">
        <v>1844</v>
      </c>
      <c r="AE500" s="34" t="s">
        <v>1844</v>
      </c>
      <c r="AF500" s="375" t="s">
        <v>1844</v>
      </c>
      <c r="AG500" s="376" t="s">
        <v>1844</v>
      </c>
      <c r="AH500" s="377" t="s">
        <v>1844</v>
      </c>
      <c r="AI500" s="34" t="s">
        <v>1844</v>
      </c>
      <c r="AJ500" s="34" t="s">
        <v>1844</v>
      </c>
      <c r="AK500" s="34" t="s">
        <v>1844</v>
      </c>
      <c r="AL500" s="34" t="s">
        <v>1844</v>
      </c>
      <c r="AM500" s="34" t="s">
        <v>1844</v>
      </c>
      <c r="AN500" s="34" t="s">
        <v>1844</v>
      </c>
      <c r="AO500" s="34" t="s">
        <v>1844</v>
      </c>
      <c r="AP500" s="34" t="s">
        <v>1844</v>
      </c>
      <c r="AQ500" s="34" t="s">
        <v>1844</v>
      </c>
      <c r="AR500" s="34" t="s">
        <v>1844</v>
      </c>
      <c r="AS500" s="378" t="s">
        <v>1844</v>
      </c>
      <c r="AT500" s="34" t="s">
        <v>1844</v>
      </c>
      <c r="AU500" s="375" t="s">
        <v>1844</v>
      </c>
      <c r="AV500" s="377" t="s">
        <v>1844</v>
      </c>
      <c r="AW500" s="34" t="s">
        <v>1844</v>
      </c>
      <c r="AX500" s="34" t="s">
        <v>1844</v>
      </c>
      <c r="AY500" s="34" t="s">
        <v>1844</v>
      </c>
      <c r="AZ500" s="376" t="s">
        <v>1844</v>
      </c>
      <c r="BA500" s="376" t="s">
        <v>1844</v>
      </c>
      <c r="BB500" s="377" t="s">
        <v>1844</v>
      </c>
    </row>
    <row r="501" spans="1:54" s="12" customFormat="1" ht="12.75" hidden="1" x14ac:dyDescent="0.2">
      <c r="A501" s="145" t="s">
        <v>7071</v>
      </c>
      <c r="B501"/>
      <c r="C501" s="392" t="s">
        <v>6121</v>
      </c>
      <c r="D501" s="393" t="s">
        <v>956</v>
      </c>
      <c r="E501" s="55" t="s">
        <v>1680</v>
      </c>
      <c r="F501" s="393" t="s">
        <v>7941</v>
      </c>
      <c r="G501" s="145" t="s">
        <v>1587</v>
      </c>
      <c r="H501" s="58" t="s">
        <v>592</v>
      </c>
      <c r="I501" s="28" t="s">
        <v>7859</v>
      </c>
      <c r="J501" s="29" t="s">
        <v>7075</v>
      </c>
      <c r="K501" s="187" t="s">
        <v>257</v>
      </c>
      <c r="L501" s="187" t="s">
        <v>7377</v>
      </c>
      <c r="M501" s="187" t="s">
        <v>1715</v>
      </c>
      <c r="N501" s="187" t="s">
        <v>878</v>
      </c>
      <c r="O501" s="183" t="s">
        <v>874</v>
      </c>
      <c r="P501" s="183" t="s">
        <v>4840</v>
      </c>
      <c r="Q501" s="183" t="s">
        <v>4445</v>
      </c>
      <c r="R501" s="183" t="s">
        <v>7864</v>
      </c>
      <c r="S501" s="187" t="s">
        <v>752</v>
      </c>
      <c r="T501" s="187" t="s">
        <v>405</v>
      </c>
      <c r="U501" s="21" t="s">
        <v>7860</v>
      </c>
      <c r="V501" s="21" t="s">
        <v>494</v>
      </c>
      <c r="W501" s="397">
        <v>2015</v>
      </c>
      <c r="X501" s="21" t="s">
        <v>7861</v>
      </c>
      <c r="Y501" s="34" t="s">
        <v>7862</v>
      </c>
      <c r="Z501" s="393" t="s">
        <v>86</v>
      </c>
      <c r="AA501" s="393" t="s">
        <v>86</v>
      </c>
      <c r="AB501" s="393" t="s">
        <v>86</v>
      </c>
      <c r="AC501" s="270" t="s">
        <v>7863</v>
      </c>
      <c r="AD501" s="394" t="s">
        <v>1587</v>
      </c>
      <c r="AE501" s="394" t="s">
        <v>1587</v>
      </c>
      <c r="AF501" s="402" t="s">
        <v>1844</v>
      </c>
      <c r="AG501" s="403" t="s">
        <v>1844</v>
      </c>
      <c r="AH501" s="404" t="s">
        <v>1844</v>
      </c>
      <c r="AI501" s="394" t="s">
        <v>637</v>
      </c>
      <c r="AJ501" s="394" t="s">
        <v>865</v>
      </c>
      <c r="AK501" s="408">
        <v>0</v>
      </c>
      <c r="AL501" s="408">
        <v>0</v>
      </c>
      <c r="AM501" s="408">
        <v>0</v>
      </c>
      <c r="AN501" s="408">
        <v>0</v>
      </c>
      <c r="AO501" s="408">
        <v>1</v>
      </c>
      <c r="AP501" s="408">
        <v>0</v>
      </c>
      <c r="AQ501" s="408">
        <v>0</v>
      </c>
      <c r="AR501" s="408">
        <v>0</v>
      </c>
      <c r="AS501" s="414" t="s">
        <v>1680</v>
      </c>
      <c r="AT501" s="408">
        <v>19</v>
      </c>
      <c r="AU501" s="412">
        <v>1995</v>
      </c>
      <c r="AV501" s="413">
        <v>2013</v>
      </c>
      <c r="AW501" s="408">
        <v>1</v>
      </c>
      <c r="AX501" s="408">
        <v>1</v>
      </c>
      <c r="AY501" s="449" t="s">
        <v>7943</v>
      </c>
      <c r="AZ501" s="403" t="s">
        <v>7944</v>
      </c>
      <c r="BA501" s="403" t="s">
        <v>956</v>
      </c>
      <c r="BB501" s="404" t="s">
        <v>1680</v>
      </c>
    </row>
    <row r="502" spans="1:54" s="12" customFormat="1" ht="12.75" hidden="1" x14ac:dyDescent="0.2">
      <c r="A502" s="248" t="s">
        <v>3650</v>
      </c>
      <c r="B502" s="227" t="s">
        <v>6690</v>
      </c>
      <c r="C502" s="332" t="s">
        <v>7218</v>
      </c>
      <c r="D502" s="55" t="s">
        <v>956</v>
      </c>
      <c r="E502" s="36" t="s">
        <v>1680</v>
      </c>
      <c r="F502" s="78" t="s">
        <v>3651</v>
      </c>
      <c r="G502" s="36" t="s">
        <v>1587</v>
      </c>
      <c r="H502" s="132" t="s">
        <v>426</v>
      </c>
      <c r="I502" s="30" t="s">
        <v>2509</v>
      </c>
      <c r="J502" s="31" t="s">
        <v>1844</v>
      </c>
      <c r="K502" s="188" t="s">
        <v>257</v>
      </c>
      <c r="L502" s="188" t="s">
        <v>835</v>
      </c>
      <c r="M502" s="188" t="s">
        <v>148</v>
      </c>
      <c r="N502" s="188" t="s">
        <v>2400</v>
      </c>
      <c r="O502" s="179" t="s">
        <v>532</v>
      </c>
      <c r="P502" s="179" t="s">
        <v>4894</v>
      </c>
      <c r="Q502" s="179" t="s">
        <v>6566</v>
      </c>
      <c r="R502" s="183" t="s">
        <v>1587</v>
      </c>
      <c r="S502" s="188" t="s">
        <v>1587</v>
      </c>
      <c r="T502" s="188" t="s">
        <v>1587</v>
      </c>
      <c r="U502" s="20" t="s">
        <v>2043</v>
      </c>
      <c r="V502" s="20" t="s">
        <v>527</v>
      </c>
      <c r="W502" s="20">
        <v>2010</v>
      </c>
      <c r="X502" s="371" t="s">
        <v>3956</v>
      </c>
      <c r="Y502" s="109" t="s">
        <v>6855</v>
      </c>
      <c r="Z502" s="78" t="s">
        <v>3651</v>
      </c>
      <c r="AA502" s="109" t="s">
        <v>155</v>
      </c>
      <c r="AB502" s="20" t="s">
        <v>3664</v>
      </c>
      <c r="AC502" s="55" t="s">
        <v>1289</v>
      </c>
      <c r="AD502" s="20" t="s">
        <v>1587</v>
      </c>
      <c r="AE502" s="20" t="s">
        <v>1587</v>
      </c>
      <c r="AF502" s="172" t="s">
        <v>1154</v>
      </c>
      <c r="AG502" s="173" t="s">
        <v>1708</v>
      </c>
      <c r="AH502" s="174" t="s">
        <v>1844</v>
      </c>
      <c r="AI502" s="36" t="s">
        <v>637</v>
      </c>
      <c r="AJ502" s="20" t="s">
        <v>37</v>
      </c>
      <c r="AK502" s="20">
        <v>0</v>
      </c>
      <c r="AL502" s="20">
        <v>1</v>
      </c>
      <c r="AM502" s="20">
        <v>1</v>
      </c>
      <c r="AN502" s="20">
        <v>0</v>
      </c>
      <c r="AO502" s="20">
        <v>1</v>
      </c>
      <c r="AP502" s="20">
        <v>0</v>
      </c>
      <c r="AQ502" s="20">
        <v>0</v>
      </c>
      <c r="AR502" s="20">
        <v>0</v>
      </c>
      <c r="AS502" s="45" t="s">
        <v>3649</v>
      </c>
      <c r="AT502" s="20">
        <v>22</v>
      </c>
      <c r="AU502" s="122">
        <v>1978</v>
      </c>
      <c r="AV502" s="94">
        <v>1999</v>
      </c>
      <c r="AW502" s="20">
        <v>1</v>
      </c>
      <c r="AX502" s="20">
        <v>3</v>
      </c>
      <c r="AY502" s="50" t="s">
        <v>7648</v>
      </c>
      <c r="AZ502" s="93" t="s">
        <v>1529</v>
      </c>
      <c r="BA502" s="93" t="s">
        <v>1680</v>
      </c>
      <c r="BB502" s="94" t="s">
        <v>1680</v>
      </c>
    </row>
    <row r="503" spans="1:54" s="12" customFormat="1" ht="12.75" hidden="1" x14ac:dyDescent="0.2">
      <c r="A503" s="248" t="s">
        <v>485</v>
      </c>
      <c r="B503" s="36"/>
      <c r="C503" s="332" t="s">
        <v>7218</v>
      </c>
      <c r="D503" s="55" t="s">
        <v>956</v>
      </c>
      <c r="E503" s="36" t="s">
        <v>1680</v>
      </c>
      <c r="F503" s="83" t="s">
        <v>6272</v>
      </c>
      <c r="G503" s="36" t="s">
        <v>1587</v>
      </c>
      <c r="H503" s="58" t="s">
        <v>592</v>
      </c>
      <c r="I503" s="27" t="s">
        <v>3166</v>
      </c>
      <c r="J503" s="19" t="s">
        <v>1587</v>
      </c>
      <c r="K503" s="187" t="s">
        <v>257</v>
      </c>
      <c r="L503" s="187" t="s">
        <v>1710</v>
      </c>
      <c r="M503" s="187" t="s">
        <v>1715</v>
      </c>
      <c r="N503" s="187" t="s">
        <v>804</v>
      </c>
      <c r="O503" s="183" t="s">
        <v>4272</v>
      </c>
      <c r="P503" s="183" t="s">
        <v>5112</v>
      </c>
      <c r="Q503" s="183" t="s">
        <v>617</v>
      </c>
      <c r="R503" s="183" t="s">
        <v>1587</v>
      </c>
      <c r="S503" s="187" t="s">
        <v>752</v>
      </c>
      <c r="T503" s="187" t="s">
        <v>405</v>
      </c>
      <c r="U503" s="21" t="s">
        <v>4105</v>
      </c>
      <c r="V503" s="21" t="s">
        <v>450</v>
      </c>
      <c r="W503" s="21">
        <v>2005</v>
      </c>
      <c r="X503" s="110" t="s">
        <v>3956</v>
      </c>
      <c r="Y503" s="34" t="s">
        <v>6946</v>
      </c>
      <c r="Z503" s="34" t="s">
        <v>6383</v>
      </c>
      <c r="AA503" s="250" t="s">
        <v>1815</v>
      </c>
      <c r="AB503" s="21" t="s">
        <v>1817</v>
      </c>
      <c r="AC503" s="24" t="s">
        <v>1924</v>
      </c>
      <c r="AD503" s="21" t="s">
        <v>24</v>
      </c>
      <c r="AE503" s="21" t="s">
        <v>2388</v>
      </c>
      <c r="AF503" s="172" t="s">
        <v>1154</v>
      </c>
      <c r="AG503" s="173" t="s">
        <v>1708</v>
      </c>
      <c r="AH503" s="174" t="s">
        <v>1844</v>
      </c>
      <c r="AI503" s="20" t="s">
        <v>853</v>
      </c>
      <c r="AJ503" s="21" t="s">
        <v>865</v>
      </c>
      <c r="AK503" s="21">
        <v>1</v>
      </c>
      <c r="AL503" s="21">
        <v>1</v>
      </c>
      <c r="AM503" s="21">
        <v>1</v>
      </c>
      <c r="AN503" s="21">
        <v>0</v>
      </c>
      <c r="AO503" s="21">
        <v>0</v>
      </c>
      <c r="AP503" s="21">
        <v>0</v>
      </c>
      <c r="AQ503" s="21">
        <v>0</v>
      </c>
      <c r="AR503" s="21">
        <v>0</v>
      </c>
      <c r="AS503" s="45" t="s">
        <v>1680</v>
      </c>
      <c r="AT503" s="20">
        <v>5</v>
      </c>
      <c r="AU503" s="122">
        <v>1999</v>
      </c>
      <c r="AV503" s="94">
        <v>2003</v>
      </c>
      <c r="AW503" s="21">
        <v>1</v>
      </c>
      <c r="AX503" s="21">
        <v>5</v>
      </c>
      <c r="AY503" s="184" t="s">
        <v>7649</v>
      </c>
      <c r="AZ503" s="93" t="s">
        <v>1627</v>
      </c>
      <c r="BA503" s="159" t="s">
        <v>1680</v>
      </c>
      <c r="BB503" s="94" t="s">
        <v>1680</v>
      </c>
    </row>
    <row r="504" spans="1:54" s="12" customFormat="1" ht="12.75" hidden="1" x14ac:dyDescent="0.2">
      <c r="A504" s="248" t="s">
        <v>882</v>
      </c>
      <c r="B504" s="70"/>
      <c r="C504" s="332" t="s">
        <v>7218</v>
      </c>
      <c r="D504" s="20" t="s">
        <v>956</v>
      </c>
      <c r="E504" s="20" t="s">
        <v>1680</v>
      </c>
      <c r="F504" s="78" t="s">
        <v>6293</v>
      </c>
      <c r="G504" s="36" t="s">
        <v>1587</v>
      </c>
      <c r="H504" s="58" t="s">
        <v>592</v>
      </c>
      <c r="I504" s="30" t="s">
        <v>2824</v>
      </c>
      <c r="J504" s="31" t="s">
        <v>7233</v>
      </c>
      <c r="K504" s="188" t="s">
        <v>257</v>
      </c>
      <c r="L504" s="188" t="s">
        <v>1710</v>
      </c>
      <c r="M504" s="188" t="s">
        <v>1715</v>
      </c>
      <c r="N504" s="188" t="s">
        <v>878</v>
      </c>
      <c r="O504" s="179" t="s">
        <v>4429</v>
      </c>
      <c r="P504" s="179" t="s">
        <v>5111</v>
      </c>
      <c r="Q504" s="179" t="s">
        <v>61</v>
      </c>
      <c r="R504" s="183" t="s">
        <v>1587</v>
      </c>
      <c r="S504" s="188" t="s">
        <v>752</v>
      </c>
      <c r="T504" s="188" t="s">
        <v>405</v>
      </c>
      <c r="U504" s="20" t="s">
        <v>4105</v>
      </c>
      <c r="V504" s="20" t="s">
        <v>450</v>
      </c>
      <c r="W504" s="20">
        <v>2005</v>
      </c>
      <c r="X504" s="371" t="s">
        <v>3956</v>
      </c>
      <c r="Y504" s="109" t="s">
        <v>6946</v>
      </c>
      <c r="Z504" s="109" t="s">
        <v>6383</v>
      </c>
      <c r="AA504" s="109" t="s">
        <v>1815</v>
      </c>
      <c r="AB504" s="20" t="s">
        <v>1830</v>
      </c>
      <c r="AC504" s="55" t="s">
        <v>1924</v>
      </c>
      <c r="AD504" s="20" t="s">
        <v>2369</v>
      </c>
      <c r="AE504" s="20" t="s">
        <v>2388</v>
      </c>
      <c r="AF504" s="172" t="s">
        <v>1154</v>
      </c>
      <c r="AG504" s="173" t="s">
        <v>588</v>
      </c>
      <c r="AH504" s="174" t="s">
        <v>1844</v>
      </c>
      <c r="AI504" s="20" t="s">
        <v>637</v>
      </c>
      <c r="AJ504" s="20" t="s">
        <v>865</v>
      </c>
      <c r="AK504" s="20">
        <v>1</v>
      </c>
      <c r="AL504" s="20">
        <v>1</v>
      </c>
      <c r="AM504" s="20">
        <v>1</v>
      </c>
      <c r="AN504" s="20">
        <v>0</v>
      </c>
      <c r="AO504" s="20">
        <v>0</v>
      </c>
      <c r="AP504" s="20">
        <v>0</v>
      </c>
      <c r="AQ504" s="20">
        <v>0</v>
      </c>
      <c r="AR504" s="20">
        <v>0</v>
      </c>
      <c r="AS504" s="45" t="s">
        <v>1680</v>
      </c>
      <c r="AT504" s="20">
        <v>5</v>
      </c>
      <c r="AU504" s="122">
        <v>1999</v>
      </c>
      <c r="AV504" s="94">
        <v>2003</v>
      </c>
      <c r="AW504" s="20">
        <v>1</v>
      </c>
      <c r="AX504" s="20">
        <v>3</v>
      </c>
      <c r="AY504" s="50" t="s">
        <v>7650</v>
      </c>
      <c r="AZ504" s="93" t="s">
        <v>1615</v>
      </c>
      <c r="BA504" s="159" t="s">
        <v>1680</v>
      </c>
      <c r="BB504" s="94" t="s">
        <v>1680</v>
      </c>
    </row>
    <row r="505" spans="1:54" s="12" customFormat="1" ht="12.75" hidden="1" x14ac:dyDescent="0.2">
      <c r="A505" s="248" t="s">
        <v>882</v>
      </c>
      <c r="B505" s="70"/>
      <c r="C505" s="332" t="s">
        <v>7218</v>
      </c>
      <c r="D505" s="55" t="s">
        <v>956</v>
      </c>
      <c r="E505" s="36" t="s">
        <v>1680</v>
      </c>
      <c r="F505" s="78" t="s">
        <v>1061</v>
      </c>
      <c r="G505" s="36" t="s">
        <v>1587</v>
      </c>
      <c r="H505" s="58" t="s">
        <v>592</v>
      </c>
      <c r="I505" s="27" t="s">
        <v>2599</v>
      </c>
      <c r="J505" s="19" t="s">
        <v>7159</v>
      </c>
      <c r="K505" s="187" t="s">
        <v>257</v>
      </c>
      <c r="L505" s="187" t="s">
        <v>1710</v>
      </c>
      <c r="M505" s="187" t="s">
        <v>1715</v>
      </c>
      <c r="N505" s="187" t="s">
        <v>878</v>
      </c>
      <c r="O505" s="183" t="s">
        <v>4429</v>
      </c>
      <c r="P505" s="183" t="s">
        <v>4988</v>
      </c>
      <c r="Q505" s="183" t="s">
        <v>310</v>
      </c>
      <c r="R505" s="183" t="s">
        <v>1587</v>
      </c>
      <c r="S505" s="187" t="s">
        <v>752</v>
      </c>
      <c r="T505" s="187" t="s">
        <v>405</v>
      </c>
      <c r="U505" s="21" t="s">
        <v>4105</v>
      </c>
      <c r="V505" s="21" t="s">
        <v>450</v>
      </c>
      <c r="W505" s="21">
        <v>2005</v>
      </c>
      <c r="X505" s="110" t="s">
        <v>3956</v>
      </c>
      <c r="Y505" s="34" t="s">
        <v>6946</v>
      </c>
      <c r="Z505" s="34" t="s">
        <v>6382</v>
      </c>
      <c r="AA505" s="34" t="s">
        <v>1816</v>
      </c>
      <c r="AB505" s="21" t="s">
        <v>1819</v>
      </c>
      <c r="AC505" s="24" t="s">
        <v>1924</v>
      </c>
      <c r="AD505" s="21" t="s">
        <v>6883</v>
      </c>
      <c r="AE505" s="21" t="s">
        <v>2388</v>
      </c>
      <c r="AF505" s="172" t="s">
        <v>1154</v>
      </c>
      <c r="AG505" s="173" t="s">
        <v>1708</v>
      </c>
      <c r="AH505" s="174" t="s">
        <v>1844</v>
      </c>
      <c r="AI505" s="21" t="s">
        <v>637</v>
      </c>
      <c r="AJ505" s="21" t="s">
        <v>865</v>
      </c>
      <c r="AK505" s="21">
        <v>1</v>
      </c>
      <c r="AL505" s="21">
        <v>1</v>
      </c>
      <c r="AM505" s="21">
        <v>1</v>
      </c>
      <c r="AN505" s="21">
        <v>0</v>
      </c>
      <c r="AO505" s="21">
        <v>0</v>
      </c>
      <c r="AP505" s="21">
        <v>0</v>
      </c>
      <c r="AQ505" s="21">
        <v>0</v>
      </c>
      <c r="AR505" s="21">
        <v>0</v>
      </c>
      <c r="AS505" s="45" t="s">
        <v>1680</v>
      </c>
      <c r="AT505" s="20">
        <v>5</v>
      </c>
      <c r="AU505" s="122">
        <v>1999</v>
      </c>
      <c r="AV505" s="94">
        <v>2003</v>
      </c>
      <c r="AW505" s="21">
        <v>1</v>
      </c>
      <c r="AX505" s="21">
        <v>3</v>
      </c>
      <c r="AY505" s="184" t="s">
        <v>7651</v>
      </c>
      <c r="AZ505" s="93" t="s">
        <v>1596</v>
      </c>
      <c r="BA505" s="93" t="s">
        <v>1680</v>
      </c>
      <c r="BB505" s="94" t="s">
        <v>1680</v>
      </c>
    </row>
    <row r="506" spans="1:54" s="12" customFormat="1" ht="12.75" hidden="1" x14ac:dyDescent="0.2">
      <c r="A506" s="249" t="s">
        <v>724</v>
      </c>
      <c r="B506" s="20"/>
      <c r="C506" s="332" t="s">
        <v>7218</v>
      </c>
      <c r="D506" s="20" t="s">
        <v>956</v>
      </c>
      <c r="E506" s="20" t="s">
        <v>1680</v>
      </c>
      <c r="F506" s="78" t="s">
        <v>6264</v>
      </c>
      <c r="G506" s="36" t="s">
        <v>1587</v>
      </c>
      <c r="H506" s="58" t="s">
        <v>592</v>
      </c>
      <c r="I506" s="27" t="s">
        <v>2625</v>
      </c>
      <c r="J506" s="19" t="s">
        <v>7234</v>
      </c>
      <c r="K506" s="187" t="s">
        <v>257</v>
      </c>
      <c r="L506" s="187" t="s">
        <v>1710</v>
      </c>
      <c r="M506" s="187" t="s">
        <v>1715</v>
      </c>
      <c r="N506" s="187" t="s">
        <v>878</v>
      </c>
      <c r="O506" s="183" t="s">
        <v>4429</v>
      </c>
      <c r="P506" s="183" t="s">
        <v>4840</v>
      </c>
      <c r="Q506" s="183" t="s">
        <v>4629</v>
      </c>
      <c r="R506" s="183" t="s">
        <v>1587</v>
      </c>
      <c r="S506" s="187" t="s">
        <v>752</v>
      </c>
      <c r="T506" s="187" t="s">
        <v>405</v>
      </c>
      <c r="U506" s="21" t="s">
        <v>2202</v>
      </c>
      <c r="V506" s="21" t="s">
        <v>209</v>
      </c>
      <c r="W506" s="21">
        <v>2008</v>
      </c>
      <c r="X506" s="110" t="s">
        <v>3956</v>
      </c>
      <c r="Y506" s="34" t="s">
        <v>6946</v>
      </c>
      <c r="Z506" s="34" t="s">
        <v>6264</v>
      </c>
      <c r="AA506" s="34" t="s">
        <v>795</v>
      </c>
      <c r="AB506" s="21" t="s">
        <v>1680</v>
      </c>
      <c r="AC506" s="24" t="s">
        <v>1321</v>
      </c>
      <c r="AD506" s="21" t="s">
        <v>1587</v>
      </c>
      <c r="AE506" s="21" t="s">
        <v>1587</v>
      </c>
      <c r="AF506" s="172" t="s">
        <v>1154</v>
      </c>
      <c r="AG506" s="173" t="s">
        <v>1708</v>
      </c>
      <c r="AH506" s="174" t="s">
        <v>1844</v>
      </c>
      <c r="AI506" s="20" t="s">
        <v>637</v>
      </c>
      <c r="AJ506" s="21" t="s">
        <v>865</v>
      </c>
      <c r="AK506" s="21">
        <v>0</v>
      </c>
      <c r="AL506" s="21">
        <v>1</v>
      </c>
      <c r="AM506" s="21">
        <v>0</v>
      </c>
      <c r="AN506" s="20">
        <v>1</v>
      </c>
      <c r="AO506" s="20">
        <v>0</v>
      </c>
      <c r="AP506" s="20">
        <v>0</v>
      </c>
      <c r="AQ506" s="20">
        <v>0</v>
      </c>
      <c r="AR506" s="20">
        <v>0</v>
      </c>
      <c r="AS506" s="45" t="s">
        <v>1680</v>
      </c>
      <c r="AT506" s="20">
        <v>5</v>
      </c>
      <c r="AU506" s="122">
        <v>1999</v>
      </c>
      <c r="AV506" s="94">
        <v>2003</v>
      </c>
      <c r="AW506" s="21">
        <v>1</v>
      </c>
      <c r="AX506" s="21">
        <v>3</v>
      </c>
      <c r="AY506" s="184" t="s">
        <v>7652</v>
      </c>
      <c r="AZ506" s="93" t="s">
        <v>1533</v>
      </c>
      <c r="BA506" s="93" t="s">
        <v>956</v>
      </c>
      <c r="BB506" s="94" t="s">
        <v>1680</v>
      </c>
    </row>
    <row r="507" spans="1:54" s="12" customFormat="1" ht="12.75" hidden="1" x14ac:dyDescent="0.2">
      <c r="A507" s="248" t="s">
        <v>724</v>
      </c>
      <c r="B507" s="36"/>
      <c r="C507" s="332" t="s">
        <v>7218</v>
      </c>
      <c r="D507" s="55" t="s">
        <v>956</v>
      </c>
      <c r="E507" s="36" t="s">
        <v>1680</v>
      </c>
      <c r="F507" s="83" t="s">
        <v>6689</v>
      </c>
      <c r="G507" s="55" t="s">
        <v>1587</v>
      </c>
      <c r="H507" s="58" t="s">
        <v>592</v>
      </c>
      <c r="I507" s="27" t="s">
        <v>6702</v>
      </c>
      <c r="J507" s="19" t="s">
        <v>1587</v>
      </c>
      <c r="K507" s="187" t="s">
        <v>257</v>
      </c>
      <c r="L507" s="187" t="s">
        <v>1710</v>
      </c>
      <c r="M507" s="187" t="s">
        <v>1715</v>
      </c>
      <c r="N507" s="187" t="s">
        <v>878</v>
      </c>
      <c r="O507" s="183" t="s">
        <v>2824</v>
      </c>
      <c r="P507" s="183" t="s">
        <v>5151</v>
      </c>
      <c r="Q507" s="183" t="s">
        <v>1546</v>
      </c>
      <c r="R507" s="183" t="s">
        <v>1587</v>
      </c>
      <c r="S507" s="187" t="s">
        <v>752</v>
      </c>
      <c r="T507" s="187" t="s">
        <v>405</v>
      </c>
      <c r="U507" s="21" t="s">
        <v>6696</v>
      </c>
      <c r="V507" s="21" t="s">
        <v>450</v>
      </c>
      <c r="W507" s="21">
        <v>2010</v>
      </c>
      <c r="X507" s="110" t="s">
        <v>3956</v>
      </c>
      <c r="Y507" s="34" t="s">
        <v>6946</v>
      </c>
      <c r="Z507" s="34" t="s">
        <v>86</v>
      </c>
      <c r="AA507" s="34" t="s">
        <v>86</v>
      </c>
      <c r="AB507" s="21" t="s">
        <v>86</v>
      </c>
      <c r="AC507" s="24" t="s">
        <v>6697</v>
      </c>
      <c r="AD507" s="21" t="s">
        <v>1587</v>
      </c>
      <c r="AE507" s="21" t="s">
        <v>1587</v>
      </c>
      <c r="AF507" s="172" t="s">
        <v>1844</v>
      </c>
      <c r="AG507" s="173" t="s">
        <v>1844</v>
      </c>
      <c r="AH507" s="174" t="s">
        <v>1844</v>
      </c>
      <c r="AI507" s="20" t="s">
        <v>637</v>
      </c>
      <c r="AJ507" s="21" t="s">
        <v>865</v>
      </c>
      <c r="AK507" s="21">
        <v>1</v>
      </c>
      <c r="AL507" s="21">
        <v>1</v>
      </c>
      <c r="AM507" s="21">
        <v>0</v>
      </c>
      <c r="AN507" s="20">
        <v>0</v>
      </c>
      <c r="AO507" s="20">
        <v>0</v>
      </c>
      <c r="AP507" s="20">
        <v>0</v>
      </c>
      <c r="AQ507" s="20">
        <v>0</v>
      </c>
      <c r="AR507" s="20">
        <v>0</v>
      </c>
      <c r="AS507" s="45" t="s">
        <v>1031</v>
      </c>
      <c r="AT507" s="20">
        <v>3</v>
      </c>
      <c r="AU507" s="122">
        <v>2000</v>
      </c>
      <c r="AV507" s="94">
        <v>2002</v>
      </c>
      <c r="AW507" s="20">
        <v>1</v>
      </c>
      <c r="AX507" s="20">
        <v>8</v>
      </c>
      <c r="AY507" s="184" t="s">
        <v>7653</v>
      </c>
      <c r="AZ507" s="93" t="s">
        <v>6700</v>
      </c>
      <c r="BA507" s="159" t="s">
        <v>1680</v>
      </c>
      <c r="BB507" s="94" t="s">
        <v>1680</v>
      </c>
    </row>
    <row r="508" spans="1:54" s="12" customFormat="1" ht="12.75" hidden="1" x14ac:dyDescent="0.2">
      <c r="A508" s="248" t="s">
        <v>724</v>
      </c>
      <c r="B508" s="36"/>
      <c r="C508" s="332" t="s">
        <v>7218</v>
      </c>
      <c r="D508" s="55" t="s">
        <v>956</v>
      </c>
      <c r="E508" s="36" t="s">
        <v>1680</v>
      </c>
      <c r="F508" s="83" t="s">
        <v>6689</v>
      </c>
      <c r="G508" s="55" t="s">
        <v>1587</v>
      </c>
      <c r="H508" s="58" t="s">
        <v>592</v>
      </c>
      <c r="I508" s="27" t="s">
        <v>6698</v>
      </c>
      <c r="J508" s="19" t="s">
        <v>1587</v>
      </c>
      <c r="K508" s="187" t="s">
        <v>257</v>
      </c>
      <c r="L508" s="187" t="s">
        <v>1710</v>
      </c>
      <c r="M508" s="187" t="s">
        <v>1715</v>
      </c>
      <c r="N508" s="187" t="s">
        <v>878</v>
      </c>
      <c r="O508" s="183" t="s">
        <v>874</v>
      </c>
      <c r="P508" s="183" t="s">
        <v>4997</v>
      </c>
      <c r="Q508" s="183" t="s">
        <v>7421</v>
      </c>
      <c r="R508" s="183" t="s">
        <v>1587</v>
      </c>
      <c r="S508" s="187" t="s">
        <v>752</v>
      </c>
      <c r="T508" s="187" t="s">
        <v>405</v>
      </c>
      <c r="U508" s="21" t="s">
        <v>6696</v>
      </c>
      <c r="V508" s="21" t="s">
        <v>450</v>
      </c>
      <c r="W508" s="21">
        <v>2010</v>
      </c>
      <c r="X508" s="110" t="s">
        <v>3956</v>
      </c>
      <c r="Y508" s="34" t="s">
        <v>6946</v>
      </c>
      <c r="Z508" s="34" t="s">
        <v>86</v>
      </c>
      <c r="AA508" s="34" t="s">
        <v>86</v>
      </c>
      <c r="AB508" s="21" t="s">
        <v>86</v>
      </c>
      <c r="AC508" s="24" t="s">
        <v>6697</v>
      </c>
      <c r="AD508" s="21" t="s">
        <v>1587</v>
      </c>
      <c r="AE508" s="21" t="s">
        <v>1587</v>
      </c>
      <c r="AF508" s="172" t="s">
        <v>1844</v>
      </c>
      <c r="AG508" s="173" t="s">
        <v>1844</v>
      </c>
      <c r="AH508" s="174" t="s">
        <v>1844</v>
      </c>
      <c r="AI508" s="20" t="s">
        <v>637</v>
      </c>
      <c r="AJ508" s="21" t="s">
        <v>865</v>
      </c>
      <c r="AK508" s="21">
        <v>1</v>
      </c>
      <c r="AL508" s="21">
        <v>1</v>
      </c>
      <c r="AM508" s="21">
        <v>0</v>
      </c>
      <c r="AN508" s="20">
        <v>0</v>
      </c>
      <c r="AO508" s="20">
        <v>0</v>
      </c>
      <c r="AP508" s="20">
        <v>0</v>
      </c>
      <c r="AQ508" s="20">
        <v>0</v>
      </c>
      <c r="AR508" s="20">
        <v>0</v>
      </c>
      <c r="AS508" s="45" t="s">
        <v>1197</v>
      </c>
      <c r="AT508" s="20">
        <v>3</v>
      </c>
      <c r="AU508" s="122">
        <v>2001</v>
      </c>
      <c r="AV508" s="94">
        <v>2003</v>
      </c>
      <c r="AW508" s="20">
        <v>1</v>
      </c>
      <c r="AX508" s="20">
        <v>4</v>
      </c>
      <c r="AY508" s="184" t="s">
        <v>7654</v>
      </c>
      <c r="AZ508" s="93" t="s">
        <v>6700</v>
      </c>
      <c r="BA508" s="93" t="s">
        <v>1680</v>
      </c>
      <c r="BB508" s="94" t="s">
        <v>1680</v>
      </c>
    </row>
    <row r="509" spans="1:54" s="12" customFormat="1" ht="12.75" hidden="1" x14ac:dyDescent="0.2">
      <c r="A509" s="248" t="s">
        <v>724</v>
      </c>
      <c r="B509" s="55"/>
      <c r="C509" s="332" t="s">
        <v>7218</v>
      </c>
      <c r="D509" s="55" t="s">
        <v>956</v>
      </c>
      <c r="E509" s="36" t="s">
        <v>1680</v>
      </c>
      <c r="F509" s="83" t="s">
        <v>6689</v>
      </c>
      <c r="G509" s="55" t="s">
        <v>1587</v>
      </c>
      <c r="H509" s="58" t="s">
        <v>592</v>
      </c>
      <c r="I509" s="27" t="s">
        <v>6699</v>
      </c>
      <c r="J509" s="19" t="s">
        <v>1587</v>
      </c>
      <c r="K509" s="187" t="s">
        <v>257</v>
      </c>
      <c r="L509" s="187" t="s">
        <v>1710</v>
      </c>
      <c r="M509" s="187" t="s">
        <v>1715</v>
      </c>
      <c r="N509" s="187" t="s">
        <v>878</v>
      </c>
      <c r="O509" s="183" t="s">
        <v>874</v>
      </c>
      <c r="P509" s="183" t="s">
        <v>4997</v>
      </c>
      <c r="Q509" s="183" t="s">
        <v>7422</v>
      </c>
      <c r="R509" s="183" t="s">
        <v>1587</v>
      </c>
      <c r="S509" s="187" t="s">
        <v>752</v>
      </c>
      <c r="T509" s="187" t="s">
        <v>405</v>
      </c>
      <c r="U509" s="21" t="s">
        <v>6696</v>
      </c>
      <c r="V509" s="21" t="s">
        <v>450</v>
      </c>
      <c r="W509" s="21">
        <v>2010</v>
      </c>
      <c r="X509" s="110" t="s">
        <v>3956</v>
      </c>
      <c r="Y509" s="34" t="s">
        <v>6946</v>
      </c>
      <c r="Z509" s="34" t="s">
        <v>86</v>
      </c>
      <c r="AA509" s="34" t="s">
        <v>86</v>
      </c>
      <c r="AB509" s="21" t="s">
        <v>86</v>
      </c>
      <c r="AC509" s="24" t="s">
        <v>6697</v>
      </c>
      <c r="AD509" s="21" t="s">
        <v>1587</v>
      </c>
      <c r="AE509" s="21" t="s">
        <v>1587</v>
      </c>
      <c r="AF509" s="172" t="s">
        <v>1844</v>
      </c>
      <c r="AG509" s="173" t="s">
        <v>1844</v>
      </c>
      <c r="AH509" s="174" t="s">
        <v>1844</v>
      </c>
      <c r="AI509" s="20" t="s">
        <v>637</v>
      </c>
      <c r="AJ509" s="21" t="s">
        <v>865</v>
      </c>
      <c r="AK509" s="21">
        <v>1</v>
      </c>
      <c r="AL509" s="21">
        <v>1</v>
      </c>
      <c r="AM509" s="21">
        <v>0</v>
      </c>
      <c r="AN509" s="20">
        <v>0</v>
      </c>
      <c r="AO509" s="20">
        <v>0</v>
      </c>
      <c r="AP509" s="20">
        <v>0</v>
      </c>
      <c r="AQ509" s="20">
        <v>0</v>
      </c>
      <c r="AR509" s="20">
        <v>0</v>
      </c>
      <c r="AS509" s="45" t="s">
        <v>990</v>
      </c>
      <c r="AT509" s="20">
        <v>3</v>
      </c>
      <c r="AU509" s="122">
        <v>2001</v>
      </c>
      <c r="AV509" s="94">
        <v>2003</v>
      </c>
      <c r="AW509" s="20">
        <v>1</v>
      </c>
      <c r="AX509" s="20">
        <v>2</v>
      </c>
      <c r="AY509" s="184" t="s">
        <v>7655</v>
      </c>
      <c r="AZ509" s="93" t="s">
        <v>6700</v>
      </c>
      <c r="BA509" s="159" t="s">
        <v>1680</v>
      </c>
      <c r="BB509" s="94" t="s">
        <v>1680</v>
      </c>
    </row>
    <row r="510" spans="1:54" s="12" customFormat="1" ht="12.75" hidden="1" x14ac:dyDescent="0.2">
      <c r="A510" s="227" t="s">
        <v>724</v>
      </c>
      <c r="B510" s="227" t="s">
        <v>6708</v>
      </c>
      <c r="C510" s="332" t="s">
        <v>6121</v>
      </c>
      <c r="D510" s="55" t="s">
        <v>1136</v>
      </c>
      <c r="E510" s="36" t="s">
        <v>6707</v>
      </c>
      <c r="F510" s="83" t="s">
        <v>6689</v>
      </c>
      <c r="G510" s="55" t="s">
        <v>1587</v>
      </c>
      <c r="H510" s="58" t="s">
        <v>592</v>
      </c>
      <c r="I510" s="27" t="s">
        <v>6701</v>
      </c>
      <c r="J510" s="19" t="s">
        <v>7233</v>
      </c>
      <c r="K510" s="187" t="s">
        <v>257</v>
      </c>
      <c r="L510" s="187" t="s">
        <v>1710</v>
      </c>
      <c r="M510" s="187" t="s">
        <v>1715</v>
      </c>
      <c r="N510" s="187" t="s">
        <v>878</v>
      </c>
      <c r="O510" s="183" t="s">
        <v>874</v>
      </c>
      <c r="P510" s="183" t="s">
        <v>5111</v>
      </c>
      <c r="Q510" s="183" t="s">
        <v>61</v>
      </c>
      <c r="R510" s="183" t="s">
        <v>1587</v>
      </c>
      <c r="S510" s="187" t="s">
        <v>752</v>
      </c>
      <c r="T510" s="187" t="s">
        <v>405</v>
      </c>
      <c r="U510" s="21" t="s">
        <v>6696</v>
      </c>
      <c r="V510" s="21" t="s">
        <v>450</v>
      </c>
      <c r="W510" s="21">
        <v>2010</v>
      </c>
      <c r="X510" s="110" t="s">
        <v>3956</v>
      </c>
      <c r="Y510" s="34" t="s">
        <v>6946</v>
      </c>
      <c r="Z510" s="34" t="s">
        <v>86</v>
      </c>
      <c r="AA510" s="36" t="s">
        <v>6707</v>
      </c>
      <c r="AB510" s="21" t="s">
        <v>86</v>
      </c>
      <c r="AC510" s="24" t="s">
        <v>6697</v>
      </c>
      <c r="AD510" s="21" t="s">
        <v>1587</v>
      </c>
      <c r="AE510" s="21" t="s">
        <v>1587</v>
      </c>
      <c r="AF510" s="172" t="s">
        <v>1844</v>
      </c>
      <c r="AG510" s="173" t="s">
        <v>1844</v>
      </c>
      <c r="AH510" s="174" t="s">
        <v>1844</v>
      </c>
      <c r="AI510" s="20" t="s">
        <v>637</v>
      </c>
      <c r="AJ510" s="21" t="s">
        <v>865</v>
      </c>
      <c r="AK510" s="21">
        <v>1</v>
      </c>
      <c r="AL510" s="21">
        <v>1</v>
      </c>
      <c r="AM510" s="21">
        <v>0</v>
      </c>
      <c r="AN510" s="20">
        <v>0</v>
      </c>
      <c r="AO510" s="20">
        <v>0</v>
      </c>
      <c r="AP510" s="20">
        <v>0</v>
      </c>
      <c r="AQ510" s="20">
        <v>0</v>
      </c>
      <c r="AR510" s="20">
        <v>0</v>
      </c>
      <c r="AS510" s="45" t="s">
        <v>1197</v>
      </c>
      <c r="AT510" s="122">
        <v>3</v>
      </c>
      <c r="AU510" s="122">
        <v>2001</v>
      </c>
      <c r="AV510" s="94">
        <v>2003</v>
      </c>
      <c r="AW510" s="20">
        <v>1</v>
      </c>
      <c r="AX510" s="20">
        <v>6</v>
      </c>
      <c r="AY510" s="184" t="s">
        <v>7656</v>
      </c>
      <c r="AZ510" s="93" t="s">
        <v>6700</v>
      </c>
      <c r="BA510" s="93" t="s">
        <v>1680</v>
      </c>
      <c r="BB510" s="94" t="s">
        <v>1680</v>
      </c>
    </row>
    <row r="511" spans="1:54" s="12" customFormat="1" ht="12.75" hidden="1" x14ac:dyDescent="0.2">
      <c r="A511" s="248" t="s">
        <v>724</v>
      </c>
      <c r="B511" s="36" t="s">
        <v>6691</v>
      </c>
      <c r="C511" s="332" t="s">
        <v>7218</v>
      </c>
      <c r="D511" s="55" t="s">
        <v>956</v>
      </c>
      <c r="E511" s="36" t="s">
        <v>1680</v>
      </c>
      <c r="F511" s="78" t="s">
        <v>6239</v>
      </c>
      <c r="G511" s="36" t="s">
        <v>1587</v>
      </c>
      <c r="H511" s="58" t="s">
        <v>592</v>
      </c>
      <c r="I511" s="27" t="s">
        <v>2581</v>
      </c>
      <c r="J511" s="19" t="s">
        <v>7150</v>
      </c>
      <c r="K511" s="187" t="s">
        <v>257</v>
      </c>
      <c r="L511" s="187" t="s">
        <v>1710</v>
      </c>
      <c r="M511" s="187" t="s">
        <v>1715</v>
      </c>
      <c r="N511" s="187" t="s">
        <v>878</v>
      </c>
      <c r="O511" s="183" t="s">
        <v>4429</v>
      </c>
      <c r="P511" s="183" t="s">
        <v>5110</v>
      </c>
      <c r="Q511" s="183" t="s">
        <v>1105</v>
      </c>
      <c r="R511" s="183" t="s">
        <v>1587</v>
      </c>
      <c r="S511" s="187" t="s">
        <v>752</v>
      </c>
      <c r="T511" s="187" t="s">
        <v>405</v>
      </c>
      <c r="U511" s="21" t="s">
        <v>2194</v>
      </c>
      <c r="V511" s="21" t="s">
        <v>1059</v>
      </c>
      <c r="W511" s="21">
        <v>2006</v>
      </c>
      <c r="X511" s="110" t="s">
        <v>3956</v>
      </c>
      <c r="Y511" s="34" t="s">
        <v>6946</v>
      </c>
      <c r="Z511" s="34" t="s">
        <v>6381</v>
      </c>
      <c r="AA511" s="34" t="s">
        <v>1844</v>
      </c>
      <c r="AB511" s="21" t="s">
        <v>956</v>
      </c>
      <c r="AC511" s="24" t="s">
        <v>3478</v>
      </c>
      <c r="AD511" s="21" t="s">
        <v>3338</v>
      </c>
      <c r="AE511" s="21" t="s">
        <v>2388</v>
      </c>
      <c r="AF511" s="172" t="s">
        <v>1154</v>
      </c>
      <c r="AG511" s="173" t="s">
        <v>588</v>
      </c>
      <c r="AH511" s="174" t="s">
        <v>1844</v>
      </c>
      <c r="AI511" s="21" t="s">
        <v>848</v>
      </c>
      <c r="AJ511" s="21" t="s">
        <v>865</v>
      </c>
      <c r="AK511" s="21">
        <v>0</v>
      </c>
      <c r="AL511" s="21">
        <v>1</v>
      </c>
      <c r="AM511" s="21">
        <v>0</v>
      </c>
      <c r="AN511" s="20">
        <v>0</v>
      </c>
      <c r="AO511" s="20">
        <v>0</v>
      </c>
      <c r="AP511" s="20">
        <v>0</v>
      </c>
      <c r="AQ511" s="20">
        <v>0</v>
      </c>
      <c r="AR511" s="20">
        <v>0</v>
      </c>
      <c r="AS511" s="45" t="s">
        <v>106</v>
      </c>
      <c r="AT511" s="20">
        <v>4</v>
      </c>
      <c r="AU511" s="122">
        <v>1986</v>
      </c>
      <c r="AV511" s="94">
        <v>1989</v>
      </c>
      <c r="AW511" s="21">
        <v>1</v>
      </c>
      <c r="AX511" s="21">
        <v>3</v>
      </c>
      <c r="AY511" s="184" t="s">
        <v>7657</v>
      </c>
      <c r="AZ511" s="93" t="s">
        <v>206</v>
      </c>
      <c r="BA511" s="93" t="s">
        <v>956</v>
      </c>
      <c r="BB511" s="94" t="s">
        <v>1680</v>
      </c>
    </row>
    <row r="512" spans="1:54" s="12" customFormat="1" ht="12.75" hidden="1" x14ac:dyDescent="0.2">
      <c r="A512" s="55" t="s">
        <v>485</v>
      </c>
      <c r="B512" s="41"/>
      <c r="C512" s="332" t="s">
        <v>6121</v>
      </c>
      <c r="D512" s="192" t="s">
        <v>1680</v>
      </c>
      <c r="E512" s="55" t="s">
        <v>7454</v>
      </c>
      <c r="F512" s="78" t="s">
        <v>6292</v>
      </c>
      <c r="G512" s="36" t="s">
        <v>1587</v>
      </c>
      <c r="H512" s="139" t="s">
        <v>839</v>
      </c>
      <c r="I512" s="27" t="s">
        <v>3097</v>
      </c>
      <c r="J512" s="19" t="s">
        <v>1587</v>
      </c>
      <c r="K512" s="187" t="s">
        <v>257</v>
      </c>
      <c r="L512" s="187" t="s">
        <v>1710</v>
      </c>
      <c r="M512" s="187" t="s">
        <v>1056</v>
      </c>
      <c r="N512" s="187" t="s">
        <v>165</v>
      </c>
      <c r="O512" s="183" t="s">
        <v>368</v>
      </c>
      <c r="P512" s="183" t="s">
        <v>5113</v>
      </c>
      <c r="Q512" s="183" t="s">
        <v>1575</v>
      </c>
      <c r="R512" s="183" t="s">
        <v>1587</v>
      </c>
      <c r="S512" s="187" t="s">
        <v>752</v>
      </c>
      <c r="T512" s="187" t="s">
        <v>1713</v>
      </c>
      <c r="U512" s="21" t="s">
        <v>522</v>
      </c>
      <c r="V512" s="21" t="s">
        <v>245</v>
      </c>
      <c r="W512" s="21">
        <v>1996</v>
      </c>
      <c r="X512" s="21" t="s">
        <v>522</v>
      </c>
      <c r="Y512" s="34" t="s">
        <v>141</v>
      </c>
      <c r="Z512" s="250" t="s">
        <v>6292</v>
      </c>
      <c r="AA512" s="250" t="s">
        <v>142</v>
      </c>
      <c r="AB512" s="21" t="s">
        <v>1680</v>
      </c>
      <c r="AC512" s="24" t="s">
        <v>1955</v>
      </c>
      <c r="AD512" s="21" t="s">
        <v>1587</v>
      </c>
      <c r="AE512" s="21" t="s">
        <v>930</v>
      </c>
      <c r="AF512" s="172" t="s">
        <v>351</v>
      </c>
      <c r="AG512" s="173" t="s">
        <v>1708</v>
      </c>
      <c r="AH512" s="174" t="s">
        <v>1844</v>
      </c>
      <c r="AI512" s="178" t="s">
        <v>1844</v>
      </c>
      <c r="AJ512" s="21" t="s">
        <v>270</v>
      </c>
      <c r="AK512" s="178" t="s">
        <v>1844</v>
      </c>
      <c r="AL512" s="21" t="s">
        <v>1844</v>
      </c>
      <c r="AM512" s="21" t="s">
        <v>1844</v>
      </c>
      <c r="AN512" s="21" t="s">
        <v>1844</v>
      </c>
      <c r="AO512" s="21" t="s">
        <v>1844</v>
      </c>
      <c r="AP512" s="21" t="s">
        <v>1844</v>
      </c>
      <c r="AQ512" s="21" t="s">
        <v>1844</v>
      </c>
      <c r="AR512" s="21" t="s">
        <v>1844</v>
      </c>
      <c r="AS512" s="45" t="s">
        <v>1844</v>
      </c>
      <c r="AT512" s="20" t="s">
        <v>1844</v>
      </c>
      <c r="AU512" s="122" t="s">
        <v>1844</v>
      </c>
      <c r="AV512" s="94" t="s">
        <v>1844</v>
      </c>
      <c r="AW512" s="20" t="s">
        <v>1844</v>
      </c>
      <c r="AX512" s="20" t="s">
        <v>1844</v>
      </c>
      <c r="AY512" s="184" t="s">
        <v>1844</v>
      </c>
      <c r="AZ512" s="93" t="s">
        <v>1844</v>
      </c>
      <c r="BA512" s="93" t="s">
        <v>1844</v>
      </c>
      <c r="BB512" s="94" t="s">
        <v>1844</v>
      </c>
    </row>
    <row r="513" spans="1:54" s="12" customFormat="1" ht="12.75" hidden="1" x14ac:dyDescent="0.2">
      <c r="A513" s="73" t="s">
        <v>1844</v>
      </c>
      <c r="B513" s="73"/>
      <c r="C513" s="332" t="s">
        <v>7218</v>
      </c>
      <c r="D513" s="55" t="s">
        <v>1136</v>
      </c>
      <c r="E513" s="55" t="s">
        <v>7454</v>
      </c>
      <c r="F513" s="262" t="s">
        <v>1844</v>
      </c>
      <c r="G513" s="36" t="s">
        <v>1587</v>
      </c>
      <c r="H513" s="106" t="s">
        <v>728</v>
      </c>
      <c r="I513" s="27" t="s">
        <v>2646</v>
      </c>
      <c r="J513" s="218" t="s">
        <v>7122</v>
      </c>
      <c r="K513" s="187" t="s">
        <v>257</v>
      </c>
      <c r="L513" s="187" t="s">
        <v>1710</v>
      </c>
      <c r="M513" s="187" t="s">
        <v>1715</v>
      </c>
      <c r="N513" s="187" t="s">
        <v>697</v>
      </c>
      <c r="O513" s="183" t="s">
        <v>1733</v>
      </c>
      <c r="P513" s="183" t="s">
        <v>5114</v>
      </c>
      <c r="Q513" s="183" t="s">
        <v>1549</v>
      </c>
      <c r="R513" s="183" t="s">
        <v>1587</v>
      </c>
      <c r="S513" s="187" t="s">
        <v>752</v>
      </c>
      <c r="T513" s="187" t="s">
        <v>405</v>
      </c>
      <c r="U513" s="21" t="s">
        <v>3491</v>
      </c>
      <c r="V513" s="21" t="s">
        <v>3732</v>
      </c>
      <c r="W513" s="21">
        <v>1992</v>
      </c>
      <c r="X513" s="21" t="s">
        <v>3980</v>
      </c>
      <c r="Y513" s="34" t="s">
        <v>3321</v>
      </c>
      <c r="Z513" s="34" t="s">
        <v>6384</v>
      </c>
      <c r="AA513" s="34" t="s">
        <v>1844</v>
      </c>
      <c r="AB513" s="34" t="s">
        <v>956</v>
      </c>
      <c r="AC513" s="24" t="s">
        <v>3492</v>
      </c>
      <c r="AD513" s="21" t="s">
        <v>2376</v>
      </c>
      <c r="AE513" s="21" t="s">
        <v>930</v>
      </c>
      <c r="AF513" s="172" t="s">
        <v>1154</v>
      </c>
      <c r="AG513" s="173" t="s">
        <v>1708</v>
      </c>
      <c r="AH513" s="174" t="s">
        <v>1844</v>
      </c>
      <c r="AI513" s="178" t="s">
        <v>1844</v>
      </c>
      <c r="AJ513" s="20" t="s">
        <v>659</v>
      </c>
      <c r="AK513" s="178" t="s">
        <v>1844</v>
      </c>
      <c r="AL513" s="21" t="s">
        <v>1844</v>
      </c>
      <c r="AM513" s="21" t="s">
        <v>1844</v>
      </c>
      <c r="AN513" s="21" t="s">
        <v>1844</v>
      </c>
      <c r="AO513" s="21" t="s">
        <v>1844</v>
      </c>
      <c r="AP513" s="21" t="s">
        <v>1844</v>
      </c>
      <c r="AQ513" s="21" t="s">
        <v>1844</v>
      </c>
      <c r="AR513" s="21" t="s">
        <v>1844</v>
      </c>
      <c r="AS513" s="45" t="s">
        <v>1844</v>
      </c>
      <c r="AT513" s="20">
        <v>3</v>
      </c>
      <c r="AU513" s="122">
        <v>1982</v>
      </c>
      <c r="AV513" s="94">
        <v>1984</v>
      </c>
      <c r="AW513" s="21">
        <v>1</v>
      </c>
      <c r="AX513" s="21">
        <v>1</v>
      </c>
      <c r="AY513" s="184" t="s">
        <v>645</v>
      </c>
      <c r="AZ513" s="93" t="s">
        <v>1680</v>
      </c>
      <c r="BA513" s="93" t="s">
        <v>956</v>
      </c>
      <c r="BB513" s="94" t="s">
        <v>956</v>
      </c>
    </row>
    <row r="514" spans="1:54" s="12" customFormat="1" ht="12.75" hidden="1" x14ac:dyDescent="0.2">
      <c r="A514" s="73" t="s">
        <v>1844</v>
      </c>
      <c r="B514" s="73"/>
      <c r="C514" s="332" t="s">
        <v>6121</v>
      </c>
      <c r="D514" s="192" t="s">
        <v>1680</v>
      </c>
      <c r="E514" s="55" t="s">
        <v>7454</v>
      </c>
      <c r="F514" s="262" t="s">
        <v>1844</v>
      </c>
      <c r="G514" s="36" t="s">
        <v>1587</v>
      </c>
      <c r="H514" s="58" t="s">
        <v>592</v>
      </c>
      <c r="I514" s="27" t="s">
        <v>5471</v>
      </c>
      <c r="J514" s="348" t="s">
        <v>7207</v>
      </c>
      <c r="K514" s="187" t="s">
        <v>257</v>
      </c>
      <c r="L514" s="187" t="s">
        <v>1710</v>
      </c>
      <c r="M514" s="187" t="s">
        <v>1715</v>
      </c>
      <c r="N514" s="187" t="s">
        <v>44</v>
      </c>
      <c r="O514" s="183" t="s">
        <v>699</v>
      </c>
      <c r="P514" s="183" t="s">
        <v>4903</v>
      </c>
      <c r="Q514" s="183" t="s">
        <v>528</v>
      </c>
      <c r="R514" s="183" t="s">
        <v>1587</v>
      </c>
      <c r="S514" s="187" t="s">
        <v>752</v>
      </c>
      <c r="T514" s="187" t="s">
        <v>405</v>
      </c>
      <c r="U514" s="21" t="s">
        <v>5468</v>
      </c>
      <c r="V514" s="21" t="s">
        <v>5469</v>
      </c>
      <c r="W514" s="21">
        <v>2014</v>
      </c>
      <c r="X514" s="21" t="s">
        <v>3980</v>
      </c>
      <c r="Y514" s="34" t="s">
        <v>3321</v>
      </c>
      <c r="Z514" s="34" t="s">
        <v>86</v>
      </c>
      <c r="AA514" s="34" t="s">
        <v>86</v>
      </c>
      <c r="AB514" s="21" t="s">
        <v>86</v>
      </c>
      <c r="AC514" s="24" t="s">
        <v>5470</v>
      </c>
      <c r="AD514" s="21" t="s">
        <v>1587</v>
      </c>
      <c r="AE514" s="21" t="s">
        <v>1587</v>
      </c>
      <c r="AF514" s="172" t="s">
        <v>1844</v>
      </c>
      <c r="AG514" s="173" t="s">
        <v>1844</v>
      </c>
      <c r="AH514" s="174" t="s">
        <v>1844</v>
      </c>
      <c r="AI514" s="178" t="s">
        <v>1844</v>
      </c>
      <c r="AJ514" s="178" t="s">
        <v>1844</v>
      </c>
      <c r="AK514" s="178" t="s">
        <v>1844</v>
      </c>
      <c r="AL514" s="178" t="s">
        <v>1844</v>
      </c>
      <c r="AM514" s="178" t="s">
        <v>1844</v>
      </c>
      <c r="AN514" s="178" t="s">
        <v>1844</v>
      </c>
      <c r="AO514" s="178" t="s">
        <v>1844</v>
      </c>
      <c r="AP514" s="178" t="s">
        <v>1844</v>
      </c>
      <c r="AQ514" s="178" t="s">
        <v>1844</v>
      </c>
      <c r="AR514" s="178" t="s">
        <v>1844</v>
      </c>
      <c r="AS514" s="45" t="s">
        <v>1844</v>
      </c>
      <c r="AT514" s="20" t="s">
        <v>1844</v>
      </c>
      <c r="AU514" s="122" t="s">
        <v>1844</v>
      </c>
      <c r="AV514" s="94" t="s">
        <v>1844</v>
      </c>
      <c r="AW514" s="21" t="s">
        <v>1844</v>
      </c>
      <c r="AX514" s="20" t="s">
        <v>1844</v>
      </c>
      <c r="AY514" s="184" t="s">
        <v>1844</v>
      </c>
      <c r="AZ514" s="93" t="s">
        <v>1844</v>
      </c>
      <c r="BA514" s="93" t="s">
        <v>1844</v>
      </c>
      <c r="BB514" s="94" t="s">
        <v>1844</v>
      </c>
    </row>
    <row r="515" spans="1:54" s="12" customFormat="1" ht="12.75" hidden="1" x14ac:dyDescent="0.2">
      <c r="A515" s="248" t="s">
        <v>485</v>
      </c>
      <c r="B515" s="41" t="s">
        <v>1226</v>
      </c>
      <c r="C515" s="332" t="s">
        <v>7218</v>
      </c>
      <c r="D515" s="55" t="s">
        <v>1136</v>
      </c>
      <c r="E515" s="36" t="s">
        <v>387</v>
      </c>
      <c r="F515" s="78" t="s">
        <v>776</v>
      </c>
      <c r="G515" s="36" t="s">
        <v>1587</v>
      </c>
      <c r="H515" s="57" t="s">
        <v>912</v>
      </c>
      <c r="I515" s="27" t="s">
        <v>3053</v>
      </c>
      <c r="J515" s="19" t="s">
        <v>7100</v>
      </c>
      <c r="K515" s="187" t="s">
        <v>257</v>
      </c>
      <c r="L515" s="187" t="s">
        <v>1710</v>
      </c>
      <c r="M515" s="187" t="s">
        <v>1715</v>
      </c>
      <c r="N515" s="187" t="s">
        <v>318</v>
      </c>
      <c r="O515" s="183" t="s">
        <v>740</v>
      </c>
      <c r="P515" s="183" t="s">
        <v>5116</v>
      </c>
      <c r="Q515" s="183" t="s">
        <v>4630</v>
      </c>
      <c r="R515" s="183" t="s">
        <v>1587</v>
      </c>
      <c r="S515" s="187" t="s">
        <v>752</v>
      </c>
      <c r="T515" s="187" t="s">
        <v>405</v>
      </c>
      <c r="U515" s="21" t="s">
        <v>2130</v>
      </c>
      <c r="V515" s="21" t="s">
        <v>198</v>
      </c>
      <c r="W515" s="21">
        <v>2002</v>
      </c>
      <c r="X515" s="21" t="s">
        <v>3761</v>
      </c>
      <c r="Y515" s="34" t="s">
        <v>6990</v>
      </c>
      <c r="Z515" s="34" t="s">
        <v>6804</v>
      </c>
      <c r="AA515" s="34" t="s">
        <v>387</v>
      </c>
      <c r="AB515" s="21" t="s">
        <v>1587</v>
      </c>
      <c r="AC515" s="24" t="s">
        <v>3534</v>
      </c>
      <c r="AD515" s="21" t="s">
        <v>1587</v>
      </c>
      <c r="AE515" s="21" t="s">
        <v>930</v>
      </c>
      <c r="AF515" s="172" t="s">
        <v>1154</v>
      </c>
      <c r="AG515" s="173" t="s">
        <v>1708</v>
      </c>
      <c r="AH515" s="174" t="s">
        <v>1844</v>
      </c>
      <c r="AI515" s="20" t="s">
        <v>637</v>
      </c>
      <c r="AJ515" s="21" t="s">
        <v>270</v>
      </c>
      <c r="AK515" s="21">
        <v>0</v>
      </c>
      <c r="AL515" s="21">
        <v>1</v>
      </c>
      <c r="AM515" s="21">
        <v>0</v>
      </c>
      <c r="AN515" s="21">
        <v>0</v>
      </c>
      <c r="AO515" s="21">
        <v>0</v>
      </c>
      <c r="AP515" s="21">
        <v>0</v>
      </c>
      <c r="AQ515" s="21">
        <v>0</v>
      </c>
      <c r="AR515" s="21">
        <v>0</v>
      </c>
      <c r="AS515" s="45" t="s">
        <v>1680</v>
      </c>
      <c r="AT515" s="21">
        <v>8</v>
      </c>
      <c r="AU515" s="122">
        <v>1989</v>
      </c>
      <c r="AV515" s="94">
        <v>1996</v>
      </c>
      <c r="AW515" s="21">
        <v>1</v>
      </c>
      <c r="AX515" s="21">
        <v>1</v>
      </c>
      <c r="AY515" s="184" t="s">
        <v>557</v>
      </c>
      <c r="AZ515" s="93" t="s">
        <v>410</v>
      </c>
      <c r="BA515" s="93" t="s">
        <v>1680</v>
      </c>
      <c r="BB515" s="94" t="s">
        <v>1680</v>
      </c>
    </row>
    <row r="516" spans="1:54" s="12" customFormat="1" ht="12.75" hidden="1" x14ac:dyDescent="0.2">
      <c r="A516" s="248" t="s">
        <v>3623</v>
      </c>
      <c r="B516" s="25" t="s">
        <v>1247</v>
      </c>
      <c r="C516" s="332" t="s">
        <v>7218</v>
      </c>
      <c r="D516" s="55" t="s">
        <v>1136</v>
      </c>
      <c r="E516" s="36" t="s">
        <v>7454</v>
      </c>
      <c r="F516" s="78" t="s">
        <v>6291</v>
      </c>
      <c r="G516" s="36" t="s">
        <v>1587</v>
      </c>
      <c r="H516" s="57" t="s">
        <v>912</v>
      </c>
      <c r="I516" s="18" t="s">
        <v>2436</v>
      </c>
      <c r="J516" s="19" t="s">
        <v>7099</v>
      </c>
      <c r="K516" s="187" t="s">
        <v>257</v>
      </c>
      <c r="L516" s="187" t="s">
        <v>1710</v>
      </c>
      <c r="M516" s="187" t="s">
        <v>1715</v>
      </c>
      <c r="N516" s="187" t="s">
        <v>267</v>
      </c>
      <c r="O516" s="183" t="s">
        <v>461</v>
      </c>
      <c r="P516" s="183" t="s">
        <v>5115</v>
      </c>
      <c r="Q516" s="183" t="s">
        <v>1536</v>
      </c>
      <c r="R516" s="183" t="s">
        <v>1587</v>
      </c>
      <c r="S516" s="187" t="s">
        <v>752</v>
      </c>
      <c r="T516" s="187" t="s">
        <v>405</v>
      </c>
      <c r="U516" s="21" t="s">
        <v>2158</v>
      </c>
      <c r="V516" s="21" t="s">
        <v>52</v>
      </c>
      <c r="W516" s="21">
        <v>1999</v>
      </c>
      <c r="X516" s="21" t="s">
        <v>3761</v>
      </c>
      <c r="Y516" s="34" t="s">
        <v>6990</v>
      </c>
      <c r="Z516" s="34" t="s">
        <v>6804</v>
      </c>
      <c r="AA516" s="34" t="s">
        <v>387</v>
      </c>
      <c r="AB516" s="21" t="s">
        <v>1587</v>
      </c>
      <c r="AC516" s="24" t="s">
        <v>1854</v>
      </c>
      <c r="AD516" s="21" t="s">
        <v>4241</v>
      </c>
      <c r="AE516" s="21" t="s">
        <v>4293</v>
      </c>
      <c r="AF516" s="172" t="s">
        <v>1154</v>
      </c>
      <c r="AG516" s="173" t="s">
        <v>1708</v>
      </c>
      <c r="AH516" s="174" t="s">
        <v>1844</v>
      </c>
      <c r="AI516" s="36" t="s">
        <v>637</v>
      </c>
      <c r="AJ516" s="21" t="s">
        <v>270</v>
      </c>
      <c r="AK516" s="21">
        <v>0</v>
      </c>
      <c r="AL516" s="21">
        <v>1</v>
      </c>
      <c r="AM516" s="21">
        <v>0</v>
      </c>
      <c r="AN516" s="21">
        <v>0</v>
      </c>
      <c r="AO516" s="21">
        <v>0</v>
      </c>
      <c r="AP516" s="21">
        <v>0</v>
      </c>
      <c r="AQ516" s="21">
        <v>0</v>
      </c>
      <c r="AR516" s="21">
        <v>0</v>
      </c>
      <c r="AS516" s="45" t="s">
        <v>1680</v>
      </c>
      <c r="AT516" s="20">
        <v>8</v>
      </c>
      <c r="AU516" s="122">
        <v>1989</v>
      </c>
      <c r="AV516" s="94">
        <v>1996</v>
      </c>
      <c r="AW516" s="21">
        <v>1</v>
      </c>
      <c r="AX516" s="21">
        <v>3</v>
      </c>
      <c r="AY516" s="184" t="s">
        <v>7829</v>
      </c>
      <c r="AZ516" s="93" t="s">
        <v>1788</v>
      </c>
      <c r="BA516" s="93" t="s">
        <v>956</v>
      </c>
      <c r="BB516" s="94" t="s">
        <v>1680</v>
      </c>
    </row>
    <row r="517" spans="1:54" s="12" customFormat="1" ht="12.75" hidden="1" x14ac:dyDescent="0.2">
      <c r="A517" s="36" t="s">
        <v>485</v>
      </c>
      <c r="B517" s="40"/>
      <c r="C517" s="332" t="s">
        <v>7218</v>
      </c>
      <c r="D517" s="55" t="s">
        <v>1136</v>
      </c>
      <c r="E517" s="36" t="s">
        <v>387</v>
      </c>
      <c r="F517" s="78" t="s">
        <v>3637</v>
      </c>
      <c r="G517" s="36" t="s">
        <v>1587</v>
      </c>
      <c r="H517" s="95" t="s">
        <v>920</v>
      </c>
      <c r="I517" s="27" t="s">
        <v>2893</v>
      </c>
      <c r="J517" s="19" t="s">
        <v>7228</v>
      </c>
      <c r="K517" s="187" t="s">
        <v>257</v>
      </c>
      <c r="L517" s="187" t="s">
        <v>1710</v>
      </c>
      <c r="M517" s="187" t="s">
        <v>1715</v>
      </c>
      <c r="N517" s="187" t="s">
        <v>1073</v>
      </c>
      <c r="O517" s="183" t="s">
        <v>4431</v>
      </c>
      <c r="P517" s="183" t="s">
        <v>4876</v>
      </c>
      <c r="Q517" s="183" t="s">
        <v>1010</v>
      </c>
      <c r="R517" s="183" t="s">
        <v>1587</v>
      </c>
      <c r="S517" s="187" t="s">
        <v>752</v>
      </c>
      <c r="T517" s="187" t="s">
        <v>405</v>
      </c>
      <c r="U517" s="21" t="s">
        <v>2105</v>
      </c>
      <c r="V517" s="21" t="s">
        <v>1690</v>
      </c>
      <c r="W517" s="21">
        <v>2006</v>
      </c>
      <c r="X517" s="21" t="s">
        <v>3883</v>
      </c>
      <c r="Y517" s="34" t="s">
        <v>6905</v>
      </c>
      <c r="Z517" s="34" t="s">
        <v>86</v>
      </c>
      <c r="AA517" s="34" t="s">
        <v>86</v>
      </c>
      <c r="AB517" s="21" t="s">
        <v>86</v>
      </c>
      <c r="AC517" s="24" t="s">
        <v>3564</v>
      </c>
      <c r="AD517" s="21" t="s">
        <v>875</v>
      </c>
      <c r="AE517" s="21" t="s">
        <v>2388</v>
      </c>
      <c r="AF517" s="172" t="s">
        <v>1154</v>
      </c>
      <c r="AG517" s="173" t="s">
        <v>1708</v>
      </c>
      <c r="AH517" s="174" t="s">
        <v>1844</v>
      </c>
      <c r="AI517" s="20" t="s">
        <v>350</v>
      </c>
      <c r="AJ517" s="21" t="s">
        <v>1618</v>
      </c>
      <c r="AK517" s="21">
        <v>0</v>
      </c>
      <c r="AL517" s="21">
        <v>1</v>
      </c>
      <c r="AM517" s="21">
        <v>0</v>
      </c>
      <c r="AN517" s="21">
        <v>0</v>
      </c>
      <c r="AO517" s="21">
        <v>0</v>
      </c>
      <c r="AP517" s="21">
        <v>0</v>
      </c>
      <c r="AQ517" s="21">
        <v>0</v>
      </c>
      <c r="AR517" s="21">
        <v>0</v>
      </c>
      <c r="AS517" s="45" t="s">
        <v>722</v>
      </c>
      <c r="AT517" s="20">
        <v>7</v>
      </c>
      <c r="AU517" s="122">
        <v>1998</v>
      </c>
      <c r="AV517" s="94">
        <v>2004</v>
      </c>
      <c r="AW517" s="21">
        <v>1</v>
      </c>
      <c r="AX517" s="21">
        <v>2</v>
      </c>
      <c r="AY517" s="184" t="s">
        <v>7658</v>
      </c>
      <c r="AZ517" s="93" t="s">
        <v>1653</v>
      </c>
      <c r="BA517" s="93" t="s">
        <v>1680</v>
      </c>
      <c r="BB517" s="94" t="s">
        <v>1680</v>
      </c>
    </row>
    <row r="518" spans="1:54" s="12" customFormat="1" ht="12.75" hidden="1" x14ac:dyDescent="0.2">
      <c r="A518" s="227" t="s">
        <v>62</v>
      </c>
      <c r="B518" s="36" t="s">
        <v>6863</v>
      </c>
      <c r="C518" s="332" t="s">
        <v>7218</v>
      </c>
      <c r="D518" s="55" t="s">
        <v>1136</v>
      </c>
      <c r="E518" s="36" t="s">
        <v>387</v>
      </c>
      <c r="F518" s="78" t="s">
        <v>3697</v>
      </c>
      <c r="G518" s="36" t="s">
        <v>1587</v>
      </c>
      <c r="H518" s="58" t="s">
        <v>592</v>
      </c>
      <c r="I518" s="27" t="s">
        <v>2732</v>
      </c>
      <c r="J518" s="19" t="s">
        <v>1587</v>
      </c>
      <c r="K518" s="187" t="s">
        <v>257</v>
      </c>
      <c r="L518" s="187" t="s">
        <v>1710</v>
      </c>
      <c r="M518" s="187" t="s">
        <v>1056</v>
      </c>
      <c r="N518" s="187" t="s">
        <v>770</v>
      </c>
      <c r="O518" s="183" t="s">
        <v>93</v>
      </c>
      <c r="P518" s="183" t="s">
        <v>5261</v>
      </c>
      <c r="Q518" s="183" t="s">
        <v>183</v>
      </c>
      <c r="R518" s="183" t="s">
        <v>1587</v>
      </c>
      <c r="S518" s="187" t="s">
        <v>752</v>
      </c>
      <c r="T518" s="187" t="s">
        <v>1713</v>
      </c>
      <c r="U518" s="21" t="s">
        <v>5450</v>
      </c>
      <c r="V518" s="21" t="s">
        <v>1032</v>
      </c>
      <c r="W518" s="21">
        <v>1987</v>
      </c>
      <c r="X518" s="21" t="s">
        <v>5451</v>
      </c>
      <c r="Y518" s="34" t="s">
        <v>7002</v>
      </c>
      <c r="Z518" s="34" t="s">
        <v>86</v>
      </c>
      <c r="AA518" s="34" t="s">
        <v>86</v>
      </c>
      <c r="AB518" s="21" t="s">
        <v>86</v>
      </c>
      <c r="AC518" s="24" t="s">
        <v>3437</v>
      </c>
      <c r="AD518" s="21" t="s">
        <v>340</v>
      </c>
      <c r="AE518" s="21" t="s">
        <v>4295</v>
      </c>
      <c r="AF518" s="172" t="s">
        <v>1154</v>
      </c>
      <c r="AG518" s="173" t="s">
        <v>1708</v>
      </c>
      <c r="AH518" s="174" t="s">
        <v>1844</v>
      </c>
      <c r="AI518" s="20" t="s">
        <v>637</v>
      </c>
      <c r="AJ518" s="21" t="s">
        <v>47</v>
      </c>
      <c r="AK518" s="21">
        <v>1</v>
      </c>
      <c r="AL518" s="21">
        <v>0</v>
      </c>
      <c r="AM518" s="21">
        <v>0</v>
      </c>
      <c r="AN518" s="21">
        <v>0</v>
      </c>
      <c r="AO518" s="21">
        <v>1</v>
      </c>
      <c r="AP518" s="21">
        <v>0</v>
      </c>
      <c r="AQ518" s="21">
        <v>0</v>
      </c>
      <c r="AR518" s="21">
        <v>0</v>
      </c>
      <c r="AS518" s="45" t="s">
        <v>1680</v>
      </c>
      <c r="AT518" s="20">
        <v>8</v>
      </c>
      <c r="AU518" s="122">
        <v>1979</v>
      </c>
      <c r="AV518" s="94">
        <v>1986</v>
      </c>
      <c r="AW518" s="21">
        <v>1</v>
      </c>
      <c r="AX518" s="21">
        <v>1</v>
      </c>
      <c r="AY518" s="184" t="s">
        <v>7640</v>
      </c>
      <c r="AZ518" s="93" t="s">
        <v>7498</v>
      </c>
      <c r="BA518" s="93" t="s">
        <v>1680</v>
      </c>
      <c r="BB518" s="94" t="s">
        <v>1680</v>
      </c>
    </row>
    <row r="519" spans="1:54" s="12" customFormat="1" ht="12.75" hidden="1" x14ac:dyDescent="0.2">
      <c r="A519" s="227" t="s">
        <v>62</v>
      </c>
      <c r="B519" s="55"/>
      <c r="C519" s="332" t="s">
        <v>7218</v>
      </c>
      <c r="D519" s="55" t="s">
        <v>1136</v>
      </c>
      <c r="E519" s="36" t="s">
        <v>387</v>
      </c>
      <c r="F519" s="78" t="s">
        <v>3697</v>
      </c>
      <c r="G519" s="36" t="s">
        <v>1587</v>
      </c>
      <c r="H519" s="58" t="s">
        <v>592</v>
      </c>
      <c r="I519" s="27" t="s">
        <v>2733</v>
      </c>
      <c r="J519" s="19" t="s">
        <v>1587</v>
      </c>
      <c r="K519" s="187" t="s">
        <v>257</v>
      </c>
      <c r="L519" s="187" t="s">
        <v>1710</v>
      </c>
      <c r="M519" s="187" t="s">
        <v>1056</v>
      </c>
      <c r="N519" s="187" t="s">
        <v>770</v>
      </c>
      <c r="O519" s="183" t="s">
        <v>93</v>
      </c>
      <c r="P519" s="183" t="s">
        <v>5261</v>
      </c>
      <c r="Q519" s="183" t="s">
        <v>183</v>
      </c>
      <c r="R519" s="183" t="s">
        <v>1587</v>
      </c>
      <c r="S519" s="187" t="s">
        <v>752</v>
      </c>
      <c r="T519" s="187" t="s">
        <v>1713</v>
      </c>
      <c r="U519" s="21" t="s">
        <v>5450</v>
      </c>
      <c r="V519" s="21" t="s">
        <v>1032</v>
      </c>
      <c r="W519" s="21">
        <v>1987</v>
      </c>
      <c r="X519" s="21" t="s">
        <v>5451</v>
      </c>
      <c r="Y519" s="34" t="s">
        <v>7002</v>
      </c>
      <c r="Z519" s="34" t="s">
        <v>86</v>
      </c>
      <c r="AA519" s="34" t="s">
        <v>86</v>
      </c>
      <c r="AB519" s="21" t="s">
        <v>86</v>
      </c>
      <c r="AC519" s="24" t="s">
        <v>3437</v>
      </c>
      <c r="AD519" s="21" t="s">
        <v>340</v>
      </c>
      <c r="AE519" s="21" t="s">
        <v>4295</v>
      </c>
      <c r="AF519" s="172" t="s">
        <v>1154</v>
      </c>
      <c r="AG519" s="173" t="s">
        <v>1708</v>
      </c>
      <c r="AH519" s="174" t="s">
        <v>1844</v>
      </c>
      <c r="AI519" s="20" t="s">
        <v>637</v>
      </c>
      <c r="AJ519" s="21" t="s">
        <v>47</v>
      </c>
      <c r="AK519" s="21">
        <v>1</v>
      </c>
      <c r="AL519" s="21">
        <v>0</v>
      </c>
      <c r="AM519" s="21">
        <v>0</v>
      </c>
      <c r="AN519" s="21">
        <v>0</v>
      </c>
      <c r="AO519" s="21">
        <v>1</v>
      </c>
      <c r="AP519" s="21">
        <v>0</v>
      </c>
      <c r="AQ519" s="21">
        <v>0</v>
      </c>
      <c r="AR519" s="21">
        <v>0</v>
      </c>
      <c r="AS519" s="45" t="s">
        <v>1680</v>
      </c>
      <c r="AT519" s="122">
        <v>8</v>
      </c>
      <c r="AU519" s="122">
        <v>1979</v>
      </c>
      <c r="AV519" s="94">
        <v>1986</v>
      </c>
      <c r="AW519" s="21">
        <v>1</v>
      </c>
      <c r="AX519" s="21">
        <v>1</v>
      </c>
      <c r="AY519" s="184" t="s">
        <v>7640</v>
      </c>
      <c r="AZ519" s="93" t="s">
        <v>7498</v>
      </c>
      <c r="BA519" s="93" t="s">
        <v>1680</v>
      </c>
      <c r="BB519" s="94" t="s">
        <v>1680</v>
      </c>
    </row>
    <row r="520" spans="1:54" s="12" customFormat="1" ht="12.75" hidden="1" x14ac:dyDescent="0.2">
      <c r="A520" s="227" t="s">
        <v>62</v>
      </c>
      <c r="B520" s="36" t="s">
        <v>6863</v>
      </c>
      <c r="C520" s="332" t="s">
        <v>7218</v>
      </c>
      <c r="D520" s="55" t="s">
        <v>1136</v>
      </c>
      <c r="E520" s="55" t="s">
        <v>7454</v>
      </c>
      <c r="F520" s="78" t="s">
        <v>6290</v>
      </c>
      <c r="G520" s="36" t="s">
        <v>1587</v>
      </c>
      <c r="H520" s="58" t="s">
        <v>592</v>
      </c>
      <c r="I520" s="27" t="s">
        <v>2452</v>
      </c>
      <c r="J520" s="19" t="s">
        <v>1587</v>
      </c>
      <c r="K520" s="187" t="s">
        <v>257</v>
      </c>
      <c r="L520" s="187" t="s">
        <v>1710</v>
      </c>
      <c r="M520" s="187" t="s">
        <v>1056</v>
      </c>
      <c r="N520" s="187" t="s">
        <v>597</v>
      </c>
      <c r="O520" s="183" t="s">
        <v>1257</v>
      </c>
      <c r="P520" s="183" t="s">
        <v>4904</v>
      </c>
      <c r="Q520" s="183" t="s">
        <v>1537</v>
      </c>
      <c r="R520" s="183" t="s">
        <v>1587</v>
      </c>
      <c r="S520" s="187" t="s">
        <v>752</v>
      </c>
      <c r="T520" s="187" t="s">
        <v>1713</v>
      </c>
      <c r="U520" s="21" t="s">
        <v>5450</v>
      </c>
      <c r="V520" s="21" t="s">
        <v>1032</v>
      </c>
      <c r="W520" s="21">
        <v>1987</v>
      </c>
      <c r="X520" s="21" t="s">
        <v>5451</v>
      </c>
      <c r="Y520" s="34" t="s">
        <v>7002</v>
      </c>
      <c r="Z520" s="34" t="s">
        <v>86</v>
      </c>
      <c r="AA520" s="34" t="s">
        <v>86</v>
      </c>
      <c r="AB520" s="21" t="s">
        <v>86</v>
      </c>
      <c r="AC520" s="24" t="s">
        <v>3437</v>
      </c>
      <c r="AD520" s="21" t="s">
        <v>1587</v>
      </c>
      <c r="AE520" s="21" t="s">
        <v>1587</v>
      </c>
      <c r="AF520" s="172" t="s">
        <v>1154</v>
      </c>
      <c r="AG520" s="173" t="s">
        <v>1708</v>
      </c>
      <c r="AH520" s="174" t="s">
        <v>1844</v>
      </c>
      <c r="AI520" s="36" t="s">
        <v>637</v>
      </c>
      <c r="AJ520" s="21" t="s">
        <v>47</v>
      </c>
      <c r="AK520" s="21">
        <v>1</v>
      </c>
      <c r="AL520" s="21">
        <v>1</v>
      </c>
      <c r="AM520" s="21">
        <v>0</v>
      </c>
      <c r="AN520" s="21">
        <v>0</v>
      </c>
      <c r="AO520" s="21">
        <v>0</v>
      </c>
      <c r="AP520" s="21">
        <v>0</v>
      </c>
      <c r="AQ520" s="21">
        <v>0</v>
      </c>
      <c r="AR520" s="21">
        <v>0</v>
      </c>
      <c r="AS520" s="45" t="s">
        <v>1680</v>
      </c>
      <c r="AT520" s="122">
        <v>8</v>
      </c>
      <c r="AU520" s="122">
        <v>1979</v>
      </c>
      <c r="AV520" s="94">
        <v>1986</v>
      </c>
      <c r="AW520" s="21">
        <v>1</v>
      </c>
      <c r="AX520" s="21">
        <v>1</v>
      </c>
      <c r="AY520" s="184" t="s">
        <v>1587</v>
      </c>
      <c r="AZ520" s="93" t="s">
        <v>1680</v>
      </c>
      <c r="BA520" s="93" t="s">
        <v>956</v>
      </c>
      <c r="BB520" s="94" t="s">
        <v>1680</v>
      </c>
    </row>
    <row r="521" spans="1:54" s="12" customFormat="1" ht="12.75" hidden="1" x14ac:dyDescent="0.2">
      <c r="A521" s="227" t="s">
        <v>62</v>
      </c>
      <c r="B521" s="36" t="s">
        <v>6863</v>
      </c>
      <c r="C521" s="332" t="s">
        <v>7218</v>
      </c>
      <c r="D521" s="55" t="s">
        <v>1136</v>
      </c>
      <c r="E521" s="55" t="s">
        <v>7454</v>
      </c>
      <c r="F521" s="78" t="s">
        <v>3697</v>
      </c>
      <c r="G521" s="36" t="s">
        <v>1587</v>
      </c>
      <c r="H521" s="58" t="s">
        <v>592</v>
      </c>
      <c r="I521" s="30" t="s">
        <v>3701</v>
      </c>
      <c r="J521" s="31" t="s">
        <v>1587</v>
      </c>
      <c r="K521" s="188" t="s">
        <v>257</v>
      </c>
      <c r="L521" s="188" t="s">
        <v>1710</v>
      </c>
      <c r="M521" s="188" t="s">
        <v>1056</v>
      </c>
      <c r="N521" s="188" t="s">
        <v>597</v>
      </c>
      <c r="O521" s="179" t="s">
        <v>1257</v>
      </c>
      <c r="P521" s="179" t="s">
        <v>4904</v>
      </c>
      <c r="Q521" s="179" t="s">
        <v>1537</v>
      </c>
      <c r="R521" s="183" t="s">
        <v>1587</v>
      </c>
      <c r="S521" s="188" t="s">
        <v>752</v>
      </c>
      <c r="T521" s="188" t="s">
        <v>1713</v>
      </c>
      <c r="U521" s="20" t="s">
        <v>5450</v>
      </c>
      <c r="V521" s="20" t="s">
        <v>1032</v>
      </c>
      <c r="W521" s="20">
        <v>1987</v>
      </c>
      <c r="X521" s="20" t="s">
        <v>5451</v>
      </c>
      <c r="Y521" s="109" t="s">
        <v>7002</v>
      </c>
      <c r="Z521" s="109" t="s">
        <v>86</v>
      </c>
      <c r="AA521" s="109" t="s">
        <v>86</v>
      </c>
      <c r="AB521" s="20" t="s">
        <v>86</v>
      </c>
      <c r="AC521" s="55" t="s">
        <v>3437</v>
      </c>
      <c r="AD521" s="20" t="s">
        <v>1587</v>
      </c>
      <c r="AE521" s="20" t="s">
        <v>1587</v>
      </c>
      <c r="AF521" s="172" t="s">
        <v>1154</v>
      </c>
      <c r="AG521" s="173" t="s">
        <v>1708</v>
      </c>
      <c r="AH521" s="174" t="s">
        <v>1844</v>
      </c>
      <c r="AI521" s="36" t="s">
        <v>637</v>
      </c>
      <c r="AJ521" s="20" t="s">
        <v>47</v>
      </c>
      <c r="AK521" s="20">
        <v>1</v>
      </c>
      <c r="AL521" s="20">
        <v>1</v>
      </c>
      <c r="AM521" s="20">
        <v>0</v>
      </c>
      <c r="AN521" s="20">
        <v>0</v>
      </c>
      <c r="AO521" s="20">
        <v>0</v>
      </c>
      <c r="AP521" s="20">
        <v>0</v>
      </c>
      <c r="AQ521" s="20">
        <v>0</v>
      </c>
      <c r="AR521" s="20">
        <v>0</v>
      </c>
      <c r="AS521" s="45" t="s">
        <v>1680</v>
      </c>
      <c r="AT521" s="122">
        <v>8</v>
      </c>
      <c r="AU521" s="122">
        <v>1979</v>
      </c>
      <c r="AV521" s="94">
        <v>1986</v>
      </c>
      <c r="AW521" s="20">
        <v>1</v>
      </c>
      <c r="AX521" s="20">
        <v>1</v>
      </c>
      <c r="AY521" s="50" t="s">
        <v>1587</v>
      </c>
      <c r="AZ521" s="93" t="s">
        <v>1680</v>
      </c>
      <c r="BA521" s="93" t="s">
        <v>956</v>
      </c>
      <c r="BB521" s="94" t="s">
        <v>1680</v>
      </c>
    </row>
    <row r="522" spans="1:54" s="12" customFormat="1" ht="12.75" hidden="1" x14ac:dyDescent="0.2">
      <c r="A522" s="227" t="s">
        <v>62</v>
      </c>
      <c r="B522" s="36" t="s">
        <v>826</v>
      </c>
      <c r="C522" s="332" t="s">
        <v>7218</v>
      </c>
      <c r="D522" s="55" t="s">
        <v>1136</v>
      </c>
      <c r="E522" s="36" t="s">
        <v>387</v>
      </c>
      <c r="F522" s="78" t="s">
        <v>3697</v>
      </c>
      <c r="G522" s="36" t="s">
        <v>1587</v>
      </c>
      <c r="H522" s="58" t="s">
        <v>592</v>
      </c>
      <c r="I522" s="27" t="s">
        <v>2691</v>
      </c>
      <c r="J522" s="19" t="s">
        <v>1587</v>
      </c>
      <c r="K522" s="187" t="s">
        <v>257</v>
      </c>
      <c r="L522" s="187" t="s">
        <v>1710</v>
      </c>
      <c r="M522" s="187" t="s">
        <v>1056</v>
      </c>
      <c r="N522" s="187" t="s">
        <v>770</v>
      </c>
      <c r="O522" s="183" t="s">
        <v>4807</v>
      </c>
      <c r="P522" s="183" t="s">
        <v>5260</v>
      </c>
      <c r="Q522" s="183" t="s">
        <v>705</v>
      </c>
      <c r="R522" s="183" t="s">
        <v>1587</v>
      </c>
      <c r="S522" s="187" t="s">
        <v>752</v>
      </c>
      <c r="T522" s="187" t="s">
        <v>1713</v>
      </c>
      <c r="U522" s="21" t="s">
        <v>5450</v>
      </c>
      <c r="V522" s="21" t="s">
        <v>1032</v>
      </c>
      <c r="W522" s="21">
        <v>1987</v>
      </c>
      <c r="X522" s="21" t="s">
        <v>5451</v>
      </c>
      <c r="Y522" s="34" t="s">
        <v>7002</v>
      </c>
      <c r="Z522" s="34" t="s">
        <v>86</v>
      </c>
      <c r="AA522" s="34" t="s">
        <v>86</v>
      </c>
      <c r="AB522" s="21" t="s">
        <v>86</v>
      </c>
      <c r="AC522" s="24" t="s">
        <v>3437</v>
      </c>
      <c r="AD522" s="21" t="s">
        <v>1587</v>
      </c>
      <c r="AE522" s="21" t="s">
        <v>4309</v>
      </c>
      <c r="AF522" s="172" t="s">
        <v>1154</v>
      </c>
      <c r="AG522" s="173" t="s">
        <v>1708</v>
      </c>
      <c r="AH522" s="174" t="s">
        <v>1844</v>
      </c>
      <c r="AI522" s="20" t="s">
        <v>637</v>
      </c>
      <c r="AJ522" s="21" t="s">
        <v>865</v>
      </c>
      <c r="AK522" s="21">
        <v>1</v>
      </c>
      <c r="AL522" s="21">
        <v>0</v>
      </c>
      <c r="AM522" s="21">
        <v>0</v>
      </c>
      <c r="AN522" s="21">
        <v>0</v>
      </c>
      <c r="AO522" s="21">
        <v>1</v>
      </c>
      <c r="AP522" s="21">
        <v>0</v>
      </c>
      <c r="AQ522" s="21">
        <v>0</v>
      </c>
      <c r="AR522" s="21">
        <v>0</v>
      </c>
      <c r="AS522" s="45" t="s">
        <v>1680</v>
      </c>
      <c r="AT522" s="20">
        <v>8</v>
      </c>
      <c r="AU522" s="122">
        <v>1979</v>
      </c>
      <c r="AV522" s="94">
        <v>1986</v>
      </c>
      <c r="AW522" s="21">
        <v>1</v>
      </c>
      <c r="AX522" s="21">
        <v>2</v>
      </c>
      <c r="AY522" s="184" t="s">
        <v>1587</v>
      </c>
      <c r="AZ522" s="93" t="s">
        <v>1680</v>
      </c>
      <c r="BA522" s="161" t="s">
        <v>956</v>
      </c>
      <c r="BB522" s="94" t="s">
        <v>1680</v>
      </c>
    </row>
    <row r="523" spans="1:54" s="12" customFormat="1" ht="12.75" hidden="1" x14ac:dyDescent="0.2">
      <c r="A523" s="227" t="s">
        <v>62</v>
      </c>
      <c r="B523" s="36" t="s">
        <v>826</v>
      </c>
      <c r="C523" s="332" t="s">
        <v>7218</v>
      </c>
      <c r="D523" s="55" t="s">
        <v>1136</v>
      </c>
      <c r="E523" s="36" t="s">
        <v>387</v>
      </c>
      <c r="F523" s="78" t="s">
        <v>3697</v>
      </c>
      <c r="G523" s="36" t="s">
        <v>1587</v>
      </c>
      <c r="H523" s="58" t="s">
        <v>592</v>
      </c>
      <c r="I523" s="27" t="s">
        <v>3699</v>
      </c>
      <c r="J523" s="19" t="s">
        <v>1587</v>
      </c>
      <c r="K523" s="187" t="s">
        <v>257</v>
      </c>
      <c r="L523" s="187" t="s">
        <v>1710</v>
      </c>
      <c r="M523" s="187" t="s">
        <v>1056</v>
      </c>
      <c r="N523" s="187" t="s">
        <v>770</v>
      </c>
      <c r="O523" s="183" t="s">
        <v>4807</v>
      </c>
      <c r="P523" s="183" t="s">
        <v>5260</v>
      </c>
      <c r="Q523" s="183" t="s">
        <v>705</v>
      </c>
      <c r="R523" s="183" t="s">
        <v>1587</v>
      </c>
      <c r="S523" s="187" t="s">
        <v>752</v>
      </c>
      <c r="T523" s="187" t="s">
        <v>1713</v>
      </c>
      <c r="U523" s="21" t="s">
        <v>5450</v>
      </c>
      <c r="V523" s="21" t="s">
        <v>1032</v>
      </c>
      <c r="W523" s="21">
        <v>1987</v>
      </c>
      <c r="X523" s="21" t="s">
        <v>5451</v>
      </c>
      <c r="Y523" s="34" t="s">
        <v>7002</v>
      </c>
      <c r="Z523" s="34" t="s">
        <v>86</v>
      </c>
      <c r="AA523" s="34" t="s">
        <v>86</v>
      </c>
      <c r="AB523" s="21" t="s">
        <v>86</v>
      </c>
      <c r="AC523" s="24" t="s">
        <v>3437</v>
      </c>
      <c r="AD523" s="21" t="s">
        <v>1587</v>
      </c>
      <c r="AE523" s="21" t="s">
        <v>4309</v>
      </c>
      <c r="AF523" s="172" t="s">
        <v>1154</v>
      </c>
      <c r="AG523" s="173" t="s">
        <v>1708</v>
      </c>
      <c r="AH523" s="174" t="s">
        <v>1844</v>
      </c>
      <c r="AI523" s="20" t="s">
        <v>637</v>
      </c>
      <c r="AJ523" s="21" t="s">
        <v>865</v>
      </c>
      <c r="AK523" s="21">
        <v>1</v>
      </c>
      <c r="AL523" s="21">
        <v>0</v>
      </c>
      <c r="AM523" s="21">
        <v>0</v>
      </c>
      <c r="AN523" s="21">
        <v>0</v>
      </c>
      <c r="AO523" s="21">
        <v>1</v>
      </c>
      <c r="AP523" s="21">
        <v>0</v>
      </c>
      <c r="AQ523" s="21">
        <v>0</v>
      </c>
      <c r="AR523" s="21">
        <v>0</v>
      </c>
      <c r="AS523" s="45" t="s">
        <v>1680</v>
      </c>
      <c r="AT523" s="20">
        <v>8</v>
      </c>
      <c r="AU523" s="122">
        <v>1979</v>
      </c>
      <c r="AV523" s="94">
        <v>1986</v>
      </c>
      <c r="AW523" s="21">
        <v>1</v>
      </c>
      <c r="AX523" s="21">
        <v>2</v>
      </c>
      <c r="AY523" s="184" t="s">
        <v>1587</v>
      </c>
      <c r="AZ523" s="93" t="s">
        <v>1680</v>
      </c>
      <c r="BA523" s="161" t="s">
        <v>956</v>
      </c>
      <c r="BB523" s="94" t="s">
        <v>1680</v>
      </c>
    </row>
    <row r="524" spans="1:54" s="12" customFormat="1" ht="12.75" hidden="1" x14ac:dyDescent="0.2">
      <c r="A524" s="227" t="s">
        <v>62</v>
      </c>
      <c r="B524" s="36" t="s">
        <v>6863</v>
      </c>
      <c r="C524" s="332" t="s">
        <v>7218</v>
      </c>
      <c r="D524" s="55" t="s">
        <v>1136</v>
      </c>
      <c r="E524" s="36" t="s">
        <v>387</v>
      </c>
      <c r="F524" s="78" t="s">
        <v>3697</v>
      </c>
      <c r="G524" s="36" t="s">
        <v>1587</v>
      </c>
      <c r="H524" s="58" t="s">
        <v>592</v>
      </c>
      <c r="I524" s="27" t="s">
        <v>2690</v>
      </c>
      <c r="J524" s="19" t="s">
        <v>1587</v>
      </c>
      <c r="K524" s="187" t="s">
        <v>257</v>
      </c>
      <c r="L524" s="187" t="s">
        <v>1710</v>
      </c>
      <c r="M524" s="187" t="s">
        <v>1056</v>
      </c>
      <c r="N524" s="187" t="s">
        <v>770</v>
      </c>
      <c r="O524" s="183" t="s">
        <v>4807</v>
      </c>
      <c r="P524" s="183" t="s">
        <v>5260</v>
      </c>
      <c r="Q524" s="183" t="s">
        <v>35</v>
      </c>
      <c r="R524" s="183" t="s">
        <v>1587</v>
      </c>
      <c r="S524" s="187" t="s">
        <v>752</v>
      </c>
      <c r="T524" s="187" t="s">
        <v>1713</v>
      </c>
      <c r="U524" s="21" t="s">
        <v>5450</v>
      </c>
      <c r="V524" s="21" t="s">
        <v>1032</v>
      </c>
      <c r="W524" s="21">
        <v>1987</v>
      </c>
      <c r="X524" s="21" t="s">
        <v>5451</v>
      </c>
      <c r="Y524" s="34" t="s">
        <v>7002</v>
      </c>
      <c r="Z524" s="34" t="s">
        <v>86</v>
      </c>
      <c r="AA524" s="34" t="s">
        <v>86</v>
      </c>
      <c r="AB524" s="21" t="s">
        <v>86</v>
      </c>
      <c r="AC524" s="24" t="s">
        <v>3437</v>
      </c>
      <c r="AD524" s="21" t="s">
        <v>1587</v>
      </c>
      <c r="AE524" s="21" t="s">
        <v>4309</v>
      </c>
      <c r="AF524" s="172" t="s">
        <v>1154</v>
      </c>
      <c r="AG524" s="173" t="s">
        <v>1708</v>
      </c>
      <c r="AH524" s="174" t="s">
        <v>1844</v>
      </c>
      <c r="AI524" s="20" t="s">
        <v>637</v>
      </c>
      <c r="AJ524" s="21" t="s">
        <v>865</v>
      </c>
      <c r="AK524" s="21">
        <v>1</v>
      </c>
      <c r="AL524" s="21">
        <v>0</v>
      </c>
      <c r="AM524" s="21">
        <v>0</v>
      </c>
      <c r="AN524" s="21">
        <v>0</v>
      </c>
      <c r="AO524" s="21">
        <v>1</v>
      </c>
      <c r="AP524" s="21">
        <v>0</v>
      </c>
      <c r="AQ524" s="21">
        <v>0</v>
      </c>
      <c r="AR524" s="21">
        <v>0</v>
      </c>
      <c r="AS524" s="45" t="s">
        <v>1680</v>
      </c>
      <c r="AT524" s="20">
        <v>8</v>
      </c>
      <c r="AU524" s="122">
        <v>1979</v>
      </c>
      <c r="AV524" s="94">
        <v>1986</v>
      </c>
      <c r="AW524" s="21">
        <v>1</v>
      </c>
      <c r="AX524" s="21">
        <v>1</v>
      </c>
      <c r="AY524" s="184" t="s">
        <v>1587</v>
      </c>
      <c r="AZ524" s="93" t="s">
        <v>3700</v>
      </c>
      <c r="BA524" s="161" t="s">
        <v>956</v>
      </c>
      <c r="BB524" s="94" t="s">
        <v>1680</v>
      </c>
    </row>
    <row r="525" spans="1:54" s="12" customFormat="1" ht="12.75" hidden="1" x14ac:dyDescent="0.2">
      <c r="A525" s="227" t="s">
        <v>62</v>
      </c>
      <c r="B525" s="36" t="s">
        <v>6863</v>
      </c>
      <c r="C525" s="332" t="s">
        <v>7218</v>
      </c>
      <c r="D525" s="55" t="s">
        <v>1136</v>
      </c>
      <c r="E525" s="36" t="s">
        <v>387</v>
      </c>
      <c r="F525" s="78" t="s">
        <v>3697</v>
      </c>
      <c r="G525" s="36" t="s">
        <v>1587</v>
      </c>
      <c r="H525" s="58" t="s">
        <v>592</v>
      </c>
      <c r="I525" s="27" t="s">
        <v>3698</v>
      </c>
      <c r="J525" s="19" t="s">
        <v>1587</v>
      </c>
      <c r="K525" s="187" t="s">
        <v>257</v>
      </c>
      <c r="L525" s="187" t="s">
        <v>1710</v>
      </c>
      <c r="M525" s="187" t="s">
        <v>1056</v>
      </c>
      <c r="N525" s="187" t="s">
        <v>770</v>
      </c>
      <c r="O525" s="183" t="s">
        <v>4807</v>
      </c>
      <c r="P525" s="183" t="s">
        <v>5260</v>
      </c>
      <c r="Q525" s="183" t="s">
        <v>35</v>
      </c>
      <c r="R525" s="183" t="s">
        <v>1587</v>
      </c>
      <c r="S525" s="187" t="s">
        <v>752</v>
      </c>
      <c r="T525" s="187" t="s">
        <v>1713</v>
      </c>
      <c r="U525" s="21" t="s">
        <v>5450</v>
      </c>
      <c r="V525" s="21" t="s">
        <v>1032</v>
      </c>
      <c r="W525" s="21">
        <v>1987</v>
      </c>
      <c r="X525" s="21" t="s">
        <v>5451</v>
      </c>
      <c r="Y525" s="34" t="s">
        <v>7002</v>
      </c>
      <c r="Z525" s="34" t="s">
        <v>86</v>
      </c>
      <c r="AA525" s="34" t="s">
        <v>86</v>
      </c>
      <c r="AB525" s="21" t="s">
        <v>86</v>
      </c>
      <c r="AC525" s="24" t="s">
        <v>3437</v>
      </c>
      <c r="AD525" s="21" t="s">
        <v>1587</v>
      </c>
      <c r="AE525" s="21" t="s">
        <v>4309</v>
      </c>
      <c r="AF525" s="172" t="s">
        <v>1154</v>
      </c>
      <c r="AG525" s="173" t="s">
        <v>1708</v>
      </c>
      <c r="AH525" s="174" t="s">
        <v>1844</v>
      </c>
      <c r="AI525" s="20" t="s">
        <v>637</v>
      </c>
      <c r="AJ525" s="21" t="s">
        <v>865</v>
      </c>
      <c r="AK525" s="21">
        <v>1</v>
      </c>
      <c r="AL525" s="21">
        <v>0</v>
      </c>
      <c r="AM525" s="21">
        <v>0</v>
      </c>
      <c r="AN525" s="21">
        <v>0</v>
      </c>
      <c r="AO525" s="21">
        <v>1</v>
      </c>
      <c r="AP525" s="21">
        <v>0</v>
      </c>
      <c r="AQ525" s="21">
        <v>0</v>
      </c>
      <c r="AR525" s="21">
        <v>0</v>
      </c>
      <c r="AS525" s="45" t="s">
        <v>1680</v>
      </c>
      <c r="AT525" s="20">
        <v>8</v>
      </c>
      <c r="AU525" s="122">
        <v>1979</v>
      </c>
      <c r="AV525" s="94">
        <v>1986</v>
      </c>
      <c r="AW525" s="21">
        <v>1</v>
      </c>
      <c r="AX525" s="21">
        <v>1</v>
      </c>
      <c r="AY525" s="184" t="s">
        <v>1587</v>
      </c>
      <c r="AZ525" s="93" t="s">
        <v>3700</v>
      </c>
      <c r="BA525" s="161" t="s">
        <v>956</v>
      </c>
      <c r="BB525" s="94" t="s">
        <v>1680</v>
      </c>
    </row>
    <row r="526" spans="1:54" s="12" customFormat="1" ht="12.75" hidden="1" x14ac:dyDescent="0.2">
      <c r="A526" s="227" t="s">
        <v>1844</v>
      </c>
      <c r="B526" s="55"/>
      <c r="C526" s="332" t="s">
        <v>6121</v>
      </c>
      <c r="D526" s="192" t="s">
        <v>1680</v>
      </c>
      <c r="E526" s="55" t="s">
        <v>7454</v>
      </c>
      <c r="F526" s="78" t="s">
        <v>1844</v>
      </c>
      <c r="G526" s="36" t="s">
        <v>1587</v>
      </c>
      <c r="H526" s="135" t="s">
        <v>592</v>
      </c>
      <c r="I526" s="27" t="s">
        <v>5425</v>
      </c>
      <c r="J526" s="19" t="s">
        <v>1587</v>
      </c>
      <c r="K526" s="187" t="s">
        <v>257</v>
      </c>
      <c r="L526" s="187" t="s">
        <v>1710</v>
      </c>
      <c r="M526" s="187" t="s">
        <v>1715</v>
      </c>
      <c r="N526" s="187" t="s">
        <v>1073</v>
      </c>
      <c r="O526" s="183" t="s">
        <v>4431</v>
      </c>
      <c r="P526" s="183" t="s">
        <v>1814</v>
      </c>
      <c r="Q526" s="183" t="s">
        <v>6567</v>
      </c>
      <c r="R526" s="183" t="s">
        <v>1587</v>
      </c>
      <c r="S526" s="187" t="s">
        <v>752</v>
      </c>
      <c r="T526" s="187" t="s">
        <v>405</v>
      </c>
      <c r="U526" s="21" t="s">
        <v>4106</v>
      </c>
      <c r="V526" s="21" t="s">
        <v>1077</v>
      </c>
      <c r="W526" s="21">
        <v>1990</v>
      </c>
      <c r="X526" s="21" t="s">
        <v>4106</v>
      </c>
      <c r="Y526" s="34" t="s">
        <v>1587</v>
      </c>
      <c r="Z526" s="34" t="s">
        <v>86</v>
      </c>
      <c r="AA526" s="34" t="s">
        <v>86</v>
      </c>
      <c r="AB526" s="21" t="s">
        <v>86</v>
      </c>
      <c r="AC526" s="24" t="s">
        <v>3437</v>
      </c>
      <c r="AD526" s="21" t="s">
        <v>1587</v>
      </c>
      <c r="AE526" s="21" t="s">
        <v>1587</v>
      </c>
      <c r="AF526" s="172" t="s">
        <v>1844</v>
      </c>
      <c r="AG526" s="173" t="s">
        <v>1844</v>
      </c>
      <c r="AH526" s="174" t="s">
        <v>1844</v>
      </c>
      <c r="AI526" s="178" t="s">
        <v>1844</v>
      </c>
      <c r="AJ526" s="178" t="s">
        <v>1844</v>
      </c>
      <c r="AK526" s="178" t="s">
        <v>1844</v>
      </c>
      <c r="AL526" s="178" t="s">
        <v>1844</v>
      </c>
      <c r="AM526" s="178" t="s">
        <v>1844</v>
      </c>
      <c r="AN526" s="178" t="s">
        <v>1844</v>
      </c>
      <c r="AO526" s="178" t="s">
        <v>1844</v>
      </c>
      <c r="AP526" s="178" t="s">
        <v>1844</v>
      </c>
      <c r="AQ526" s="178" t="s">
        <v>1844</v>
      </c>
      <c r="AR526" s="178" t="s">
        <v>1844</v>
      </c>
      <c r="AS526" s="45" t="s">
        <v>1844</v>
      </c>
      <c r="AT526" s="20" t="s">
        <v>1844</v>
      </c>
      <c r="AU526" s="122" t="s">
        <v>1844</v>
      </c>
      <c r="AV526" s="94" t="s">
        <v>1844</v>
      </c>
      <c r="AW526" s="21" t="s">
        <v>1844</v>
      </c>
      <c r="AX526" s="20" t="s">
        <v>1844</v>
      </c>
      <c r="AY526" s="184" t="s">
        <v>1844</v>
      </c>
      <c r="AZ526" s="93" t="s">
        <v>1844</v>
      </c>
      <c r="BA526" s="93" t="s">
        <v>1844</v>
      </c>
      <c r="BB526" s="94" t="s">
        <v>1844</v>
      </c>
    </row>
    <row r="527" spans="1:54" s="12" customFormat="1" ht="12.75" hidden="1" x14ac:dyDescent="0.2">
      <c r="A527" s="248" t="s">
        <v>485</v>
      </c>
      <c r="B527" s="20"/>
      <c r="C527" s="332" t="s">
        <v>7218</v>
      </c>
      <c r="D527" s="55" t="s">
        <v>956</v>
      </c>
      <c r="E527" s="36" t="s">
        <v>1680</v>
      </c>
      <c r="F527" s="78" t="s">
        <v>1128</v>
      </c>
      <c r="G527" s="36" t="s">
        <v>1587</v>
      </c>
      <c r="H527" s="135" t="s">
        <v>592</v>
      </c>
      <c r="I527" s="27" t="s">
        <v>2813</v>
      </c>
      <c r="J527" s="19" t="s">
        <v>438</v>
      </c>
      <c r="K527" s="187" t="s">
        <v>257</v>
      </c>
      <c r="L527" s="187" t="s">
        <v>1710</v>
      </c>
      <c r="M527" s="187" t="s">
        <v>1715</v>
      </c>
      <c r="N527" s="187" t="s">
        <v>727</v>
      </c>
      <c r="O527" s="183" t="s">
        <v>225</v>
      </c>
      <c r="P527" s="183" t="s">
        <v>4996</v>
      </c>
      <c r="Q527" s="183" t="s">
        <v>6591</v>
      </c>
      <c r="R527" s="183" t="s">
        <v>1587</v>
      </c>
      <c r="S527" s="187" t="s">
        <v>752</v>
      </c>
      <c r="T527" s="187" t="s">
        <v>405</v>
      </c>
      <c r="U527" s="21" t="s">
        <v>2248</v>
      </c>
      <c r="V527" s="21" t="s">
        <v>459</v>
      </c>
      <c r="W527" s="21">
        <v>2004</v>
      </c>
      <c r="X527" s="21" t="s">
        <v>4106</v>
      </c>
      <c r="Y527" s="34" t="s">
        <v>6902</v>
      </c>
      <c r="Z527" s="34" t="s">
        <v>356</v>
      </c>
      <c r="AA527" s="34" t="s">
        <v>1135</v>
      </c>
      <c r="AB527" s="21" t="s">
        <v>437</v>
      </c>
      <c r="AC527" s="24" t="s">
        <v>3437</v>
      </c>
      <c r="AD527" s="21" t="s">
        <v>1242</v>
      </c>
      <c r="AE527" s="21" t="s">
        <v>1587</v>
      </c>
      <c r="AF527" s="172" t="s">
        <v>1154</v>
      </c>
      <c r="AG527" s="173" t="s">
        <v>1708</v>
      </c>
      <c r="AH527" s="174" t="s">
        <v>1587</v>
      </c>
      <c r="AI527" s="20" t="s">
        <v>797</v>
      </c>
      <c r="AJ527" s="21" t="s">
        <v>659</v>
      </c>
      <c r="AK527" s="21">
        <v>0</v>
      </c>
      <c r="AL527" s="21">
        <v>0</v>
      </c>
      <c r="AM527" s="21">
        <v>0</v>
      </c>
      <c r="AN527" s="21">
        <v>0</v>
      </c>
      <c r="AO527" s="21">
        <v>1</v>
      </c>
      <c r="AP527" s="21">
        <v>0</v>
      </c>
      <c r="AQ527" s="21">
        <v>0</v>
      </c>
      <c r="AR527" s="21">
        <v>0</v>
      </c>
      <c r="AS527" s="45" t="s">
        <v>1680</v>
      </c>
      <c r="AT527" s="20">
        <v>7</v>
      </c>
      <c r="AU527" s="122">
        <v>1993</v>
      </c>
      <c r="AV527" s="94">
        <v>1999</v>
      </c>
      <c r="AW527" s="21">
        <v>1</v>
      </c>
      <c r="AX527" s="21">
        <v>1</v>
      </c>
      <c r="AY527" s="184" t="s">
        <v>7659</v>
      </c>
      <c r="AZ527" s="93" t="s">
        <v>378</v>
      </c>
      <c r="BA527" s="93" t="s">
        <v>1680</v>
      </c>
      <c r="BB527" s="94" t="s">
        <v>1844</v>
      </c>
    </row>
    <row r="528" spans="1:54" s="12" customFormat="1" ht="12.75" hidden="1" x14ac:dyDescent="0.2">
      <c r="A528" s="248" t="s">
        <v>1510</v>
      </c>
      <c r="B528" s="20"/>
      <c r="C528" s="332" t="s">
        <v>7218</v>
      </c>
      <c r="D528" s="55" t="s">
        <v>956</v>
      </c>
      <c r="E528" s="36" t="s">
        <v>1680</v>
      </c>
      <c r="F528" s="78" t="s">
        <v>1886</v>
      </c>
      <c r="G528" s="36" t="s">
        <v>1587</v>
      </c>
      <c r="H528" s="58" t="s">
        <v>592</v>
      </c>
      <c r="I528" s="27" t="s">
        <v>2888</v>
      </c>
      <c r="J528" s="19" t="s">
        <v>1587</v>
      </c>
      <c r="K528" s="187" t="s">
        <v>257</v>
      </c>
      <c r="L528" s="187" t="s">
        <v>1710</v>
      </c>
      <c r="M528" s="187" t="s">
        <v>1715</v>
      </c>
      <c r="N528" s="187" t="s">
        <v>324</v>
      </c>
      <c r="O528" s="183" t="s">
        <v>800</v>
      </c>
      <c r="P528" s="183" t="s">
        <v>5118</v>
      </c>
      <c r="Q528" s="183" t="s">
        <v>1103</v>
      </c>
      <c r="R528" s="183" t="s">
        <v>1587</v>
      </c>
      <c r="S528" s="187" t="s">
        <v>752</v>
      </c>
      <c r="T528" s="187" t="s">
        <v>405</v>
      </c>
      <c r="U528" s="21" t="s">
        <v>2265</v>
      </c>
      <c r="V528" s="21" t="s">
        <v>9</v>
      </c>
      <c r="W528" s="21">
        <v>2001</v>
      </c>
      <c r="X528" s="21" t="s">
        <v>4106</v>
      </c>
      <c r="Y528" s="34" t="s">
        <v>6902</v>
      </c>
      <c r="Z528" s="34" t="s">
        <v>6385</v>
      </c>
      <c r="AA528" s="34" t="s">
        <v>1824</v>
      </c>
      <c r="AB528" s="21" t="s">
        <v>1637</v>
      </c>
      <c r="AC528" s="24" t="s">
        <v>3562</v>
      </c>
      <c r="AD528" s="21" t="s">
        <v>1587</v>
      </c>
      <c r="AE528" s="21" t="s">
        <v>2388</v>
      </c>
      <c r="AF528" s="172" t="s">
        <v>1154</v>
      </c>
      <c r="AG528" s="173" t="s">
        <v>1708</v>
      </c>
      <c r="AH528" s="174" t="s">
        <v>1844</v>
      </c>
      <c r="AI528" s="20" t="s">
        <v>783</v>
      </c>
      <c r="AJ528" s="21" t="s">
        <v>916</v>
      </c>
      <c r="AK528" s="21">
        <v>0</v>
      </c>
      <c r="AL528" s="21">
        <v>0</v>
      </c>
      <c r="AM528" s="21">
        <v>0</v>
      </c>
      <c r="AN528" s="21">
        <v>1</v>
      </c>
      <c r="AO528" s="21">
        <v>0</v>
      </c>
      <c r="AP528" s="21">
        <v>0</v>
      </c>
      <c r="AQ528" s="21">
        <v>0</v>
      </c>
      <c r="AR528" s="21">
        <v>1</v>
      </c>
      <c r="AS528" s="45" t="s">
        <v>136</v>
      </c>
      <c r="AT528" s="20">
        <v>6</v>
      </c>
      <c r="AU528" s="122">
        <v>1988</v>
      </c>
      <c r="AV528" s="94">
        <v>1993</v>
      </c>
      <c r="AW528" s="21">
        <v>1</v>
      </c>
      <c r="AX528" s="21">
        <v>2</v>
      </c>
      <c r="AY528" s="184" t="s">
        <v>1881</v>
      </c>
      <c r="AZ528" s="93" t="s">
        <v>1834</v>
      </c>
      <c r="BA528" s="93" t="s">
        <v>1680</v>
      </c>
      <c r="BB528" s="94" t="s">
        <v>1680</v>
      </c>
    </row>
    <row r="529" spans="1:54" s="12" customFormat="1" ht="12.75" hidden="1" x14ac:dyDescent="0.2">
      <c r="A529" s="249" t="s">
        <v>724</v>
      </c>
      <c r="B529" s="20"/>
      <c r="C529" s="332" t="s">
        <v>7218</v>
      </c>
      <c r="D529" s="20" t="s">
        <v>1136</v>
      </c>
      <c r="E529" s="20" t="s">
        <v>388</v>
      </c>
      <c r="F529" s="78" t="s">
        <v>936</v>
      </c>
      <c r="G529" s="36" t="s">
        <v>1587</v>
      </c>
      <c r="H529" s="58" t="s">
        <v>592</v>
      </c>
      <c r="I529" s="30" t="s">
        <v>2618</v>
      </c>
      <c r="J529" s="31" t="s">
        <v>1587</v>
      </c>
      <c r="K529" s="187" t="s">
        <v>257</v>
      </c>
      <c r="L529" s="187" t="s">
        <v>1710</v>
      </c>
      <c r="M529" s="187" t="s">
        <v>1715</v>
      </c>
      <c r="N529" s="187" t="s">
        <v>232</v>
      </c>
      <c r="O529" s="183" t="s">
        <v>1040</v>
      </c>
      <c r="P529" s="183" t="s">
        <v>4940</v>
      </c>
      <c r="Q529" s="183" t="s">
        <v>4631</v>
      </c>
      <c r="R529" s="183" t="s">
        <v>1587</v>
      </c>
      <c r="S529" s="187" t="s">
        <v>752</v>
      </c>
      <c r="T529" s="187" t="s">
        <v>405</v>
      </c>
      <c r="U529" s="20" t="s">
        <v>2046</v>
      </c>
      <c r="V529" s="20" t="s">
        <v>3732</v>
      </c>
      <c r="W529" s="20">
        <v>2003</v>
      </c>
      <c r="X529" s="20" t="s">
        <v>4106</v>
      </c>
      <c r="Y529" s="109" t="s">
        <v>6902</v>
      </c>
      <c r="Z529" s="34" t="s">
        <v>6692</v>
      </c>
      <c r="AA529" s="109" t="s">
        <v>388</v>
      </c>
      <c r="AB529" s="20" t="s">
        <v>1587</v>
      </c>
      <c r="AC529" s="55" t="s">
        <v>1880</v>
      </c>
      <c r="AD529" s="20" t="s">
        <v>222</v>
      </c>
      <c r="AE529" s="20" t="s">
        <v>2388</v>
      </c>
      <c r="AF529" s="172" t="s">
        <v>1154</v>
      </c>
      <c r="AG529" s="173" t="s">
        <v>1708</v>
      </c>
      <c r="AH529" s="174" t="s">
        <v>1844</v>
      </c>
      <c r="AI529" s="20" t="s">
        <v>783</v>
      </c>
      <c r="AJ529" s="20" t="s">
        <v>47</v>
      </c>
      <c r="AK529" s="20">
        <v>0</v>
      </c>
      <c r="AL529" s="20">
        <v>0</v>
      </c>
      <c r="AM529" s="20">
        <v>0</v>
      </c>
      <c r="AN529" s="20">
        <v>1</v>
      </c>
      <c r="AO529" s="20">
        <v>0</v>
      </c>
      <c r="AP529" s="20">
        <v>0</v>
      </c>
      <c r="AQ529" s="20">
        <v>0</v>
      </c>
      <c r="AR529" s="20">
        <v>1</v>
      </c>
      <c r="AS529" s="45" t="s">
        <v>1680</v>
      </c>
      <c r="AT529" s="20">
        <v>6</v>
      </c>
      <c r="AU529" s="122">
        <v>1992</v>
      </c>
      <c r="AV529" s="94">
        <v>1997</v>
      </c>
      <c r="AW529" s="20">
        <v>1</v>
      </c>
      <c r="AX529" s="20">
        <v>5</v>
      </c>
      <c r="AY529" s="50">
        <v>3</v>
      </c>
      <c r="AZ529" s="93" t="s">
        <v>1513</v>
      </c>
      <c r="BA529" s="159" t="s">
        <v>1680</v>
      </c>
      <c r="BB529" s="94" t="s">
        <v>1680</v>
      </c>
    </row>
    <row r="530" spans="1:54" s="12" customFormat="1" ht="12.75" hidden="1" x14ac:dyDescent="0.2">
      <c r="A530" s="248" t="s">
        <v>1510</v>
      </c>
      <c r="B530" s="20"/>
      <c r="C530" s="332" t="s">
        <v>7218</v>
      </c>
      <c r="D530" s="55" t="s">
        <v>956</v>
      </c>
      <c r="E530" s="36" t="s">
        <v>1680</v>
      </c>
      <c r="F530" s="78" t="s">
        <v>1886</v>
      </c>
      <c r="G530" s="36" t="s">
        <v>1587</v>
      </c>
      <c r="H530" s="58" t="s">
        <v>592</v>
      </c>
      <c r="I530" s="27" t="s">
        <v>2887</v>
      </c>
      <c r="J530" s="19" t="s">
        <v>1587</v>
      </c>
      <c r="K530" s="187" t="s">
        <v>257</v>
      </c>
      <c r="L530" s="187" t="s">
        <v>1710</v>
      </c>
      <c r="M530" s="187" t="s">
        <v>1715</v>
      </c>
      <c r="N530" s="187" t="s">
        <v>324</v>
      </c>
      <c r="O530" s="183" t="s">
        <v>800</v>
      </c>
      <c r="P530" s="183" t="s">
        <v>5118</v>
      </c>
      <c r="Q530" s="183" t="s">
        <v>1103</v>
      </c>
      <c r="R530" s="183" t="s">
        <v>1587</v>
      </c>
      <c r="S530" s="187" t="s">
        <v>752</v>
      </c>
      <c r="T530" s="187" t="s">
        <v>405</v>
      </c>
      <c r="U530" s="21" t="s">
        <v>2046</v>
      </c>
      <c r="V530" s="21" t="s">
        <v>3732</v>
      </c>
      <c r="W530" s="21">
        <v>2003</v>
      </c>
      <c r="X530" s="21" t="s">
        <v>4106</v>
      </c>
      <c r="Y530" s="34" t="s">
        <v>6902</v>
      </c>
      <c r="Z530" s="34" t="s">
        <v>6385</v>
      </c>
      <c r="AA530" s="34" t="s">
        <v>1824</v>
      </c>
      <c r="AB530" s="21" t="s">
        <v>1587</v>
      </c>
      <c r="AC530" s="24" t="s">
        <v>1880</v>
      </c>
      <c r="AD530" s="21" t="s">
        <v>5363</v>
      </c>
      <c r="AE530" s="21" t="s">
        <v>2388</v>
      </c>
      <c r="AF530" s="172" t="s">
        <v>1154</v>
      </c>
      <c r="AG530" s="173" t="s">
        <v>1708</v>
      </c>
      <c r="AH530" s="174" t="s">
        <v>1844</v>
      </c>
      <c r="AI530" s="20" t="s">
        <v>783</v>
      </c>
      <c r="AJ530" s="21" t="s">
        <v>916</v>
      </c>
      <c r="AK530" s="21">
        <v>0</v>
      </c>
      <c r="AL530" s="21">
        <v>0</v>
      </c>
      <c r="AM530" s="21">
        <v>0</v>
      </c>
      <c r="AN530" s="21">
        <v>1</v>
      </c>
      <c r="AO530" s="21">
        <v>0</v>
      </c>
      <c r="AP530" s="21">
        <v>0</v>
      </c>
      <c r="AQ530" s="21">
        <v>0</v>
      </c>
      <c r="AR530" s="21">
        <v>1</v>
      </c>
      <c r="AS530" s="45" t="s">
        <v>136</v>
      </c>
      <c r="AT530" s="20">
        <v>10</v>
      </c>
      <c r="AU530" s="122">
        <v>1988</v>
      </c>
      <c r="AV530" s="94">
        <v>1997</v>
      </c>
      <c r="AW530" s="21">
        <v>1</v>
      </c>
      <c r="AX530" s="21">
        <v>2</v>
      </c>
      <c r="AY530" s="184" t="s">
        <v>1881</v>
      </c>
      <c r="AZ530" s="93" t="s">
        <v>1834</v>
      </c>
      <c r="BA530" s="93" t="s">
        <v>1680</v>
      </c>
      <c r="BB530" s="94" t="s">
        <v>1680</v>
      </c>
    </row>
    <row r="531" spans="1:54" s="12" customFormat="1" ht="12.75" hidden="1" x14ac:dyDescent="0.2">
      <c r="A531" s="248" t="s">
        <v>485</v>
      </c>
      <c r="B531" s="20"/>
      <c r="C531" s="332" t="s">
        <v>7218</v>
      </c>
      <c r="D531" s="55" t="s">
        <v>956</v>
      </c>
      <c r="E531" s="36" t="s">
        <v>1680</v>
      </c>
      <c r="F531" s="78" t="s">
        <v>6219</v>
      </c>
      <c r="G531" s="36" t="s">
        <v>1587</v>
      </c>
      <c r="H531" s="58" t="s">
        <v>592</v>
      </c>
      <c r="I531" s="27" t="s">
        <v>2889</v>
      </c>
      <c r="J531" s="19" t="s">
        <v>1587</v>
      </c>
      <c r="K531" s="187" t="s">
        <v>257</v>
      </c>
      <c r="L531" s="187" t="s">
        <v>1710</v>
      </c>
      <c r="M531" s="187" t="s">
        <v>1715</v>
      </c>
      <c r="N531" s="187" t="s">
        <v>324</v>
      </c>
      <c r="O531" s="183" t="s">
        <v>800</v>
      </c>
      <c r="P531" s="183" t="s">
        <v>5118</v>
      </c>
      <c r="Q531" s="183" t="s">
        <v>830</v>
      </c>
      <c r="R531" s="183" t="s">
        <v>1587</v>
      </c>
      <c r="S531" s="187" t="s">
        <v>752</v>
      </c>
      <c r="T531" s="187" t="s">
        <v>405</v>
      </c>
      <c r="U531" s="21" t="s">
        <v>2046</v>
      </c>
      <c r="V531" s="21" t="s">
        <v>3732</v>
      </c>
      <c r="W531" s="21">
        <v>2003</v>
      </c>
      <c r="X531" s="21" t="s">
        <v>4106</v>
      </c>
      <c r="Y531" s="34" t="s">
        <v>6902</v>
      </c>
      <c r="Z531" s="34" t="s">
        <v>6385</v>
      </c>
      <c r="AA531" s="34" t="s">
        <v>1824</v>
      </c>
      <c r="AB531" s="21" t="s">
        <v>1587</v>
      </c>
      <c r="AC531" s="24" t="s">
        <v>1880</v>
      </c>
      <c r="AD531" s="21" t="s">
        <v>1242</v>
      </c>
      <c r="AE531" s="21" t="s">
        <v>2388</v>
      </c>
      <c r="AF531" s="172" t="s">
        <v>1154</v>
      </c>
      <c r="AG531" s="173" t="s">
        <v>1708</v>
      </c>
      <c r="AH531" s="174" t="s">
        <v>798</v>
      </c>
      <c r="AI531" s="20" t="s">
        <v>797</v>
      </c>
      <c r="AJ531" s="21" t="s">
        <v>916</v>
      </c>
      <c r="AK531" s="21">
        <v>0</v>
      </c>
      <c r="AL531" s="21">
        <v>0</v>
      </c>
      <c r="AM531" s="21">
        <v>0</v>
      </c>
      <c r="AN531" s="21">
        <v>1</v>
      </c>
      <c r="AO531" s="21">
        <v>0</v>
      </c>
      <c r="AP531" s="21">
        <v>0</v>
      </c>
      <c r="AQ531" s="21">
        <v>0</v>
      </c>
      <c r="AR531" s="21">
        <v>1</v>
      </c>
      <c r="AS531" s="45" t="s">
        <v>1680</v>
      </c>
      <c r="AT531" s="20">
        <v>6</v>
      </c>
      <c r="AU531" s="122">
        <v>1994</v>
      </c>
      <c r="AV531" s="94">
        <v>1999</v>
      </c>
      <c r="AW531" s="21">
        <v>1</v>
      </c>
      <c r="AX531" s="21">
        <v>2</v>
      </c>
      <c r="AY531" s="184" t="s">
        <v>7660</v>
      </c>
      <c r="AZ531" s="93" t="s">
        <v>1834</v>
      </c>
      <c r="BA531" s="159" t="s">
        <v>1680</v>
      </c>
      <c r="BB531" s="94" t="s">
        <v>1680</v>
      </c>
    </row>
    <row r="532" spans="1:54" s="12" customFormat="1" ht="12.75" hidden="1" x14ac:dyDescent="0.2">
      <c r="A532" s="248" t="s">
        <v>485</v>
      </c>
      <c r="B532" s="20"/>
      <c r="C532" s="332" t="s">
        <v>7218</v>
      </c>
      <c r="D532" s="55" t="s">
        <v>956</v>
      </c>
      <c r="E532" s="36" t="s">
        <v>1680</v>
      </c>
      <c r="F532" s="78" t="s">
        <v>69</v>
      </c>
      <c r="G532" s="36" t="s">
        <v>1587</v>
      </c>
      <c r="H532" s="58" t="s">
        <v>592</v>
      </c>
      <c r="I532" s="27" t="s">
        <v>2787</v>
      </c>
      <c r="J532" s="19" t="s">
        <v>1587</v>
      </c>
      <c r="K532" s="188" t="s">
        <v>257</v>
      </c>
      <c r="L532" s="188" t="s">
        <v>1710</v>
      </c>
      <c r="M532" s="188" t="s">
        <v>1715</v>
      </c>
      <c r="N532" s="188" t="s">
        <v>878</v>
      </c>
      <c r="O532" s="183" t="s">
        <v>4429</v>
      </c>
      <c r="P532" s="183" t="s">
        <v>5117</v>
      </c>
      <c r="Q532" s="183" t="s">
        <v>1060</v>
      </c>
      <c r="R532" s="183" t="s">
        <v>1587</v>
      </c>
      <c r="S532" s="188" t="s">
        <v>752</v>
      </c>
      <c r="T532" s="188" t="s">
        <v>405</v>
      </c>
      <c r="U532" s="21" t="s">
        <v>2046</v>
      </c>
      <c r="V532" s="21" t="s">
        <v>3732</v>
      </c>
      <c r="W532" s="21">
        <v>2003</v>
      </c>
      <c r="X532" s="21" t="s">
        <v>4106</v>
      </c>
      <c r="Y532" s="34" t="s">
        <v>6902</v>
      </c>
      <c r="Z532" s="34" t="s">
        <v>6385</v>
      </c>
      <c r="AA532" s="34" t="s">
        <v>1824</v>
      </c>
      <c r="AB532" s="21" t="s">
        <v>1587</v>
      </c>
      <c r="AC532" s="24" t="s">
        <v>1880</v>
      </c>
      <c r="AD532" s="21" t="s">
        <v>5367</v>
      </c>
      <c r="AE532" s="21" t="s">
        <v>2388</v>
      </c>
      <c r="AF532" s="172" t="s">
        <v>1154</v>
      </c>
      <c r="AG532" s="173" t="s">
        <v>1708</v>
      </c>
      <c r="AH532" s="174" t="s">
        <v>1587</v>
      </c>
      <c r="AI532" s="20" t="s">
        <v>350</v>
      </c>
      <c r="AJ532" s="21" t="s">
        <v>865</v>
      </c>
      <c r="AK532" s="21">
        <v>0</v>
      </c>
      <c r="AL532" s="21">
        <v>0</v>
      </c>
      <c r="AM532" s="21">
        <v>0</v>
      </c>
      <c r="AN532" s="21">
        <v>1</v>
      </c>
      <c r="AO532" s="21">
        <v>0</v>
      </c>
      <c r="AP532" s="21">
        <v>0</v>
      </c>
      <c r="AQ532" s="21">
        <v>0</v>
      </c>
      <c r="AR532" s="21">
        <v>1</v>
      </c>
      <c r="AS532" s="45" t="s">
        <v>1031</v>
      </c>
      <c r="AT532" s="122">
        <v>10</v>
      </c>
      <c r="AU532" s="122">
        <v>1991</v>
      </c>
      <c r="AV532" s="94">
        <v>2000</v>
      </c>
      <c r="AW532" s="21">
        <v>1</v>
      </c>
      <c r="AX532" s="21">
        <v>10</v>
      </c>
      <c r="AY532" s="184">
        <v>10</v>
      </c>
      <c r="AZ532" s="93" t="s">
        <v>1530</v>
      </c>
      <c r="BA532" s="93" t="s">
        <v>1680</v>
      </c>
      <c r="BB532" s="94" t="s">
        <v>1680</v>
      </c>
    </row>
    <row r="533" spans="1:54" s="12" customFormat="1" ht="12.75" hidden="1" x14ac:dyDescent="0.2">
      <c r="A533" s="248" t="s">
        <v>1510</v>
      </c>
      <c r="B533" s="55"/>
      <c r="C533" s="332" t="s">
        <v>7218</v>
      </c>
      <c r="D533" s="55" t="s">
        <v>956</v>
      </c>
      <c r="E533" s="36" t="s">
        <v>1680</v>
      </c>
      <c r="F533" s="78" t="s">
        <v>6289</v>
      </c>
      <c r="G533" s="36" t="s">
        <v>1587</v>
      </c>
      <c r="H533" s="58" t="s">
        <v>592</v>
      </c>
      <c r="I533" s="27" t="s">
        <v>2521</v>
      </c>
      <c r="J533" s="19" t="s">
        <v>1587</v>
      </c>
      <c r="K533" s="187" t="s">
        <v>257</v>
      </c>
      <c r="L533" s="187" t="s">
        <v>1710</v>
      </c>
      <c r="M533" s="187" t="s">
        <v>1715</v>
      </c>
      <c r="N533" s="187" t="s">
        <v>1073</v>
      </c>
      <c r="O533" s="183" t="s">
        <v>4431</v>
      </c>
      <c r="P533" s="183" t="s">
        <v>1814</v>
      </c>
      <c r="Q533" s="183" t="s">
        <v>12</v>
      </c>
      <c r="R533" s="183" t="s">
        <v>1587</v>
      </c>
      <c r="S533" s="187" t="s">
        <v>752</v>
      </c>
      <c r="T533" s="187" t="s">
        <v>405</v>
      </c>
      <c r="U533" s="21" t="s">
        <v>2046</v>
      </c>
      <c r="V533" s="21" t="s">
        <v>3732</v>
      </c>
      <c r="W533" s="21">
        <v>2003</v>
      </c>
      <c r="X533" s="21" t="s">
        <v>4106</v>
      </c>
      <c r="Y533" s="34" t="s">
        <v>6902</v>
      </c>
      <c r="Z533" s="34" t="s">
        <v>6385</v>
      </c>
      <c r="AA533" s="34" t="s">
        <v>1824</v>
      </c>
      <c r="AB533" s="21" t="s">
        <v>1680</v>
      </c>
      <c r="AC533" s="24" t="s">
        <v>1880</v>
      </c>
      <c r="AD533" s="21" t="s">
        <v>5369</v>
      </c>
      <c r="AE533" s="21" t="s">
        <v>4317</v>
      </c>
      <c r="AF533" s="172" t="s">
        <v>1154</v>
      </c>
      <c r="AG533" s="173" t="s">
        <v>1708</v>
      </c>
      <c r="AH533" s="174" t="s">
        <v>1587</v>
      </c>
      <c r="AI533" s="20" t="s">
        <v>797</v>
      </c>
      <c r="AJ533" s="21" t="s">
        <v>865</v>
      </c>
      <c r="AK533" s="21">
        <v>0</v>
      </c>
      <c r="AL533" s="21">
        <v>0</v>
      </c>
      <c r="AM533" s="21">
        <v>0</v>
      </c>
      <c r="AN533" s="21">
        <v>1</v>
      </c>
      <c r="AO533" s="21">
        <v>0</v>
      </c>
      <c r="AP533" s="21">
        <v>0</v>
      </c>
      <c r="AQ533" s="21">
        <v>0</v>
      </c>
      <c r="AR533" s="21">
        <v>1</v>
      </c>
      <c r="AS533" s="45" t="s">
        <v>1680</v>
      </c>
      <c r="AT533" s="122">
        <v>9</v>
      </c>
      <c r="AU533" s="122">
        <v>1991</v>
      </c>
      <c r="AV533" s="94">
        <v>1999</v>
      </c>
      <c r="AW533" s="21">
        <v>1</v>
      </c>
      <c r="AX533" s="21">
        <v>5</v>
      </c>
      <c r="AY533" s="184" t="s">
        <v>7661</v>
      </c>
      <c r="AZ533" s="93" t="s">
        <v>410</v>
      </c>
      <c r="BA533" s="93" t="s">
        <v>956</v>
      </c>
      <c r="BB533" s="94" t="s">
        <v>1680</v>
      </c>
    </row>
    <row r="534" spans="1:54" s="12" customFormat="1" ht="12.75" hidden="1" x14ac:dyDescent="0.2">
      <c r="A534" s="248" t="s">
        <v>774</v>
      </c>
      <c r="B534" s="36" t="s">
        <v>6798</v>
      </c>
      <c r="C534" s="332" t="s">
        <v>7218</v>
      </c>
      <c r="D534" s="55" t="s">
        <v>1136</v>
      </c>
      <c r="E534" s="36" t="s">
        <v>5648</v>
      </c>
      <c r="F534" s="78" t="s">
        <v>1844</v>
      </c>
      <c r="G534" s="36" t="s">
        <v>1587</v>
      </c>
      <c r="H534" s="142" t="s">
        <v>779</v>
      </c>
      <c r="I534" s="30" t="s">
        <v>5558</v>
      </c>
      <c r="J534" s="31" t="s">
        <v>7087</v>
      </c>
      <c r="K534" s="188" t="s">
        <v>257</v>
      </c>
      <c r="L534" s="188" t="s">
        <v>1710</v>
      </c>
      <c r="M534" s="188" t="s">
        <v>1715</v>
      </c>
      <c r="N534" s="188" t="s">
        <v>651</v>
      </c>
      <c r="O534" s="183" t="s">
        <v>91</v>
      </c>
      <c r="P534" s="183" t="s">
        <v>5069</v>
      </c>
      <c r="Q534" s="183" t="s">
        <v>4632</v>
      </c>
      <c r="R534" s="183" t="s">
        <v>1587</v>
      </c>
      <c r="S534" s="188" t="s">
        <v>752</v>
      </c>
      <c r="T534" s="188" t="s">
        <v>405</v>
      </c>
      <c r="U534" s="20" t="s">
        <v>2282</v>
      </c>
      <c r="V534" s="20" t="s">
        <v>5810</v>
      </c>
      <c r="W534" s="20">
        <v>2011</v>
      </c>
      <c r="X534" s="20" t="s">
        <v>415</v>
      </c>
      <c r="Y534" s="34" t="s">
        <v>308</v>
      </c>
      <c r="Z534" s="20" t="s">
        <v>6807</v>
      </c>
      <c r="AA534" s="20" t="s">
        <v>6808</v>
      </c>
      <c r="AB534" s="20" t="s">
        <v>1680</v>
      </c>
      <c r="AC534" s="24" t="s">
        <v>3588</v>
      </c>
      <c r="AD534" s="21" t="s">
        <v>1587</v>
      </c>
      <c r="AE534" s="21" t="s">
        <v>1587</v>
      </c>
      <c r="AF534" s="172" t="s">
        <v>1154</v>
      </c>
      <c r="AG534" s="173" t="s">
        <v>1708</v>
      </c>
      <c r="AH534" s="174" t="s">
        <v>1587</v>
      </c>
      <c r="AI534" s="178" t="s">
        <v>1844</v>
      </c>
      <c r="AJ534" s="20" t="s">
        <v>1618</v>
      </c>
      <c r="AK534" s="20">
        <v>0</v>
      </c>
      <c r="AL534" s="20">
        <v>1</v>
      </c>
      <c r="AM534" s="20">
        <v>0</v>
      </c>
      <c r="AN534" s="20">
        <v>0</v>
      </c>
      <c r="AO534" s="20">
        <v>0</v>
      </c>
      <c r="AP534" s="20">
        <v>0</v>
      </c>
      <c r="AQ534" s="20">
        <v>0</v>
      </c>
      <c r="AR534" s="20">
        <v>0</v>
      </c>
      <c r="AS534" s="45" t="s">
        <v>1680</v>
      </c>
      <c r="AT534" s="122">
        <v>8</v>
      </c>
      <c r="AU534" s="122">
        <v>1998</v>
      </c>
      <c r="AV534" s="94">
        <v>2005</v>
      </c>
      <c r="AW534" s="20">
        <v>1</v>
      </c>
      <c r="AX534" s="20" t="s">
        <v>1844</v>
      </c>
      <c r="AY534" s="50" t="s">
        <v>1822</v>
      </c>
      <c r="AZ534" s="93" t="s">
        <v>1622</v>
      </c>
      <c r="BA534" s="93" t="s">
        <v>1680</v>
      </c>
      <c r="BB534" s="94" t="s">
        <v>1680</v>
      </c>
    </row>
    <row r="535" spans="1:54" s="12" customFormat="1" ht="12.75" x14ac:dyDescent="0.2">
      <c r="A535" s="248" t="s">
        <v>1844</v>
      </c>
      <c r="B535" s="40"/>
      <c r="C535" s="332" t="s">
        <v>6121</v>
      </c>
      <c r="D535" s="192" t="s">
        <v>1680</v>
      </c>
      <c r="E535" s="55" t="s">
        <v>7454</v>
      </c>
      <c r="F535" s="78" t="s">
        <v>1844</v>
      </c>
      <c r="G535" s="36" t="s">
        <v>1587</v>
      </c>
      <c r="H535" s="95" t="s">
        <v>920</v>
      </c>
      <c r="I535" s="30" t="s">
        <v>2852</v>
      </c>
      <c r="J535" s="31" t="s">
        <v>1844</v>
      </c>
      <c r="K535" s="188" t="s">
        <v>257</v>
      </c>
      <c r="L535" s="188" t="s">
        <v>1710</v>
      </c>
      <c r="M535" s="188" t="s">
        <v>1715</v>
      </c>
      <c r="N535" s="188" t="s">
        <v>754</v>
      </c>
      <c r="O535" s="179" t="s">
        <v>681</v>
      </c>
      <c r="P535" s="179" t="s">
        <v>5179</v>
      </c>
      <c r="Q535" s="179" t="s">
        <v>322</v>
      </c>
      <c r="R535" s="183" t="s">
        <v>1587</v>
      </c>
      <c r="S535" s="188" t="s">
        <v>752</v>
      </c>
      <c r="T535" s="188" t="s">
        <v>405</v>
      </c>
      <c r="U535" s="20" t="s">
        <v>2100</v>
      </c>
      <c r="V535" s="20" t="s">
        <v>1698</v>
      </c>
      <c r="W535" s="20">
        <v>1996</v>
      </c>
      <c r="X535" s="21" t="s">
        <v>3855</v>
      </c>
      <c r="Y535" s="34" t="s">
        <v>1587</v>
      </c>
      <c r="Z535" s="34" t="s">
        <v>86</v>
      </c>
      <c r="AA535" s="34" t="s">
        <v>86</v>
      </c>
      <c r="AB535" s="21" t="s">
        <v>86</v>
      </c>
      <c r="AC535" s="24" t="s">
        <v>3437</v>
      </c>
      <c r="AD535" s="21" t="s">
        <v>1587</v>
      </c>
      <c r="AE535" s="21" t="s">
        <v>1587</v>
      </c>
      <c r="AF535" s="172" t="s">
        <v>1154</v>
      </c>
      <c r="AG535" s="173" t="s">
        <v>1708</v>
      </c>
      <c r="AH535" s="174" t="s">
        <v>1844</v>
      </c>
      <c r="AI535" s="20" t="s">
        <v>350</v>
      </c>
      <c r="AJ535" s="20" t="s">
        <v>1618</v>
      </c>
      <c r="AK535" s="20">
        <v>0</v>
      </c>
      <c r="AL535" s="20">
        <v>0</v>
      </c>
      <c r="AM535" s="20">
        <v>1</v>
      </c>
      <c r="AN535" s="20">
        <v>0</v>
      </c>
      <c r="AO535" s="20">
        <v>1</v>
      </c>
      <c r="AP535" s="20">
        <v>1</v>
      </c>
      <c r="AQ535" s="20">
        <v>0</v>
      </c>
      <c r="AR535" s="20">
        <v>0</v>
      </c>
      <c r="AS535" s="45" t="s">
        <v>1844</v>
      </c>
      <c r="AT535" s="20"/>
      <c r="AU535" s="122">
        <v>1992</v>
      </c>
      <c r="AV535" s="94"/>
      <c r="AW535" s="20" t="s">
        <v>1844</v>
      </c>
      <c r="AX535" s="20">
        <v>1</v>
      </c>
      <c r="AY535" s="50" t="s">
        <v>8132</v>
      </c>
      <c r="AZ535" s="93" t="s">
        <v>1517</v>
      </c>
      <c r="BA535" s="93" t="s">
        <v>1844</v>
      </c>
      <c r="BB535" s="94" t="s">
        <v>1844</v>
      </c>
    </row>
    <row r="536" spans="1:54" s="12" customFormat="1" ht="12.75" x14ac:dyDescent="0.2">
      <c r="A536" s="55" t="s">
        <v>1844</v>
      </c>
      <c r="B536" s="55"/>
      <c r="C536" s="332" t="s">
        <v>6121</v>
      </c>
      <c r="D536" s="192" t="s">
        <v>1680</v>
      </c>
      <c r="E536" s="55" t="s">
        <v>7454</v>
      </c>
      <c r="F536" s="78" t="s">
        <v>1844</v>
      </c>
      <c r="G536" s="36" t="s">
        <v>1587</v>
      </c>
      <c r="H536" s="139" t="s">
        <v>839</v>
      </c>
      <c r="I536" s="27" t="s">
        <v>2860</v>
      </c>
      <c r="J536" s="19" t="s">
        <v>1587</v>
      </c>
      <c r="K536" s="187" t="s">
        <v>257</v>
      </c>
      <c r="L536" s="187" t="s">
        <v>1710</v>
      </c>
      <c r="M536" s="187" t="s">
        <v>1056</v>
      </c>
      <c r="N536" s="187" t="s">
        <v>165</v>
      </c>
      <c r="O536" s="183" t="s">
        <v>368</v>
      </c>
      <c r="P536" s="183" t="s">
        <v>5199</v>
      </c>
      <c r="Q536" s="183" t="s">
        <v>784</v>
      </c>
      <c r="R536" s="183" t="s">
        <v>1587</v>
      </c>
      <c r="S536" s="187" t="s">
        <v>752</v>
      </c>
      <c r="T536" s="187" t="s">
        <v>1713</v>
      </c>
      <c r="U536" s="21" t="s">
        <v>8159</v>
      </c>
      <c r="V536" s="21" t="s">
        <v>599</v>
      </c>
      <c r="W536" s="21">
        <v>2011</v>
      </c>
      <c r="X536" s="21" t="s">
        <v>3923</v>
      </c>
      <c r="Y536" s="34" t="s">
        <v>3922</v>
      </c>
      <c r="Z536" s="34" t="s">
        <v>86</v>
      </c>
      <c r="AA536" s="34" t="s">
        <v>86</v>
      </c>
      <c r="AB536" s="21" t="s">
        <v>86</v>
      </c>
      <c r="AC536" s="24" t="s">
        <v>3437</v>
      </c>
      <c r="AD536" s="21" t="s">
        <v>105</v>
      </c>
      <c r="AE536" s="21" t="s">
        <v>1587</v>
      </c>
      <c r="AF536" s="172" t="s">
        <v>1154</v>
      </c>
      <c r="AG536" s="173" t="s">
        <v>1708</v>
      </c>
      <c r="AH536" s="174" t="s">
        <v>1844</v>
      </c>
      <c r="AI536" s="20" t="s">
        <v>349</v>
      </c>
      <c r="AJ536" s="21" t="s">
        <v>1618</v>
      </c>
      <c r="AK536" s="20">
        <v>0</v>
      </c>
      <c r="AL536" s="20">
        <v>0</v>
      </c>
      <c r="AM536" s="20">
        <v>0</v>
      </c>
      <c r="AN536" s="20">
        <v>0</v>
      </c>
      <c r="AO536" s="20">
        <v>0</v>
      </c>
      <c r="AP536" s="20">
        <v>0</v>
      </c>
      <c r="AQ536" s="20">
        <v>1</v>
      </c>
      <c r="AR536" s="20">
        <v>0</v>
      </c>
      <c r="AS536" s="45" t="s">
        <v>8160</v>
      </c>
      <c r="AT536" s="122">
        <v>2</v>
      </c>
      <c r="AU536" s="122">
        <v>2007</v>
      </c>
      <c r="AV536" s="94">
        <v>2008</v>
      </c>
      <c r="AW536" s="20">
        <v>1</v>
      </c>
      <c r="AX536" s="20" t="s">
        <v>1844</v>
      </c>
      <c r="AY536" s="184" t="s">
        <v>8161</v>
      </c>
      <c r="AZ536" s="93" t="s">
        <v>8162</v>
      </c>
      <c r="BA536" s="93" t="s">
        <v>956</v>
      </c>
      <c r="BB536" s="94" t="s">
        <v>1680</v>
      </c>
    </row>
    <row r="537" spans="1:54" s="12" customFormat="1" ht="12.75" hidden="1" x14ac:dyDescent="0.2">
      <c r="A537" s="248" t="s">
        <v>1844</v>
      </c>
      <c r="B537" s="55"/>
      <c r="C537" s="332" t="s">
        <v>6121</v>
      </c>
      <c r="D537" s="192" t="s">
        <v>1680</v>
      </c>
      <c r="E537" s="55" t="s">
        <v>7454</v>
      </c>
      <c r="F537" s="78" t="s">
        <v>1844</v>
      </c>
      <c r="G537" s="36" t="s">
        <v>1587</v>
      </c>
      <c r="H537" s="58" t="s">
        <v>592</v>
      </c>
      <c r="I537" s="27" t="s">
        <v>2865</v>
      </c>
      <c r="J537" s="19" t="s">
        <v>1587</v>
      </c>
      <c r="K537" s="187" t="s">
        <v>257</v>
      </c>
      <c r="L537" s="187" t="s">
        <v>1710</v>
      </c>
      <c r="M537" s="187" t="s">
        <v>1715</v>
      </c>
      <c r="N537" s="187" t="s">
        <v>878</v>
      </c>
      <c r="O537" s="183" t="s">
        <v>4429</v>
      </c>
      <c r="P537" s="183" t="s">
        <v>4986</v>
      </c>
      <c r="Q537" s="183" t="s">
        <v>212</v>
      </c>
      <c r="R537" s="183" t="s">
        <v>1587</v>
      </c>
      <c r="S537" s="187" t="s">
        <v>752</v>
      </c>
      <c r="T537" s="187" t="s">
        <v>405</v>
      </c>
      <c r="U537" s="21" t="s">
        <v>2102</v>
      </c>
      <c r="V537" s="21" t="s">
        <v>527</v>
      </c>
      <c r="W537" s="21">
        <v>2002</v>
      </c>
      <c r="X537" s="21" t="s">
        <v>4107</v>
      </c>
      <c r="Y537" s="34" t="s">
        <v>3288</v>
      </c>
      <c r="Z537" s="34" t="s">
        <v>6386</v>
      </c>
      <c r="AA537" s="34" t="s">
        <v>1844</v>
      </c>
      <c r="AB537" s="21" t="s">
        <v>1587</v>
      </c>
      <c r="AC537" s="24" t="s">
        <v>3560</v>
      </c>
      <c r="AD537" s="21" t="s">
        <v>1587</v>
      </c>
      <c r="AE537" s="21" t="s">
        <v>1587</v>
      </c>
      <c r="AF537" s="172" t="s">
        <v>1154</v>
      </c>
      <c r="AG537" s="173" t="s">
        <v>1708</v>
      </c>
      <c r="AH537" s="174" t="s">
        <v>1844</v>
      </c>
      <c r="AI537" s="178" t="s">
        <v>1844</v>
      </c>
      <c r="AJ537" s="21" t="s">
        <v>865</v>
      </c>
      <c r="AK537" s="178" t="s">
        <v>1844</v>
      </c>
      <c r="AL537" s="21" t="s">
        <v>1844</v>
      </c>
      <c r="AM537" s="21" t="s">
        <v>1844</v>
      </c>
      <c r="AN537" s="21" t="s">
        <v>1844</v>
      </c>
      <c r="AO537" s="21" t="s">
        <v>1844</v>
      </c>
      <c r="AP537" s="21" t="s">
        <v>1844</v>
      </c>
      <c r="AQ537" s="21" t="s">
        <v>1844</v>
      </c>
      <c r="AR537" s="21" t="s">
        <v>1844</v>
      </c>
      <c r="AS537" s="45" t="s">
        <v>1844</v>
      </c>
      <c r="AT537" s="20" t="s">
        <v>1844</v>
      </c>
      <c r="AU537" s="122" t="s">
        <v>1844</v>
      </c>
      <c r="AV537" s="94" t="s">
        <v>1844</v>
      </c>
      <c r="AW537" s="21">
        <v>1</v>
      </c>
      <c r="AX537" s="21">
        <v>1</v>
      </c>
      <c r="AY537" s="184" t="s">
        <v>7662</v>
      </c>
      <c r="AZ537" s="93" t="s">
        <v>1844</v>
      </c>
      <c r="BA537" s="159" t="s">
        <v>1844</v>
      </c>
      <c r="BB537" s="94" t="s">
        <v>1844</v>
      </c>
    </row>
    <row r="538" spans="1:54" s="12" customFormat="1" ht="12.75" hidden="1" x14ac:dyDescent="0.2">
      <c r="A538" s="36" t="s">
        <v>485</v>
      </c>
      <c r="B538" s="36" t="s">
        <v>1933</v>
      </c>
      <c r="C538" s="332" t="s">
        <v>7218</v>
      </c>
      <c r="D538" s="55" t="s">
        <v>1136</v>
      </c>
      <c r="E538" s="55" t="s">
        <v>7454</v>
      </c>
      <c r="F538" s="78" t="s">
        <v>1930</v>
      </c>
      <c r="G538" s="36" t="s">
        <v>1587</v>
      </c>
      <c r="H538" s="58" t="s">
        <v>592</v>
      </c>
      <c r="I538" s="27" t="s">
        <v>3149</v>
      </c>
      <c r="J538" s="19" t="s">
        <v>1587</v>
      </c>
      <c r="K538" s="187" t="s">
        <v>257</v>
      </c>
      <c r="L538" s="187" t="s">
        <v>1710</v>
      </c>
      <c r="M538" s="187" t="s">
        <v>1715</v>
      </c>
      <c r="N538" s="187" t="s">
        <v>651</v>
      </c>
      <c r="O538" s="183" t="s">
        <v>373</v>
      </c>
      <c r="P538" s="183" t="s">
        <v>5029</v>
      </c>
      <c r="Q538" s="183" t="s">
        <v>6627</v>
      </c>
      <c r="R538" s="183" t="s">
        <v>1587</v>
      </c>
      <c r="S538" s="187" t="s">
        <v>752</v>
      </c>
      <c r="T538" s="187" t="s">
        <v>405</v>
      </c>
      <c r="U538" s="21" t="s">
        <v>2142</v>
      </c>
      <c r="V538" s="21" t="s">
        <v>1071</v>
      </c>
      <c r="W538" s="21">
        <v>1997</v>
      </c>
      <c r="X538" s="21" t="s">
        <v>4108</v>
      </c>
      <c r="Y538" s="34" t="s">
        <v>3310</v>
      </c>
      <c r="Z538" s="250" t="s">
        <v>6387</v>
      </c>
      <c r="AA538" s="250" t="s">
        <v>1844</v>
      </c>
      <c r="AB538" s="21" t="s">
        <v>956</v>
      </c>
      <c r="AC538" s="24" t="s">
        <v>1935</v>
      </c>
      <c r="AD538" s="21" t="s">
        <v>1587</v>
      </c>
      <c r="AE538" s="21" t="s">
        <v>4294</v>
      </c>
      <c r="AF538" s="172" t="s">
        <v>1154</v>
      </c>
      <c r="AG538" s="173" t="s">
        <v>1708</v>
      </c>
      <c r="AH538" s="174" t="s">
        <v>1844</v>
      </c>
      <c r="AI538" s="20" t="s">
        <v>783</v>
      </c>
      <c r="AJ538" s="21" t="s">
        <v>865</v>
      </c>
      <c r="AK538" s="21">
        <v>0</v>
      </c>
      <c r="AL538" s="21">
        <v>1</v>
      </c>
      <c r="AM538" s="21">
        <v>0</v>
      </c>
      <c r="AN538" s="21">
        <v>1</v>
      </c>
      <c r="AO538" s="21">
        <v>0</v>
      </c>
      <c r="AP538" s="21">
        <v>0</v>
      </c>
      <c r="AQ538" s="21">
        <v>0</v>
      </c>
      <c r="AR538" s="21">
        <v>0</v>
      </c>
      <c r="AS538" s="45" t="s">
        <v>1844</v>
      </c>
      <c r="AT538" s="122">
        <v>11</v>
      </c>
      <c r="AU538" s="122">
        <v>1982</v>
      </c>
      <c r="AV538" s="94">
        <v>1992</v>
      </c>
      <c r="AW538" s="21">
        <v>1</v>
      </c>
      <c r="AX538" s="21">
        <v>2</v>
      </c>
      <c r="AY538" s="184" t="s">
        <v>1934</v>
      </c>
      <c r="AZ538" s="93" t="s">
        <v>1680</v>
      </c>
      <c r="BA538" s="93" t="s">
        <v>956</v>
      </c>
      <c r="BB538" s="94" t="s">
        <v>1680</v>
      </c>
    </row>
    <row r="539" spans="1:54" s="12" customFormat="1" ht="12.75" hidden="1" x14ac:dyDescent="0.2">
      <c r="A539" s="36" t="s">
        <v>62</v>
      </c>
      <c r="B539" s="55" t="s">
        <v>5757</v>
      </c>
      <c r="C539" s="332" t="s">
        <v>7218</v>
      </c>
      <c r="D539" s="55" t="s">
        <v>1136</v>
      </c>
      <c r="E539" s="36" t="s">
        <v>388</v>
      </c>
      <c r="F539" s="78" t="s">
        <v>3693</v>
      </c>
      <c r="G539" s="36" t="s">
        <v>1587</v>
      </c>
      <c r="H539" s="58" t="s">
        <v>592</v>
      </c>
      <c r="I539" s="27" t="s">
        <v>2990</v>
      </c>
      <c r="J539" s="19" t="s">
        <v>1587</v>
      </c>
      <c r="K539" s="187" t="s">
        <v>257</v>
      </c>
      <c r="L539" s="187" t="s">
        <v>1710</v>
      </c>
      <c r="M539" s="187" t="s">
        <v>1715</v>
      </c>
      <c r="N539" s="187" t="s">
        <v>231</v>
      </c>
      <c r="O539" s="183" t="s">
        <v>280</v>
      </c>
      <c r="P539" s="183" t="s">
        <v>5121</v>
      </c>
      <c r="Q539" s="183" t="s">
        <v>1567</v>
      </c>
      <c r="R539" s="183" t="s">
        <v>1587</v>
      </c>
      <c r="S539" s="187" t="s">
        <v>752</v>
      </c>
      <c r="T539" s="187" t="s">
        <v>405</v>
      </c>
      <c r="U539" s="21" t="s">
        <v>2296</v>
      </c>
      <c r="V539" s="21" t="s">
        <v>5569</v>
      </c>
      <c r="W539" s="21">
        <v>2008</v>
      </c>
      <c r="X539" s="21" t="s">
        <v>4109</v>
      </c>
      <c r="Y539" s="34" t="s">
        <v>3298</v>
      </c>
      <c r="Z539" s="34" t="s">
        <v>6388</v>
      </c>
      <c r="AA539" s="34" t="s">
        <v>388</v>
      </c>
      <c r="AB539" s="21" t="s">
        <v>3687</v>
      </c>
      <c r="AC539" s="24" t="s">
        <v>1440</v>
      </c>
      <c r="AD539" s="21" t="s">
        <v>5395</v>
      </c>
      <c r="AE539" s="21" t="s">
        <v>930</v>
      </c>
      <c r="AF539" s="172" t="s">
        <v>1154</v>
      </c>
      <c r="AG539" s="173" t="s">
        <v>1708</v>
      </c>
      <c r="AH539" s="174" t="s">
        <v>798</v>
      </c>
      <c r="AI539" s="20" t="s">
        <v>783</v>
      </c>
      <c r="AJ539" s="21" t="s">
        <v>47</v>
      </c>
      <c r="AK539" s="21">
        <v>0</v>
      </c>
      <c r="AL539" s="21">
        <v>1</v>
      </c>
      <c r="AM539" s="21">
        <v>1</v>
      </c>
      <c r="AN539" s="21">
        <v>0</v>
      </c>
      <c r="AO539" s="21">
        <v>0</v>
      </c>
      <c r="AP539" s="21">
        <v>0</v>
      </c>
      <c r="AQ539" s="21">
        <v>0</v>
      </c>
      <c r="AR539" s="21">
        <v>0</v>
      </c>
      <c r="AS539" s="45" t="s">
        <v>136</v>
      </c>
      <c r="AT539" s="20">
        <v>3</v>
      </c>
      <c r="AU539" s="122">
        <v>2004</v>
      </c>
      <c r="AV539" s="94">
        <v>2006</v>
      </c>
      <c r="AW539" s="21">
        <v>2</v>
      </c>
      <c r="AX539" s="21">
        <v>14</v>
      </c>
      <c r="AY539" s="184" t="s">
        <v>5384</v>
      </c>
      <c r="AZ539" s="93" t="s">
        <v>3679</v>
      </c>
      <c r="BA539" s="93" t="s">
        <v>1680</v>
      </c>
      <c r="BB539" s="94" t="s">
        <v>1680</v>
      </c>
    </row>
    <row r="540" spans="1:54" s="12" customFormat="1" ht="12.75" hidden="1" x14ac:dyDescent="0.2">
      <c r="A540" s="227" t="s">
        <v>62</v>
      </c>
      <c r="B540" s="228" t="s">
        <v>6682</v>
      </c>
      <c r="C540" s="333" t="s">
        <v>7218</v>
      </c>
      <c r="D540" s="55" t="s">
        <v>1136</v>
      </c>
      <c r="E540" s="55" t="s">
        <v>6643</v>
      </c>
      <c r="F540" s="83" t="s">
        <v>4250</v>
      </c>
      <c r="G540" s="36" t="s">
        <v>1587</v>
      </c>
      <c r="H540" s="106" t="s">
        <v>728</v>
      </c>
      <c r="I540" s="27" t="s">
        <v>3135</v>
      </c>
      <c r="J540" s="19" t="s">
        <v>1587</v>
      </c>
      <c r="K540" s="187" t="s">
        <v>257</v>
      </c>
      <c r="L540" s="187" t="s">
        <v>1710</v>
      </c>
      <c r="M540" s="187" t="s">
        <v>1715</v>
      </c>
      <c r="N540" s="187" t="s">
        <v>1073</v>
      </c>
      <c r="O540" s="183" t="s">
        <v>4431</v>
      </c>
      <c r="P540" s="183" t="s">
        <v>5107</v>
      </c>
      <c r="Q540" s="183" t="s">
        <v>791</v>
      </c>
      <c r="R540" s="183" t="s">
        <v>1587</v>
      </c>
      <c r="S540" s="187" t="s">
        <v>752</v>
      </c>
      <c r="T540" s="187" t="s">
        <v>405</v>
      </c>
      <c r="U540" s="21" t="s">
        <v>6680</v>
      </c>
      <c r="V540" s="21" t="s">
        <v>1</v>
      </c>
      <c r="W540" s="21">
        <v>1995</v>
      </c>
      <c r="X540" s="21" t="s">
        <v>6681</v>
      </c>
      <c r="Y540" s="269" t="s">
        <v>1587</v>
      </c>
      <c r="Z540" s="34" t="s">
        <v>86</v>
      </c>
      <c r="AA540" s="34" t="s">
        <v>86</v>
      </c>
      <c r="AB540" s="21" t="s">
        <v>86</v>
      </c>
      <c r="AC540" s="24" t="s">
        <v>1472</v>
      </c>
      <c r="AD540" s="21" t="s">
        <v>1587</v>
      </c>
      <c r="AE540" s="21" t="s">
        <v>1587</v>
      </c>
      <c r="AF540" s="172" t="s">
        <v>1154</v>
      </c>
      <c r="AG540" s="173" t="s">
        <v>1708</v>
      </c>
      <c r="AH540" s="174" t="s">
        <v>1844</v>
      </c>
      <c r="AI540" s="178" t="s">
        <v>1844</v>
      </c>
      <c r="AJ540" s="20" t="s">
        <v>659</v>
      </c>
      <c r="AK540" s="21">
        <v>0</v>
      </c>
      <c r="AL540" s="21">
        <v>1</v>
      </c>
      <c r="AM540" s="21">
        <v>0</v>
      </c>
      <c r="AN540" s="21">
        <v>0</v>
      </c>
      <c r="AO540" s="21">
        <v>0</v>
      </c>
      <c r="AP540" s="21">
        <v>0</v>
      </c>
      <c r="AQ540" s="21">
        <v>0</v>
      </c>
      <c r="AR540" s="21">
        <v>0</v>
      </c>
      <c r="AS540" s="45" t="s">
        <v>1680</v>
      </c>
      <c r="AT540" s="20">
        <v>3</v>
      </c>
      <c r="AU540" s="122">
        <v>1989</v>
      </c>
      <c r="AV540" s="94">
        <v>1991</v>
      </c>
      <c r="AW540" s="21">
        <v>1</v>
      </c>
      <c r="AX540" s="21">
        <v>10</v>
      </c>
      <c r="AY540" s="184" t="s">
        <v>7503</v>
      </c>
      <c r="AZ540" s="93" t="s">
        <v>1680</v>
      </c>
      <c r="BA540" s="93" t="s">
        <v>1680</v>
      </c>
      <c r="BB540" s="94" t="s">
        <v>956</v>
      </c>
    </row>
    <row r="541" spans="1:54" s="12" customFormat="1" ht="12.75" hidden="1" x14ac:dyDescent="0.2">
      <c r="A541" s="227" t="s">
        <v>1844</v>
      </c>
      <c r="B541" s="227" t="s">
        <v>6693</v>
      </c>
      <c r="C541" s="332" t="s">
        <v>7218</v>
      </c>
      <c r="D541" s="55" t="s">
        <v>956</v>
      </c>
      <c r="E541" s="36" t="s">
        <v>387</v>
      </c>
      <c r="F541" s="78" t="s">
        <v>1844</v>
      </c>
      <c r="G541" s="36" t="s">
        <v>1587</v>
      </c>
      <c r="H541" s="58" t="s">
        <v>592</v>
      </c>
      <c r="I541" s="27" t="s">
        <v>2497</v>
      </c>
      <c r="J541" s="19" t="s">
        <v>1587</v>
      </c>
      <c r="K541" s="187" t="s">
        <v>257</v>
      </c>
      <c r="L541" s="187" t="s">
        <v>1710</v>
      </c>
      <c r="M541" s="187" t="s">
        <v>1056</v>
      </c>
      <c r="N541" s="187" t="s">
        <v>1082</v>
      </c>
      <c r="O541" s="183" t="s">
        <v>550</v>
      </c>
      <c r="P541" s="183" t="s">
        <v>4873</v>
      </c>
      <c r="Q541" s="183" t="s">
        <v>242</v>
      </c>
      <c r="R541" s="183" t="s">
        <v>1587</v>
      </c>
      <c r="S541" s="187" t="s">
        <v>752</v>
      </c>
      <c r="T541" s="187" t="s">
        <v>1713</v>
      </c>
      <c r="U541" s="21" t="s">
        <v>1658</v>
      </c>
      <c r="V541" s="21" t="s">
        <v>52</v>
      </c>
      <c r="W541" s="21">
        <v>1987</v>
      </c>
      <c r="X541" s="21" t="s">
        <v>1658</v>
      </c>
      <c r="Y541" s="34" t="s">
        <v>1587</v>
      </c>
      <c r="Z541" s="34" t="s">
        <v>86</v>
      </c>
      <c r="AA541" s="34" t="s">
        <v>86</v>
      </c>
      <c r="AB541" s="21" t="s">
        <v>86</v>
      </c>
      <c r="AC541" s="24" t="s">
        <v>1870</v>
      </c>
      <c r="AD541" s="21" t="s">
        <v>1587</v>
      </c>
      <c r="AE541" s="21" t="s">
        <v>930</v>
      </c>
      <c r="AF541" s="172" t="s">
        <v>1154</v>
      </c>
      <c r="AG541" s="173" t="s">
        <v>1708</v>
      </c>
      <c r="AH541" s="174" t="s">
        <v>1844</v>
      </c>
      <c r="AI541" s="20" t="s">
        <v>637</v>
      </c>
      <c r="AJ541" s="21" t="s">
        <v>47</v>
      </c>
      <c r="AK541" s="21">
        <v>0</v>
      </c>
      <c r="AL541" s="21">
        <v>0</v>
      </c>
      <c r="AM541" s="21">
        <v>0</v>
      </c>
      <c r="AN541" s="21">
        <v>0</v>
      </c>
      <c r="AO541" s="21">
        <v>1</v>
      </c>
      <c r="AP541" s="21">
        <v>0</v>
      </c>
      <c r="AQ541" s="21">
        <v>0</v>
      </c>
      <c r="AR541" s="21">
        <v>0</v>
      </c>
      <c r="AS541" s="45" t="s">
        <v>1680</v>
      </c>
      <c r="AT541" s="20">
        <v>6</v>
      </c>
      <c r="AU541" s="122">
        <v>1981</v>
      </c>
      <c r="AV541" s="94">
        <v>1986</v>
      </c>
      <c r="AW541" s="21">
        <v>1</v>
      </c>
      <c r="AX541" s="21">
        <v>1</v>
      </c>
      <c r="AY541" s="184" t="s">
        <v>7663</v>
      </c>
      <c r="AZ541" s="93" t="s">
        <v>1123</v>
      </c>
      <c r="BA541" s="159" t="s">
        <v>1680</v>
      </c>
      <c r="BB541" s="94" t="s">
        <v>1680</v>
      </c>
    </row>
    <row r="542" spans="1:54" s="12" customFormat="1" ht="12.75" hidden="1" x14ac:dyDescent="0.2">
      <c r="A542" s="36" t="s">
        <v>62</v>
      </c>
      <c r="B542" s="55"/>
      <c r="C542" s="332" t="s">
        <v>7218</v>
      </c>
      <c r="D542" s="55" t="s">
        <v>1136</v>
      </c>
      <c r="E542" s="55" t="s">
        <v>7454</v>
      </c>
      <c r="F542" s="78" t="s">
        <v>1798</v>
      </c>
      <c r="G542" s="36" t="s">
        <v>1587</v>
      </c>
      <c r="H542" s="58" t="s">
        <v>592</v>
      </c>
      <c r="I542" s="27" t="s">
        <v>5447</v>
      </c>
      <c r="J542" s="19" t="s">
        <v>1587</v>
      </c>
      <c r="K542" s="187" t="s">
        <v>257</v>
      </c>
      <c r="L542" s="187" t="s">
        <v>1710</v>
      </c>
      <c r="M542" s="187" t="s">
        <v>1056</v>
      </c>
      <c r="N542" s="187" t="s">
        <v>770</v>
      </c>
      <c r="O542" s="183" t="s">
        <v>93</v>
      </c>
      <c r="P542" s="183" t="s">
        <v>5122</v>
      </c>
      <c r="Q542" s="183" t="s">
        <v>6586</v>
      </c>
      <c r="R542" s="183" t="s">
        <v>1587</v>
      </c>
      <c r="S542" s="187" t="s">
        <v>752</v>
      </c>
      <c r="T542" s="187" t="s">
        <v>1713</v>
      </c>
      <c r="U542" s="21" t="s">
        <v>4182</v>
      </c>
      <c r="V542" s="21" t="s">
        <v>4181</v>
      </c>
      <c r="W542" s="21">
        <v>1998</v>
      </c>
      <c r="X542" s="21" t="s">
        <v>1658</v>
      </c>
      <c r="Y542" s="34" t="s">
        <v>6999</v>
      </c>
      <c r="Z542" s="34" t="s">
        <v>6389</v>
      </c>
      <c r="AA542" s="34" t="s">
        <v>1801</v>
      </c>
      <c r="AB542" s="34" t="s">
        <v>1802</v>
      </c>
      <c r="AC542" s="24" t="s">
        <v>1990</v>
      </c>
      <c r="AD542" s="21" t="s">
        <v>2358</v>
      </c>
      <c r="AE542" s="21" t="s">
        <v>4314</v>
      </c>
      <c r="AF542" s="172" t="s">
        <v>1154</v>
      </c>
      <c r="AG542" s="173" t="s">
        <v>1708</v>
      </c>
      <c r="AH542" s="174" t="s">
        <v>1844</v>
      </c>
      <c r="AI542" s="20" t="s">
        <v>637</v>
      </c>
      <c r="AJ542" s="21" t="s">
        <v>47</v>
      </c>
      <c r="AK542" s="21">
        <v>0</v>
      </c>
      <c r="AL542" s="21">
        <v>1</v>
      </c>
      <c r="AM542" s="21">
        <v>0</v>
      </c>
      <c r="AN542" s="21">
        <v>0</v>
      </c>
      <c r="AO542" s="21">
        <v>0</v>
      </c>
      <c r="AP542" s="21">
        <v>0</v>
      </c>
      <c r="AQ542" s="21">
        <v>0</v>
      </c>
      <c r="AR542" s="21">
        <v>0</v>
      </c>
      <c r="AS542" s="45" t="s">
        <v>1680</v>
      </c>
      <c r="AT542" s="20">
        <v>5</v>
      </c>
      <c r="AU542" s="122">
        <v>1992</v>
      </c>
      <c r="AV542" s="94">
        <v>1996</v>
      </c>
      <c r="AW542" s="21">
        <v>2</v>
      </c>
      <c r="AX542" s="21">
        <v>2</v>
      </c>
      <c r="AY542" s="184" t="s">
        <v>1797</v>
      </c>
      <c r="AZ542" s="93" t="s">
        <v>1532</v>
      </c>
      <c r="BA542" s="93" t="s">
        <v>956</v>
      </c>
      <c r="BB542" s="94" t="s">
        <v>1680</v>
      </c>
    </row>
    <row r="543" spans="1:54" s="12" customFormat="1" ht="12.75" hidden="1" x14ac:dyDescent="0.2">
      <c r="A543" s="248" t="s">
        <v>1184</v>
      </c>
      <c r="B543" s="79"/>
      <c r="C543" s="332" t="s">
        <v>7218</v>
      </c>
      <c r="D543" s="74" t="s">
        <v>956</v>
      </c>
      <c r="E543" s="74" t="s">
        <v>1680</v>
      </c>
      <c r="F543" s="78" t="s">
        <v>1234</v>
      </c>
      <c r="G543" s="36" t="s">
        <v>1587</v>
      </c>
      <c r="H543" s="58" t="s">
        <v>592</v>
      </c>
      <c r="I543" s="30" t="s">
        <v>2775</v>
      </c>
      <c r="J543" s="31" t="s">
        <v>1587</v>
      </c>
      <c r="K543" s="187" t="s">
        <v>257</v>
      </c>
      <c r="L543" s="187" t="s">
        <v>1710</v>
      </c>
      <c r="M543" s="187" t="s">
        <v>1715</v>
      </c>
      <c r="N543" s="187" t="s">
        <v>727</v>
      </c>
      <c r="O543" s="183" t="s">
        <v>225</v>
      </c>
      <c r="P543" s="183" t="s">
        <v>5125</v>
      </c>
      <c r="Q543" s="183" t="s">
        <v>1111</v>
      </c>
      <c r="R543" s="183" t="s">
        <v>1587</v>
      </c>
      <c r="S543" s="187" t="s">
        <v>752</v>
      </c>
      <c r="T543" s="187" t="s">
        <v>405</v>
      </c>
      <c r="U543" s="20" t="s">
        <v>262</v>
      </c>
      <c r="V543" s="20" t="s">
        <v>209</v>
      </c>
      <c r="W543" s="20">
        <v>2002</v>
      </c>
      <c r="X543" s="20" t="s">
        <v>262</v>
      </c>
      <c r="Y543" s="34" t="s">
        <v>6150</v>
      </c>
      <c r="Z543" s="34" t="s">
        <v>86</v>
      </c>
      <c r="AA543" s="34" t="s">
        <v>86</v>
      </c>
      <c r="AB543" s="21" t="s">
        <v>86</v>
      </c>
      <c r="AC543" s="55" t="s">
        <v>3437</v>
      </c>
      <c r="AD543" s="20" t="s">
        <v>1587</v>
      </c>
      <c r="AE543" s="20" t="s">
        <v>2391</v>
      </c>
      <c r="AF543" s="172" t="s">
        <v>1154</v>
      </c>
      <c r="AG543" s="173" t="s">
        <v>1708</v>
      </c>
      <c r="AH543" s="174" t="s">
        <v>1844</v>
      </c>
      <c r="AI543" s="55" t="s">
        <v>637</v>
      </c>
      <c r="AJ543" s="20" t="s">
        <v>865</v>
      </c>
      <c r="AK543" s="20">
        <v>1</v>
      </c>
      <c r="AL543" s="20">
        <v>0</v>
      </c>
      <c r="AM543" s="20">
        <v>0</v>
      </c>
      <c r="AN543" s="20">
        <v>0</v>
      </c>
      <c r="AO543" s="20">
        <v>0</v>
      </c>
      <c r="AP543" s="20">
        <v>0</v>
      </c>
      <c r="AQ543" s="20">
        <v>0</v>
      </c>
      <c r="AR543" s="20">
        <v>0</v>
      </c>
      <c r="AS543" s="45" t="s">
        <v>1680</v>
      </c>
      <c r="AT543" s="20">
        <v>6</v>
      </c>
      <c r="AU543" s="122">
        <v>1993</v>
      </c>
      <c r="AV543" s="94">
        <v>1998</v>
      </c>
      <c r="AW543" s="20">
        <v>1</v>
      </c>
      <c r="AX543" s="20">
        <v>1</v>
      </c>
      <c r="AY543" s="50" t="s">
        <v>7664</v>
      </c>
      <c r="AZ543" s="93" t="s">
        <v>18</v>
      </c>
      <c r="BA543" s="93" t="s">
        <v>1680</v>
      </c>
      <c r="BB543" s="94" t="s">
        <v>1680</v>
      </c>
    </row>
    <row r="544" spans="1:54" s="12" customFormat="1" ht="12.75" hidden="1" x14ac:dyDescent="0.2">
      <c r="A544" s="248" t="s">
        <v>62</v>
      </c>
      <c r="B544" s="74"/>
      <c r="C544" s="332" t="s">
        <v>7218</v>
      </c>
      <c r="D544" s="55" t="s">
        <v>956</v>
      </c>
      <c r="E544" s="55" t="s">
        <v>1680</v>
      </c>
      <c r="F544" s="78" t="s">
        <v>1794</v>
      </c>
      <c r="G544" s="36" t="s">
        <v>1587</v>
      </c>
      <c r="H544" s="58" t="s">
        <v>592</v>
      </c>
      <c r="I544" s="27" t="s">
        <v>2440</v>
      </c>
      <c r="J544" s="19" t="s">
        <v>1587</v>
      </c>
      <c r="K544" s="187" t="s">
        <v>257</v>
      </c>
      <c r="L544" s="187" t="s">
        <v>1710</v>
      </c>
      <c r="M544" s="187" t="s">
        <v>1715</v>
      </c>
      <c r="N544" s="187" t="s">
        <v>727</v>
      </c>
      <c r="O544" s="183" t="s">
        <v>225</v>
      </c>
      <c r="P544" s="183" t="s">
        <v>5123</v>
      </c>
      <c r="Q544" s="183" t="s">
        <v>1080</v>
      </c>
      <c r="R544" s="183" t="s">
        <v>1587</v>
      </c>
      <c r="S544" s="187" t="s">
        <v>752</v>
      </c>
      <c r="T544" s="187" t="s">
        <v>405</v>
      </c>
      <c r="U544" s="21" t="s">
        <v>262</v>
      </c>
      <c r="V544" s="21" t="s">
        <v>209</v>
      </c>
      <c r="W544" s="21">
        <v>2002</v>
      </c>
      <c r="X544" s="21" t="s">
        <v>262</v>
      </c>
      <c r="Y544" s="34" t="s">
        <v>6150</v>
      </c>
      <c r="Z544" s="34" t="s">
        <v>86</v>
      </c>
      <c r="AA544" s="34" t="s">
        <v>86</v>
      </c>
      <c r="AB544" s="21" t="s">
        <v>86</v>
      </c>
      <c r="AC544" s="24" t="s">
        <v>3437</v>
      </c>
      <c r="AD544" s="21" t="s">
        <v>1587</v>
      </c>
      <c r="AE544" s="21" t="s">
        <v>2388</v>
      </c>
      <c r="AF544" s="172" t="s">
        <v>1154</v>
      </c>
      <c r="AG544" s="173" t="s">
        <v>1708</v>
      </c>
      <c r="AH544" s="174" t="s">
        <v>1844</v>
      </c>
      <c r="AI544" s="36" t="s">
        <v>847</v>
      </c>
      <c r="AJ544" s="21" t="s">
        <v>865</v>
      </c>
      <c r="AK544" s="21">
        <v>1</v>
      </c>
      <c r="AL544" s="21">
        <v>0</v>
      </c>
      <c r="AM544" s="21">
        <v>0</v>
      </c>
      <c r="AN544" s="21">
        <v>0</v>
      </c>
      <c r="AO544" s="21">
        <v>0</v>
      </c>
      <c r="AP544" s="21">
        <v>0</v>
      </c>
      <c r="AQ544" s="21">
        <v>0</v>
      </c>
      <c r="AR544" s="21">
        <v>0</v>
      </c>
      <c r="AS544" s="45" t="s">
        <v>1680</v>
      </c>
      <c r="AT544" s="122">
        <v>6</v>
      </c>
      <c r="AU544" s="122">
        <v>1993</v>
      </c>
      <c r="AV544" s="94">
        <v>1998</v>
      </c>
      <c r="AW544" s="21">
        <v>1</v>
      </c>
      <c r="AX544" s="21">
        <v>1</v>
      </c>
      <c r="AY544" s="184" t="s">
        <v>7665</v>
      </c>
      <c r="AZ544" s="93" t="s">
        <v>1680</v>
      </c>
      <c r="BA544" s="93" t="s">
        <v>956</v>
      </c>
      <c r="BB544" s="94" t="s">
        <v>1680</v>
      </c>
    </row>
    <row r="545" spans="1:54" s="12" customFormat="1" ht="12.75" hidden="1" x14ac:dyDescent="0.2">
      <c r="A545" s="248" t="s">
        <v>62</v>
      </c>
      <c r="B545" s="74"/>
      <c r="C545" s="332" t="s">
        <v>7218</v>
      </c>
      <c r="D545" s="55" t="s">
        <v>956</v>
      </c>
      <c r="E545" s="55" t="s">
        <v>1680</v>
      </c>
      <c r="F545" s="78" t="s">
        <v>3633</v>
      </c>
      <c r="G545" s="36" t="s">
        <v>1587</v>
      </c>
      <c r="H545" s="58" t="s">
        <v>592</v>
      </c>
      <c r="I545" s="27" t="s">
        <v>2589</v>
      </c>
      <c r="J545" s="19" t="s">
        <v>1587</v>
      </c>
      <c r="K545" s="187" t="s">
        <v>257</v>
      </c>
      <c r="L545" s="187" t="s">
        <v>1710</v>
      </c>
      <c r="M545" s="187" t="s">
        <v>1715</v>
      </c>
      <c r="N545" s="187" t="s">
        <v>324</v>
      </c>
      <c r="O545" s="183" t="s">
        <v>800</v>
      </c>
      <c r="P545" s="183" t="s">
        <v>5124</v>
      </c>
      <c r="Q545" s="183" t="s">
        <v>1104</v>
      </c>
      <c r="R545" s="183" t="s">
        <v>1587</v>
      </c>
      <c r="S545" s="187" t="s">
        <v>752</v>
      </c>
      <c r="T545" s="187" t="s">
        <v>405</v>
      </c>
      <c r="U545" s="21" t="s">
        <v>262</v>
      </c>
      <c r="V545" s="21" t="s">
        <v>527</v>
      </c>
      <c r="W545" s="21">
        <v>2009</v>
      </c>
      <c r="X545" s="21" t="s">
        <v>262</v>
      </c>
      <c r="Y545" s="34" t="s">
        <v>6150</v>
      </c>
      <c r="Z545" s="34" t="s">
        <v>6149</v>
      </c>
      <c r="AA545" s="34" t="s">
        <v>388</v>
      </c>
      <c r="AB545" s="21" t="s">
        <v>956</v>
      </c>
      <c r="AC545" s="24" t="s">
        <v>1316</v>
      </c>
      <c r="AD545" s="21" t="s">
        <v>1587</v>
      </c>
      <c r="AE545" s="21" t="s">
        <v>930</v>
      </c>
      <c r="AF545" s="172" t="s">
        <v>1154</v>
      </c>
      <c r="AG545" s="173" t="s">
        <v>1708</v>
      </c>
      <c r="AH545" s="174" t="s">
        <v>1844</v>
      </c>
      <c r="AI545" s="20" t="s">
        <v>637</v>
      </c>
      <c r="AJ545" s="21" t="s">
        <v>865</v>
      </c>
      <c r="AK545" s="21">
        <v>0</v>
      </c>
      <c r="AL545" s="21">
        <v>0</v>
      </c>
      <c r="AM545" s="21">
        <v>0</v>
      </c>
      <c r="AN545" s="21">
        <v>0</v>
      </c>
      <c r="AO545" s="21">
        <v>0</v>
      </c>
      <c r="AP545" s="21">
        <v>1</v>
      </c>
      <c r="AQ545" s="21">
        <v>0</v>
      </c>
      <c r="AR545" s="21">
        <v>0</v>
      </c>
      <c r="AS545" s="45" t="s">
        <v>1031</v>
      </c>
      <c r="AT545" s="20">
        <v>4</v>
      </c>
      <c r="AU545" s="122">
        <v>2003</v>
      </c>
      <c r="AV545" s="94">
        <v>2006</v>
      </c>
      <c r="AW545" s="21">
        <v>1</v>
      </c>
      <c r="AX545" s="21">
        <v>3</v>
      </c>
      <c r="AY545" s="184" t="s">
        <v>7666</v>
      </c>
      <c r="AZ545" s="93" t="s">
        <v>7523</v>
      </c>
      <c r="BA545" s="93" t="s">
        <v>1680</v>
      </c>
      <c r="BB545" s="94" t="s">
        <v>1680</v>
      </c>
    </row>
    <row r="546" spans="1:54" s="305" customFormat="1" ht="12.75" hidden="1" x14ac:dyDescent="0.2">
      <c r="A546" s="305" t="s">
        <v>774</v>
      </c>
      <c r="B546" s="420"/>
      <c r="C546" s="337" t="s">
        <v>7218</v>
      </c>
      <c r="D546" s="306" t="s">
        <v>1136</v>
      </c>
      <c r="E546" s="305" t="s">
        <v>387</v>
      </c>
      <c r="F546" s="387" t="s">
        <v>3693</v>
      </c>
      <c r="G546" s="305" t="s">
        <v>1587</v>
      </c>
      <c r="H546" s="307" t="s">
        <v>592</v>
      </c>
      <c r="I546" s="308" t="s">
        <v>2987</v>
      </c>
      <c r="J546" s="309" t="s">
        <v>1587</v>
      </c>
      <c r="K546" s="320" t="s">
        <v>257</v>
      </c>
      <c r="L546" s="320" t="s">
        <v>1710</v>
      </c>
      <c r="M546" s="320" t="s">
        <v>1715</v>
      </c>
      <c r="N546" s="320" t="s">
        <v>878</v>
      </c>
      <c r="O546" s="321" t="s">
        <v>4429</v>
      </c>
      <c r="P546" s="321" t="s">
        <v>5340</v>
      </c>
      <c r="Q546" s="321" t="s">
        <v>5590</v>
      </c>
      <c r="R546" s="183" t="s">
        <v>1587</v>
      </c>
      <c r="S546" s="320" t="s">
        <v>752</v>
      </c>
      <c r="T546" s="320" t="s">
        <v>405</v>
      </c>
      <c r="U546" s="310" t="s">
        <v>4110</v>
      </c>
      <c r="V546" s="310" t="s">
        <v>450</v>
      </c>
      <c r="W546" s="310">
        <v>1985</v>
      </c>
      <c r="X546" s="459" t="s">
        <v>4111</v>
      </c>
      <c r="Y546" s="311" t="s">
        <v>215</v>
      </c>
      <c r="Z546" s="311" t="s">
        <v>6391</v>
      </c>
      <c r="AA546" s="311" t="s">
        <v>1844</v>
      </c>
      <c r="AB546" s="310" t="s">
        <v>627</v>
      </c>
      <c r="AC546" s="306" t="s">
        <v>1357</v>
      </c>
      <c r="AD546" s="310" t="s">
        <v>989</v>
      </c>
      <c r="AE546" s="310" t="s">
        <v>4306</v>
      </c>
      <c r="AF546" s="312" t="s">
        <v>1154</v>
      </c>
      <c r="AG546" s="313" t="s">
        <v>1708</v>
      </c>
      <c r="AH546" s="314" t="s">
        <v>389</v>
      </c>
      <c r="AI546" s="310" t="s">
        <v>637</v>
      </c>
      <c r="AJ546" s="310" t="s">
        <v>865</v>
      </c>
      <c r="AK546" s="477" t="s">
        <v>1844</v>
      </c>
      <c r="AL546" s="310" t="s">
        <v>1844</v>
      </c>
      <c r="AM546" s="310" t="s">
        <v>1844</v>
      </c>
      <c r="AN546" s="310" t="s">
        <v>1844</v>
      </c>
      <c r="AO546" s="310" t="s">
        <v>1844</v>
      </c>
      <c r="AP546" s="310" t="s">
        <v>1844</v>
      </c>
      <c r="AQ546" s="310" t="s">
        <v>1844</v>
      </c>
      <c r="AR546" s="310" t="s">
        <v>1844</v>
      </c>
      <c r="AS546" s="315" t="s">
        <v>3400</v>
      </c>
      <c r="AT546" s="20">
        <v>4</v>
      </c>
      <c r="AU546" s="310">
        <v>1976</v>
      </c>
      <c r="AV546" s="310">
        <v>1979</v>
      </c>
      <c r="AW546" s="310">
        <v>1</v>
      </c>
      <c r="AX546" s="310">
        <v>2</v>
      </c>
      <c r="AY546" s="318" t="s">
        <v>1844</v>
      </c>
      <c r="AZ546" s="319" t="s">
        <v>152</v>
      </c>
      <c r="BA546" s="319" t="s">
        <v>1680</v>
      </c>
      <c r="BB546" s="317" t="s">
        <v>1680</v>
      </c>
    </row>
    <row r="547" spans="1:54" s="12" customFormat="1" ht="12.75" hidden="1" x14ac:dyDescent="0.2">
      <c r="A547" s="248" t="s">
        <v>1844</v>
      </c>
      <c r="B547" s="74"/>
      <c r="C547" s="332" t="s">
        <v>7218</v>
      </c>
      <c r="D547" s="55" t="s">
        <v>1136</v>
      </c>
      <c r="E547" s="74" t="s">
        <v>7454</v>
      </c>
      <c r="F547" s="78" t="s">
        <v>1844</v>
      </c>
      <c r="G547" s="36" t="s">
        <v>1587</v>
      </c>
      <c r="H547" s="58" t="s">
        <v>592</v>
      </c>
      <c r="I547" s="30" t="s">
        <v>2707</v>
      </c>
      <c r="J547" s="31" t="s">
        <v>1587</v>
      </c>
      <c r="K547" s="188" t="s">
        <v>257</v>
      </c>
      <c r="L547" s="188" t="s">
        <v>1710</v>
      </c>
      <c r="M547" s="188" t="s">
        <v>1715</v>
      </c>
      <c r="N547" s="188" t="s">
        <v>231</v>
      </c>
      <c r="O547" s="179" t="s">
        <v>1732</v>
      </c>
      <c r="P547" s="179" t="s">
        <v>5126</v>
      </c>
      <c r="Q547" s="179" t="s">
        <v>309</v>
      </c>
      <c r="R547" s="183" t="s">
        <v>1587</v>
      </c>
      <c r="S547" s="188" t="s">
        <v>752</v>
      </c>
      <c r="T547" s="188" t="s">
        <v>405</v>
      </c>
      <c r="U547" s="20" t="s">
        <v>4110</v>
      </c>
      <c r="V547" s="20" t="s">
        <v>450</v>
      </c>
      <c r="W547" s="20">
        <v>1985</v>
      </c>
      <c r="X547" s="111" t="s">
        <v>4111</v>
      </c>
      <c r="Y547" s="109" t="s">
        <v>215</v>
      </c>
      <c r="Z547" s="109" t="s">
        <v>6392</v>
      </c>
      <c r="AA547" s="109" t="s">
        <v>1844</v>
      </c>
      <c r="AB547" s="20" t="s">
        <v>1587</v>
      </c>
      <c r="AC547" s="55" t="s">
        <v>1357</v>
      </c>
      <c r="AD547" s="20" t="s">
        <v>1587</v>
      </c>
      <c r="AE547" s="20" t="s">
        <v>4298</v>
      </c>
      <c r="AF547" s="172" t="s">
        <v>1154</v>
      </c>
      <c r="AG547" s="173" t="s">
        <v>1708</v>
      </c>
      <c r="AH547" s="174" t="s">
        <v>1844</v>
      </c>
      <c r="AI547" s="20" t="s">
        <v>797</v>
      </c>
      <c r="AJ547" s="20" t="s">
        <v>865</v>
      </c>
      <c r="AK547" s="20">
        <v>1</v>
      </c>
      <c r="AL547" s="20">
        <v>1</v>
      </c>
      <c r="AM547" s="20">
        <v>1</v>
      </c>
      <c r="AN547" s="20">
        <v>0</v>
      </c>
      <c r="AO547" s="20">
        <v>0</v>
      </c>
      <c r="AP547" s="20">
        <v>0</v>
      </c>
      <c r="AQ547" s="20">
        <v>0</v>
      </c>
      <c r="AR547" s="20">
        <v>0</v>
      </c>
      <c r="AS547" s="45" t="s">
        <v>3406</v>
      </c>
      <c r="AT547" s="20">
        <v>4</v>
      </c>
      <c r="AU547" s="122">
        <v>1976</v>
      </c>
      <c r="AV547" s="94">
        <v>1979</v>
      </c>
      <c r="AW547" s="20">
        <v>3</v>
      </c>
      <c r="AX547" s="20">
        <v>2</v>
      </c>
      <c r="AY547" s="50" t="s">
        <v>1844</v>
      </c>
      <c r="AZ547" s="93" t="s">
        <v>1680</v>
      </c>
      <c r="BA547" s="93" t="s">
        <v>956</v>
      </c>
      <c r="BB547" s="94" t="s">
        <v>1680</v>
      </c>
    </row>
    <row r="548" spans="1:54" s="12" customFormat="1" ht="12.75" hidden="1" x14ac:dyDescent="0.2">
      <c r="A548" s="20" t="s">
        <v>7071</v>
      </c>
      <c r="B548" s="74"/>
      <c r="C548" s="332" t="s">
        <v>6121</v>
      </c>
      <c r="D548" s="192" t="s">
        <v>956</v>
      </c>
      <c r="E548" s="55" t="s">
        <v>1680</v>
      </c>
      <c r="F548" s="83" t="s">
        <v>7946</v>
      </c>
      <c r="G548" s="36" t="s">
        <v>1587</v>
      </c>
      <c r="H548" s="57" t="s">
        <v>912</v>
      </c>
      <c r="I548" s="27" t="s">
        <v>2580</v>
      </c>
      <c r="J548" s="19" t="s">
        <v>1587</v>
      </c>
      <c r="K548" s="188" t="s">
        <v>257</v>
      </c>
      <c r="L548" s="188" t="s">
        <v>1710</v>
      </c>
      <c r="M548" s="188" t="s">
        <v>1715</v>
      </c>
      <c r="N548" s="188" t="s">
        <v>267</v>
      </c>
      <c r="O548" s="183" t="s">
        <v>1089</v>
      </c>
      <c r="P548" s="183" t="s">
        <v>5012</v>
      </c>
      <c r="Q548" s="183" t="s">
        <v>4540</v>
      </c>
      <c r="R548" s="183" t="s">
        <v>1587</v>
      </c>
      <c r="S548" s="188" t="s">
        <v>752</v>
      </c>
      <c r="T548" s="188" t="s">
        <v>405</v>
      </c>
      <c r="U548" s="21" t="s">
        <v>2193</v>
      </c>
      <c r="V548" s="21" t="s">
        <v>897</v>
      </c>
      <c r="W548" s="21">
        <v>2012</v>
      </c>
      <c r="X548" s="21" t="s">
        <v>3779</v>
      </c>
      <c r="Y548" s="34" t="s">
        <v>786</v>
      </c>
      <c r="Z548" s="34" t="s">
        <v>86</v>
      </c>
      <c r="AA548" s="34" t="s">
        <v>86</v>
      </c>
      <c r="AB548" s="21" t="s">
        <v>86</v>
      </c>
      <c r="AC548" s="24" t="s">
        <v>1312</v>
      </c>
      <c r="AD548" s="21" t="s">
        <v>1587</v>
      </c>
      <c r="AE548" s="21" t="s">
        <v>1587</v>
      </c>
      <c r="AF548" s="172" t="s">
        <v>1154</v>
      </c>
      <c r="AG548" s="173" t="s">
        <v>1708</v>
      </c>
      <c r="AH548" s="174" t="s">
        <v>1844</v>
      </c>
      <c r="AI548" s="20" t="s">
        <v>349</v>
      </c>
      <c r="AJ548" s="20" t="s">
        <v>1617</v>
      </c>
      <c r="AK548" s="20">
        <v>0</v>
      </c>
      <c r="AL548" s="20">
        <v>0</v>
      </c>
      <c r="AM548" s="20">
        <v>0</v>
      </c>
      <c r="AN548" s="20">
        <v>0</v>
      </c>
      <c r="AO548" s="20">
        <v>0</v>
      </c>
      <c r="AP548" s="20">
        <v>0</v>
      </c>
      <c r="AQ548" s="20">
        <v>1</v>
      </c>
      <c r="AR548" s="20">
        <v>0</v>
      </c>
      <c r="AS548" s="45" t="s">
        <v>418</v>
      </c>
      <c r="AT548" s="122">
        <v>5</v>
      </c>
      <c r="AU548" s="122">
        <v>2005</v>
      </c>
      <c r="AV548" s="94">
        <v>2009</v>
      </c>
      <c r="AW548" s="21">
        <v>1</v>
      </c>
      <c r="AX548" s="20">
        <v>1</v>
      </c>
      <c r="AY548" s="184" t="s">
        <v>7951</v>
      </c>
      <c r="AZ548" s="93" t="s">
        <v>1645</v>
      </c>
      <c r="BA548" s="93" t="s">
        <v>1680</v>
      </c>
      <c r="BB548" s="94" t="s">
        <v>1680</v>
      </c>
    </row>
    <row r="549" spans="1:54" s="12" customFormat="1" ht="12.75" hidden="1" x14ac:dyDescent="0.2">
      <c r="A549" s="20" t="s">
        <v>7071</v>
      </c>
      <c r="B549" s="74" t="s">
        <v>7996</v>
      </c>
      <c r="C549" s="332" t="s">
        <v>6121</v>
      </c>
      <c r="D549" s="192" t="s">
        <v>1136</v>
      </c>
      <c r="E549" s="20" t="s">
        <v>7997</v>
      </c>
      <c r="F549" s="78" t="s">
        <v>7953</v>
      </c>
      <c r="G549" s="36" t="s">
        <v>1587</v>
      </c>
      <c r="H549" s="58" t="s">
        <v>592</v>
      </c>
      <c r="I549" s="30" t="s">
        <v>6163</v>
      </c>
      <c r="J549" s="347" t="s">
        <v>1587</v>
      </c>
      <c r="K549" s="188" t="s">
        <v>257</v>
      </c>
      <c r="L549" s="188" t="s">
        <v>1710</v>
      </c>
      <c r="M549" s="188" t="s">
        <v>5929</v>
      </c>
      <c r="N549" s="188" t="s">
        <v>44</v>
      </c>
      <c r="O549" s="179" t="s">
        <v>699</v>
      </c>
      <c r="P549" s="179" t="s">
        <v>6168</v>
      </c>
      <c r="Q549" s="179" t="s">
        <v>6162</v>
      </c>
      <c r="R549" s="183" t="s">
        <v>1587</v>
      </c>
      <c r="S549" s="188" t="s">
        <v>752</v>
      </c>
      <c r="T549" s="188" t="s">
        <v>405</v>
      </c>
      <c r="U549" s="20" t="s">
        <v>6164</v>
      </c>
      <c r="V549" s="20" t="s">
        <v>209</v>
      </c>
      <c r="W549" s="20">
        <v>2014</v>
      </c>
      <c r="X549" s="20" t="s">
        <v>6165</v>
      </c>
      <c r="Y549" s="109" t="s">
        <v>6167</v>
      </c>
      <c r="Z549" s="109" t="s">
        <v>7953</v>
      </c>
      <c r="AA549" s="109" t="s">
        <v>7954</v>
      </c>
      <c r="AB549" s="20" t="s">
        <v>956</v>
      </c>
      <c r="AC549" s="55" t="s">
        <v>6166</v>
      </c>
      <c r="AD549" s="20" t="s">
        <v>1587</v>
      </c>
      <c r="AE549" s="20" t="s">
        <v>1587</v>
      </c>
      <c r="AF549" s="172" t="s">
        <v>1844</v>
      </c>
      <c r="AG549" s="173" t="s">
        <v>1844</v>
      </c>
      <c r="AH549" s="174" t="s">
        <v>1844</v>
      </c>
      <c r="AI549" s="20" t="s">
        <v>637</v>
      </c>
      <c r="AJ549" s="20" t="s">
        <v>659</v>
      </c>
      <c r="AK549" s="20">
        <v>0</v>
      </c>
      <c r="AL549" s="20">
        <v>0</v>
      </c>
      <c r="AM549" s="20">
        <v>1</v>
      </c>
      <c r="AN549" s="20">
        <v>0</v>
      </c>
      <c r="AO549" s="20">
        <v>0</v>
      </c>
      <c r="AP549" s="20">
        <v>0</v>
      </c>
      <c r="AQ549" s="20">
        <v>0</v>
      </c>
      <c r="AR549" s="20">
        <v>0</v>
      </c>
      <c r="AS549" s="45" t="s">
        <v>7952</v>
      </c>
      <c r="AT549" s="20">
        <v>1</v>
      </c>
      <c r="AU549" s="122" t="s">
        <v>1587</v>
      </c>
      <c r="AV549" s="94" t="s">
        <v>1587</v>
      </c>
      <c r="AW549" s="20">
        <v>5</v>
      </c>
      <c r="AX549" s="20">
        <v>1</v>
      </c>
      <c r="AY549" s="20" t="s">
        <v>1587</v>
      </c>
      <c r="AZ549" s="93" t="s">
        <v>1029</v>
      </c>
      <c r="BA549" s="93" t="s">
        <v>956</v>
      </c>
      <c r="BB549" s="94" t="s">
        <v>1680</v>
      </c>
    </row>
    <row r="550" spans="1:54" s="12" customFormat="1" ht="12.75" hidden="1" x14ac:dyDescent="0.2">
      <c r="A550" s="249" t="s">
        <v>1844</v>
      </c>
      <c r="B550" s="74"/>
      <c r="C550" s="332" t="s">
        <v>7218</v>
      </c>
      <c r="D550" s="55" t="s">
        <v>1136</v>
      </c>
      <c r="E550" s="20" t="s">
        <v>7454</v>
      </c>
      <c r="F550" s="78" t="s">
        <v>1844</v>
      </c>
      <c r="G550" s="36" t="s">
        <v>1587</v>
      </c>
      <c r="H550" s="58" t="s">
        <v>592</v>
      </c>
      <c r="I550" s="27" t="s">
        <v>2555</v>
      </c>
      <c r="J550" s="19" t="s">
        <v>7210</v>
      </c>
      <c r="K550" s="187" t="s">
        <v>257</v>
      </c>
      <c r="L550" s="187" t="s">
        <v>1710</v>
      </c>
      <c r="M550" s="187" t="s">
        <v>1056</v>
      </c>
      <c r="N550" s="187" t="s">
        <v>1086</v>
      </c>
      <c r="O550" s="183" t="s">
        <v>2</v>
      </c>
      <c r="P550" s="183" t="s">
        <v>5127</v>
      </c>
      <c r="Q550" s="183" t="s">
        <v>4635</v>
      </c>
      <c r="R550" s="183" t="s">
        <v>1587</v>
      </c>
      <c r="S550" s="187" t="s">
        <v>752</v>
      </c>
      <c r="T550" s="187" t="s">
        <v>1713</v>
      </c>
      <c r="U550" s="21" t="s">
        <v>2189</v>
      </c>
      <c r="V550" s="21" t="s">
        <v>897</v>
      </c>
      <c r="W550" s="21">
        <v>2006</v>
      </c>
      <c r="X550" s="21" t="s">
        <v>4128</v>
      </c>
      <c r="Y550" s="34" t="s">
        <v>3259</v>
      </c>
      <c r="Z550" s="34" t="s">
        <v>86</v>
      </c>
      <c r="AA550" s="34" t="s">
        <v>86</v>
      </c>
      <c r="AB550" s="21" t="s">
        <v>86</v>
      </c>
      <c r="AC550" s="24" t="s">
        <v>1962</v>
      </c>
      <c r="AD550" s="21" t="s">
        <v>3337</v>
      </c>
      <c r="AE550" s="21" t="s">
        <v>1587</v>
      </c>
      <c r="AF550" s="172" t="s">
        <v>1154</v>
      </c>
      <c r="AG550" s="173" t="s">
        <v>1708</v>
      </c>
      <c r="AH550" s="174" t="s">
        <v>1844</v>
      </c>
      <c r="AI550" s="36" t="s">
        <v>637</v>
      </c>
      <c r="AJ550" s="21" t="s">
        <v>865</v>
      </c>
      <c r="AK550" s="21">
        <v>0</v>
      </c>
      <c r="AL550" s="21">
        <v>0</v>
      </c>
      <c r="AM550" s="21">
        <v>0</v>
      </c>
      <c r="AN550" s="21">
        <v>0</v>
      </c>
      <c r="AO550" s="21">
        <v>0</v>
      </c>
      <c r="AP550" s="21">
        <v>0</v>
      </c>
      <c r="AQ550" s="21">
        <v>0</v>
      </c>
      <c r="AR550" s="21">
        <v>1</v>
      </c>
      <c r="AS550" s="45" t="s">
        <v>1680</v>
      </c>
      <c r="AT550" s="122" t="s">
        <v>1844</v>
      </c>
      <c r="AU550" s="122" t="s">
        <v>1844</v>
      </c>
      <c r="AV550" s="94" t="s">
        <v>1844</v>
      </c>
      <c r="AW550" s="21" t="s">
        <v>1844</v>
      </c>
      <c r="AX550" s="21">
        <v>1</v>
      </c>
      <c r="AY550" s="184" t="s">
        <v>7667</v>
      </c>
      <c r="AZ550" s="93" t="s">
        <v>1680</v>
      </c>
      <c r="BA550" s="93" t="s">
        <v>956</v>
      </c>
      <c r="BB550" s="94" t="s">
        <v>956</v>
      </c>
    </row>
    <row r="551" spans="1:54" s="12" customFormat="1" ht="11.25" hidden="1" customHeight="1" x14ac:dyDescent="0.2">
      <c r="A551" s="55" t="s">
        <v>485</v>
      </c>
      <c r="B551" s="41"/>
      <c r="C551" s="332" t="s">
        <v>7218</v>
      </c>
      <c r="D551" s="55" t="s">
        <v>956</v>
      </c>
      <c r="E551" s="55" t="s">
        <v>1680</v>
      </c>
      <c r="F551" s="78" t="s">
        <v>796</v>
      </c>
      <c r="G551" s="36" t="s">
        <v>1587</v>
      </c>
      <c r="H551" s="58" t="s">
        <v>592</v>
      </c>
      <c r="I551" s="30" t="s">
        <v>3212</v>
      </c>
      <c r="J551" s="31" t="s">
        <v>1587</v>
      </c>
      <c r="K551" s="187" t="s">
        <v>257</v>
      </c>
      <c r="L551" s="188" t="s">
        <v>1710</v>
      </c>
      <c r="M551" s="188" t="s">
        <v>1056</v>
      </c>
      <c r="N551" s="188" t="s">
        <v>770</v>
      </c>
      <c r="O551" s="183" t="s">
        <v>4270</v>
      </c>
      <c r="P551" s="183" t="s">
        <v>5045</v>
      </c>
      <c r="Q551" s="183" t="s">
        <v>1074</v>
      </c>
      <c r="R551" s="183" t="s">
        <v>1587</v>
      </c>
      <c r="S551" s="188" t="s">
        <v>752</v>
      </c>
      <c r="T551" s="188" t="s">
        <v>1713</v>
      </c>
      <c r="U551" s="20" t="s">
        <v>544</v>
      </c>
      <c r="V551" s="20" t="s">
        <v>1071</v>
      </c>
      <c r="W551" s="20">
        <v>2003</v>
      </c>
      <c r="X551" s="20" t="s">
        <v>544</v>
      </c>
      <c r="Y551" s="34" t="s">
        <v>6984</v>
      </c>
      <c r="Z551" s="291" t="s">
        <v>6393</v>
      </c>
      <c r="AA551" s="291" t="s">
        <v>1844</v>
      </c>
      <c r="AB551" s="20" t="s">
        <v>956</v>
      </c>
      <c r="AC551" s="24" t="s">
        <v>3524</v>
      </c>
      <c r="AD551" s="21" t="s">
        <v>1243</v>
      </c>
      <c r="AE551" s="21" t="s">
        <v>2388</v>
      </c>
      <c r="AF551" s="172" t="s">
        <v>1154</v>
      </c>
      <c r="AG551" s="173" t="s">
        <v>1708</v>
      </c>
      <c r="AH551" s="174" t="s">
        <v>1587</v>
      </c>
      <c r="AI551" s="20" t="s">
        <v>637</v>
      </c>
      <c r="AJ551" s="20" t="s">
        <v>47</v>
      </c>
      <c r="AK551" s="20">
        <v>0</v>
      </c>
      <c r="AL551" s="20">
        <v>1</v>
      </c>
      <c r="AM551" s="20">
        <v>1</v>
      </c>
      <c r="AN551" s="20">
        <v>0</v>
      </c>
      <c r="AO551" s="20">
        <v>0</v>
      </c>
      <c r="AP551" s="20">
        <v>0</v>
      </c>
      <c r="AQ551" s="20">
        <v>0</v>
      </c>
      <c r="AR551" s="20">
        <v>0</v>
      </c>
      <c r="AS551" s="45" t="s">
        <v>722</v>
      </c>
      <c r="AT551" s="122">
        <v>3</v>
      </c>
      <c r="AU551" s="122">
        <v>1999</v>
      </c>
      <c r="AV551" s="94">
        <v>2001</v>
      </c>
      <c r="AW551" s="20">
        <v>1</v>
      </c>
      <c r="AX551" s="20">
        <v>12</v>
      </c>
      <c r="AY551" s="50" t="s">
        <v>7668</v>
      </c>
      <c r="AZ551" s="93" t="s">
        <v>1612</v>
      </c>
      <c r="BA551" s="93" t="s">
        <v>1680</v>
      </c>
      <c r="BB551" s="94" t="s">
        <v>1680</v>
      </c>
    </row>
    <row r="552" spans="1:54" s="12" customFormat="1" ht="12.75" hidden="1" x14ac:dyDescent="0.2">
      <c r="A552" s="249" t="s">
        <v>1844</v>
      </c>
      <c r="B552" s="40"/>
      <c r="C552" s="332" t="s">
        <v>6121</v>
      </c>
      <c r="D552" s="192" t="s">
        <v>1680</v>
      </c>
      <c r="E552" s="55" t="s">
        <v>7454</v>
      </c>
      <c r="F552" s="83" t="s">
        <v>1844</v>
      </c>
      <c r="G552" s="36" t="s">
        <v>1587</v>
      </c>
      <c r="H552" s="58" t="s">
        <v>592</v>
      </c>
      <c r="I552" s="30" t="s">
        <v>3153</v>
      </c>
      <c r="J552" s="31" t="s">
        <v>7232</v>
      </c>
      <c r="K552" s="188" t="s">
        <v>257</v>
      </c>
      <c r="L552" s="188" t="s">
        <v>1710</v>
      </c>
      <c r="M552" s="188" t="s">
        <v>1715</v>
      </c>
      <c r="N552" s="188" t="s">
        <v>44</v>
      </c>
      <c r="O552" s="179" t="s">
        <v>699</v>
      </c>
      <c r="P552" s="179" t="s">
        <v>5128</v>
      </c>
      <c r="Q552" s="179" t="s">
        <v>4636</v>
      </c>
      <c r="R552" s="183" t="s">
        <v>1587</v>
      </c>
      <c r="S552" s="188" t="s">
        <v>752</v>
      </c>
      <c r="T552" s="188" t="s">
        <v>405</v>
      </c>
      <c r="U552" s="20" t="s">
        <v>4112</v>
      </c>
      <c r="V552" s="20" t="s">
        <v>749</v>
      </c>
      <c r="W552" s="20">
        <v>2013</v>
      </c>
      <c r="X552" s="20" t="s">
        <v>1237</v>
      </c>
      <c r="Y552" s="109" t="s">
        <v>4113</v>
      </c>
      <c r="Z552" s="109" t="s">
        <v>86</v>
      </c>
      <c r="AA552" s="109" t="s">
        <v>86</v>
      </c>
      <c r="AB552" s="20" t="s">
        <v>86</v>
      </c>
      <c r="AC552" s="55" t="s">
        <v>1942</v>
      </c>
      <c r="AD552" s="20" t="s">
        <v>1587</v>
      </c>
      <c r="AE552" s="20" t="s">
        <v>1587</v>
      </c>
      <c r="AF552" s="172" t="s">
        <v>1844</v>
      </c>
      <c r="AG552" s="173" t="s">
        <v>1844</v>
      </c>
      <c r="AH552" s="174" t="s">
        <v>1844</v>
      </c>
      <c r="AI552" s="178" t="s">
        <v>1844</v>
      </c>
      <c r="AJ552" s="178" t="s">
        <v>1844</v>
      </c>
      <c r="AK552" s="178" t="s">
        <v>1844</v>
      </c>
      <c r="AL552" s="178" t="s">
        <v>1844</v>
      </c>
      <c r="AM552" s="178" t="s">
        <v>1844</v>
      </c>
      <c r="AN552" s="178" t="s">
        <v>1844</v>
      </c>
      <c r="AO552" s="178" t="s">
        <v>1844</v>
      </c>
      <c r="AP552" s="178" t="s">
        <v>1844</v>
      </c>
      <c r="AQ552" s="178" t="s">
        <v>1844</v>
      </c>
      <c r="AR552" s="178" t="s">
        <v>1844</v>
      </c>
      <c r="AS552" s="45" t="s">
        <v>1844</v>
      </c>
      <c r="AT552" s="20" t="s">
        <v>1844</v>
      </c>
      <c r="AU552" s="122" t="s">
        <v>1844</v>
      </c>
      <c r="AV552" s="94" t="s">
        <v>1844</v>
      </c>
      <c r="AW552" s="20" t="s">
        <v>1844</v>
      </c>
      <c r="AX552" s="20" t="s">
        <v>1844</v>
      </c>
      <c r="AY552" s="50" t="s">
        <v>1844</v>
      </c>
      <c r="AZ552" s="93" t="s">
        <v>1844</v>
      </c>
      <c r="BA552" s="93" t="s">
        <v>1844</v>
      </c>
      <c r="BB552" s="94" t="s">
        <v>1844</v>
      </c>
    </row>
    <row r="553" spans="1:54" s="12" customFormat="1" ht="12.75" hidden="1" x14ac:dyDescent="0.2">
      <c r="A553" s="36" t="s">
        <v>1044</v>
      </c>
      <c r="B553" s="74"/>
      <c r="C553" s="332" t="s">
        <v>7218</v>
      </c>
      <c r="D553" s="55" t="s">
        <v>1136</v>
      </c>
      <c r="E553" s="55" t="s">
        <v>7454</v>
      </c>
      <c r="F553" s="78" t="s">
        <v>6210</v>
      </c>
      <c r="G553" s="36" t="s">
        <v>1587</v>
      </c>
      <c r="H553" s="95" t="s">
        <v>920</v>
      </c>
      <c r="I553" s="27" t="s">
        <v>2492</v>
      </c>
      <c r="J553" s="102" t="s">
        <v>6490</v>
      </c>
      <c r="K553" s="187" t="s">
        <v>257</v>
      </c>
      <c r="L553" s="187" t="s">
        <v>1710</v>
      </c>
      <c r="M553" s="187" t="s">
        <v>1715</v>
      </c>
      <c r="N553" s="187" t="s">
        <v>182</v>
      </c>
      <c r="O553" s="183" t="s">
        <v>422</v>
      </c>
      <c r="P553" s="183" t="s">
        <v>5129</v>
      </c>
      <c r="Q553" s="183" t="s">
        <v>1084</v>
      </c>
      <c r="R553" s="183" t="s">
        <v>1587</v>
      </c>
      <c r="S553" s="187" t="s">
        <v>752</v>
      </c>
      <c r="T553" s="187" t="s">
        <v>405</v>
      </c>
      <c r="U553" s="21" t="s">
        <v>2038</v>
      </c>
      <c r="V553" s="21" t="s">
        <v>3732</v>
      </c>
      <c r="W553" s="21">
        <v>2005</v>
      </c>
      <c r="X553" s="21" t="s">
        <v>3885</v>
      </c>
      <c r="Y553" s="34" t="s">
        <v>34</v>
      </c>
      <c r="Z553" s="34" t="s">
        <v>86</v>
      </c>
      <c r="AA553" s="34" t="s">
        <v>86</v>
      </c>
      <c r="AB553" s="21" t="s">
        <v>86</v>
      </c>
      <c r="AC553" s="24" t="s">
        <v>1285</v>
      </c>
      <c r="AD553" s="21" t="s">
        <v>1587</v>
      </c>
      <c r="AE553" s="21" t="s">
        <v>930</v>
      </c>
      <c r="AF553" s="172" t="s">
        <v>1154</v>
      </c>
      <c r="AG553" s="173" t="s">
        <v>588</v>
      </c>
      <c r="AH553" s="174" t="s">
        <v>1844</v>
      </c>
      <c r="AI553" s="36" t="s">
        <v>349</v>
      </c>
      <c r="AJ553" s="21" t="s">
        <v>1618</v>
      </c>
      <c r="AK553" s="21">
        <v>0</v>
      </c>
      <c r="AL553" s="21">
        <v>1</v>
      </c>
      <c r="AM553" s="21">
        <v>0</v>
      </c>
      <c r="AN553" s="21">
        <v>0</v>
      </c>
      <c r="AO553" s="21">
        <v>0</v>
      </c>
      <c r="AP553" s="21">
        <v>0</v>
      </c>
      <c r="AQ553" s="21">
        <v>0</v>
      </c>
      <c r="AR553" s="21">
        <v>0</v>
      </c>
      <c r="AS553" s="45" t="s">
        <v>1680</v>
      </c>
      <c r="AT553" s="20">
        <v>3</v>
      </c>
      <c r="AU553" s="122">
        <v>1999</v>
      </c>
      <c r="AV553" s="94">
        <v>2001</v>
      </c>
      <c r="AW553" s="21">
        <v>1</v>
      </c>
      <c r="AX553" s="21">
        <v>5</v>
      </c>
      <c r="AY553" s="184" t="s">
        <v>1844</v>
      </c>
      <c r="AZ553" s="93" t="s">
        <v>1517</v>
      </c>
      <c r="BA553" s="93" t="s">
        <v>1680</v>
      </c>
      <c r="BB553" s="94" t="s">
        <v>1680</v>
      </c>
    </row>
    <row r="554" spans="1:54" s="12" customFormat="1" ht="12.75" hidden="1" x14ac:dyDescent="0.2">
      <c r="A554" s="249" t="s">
        <v>1844</v>
      </c>
      <c r="B554" s="74"/>
      <c r="C554" s="332" t="s">
        <v>6121</v>
      </c>
      <c r="D554" s="192" t="s">
        <v>1680</v>
      </c>
      <c r="E554" s="55" t="s">
        <v>7454</v>
      </c>
      <c r="F554" s="78" t="s">
        <v>1844</v>
      </c>
      <c r="G554" s="36" t="s">
        <v>1587</v>
      </c>
      <c r="H554" s="58" t="s">
        <v>592</v>
      </c>
      <c r="I554" s="30" t="s">
        <v>2969</v>
      </c>
      <c r="J554" s="31" t="s">
        <v>7231</v>
      </c>
      <c r="K554" s="188" t="s">
        <v>257</v>
      </c>
      <c r="L554" s="188" t="s">
        <v>1710</v>
      </c>
      <c r="M554" s="188" t="s">
        <v>1715</v>
      </c>
      <c r="N554" s="188" t="s">
        <v>231</v>
      </c>
      <c r="O554" s="179" t="s">
        <v>1733</v>
      </c>
      <c r="P554" s="179" t="s">
        <v>5130</v>
      </c>
      <c r="Q554" s="179" t="s">
        <v>4637</v>
      </c>
      <c r="R554" s="183" t="s">
        <v>1587</v>
      </c>
      <c r="S554" s="188" t="s">
        <v>752</v>
      </c>
      <c r="T554" s="188" t="s">
        <v>405</v>
      </c>
      <c r="U554" s="20" t="s">
        <v>2290</v>
      </c>
      <c r="V554" s="20" t="s">
        <v>464</v>
      </c>
      <c r="W554" s="20">
        <v>2008</v>
      </c>
      <c r="X554" s="20" t="s">
        <v>4114</v>
      </c>
      <c r="Y554" s="109" t="s">
        <v>64</v>
      </c>
      <c r="Z554" s="109" t="s">
        <v>86</v>
      </c>
      <c r="AA554" s="109" t="s">
        <v>86</v>
      </c>
      <c r="AB554" s="20" t="s">
        <v>86</v>
      </c>
      <c r="AC554" s="55" t="s">
        <v>3437</v>
      </c>
      <c r="AD554" s="20" t="s">
        <v>585</v>
      </c>
      <c r="AE554" s="20" t="s">
        <v>1587</v>
      </c>
      <c r="AF554" s="172" t="s">
        <v>1154</v>
      </c>
      <c r="AG554" s="173" t="s">
        <v>1708</v>
      </c>
      <c r="AH554" s="174" t="s">
        <v>798</v>
      </c>
      <c r="AI554" s="178" t="s">
        <v>1844</v>
      </c>
      <c r="AJ554" s="178" t="s">
        <v>1844</v>
      </c>
      <c r="AK554" s="178" t="s">
        <v>1844</v>
      </c>
      <c r="AL554" s="178" t="s">
        <v>1844</v>
      </c>
      <c r="AM554" s="178" t="s">
        <v>1844</v>
      </c>
      <c r="AN554" s="178" t="s">
        <v>1844</v>
      </c>
      <c r="AO554" s="178" t="s">
        <v>1844</v>
      </c>
      <c r="AP554" s="178" t="s">
        <v>1844</v>
      </c>
      <c r="AQ554" s="178" t="s">
        <v>1844</v>
      </c>
      <c r="AR554" s="178" t="s">
        <v>1844</v>
      </c>
      <c r="AS554" s="45" t="s">
        <v>1844</v>
      </c>
      <c r="AT554" s="20" t="s">
        <v>1844</v>
      </c>
      <c r="AU554" s="122" t="s">
        <v>1844</v>
      </c>
      <c r="AV554" s="94" t="s">
        <v>1844</v>
      </c>
      <c r="AW554" s="20" t="s">
        <v>1844</v>
      </c>
      <c r="AX554" s="20" t="s">
        <v>1844</v>
      </c>
      <c r="AY554" s="50" t="s">
        <v>1844</v>
      </c>
      <c r="AZ554" s="93" t="s">
        <v>1844</v>
      </c>
      <c r="BA554" s="93" t="s">
        <v>1844</v>
      </c>
      <c r="BB554" s="94" t="s">
        <v>1844</v>
      </c>
    </row>
    <row r="555" spans="1:54" s="12" customFormat="1" ht="12.75" hidden="1" x14ac:dyDescent="0.2">
      <c r="A555" s="55" t="s">
        <v>485</v>
      </c>
      <c r="B555" s="74"/>
      <c r="C555" s="332" t="s">
        <v>7218</v>
      </c>
      <c r="D555" s="55" t="s">
        <v>956</v>
      </c>
      <c r="E555" s="55" t="s">
        <v>1680</v>
      </c>
      <c r="F555" s="78" t="s">
        <v>5488</v>
      </c>
      <c r="G555" s="36" t="s">
        <v>1587</v>
      </c>
      <c r="H555" s="139" t="s">
        <v>839</v>
      </c>
      <c r="I555" s="30" t="s">
        <v>2720</v>
      </c>
      <c r="J555" s="31" t="s">
        <v>1844</v>
      </c>
      <c r="K555" s="188" t="s">
        <v>257</v>
      </c>
      <c r="L555" s="188" t="s">
        <v>1710</v>
      </c>
      <c r="M555" s="188" t="s">
        <v>1056</v>
      </c>
      <c r="N555" s="188" t="s">
        <v>165</v>
      </c>
      <c r="O555" s="179" t="s">
        <v>368</v>
      </c>
      <c r="P555" s="179" t="s">
        <v>5131</v>
      </c>
      <c r="Q555" s="179" t="s">
        <v>570</v>
      </c>
      <c r="R555" s="183" t="s">
        <v>1587</v>
      </c>
      <c r="S555" s="188" t="s">
        <v>752</v>
      </c>
      <c r="T555" s="188" t="s">
        <v>1713</v>
      </c>
      <c r="U555" s="20" t="s">
        <v>2220</v>
      </c>
      <c r="V555" s="20" t="s">
        <v>529</v>
      </c>
      <c r="W555" s="20">
        <v>2008</v>
      </c>
      <c r="X555" s="20" t="s">
        <v>3916</v>
      </c>
      <c r="Y555" s="109" t="s">
        <v>6991</v>
      </c>
      <c r="Z555" s="109" t="s">
        <v>6394</v>
      </c>
      <c r="AA555" s="109" t="s">
        <v>986</v>
      </c>
      <c r="AB555" s="20" t="s">
        <v>1641</v>
      </c>
      <c r="AC555" s="55" t="s">
        <v>1363</v>
      </c>
      <c r="AD555" s="20" t="s">
        <v>967</v>
      </c>
      <c r="AE555" s="20" t="s">
        <v>4</v>
      </c>
      <c r="AF555" s="172" t="s">
        <v>1154</v>
      </c>
      <c r="AG555" s="173" t="s">
        <v>1708</v>
      </c>
      <c r="AH555" s="174" t="s">
        <v>1844</v>
      </c>
      <c r="AI555" s="20" t="s">
        <v>349</v>
      </c>
      <c r="AJ555" s="20" t="s">
        <v>1618</v>
      </c>
      <c r="AK555" s="20">
        <v>1</v>
      </c>
      <c r="AL555" s="20">
        <v>0</v>
      </c>
      <c r="AM555" s="20">
        <v>0</v>
      </c>
      <c r="AN555" s="20">
        <v>0</v>
      </c>
      <c r="AO555" s="20">
        <v>1</v>
      </c>
      <c r="AP555" s="20">
        <v>0</v>
      </c>
      <c r="AQ555" s="20">
        <v>0</v>
      </c>
      <c r="AR555" s="20">
        <v>0</v>
      </c>
      <c r="AS555" s="45" t="s">
        <v>1680</v>
      </c>
      <c r="AT555" s="20">
        <v>3</v>
      </c>
      <c r="AU555" s="122">
        <v>2003</v>
      </c>
      <c r="AV555" s="94">
        <v>2005</v>
      </c>
      <c r="AW555" s="20">
        <v>2</v>
      </c>
      <c r="AX555" s="20">
        <v>1</v>
      </c>
      <c r="AY555" s="50" t="s">
        <v>7669</v>
      </c>
      <c r="AZ555" s="93" t="s">
        <v>410</v>
      </c>
      <c r="BA555" s="93" t="s">
        <v>1680</v>
      </c>
      <c r="BB555" s="94" t="s">
        <v>1680</v>
      </c>
    </row>
    <row r="556" spans="1:54" s="12" customFormat="1" ht="12.75" hidden="1" x14ac:dyDescent="0.2">
      <c r="A556" s="36" t="s">
        <v>485</v>
      </c>
      <c r="B556" s="74"/>
      <c r="C556" s="332" t="s">
        <v>7218</v>
      </c>
      <c r="D556" s="55" t="s">
        <v>956</v>
      </c>
      <c r="E556" s="55" t="s">
        <v>1680</v>
      </c>
      <c r="F556" s="78" t="s">
        <v>5488</v>
      </c>
      <c r="G556" s="36" t="s">
        <v>1587</v>
      </c>
      <c r="H556" s="139" t="s">
        <v>839</v>
      </c>
      <c r="I556" s="30" t="s">
        <v>2844</v>
      </c>
      <c r="J556" s="31" t="s">
        <v>1844</v>
      </c>
      <c r="K556" s="188" t="s">
        <v>257</v>
      </c>
      <c r="L556" s="188" t="s">
        <v>1710</v>
      </c>
      <c r="M556" s="188" t="s">
        <v>1056</v>
      </c>
      <c r="N556" s="188" t="s">
        <v>165</v>
      </c>
      <c r="O556" s="179" t="s">
        <v>368</v>
      </c>
      <c r="P556" s="179" t="s">
        <v>5132</v>
      </c>
      <c r="Q556" s="179" t="s">
        <v>505</v>
      </c>
      <c r="R556" s="183" t="s">
        <v>1587</v>
      </c>
      <c r="S556" s="188" t="s">
        <v>752</v>
      </c>
      <c r="T556" s="188" t="s">
        <v>1713</v>
      </c>
      <c r="U556" s="20" t="s">
        <v>2220</v>
      </c>
      <c r="V556" s="20" t="s">
        <v>529</v>
      </c>
      <c r="W556" s="20">
        <v>2008</v>
      </c>
      <c r="X556" s="20" t="s">
        <v>3916</v>
      </c>
      <c r="Y556" s="109" t="s">
        <v>6991</v>
      </c>
      <c r="Z556" s="109" t="s">
        <v>6394</v>
      </c>
      <c r="AA556" s="109" t="s">
        <v>986</v>
      </c>
      <c r="AB556" s="20" t="s">
        <v>1643</v>
      </c>
      <c r="AC556" s="55" t="s">
        <v>1363</v>
      </c>
      <c r="AD556" s="20" t="s">
        <v>967</v>
      </c>
      <c r="AE556" s="20" t="s">
        <v>1587</v>
      </c>
      <c r="AF556" s="172" t="s">
        <v>1154</v>
      </c>
      <c r="AG556" s="173" t="s">
        <v>1708</v>
      </c>
      <c r="AH556" s="174" t="s">
        <v>1844</v>
      </c>
      <c r="AI556" s="20" t="s">
        <v>349</v>
      </c>
      <c r="AJ556" s="20" t="s">
        <v>270</v>
      </c>
      <c r="AK556" s="36">
        <v>1</v>
      </c>
      <c r="AL556" s="36">
        <v>0</v>
      </c>
      <c r="AM556" s="36">
        <v>0</v>
      </c>
      <c r="AN556" s="36">
        <v>0</v>
      </c>
      <c r="AO556" s="36">
        <v>1</v>
      </c>
      <c r="AP556" s="36">
        <v>0</v>
      </c>
      <c r="AQ556" s="36">
        <v>0</v>
      </c>
      <c r="AR556" s="36">
        <v>0</v>
      </c>
      <c r="AS556" s="45" t="s">
        <v>1680</v>
      </c>
      <c r="AT556" s="20">
        <v>3</v>
      </c>
      <c r="AU556" s="122">
        <v>2003</v>
      </c>
      <c r="AV556" s="94">
        <v>2005</v>
      </c>
      <c r="AW556" s="20">
        <v>2</v>
      </c>
      <c r="AX556" s="20">
        <v>1</v>
      </c>
      <c r="AY556" s="50" t="s">
        <v>7669</v>
      </c>
      <c r="AZ556" s="93" t="s">
        <v>410</v>
      </c>
      <c r="BA556" s="93" t="s">
        <v>1680</v>
      </c>
      <c r="BB556" s="94" t="s">
        <v>1680</v>
      </c>
    </row>
    <row r="557" spans="1:54" s="12" customFormat="1" ht="12.75" hidden="1" x14ac:dyDescent="0.2">
      <c r="A557" s="249" t="s">
        <v>62</v>
      </c>
      <c r="B557" s="409" t="s">
        <v>1151</v>
      </c>
      <c r="C557" s="332" t="s">
        <v>7218</v>
      </c>
      <c r="D557" s="20" t="s">
        <v>1136</v>
      </c>
      <c r="E557" s="20" t="s">
        <v>387</v>
      </c>
      <c r="F557" s="83" t="s">
        <v>6288</v>
      </c>
      <c r="G557" s="36" t="s">
        <v>1587</v>
      </c>
      <c r="H557" s="57" t="s">
        <v>912</v>
      </c>
      <c r="I557" s="54" t="s">
        <v>2408</v>
      </c>
      <c r="J557" s="31" t="s">
        <v>1587</v>
      </c>
      <c r="K557" s="188" t="s">
        <v>257</v>
      </c>
      <c r="L557" s="188" t="s">
        <v>1711</v>
      </c>
      <c r="M557" s="188" t="s">
        <v>1714</v>
      </c>
      <c r="N557" s="188" t="s">
        <v>1716</v>
      </c>
      <c r="O557" s="179" t="s">
        <v>1725</v>
      </c>
      <c r="P557" s="179" t="s">
        <v>5066</v>
      </c>
      <c r="Q557" s="179" t="s">
        <v>199</v>
      </c>
      <c r="R557" s="183" t="s">
        <v>1587</v>
      </c>
      <c r="S557" s="188" t="s">
        <v>1712</v>
      </c>
      <c r="T557" s="188" t="s">
        <v>1587</v>
      </c>
      <c r="U557" s="20" t="s">
        <v>311</v>
      </c>
      <c r="V557" s="20" t="s">
        <v>513</v>
      </c>
      <c r="W557" s="20">
        <v>1997</v>
      </c>
      <c r="X557" s="20" t="s">
        <v>311</v>
      </c>
      <c r="Y557" s="354" t="s">
        <v>595</v>
      </c>
      <c r="Z557" s="109" t="s">
        <v>6803</v>
      </c>
      <c r="AA557" s="109" t="s">
        <v>387</v>
      </c>
      <c r="AB557" s="20" t="s">
        <v>1680</v>
      </c>
      <c r="AC557" s="55" t="s">
        <v>1509</v>
      </c>
      <c r="AD557" s="20" t="s">
        <v>1587</v>
      </c>
      <c r="AE557" s="20" t="s">
        <v>1587</v>
      </c>
      <c r="AF557" s="172" t="s">
        <v>1153</v>
      </c>
      <c r="AG557" s="173" t="s">
        <v>1708</v>
      </c>
      <c r="AH557" s="174" t="s">
        <v>1844</v>
      </c>
      <c r="AI557" s="36" t="s">
        <v>783</v>
      </c>
      <c r="AJ557" s="55" t="s">
        <v>1617</v>
      </c>
      <c r="AK557" s="20">
        <v>0</v>
      </c>
      <c r="AL557" s="20">
        <v>0</v>
      </c>
      <c r="AM557" s="20">
        <v>0</v>
      </c>
      <c r="AN557" s="20">
        <v>0</v>
      </c>
      <c r="AO557" s="20">
        <v>1</v>
      </c>
      <c r="AP557" s="20">
        <v>0</v>
      </c>
      <c r="AQ557" s="20">
        <v>0</v>
      </c>
      <c r="AR557" s="20">
        <v>0</v>
      </c>
      <c r="AS557" s="45" t="s">
        <v>1680</v>
      </c>
      <c r="AT557" s="122">
        <v>4</v>
      </c>
      <c r="AU557" s="122">
        <v>1989</v>
      </c>
      <c r="AV557" s="94">
        <v>1992</v>
      </c>
      <c r="AW557" s="20">
        <v>0.33300000000000002</v>
      </c>
      <c r="AX557" s="20">
        <v>1</v>
      </c>
      <c r="AY557" s="50" t="s">
        <v>1147</v>
      </c>
      <c r="AZ557" s="93" t="s">
        <v>587</v>
      </c>
      <c r="BA557" s="93" t="s">
        <v>1680</v>
      </c>
      <c r="BB557" s="94" t="s">
        <v>1680</v>
      </c>
    </row>
    <row r="558" spans="1:54" s="12" customFormat="1" ht="12.75" hidden="1" x14ac:dyDescent="0.2">
      <c r="A558" s="248" t="s">
        <v>774</v>
      </c>
      <c r="B558" s="74"/>
      <c r="C558" s="332" t="s">
        <v>7218</v>
      </c>
      <c r="D558" s="55" t="s">
        <v>1136</v>
      </c>
      <c r="E558" s="36" t="s">
        <v>387</v>
      </c>
      <c r="F558" s="78" t="s">
        <v>3693</v>
      </c>
      <c r="G558" s="36" t="s">
        <v>1587</v>
      </c>
      <c r="H558" s="57" t="s">
        <v>912</v>
      </c>
      <c r="I558" s="30" t="s">
        <v>2985</v>
      </c>
      <c r="J558" s="31" t="s">
        <v>1587</v>
      </c>
      <c r="K558" s="187" t="s">
        <v>257</v>
      </c>
      <c r="L558" s="188" t="s">
        <v>1711</v>
      </c>
      <c r="M558" s="188" t="s">
        <v>1714</v>
      </c>
      <c r="N558" s="188" t="s">
        <v>1716</v>
      </c>
      <c r="O558" s="183" t="s">
        <v>1725</v>
      </c>
      <c r="P558" s="183" t="s">
        <v>5133</v>
      </c>
      <c r="Q558" s="183" t="s">
        <v>1116</v>
      </c>
      <c r="R558" s="183" t="s">
        <v>1587</v>
      </c>
      <c r="S558" s="188" t="s">
        <v>1712</v>
      </c>
      <c r="T558" s="188" t="s">
        <v>1587</v>
      </c>
      <c r="U558" s="20" t="s">
        <v>311</v>
      </c>
      <c r="V558" s="20" t="s">
        <v>513</v>
      </c>
      <c r="W558" s="20">
        <v>1997</v>
      </c>
      <c r="X558" s="21" t="s">
        <v>311</v>
      </c>
      <c r="Y558" s="34" t="s">
        <v>595</v>
      </c>
      <c r="Z558" s="34" t="s">
        <v>6803</v>
      </c>
      <c r="AA558" s="34" t="s">
        <v>387</v>
      </c>
      <c r="AB558" s="21" t="s">
        <v>1680</v>
      </c>
      <c r="AC558" s="24" t="s">
        <v>1509</v>
      </c>
      <c r="AD558" s="21" t="s">
        <v>1587</v>
      </c>
      <c r="AE558" s="21" t="s">
        <v>1587</v>
      </c>
      <c r="AF558" s="172" t="s">
        <v>1153</v>
      </c>
      <c r="AG558" s="173" t="s">
        <v>1708</v>
      </c>
      <c r="AH558" s="174" t="s">
        <v>1587</v>
      </c>
      <c r="AI558" s="20" t="s">
        <v>783</v>
      </c>
      <c r="AJ558" s="20" t="s">
        <v>270</v>
      </c>
      <c r="AK558" s="21">
        <v>0</v>
      </c>
      <c r="AL558" s="21">
        <v>0</v>
      </c>
      <c r="AM558" s="21">
        <v>0</v>
      </c>
      <c r="AN558" s="21">
        <v>0</v>
      </c>
      <c r="AO558" s="21">
        <v>1</v>
      </c>
      <c r="AP558" s="21">
        <v>0</v>
      </c>
      <c r="AQ558" s="21">
        <v>0</v>
      </c>
      <c r="AR558" s="21">
        <v>0</v>
      </c>
      <c r="AS558" s="45" t="s">
        <v>1680</v>
      </c>
      <c r="AT558" s="20">
        <v>4</v>
      </c>
      <c r="AU558" s="122">
        <v>1989</v>
      </c>
      <c r="AV558" s="94">
        <v>1992</v>
      </c>
      <c r="AW558" s="20">
        <v>1</v>
      </c>
      <c r="AX558" s="20">
        <v>1</v>
      </c>
      <c r="AY558" s="50" t="s">
        <v>985</v>
      </c>
      <c r="AZ558" s="93" t="s">
        <v>587</v>
      </c>
      <c r="BA558" s="93" t="s">
        <v>1680</v>
      </c>
      <c r="BB558" s="94" t="s">
        <v>1680</v>
      </c>
    </row>
    <row r="559" spans="1:54" s="12" customFormat="1" ht="12.75" hidden="1" x14ac:dyDescent="0.2">
      <c r="A559" s="248" t="s">
        <v>774</v>
      </c>
      <c r="B559" s="74"/>
      <c r="C559" s="332" t="s">
        <v>7218</v>
      </c>
      <c r="D559" s="55" t="s">
        <v>1136</v>
      </c>
      <c r="E559" s="36" t="s">
        <v>387</v>
      </c>
      <c r="F559" s="78" t="s">
        <v>1133</v>
      </c>
      <c r="G559" s="36" t="s">
        <v>1587</v>
      </c>
      <c r="H559" s="57" t="s">
        <v>912</v>
      </c>
      <c r="I559" s="30" t="s">
        <v>2986</v>
      </c>
      <c r="J559" s="31" t="s">
        <v>1587</v>
      </c>
      <c r="K559" s="188" t="s">
        <v>257</v>
      </c>
      <c r="L559" s="188" t="s">
        <v>1711</v>
      </c>
      <c r="M559" s="188" t="s">
        <v>1714</v>
      </c>
      <c r="N559" s="188" t="s">
        <v>1716</v>
      </c>
      <c r="O559" s="179" t="s">
        <v>1725</v>
      </c>
      <c r="P559" s="179" t="s">
        <v>5133</v>
      </c>
      <c r="Q559" s="179" t="s">
        <v>357</v>
      </c>
      <c r="R559" s="183" t="s">
        <v>1587</v>
      </c>
      <c r="S559" s="188" t="s">
        <v>1712</v>
      </c>
      <c r="T559" s="188" t="s">
        <v>1587</v>
      </c>
      <c r="U559" s="20" t="s">
        <v>311</v>
      </c>
      <c r="V559" s="20" t="s">
        <v>513</v>
      </c>
      <c r="W559" s="20">
        <v>1997</v>
      </c>
      <c r="X559" s="20" t="s">
        <v>311</v>
      </c>
      <c r="Y559" s="109" t="s">
        <v>595</v>
      </c>
      <c r="Z559" s="109" t="s">
        <v>6803</v>
      </c>
      <c r="AA559" s="109" t="s">
        <v>387</v>
      </c>
      <c r="AB559" s="20" t="s">
        <v>1680</v>
      </c>
      <c r="AC559" s="55" t="s">
        <v>1509</v>
      </c>
      <c r="AD559" s="20" t="s">
        <v>1587</v>
      </c>
      <c r="AE559" s="20" t="s">
        <v>1587</v>
      </c>
      <c r="AF559" s="172" t="s">
        <v>1153</v>
      </c>
      <c r="AG559" s="173" t="s">
        <v>1708</v>
      </c>
      <c r="AH559" s="174" t="s">
        <v>1587</v>
      </c>
      <c r="AI559" s="20" t="s">
        <v>783</v>
      </c>
      <c r="AJ559" s="55" t="s">
        <v>1617</v>
      </c>
      <c r="AK559" s="20">
        <v>0</v>
      </c>
      <c r="AL559" s="20">
        <v>0</v>
      </c>
      <c r="AM559" s="20">
        <v>0</v>
      </c>
      <c r="AN559" s="20">
        <v>0</v>
      </c>
      <c r="AO559" s="20">
        <v>1</v>
      </c>
      <c r="AP559" s="20">
        <v>0</v>
      </c>
      <c r="AQ559" s="20">
        <v>0</v>
      </c>
      <c r="AR559" s="20">
        <v>0</v>
      </c>
      <c r="AS559" s="45" t="s">
        <v>1680</v>
      </c>
      <c r="AT559" s="122">
        <v>4</v>
      </c>
      <c r="AU559" s="122">
        <v>1989</v>
      </c>
      <c r="AV559" s="94">
        <v>1992</v>
      </c>
      <c r="AW559" s="20">
        <v>1</v>
      </c>
      <c r="AX559" s="20">
        <v>1</v>
      </c>
      <c r="AY559" s="50" t="s">
        <v>985</v>
      </c>
      <c r="AZ559" s="93" t="s">
        <v>587</v>
      </c>
      <c r="BA559" s="93" t="s">
        <v>1680</v>
      </c>
      <c r="BB559" s="94" t="s">
        <v>1680</v>
      </c>
    </row>
    <row r="560" spans="1:54" s="12" customFormat="1" ht="12.75" hidden="1" x14ac:dyDescent="0.2">
      <c r="A560" s="248" t="s">
        <v>1844</v>
      </c>
      <c r="B560" s="36" t="s">
        <v>820</v>
      </c>
      <c r="C560" s="332" t="s">
        <v>6121</v>
      </c>
      <c r="D560" s="192" t="s">
        <v>1680</v>
      </c>
      <c r="E560" s="55" t="s">
        <v>7454</v>
      </c>
      <c r="F560" s="78" t="s">
        <v>1844</v>
      </c>
      <c r="G560" s="36" t="s">
        <v>1587</v>
      </c>
      <c r="H560" s="58" t="s">
        <v>592</v>
      </c>
      <c r="I560" s="30" t="s">
        <v>2576</v>
      </c>
      <c r="J560" s="31" t="s">
        <v>1587</v>
      </c>
      <c r="K560" s="188" t="s">
        <v>257</v>
      </c>
      <c r="L560" s="188" t="s">
        <v>1710</v>
      </c>
      <c r="M560" s="188" t="s">
        <v>1715</v>
      </c>
      <c r="N560" s="188" t="s">
        <v>878</v>
      </c>
      <c r="O560" s="188" t="s">
        <v>641</v>
      </c>
      <c r="P560" s="188" t="s">
        <v>5026</v>
      </c>
      <c r="Q560" s="188" t="s">
        <v>4638</v>
      </c>
      <c r="R560" s="183" t="s">
        <v>1587</v>
      </c>
      <c r="S560" s="188" t="s">
        <v>752</v>
      </c>
      <c r="T560" s="188" t="s">
        <v>405</v>
      </c>
      <c r="U560" s="20" t="s">
        <v>2192</v>
      </c>
      <c r="V560" s="20" t="s">
        <v>450</v>
      </c>
      <c r="W560" s="20">
        <v>2008</v>
      </c>
      <c r="X560" s="20" t="s">
        <v>4115</v>
      </c>
      <c r="Y560" s="109" t="s">
        <v>4116</v>
      </c>
      <c r="Z560" s="109" t="s">
        <v>762</v>
      </c>
      <c r="AA560" s="109" t="s">
        <v>403</v>
      </c>
      <c r="AB560" s="20" t="s">
        <v>1587</v>
      </c>
      <c r="AC560" s="55" t="s">
        <v>1310</v>
      </c>
      <c r="AD560" s="20" t="s">
        <v>1587</v>
      </c>
      <c r="AE560" s="20" t="s">
        <v>930</v>
      </c>
      <c r="AF560" s="172" t="s">
        <v>1154</v>
      </c>
      <c r="AG560" s="173" t="s">
        <v>1708</v>
      </c>
      <c r="AH560" s="174" t="s">
        <v>1844</v>
      </c>
      <c r="AI560" s="178" t="s">
        <v>1844</v>
      </c>
      <c r="AJ560" s="178" t="s">
        <v>1844</v>
      </c>
      <c r="AK560" s="178" t="s">
        <v>1844</v>
      </c>
      <c r="AL560" s="178" t="s">
        <v>1844</v>
      </c>
      <c r="AM560" s="178" t="s">
        <v>1844</v>
      </c>
      <c r="AN560" s="178" t="s">
        <v>1844</v>
      </c>
      <c r="AO560" s="178" t="s">
        <v>1844</v>
      </c>
      <c r="AP560" s="178" t="s">
        <v>1844</v>
      </c>
      <c r="AQ560" s="178" t="s">
        <v>1844</v>
      </c>
      <c r="AR560" s="178" t="s">
        <v>1844</v>
      </c>
      <c r="AS560" s="45" t="s">
        <v>1844</v>
      </c>
      <c r="AT560" s="20" t="s">
        <v>1844</v>
      </c>
      <c r="AU560" s="122" t="s">
        <v>1844</v>
      </c>
      <c r="AV560" s="94" t="s">
        <v>1844</v>
      </c>
      <c r="AW560" s="20" t="s">
        <v>1844</v>
      </c>
      <c r="AX560" s="20" t="s">
        <v>1844</v>
      </c>
      <c r="AY560" s="50" t="s">
        <v>1844</v>
      </c>
      <c r="AZ560" s="93" t="s">
        <v>1844</v>
      </c>
      <c r="BA560" s="159" t="s">
        <v>1844</v>
      </c>
      <c r="BB560" s="94" t="s">
        <v>1844</v>
      </c>
    </row>
    <row r="561" spans="1:54" s="12" customFormat="1" ht="12.75" hidden="1" x14ac:dyDescent="0.2">
      <c r="A561" s="248" t="s">
        <v>485</v>
      </c>
      <c r="B561" s="41"/>
      <c r="C561" s="332" t="s">
        <v>7218</v>
      </c>
      <c r="D561" s="55" t="s">
        <v>1136</v>
      </c>
      <c r="E561" s="36" t="s">
        <v>388</v>
      </c>
      <c r="F561" s="78" t="s">
        <v>1918</v>
      </c>
      <c r="G561" s="36" t="s">
        <v>1587</v>
      </c>
      <c r="H561" s="57" t="s">
        <v>912</v>
      </c>
      <c r="I561" s="30" t="s">
        <v>3180</v>
      </c>
      <c r="J561" s="31" t="s">
        <v>1587</v>
      </c>
      <c r="K561" s="188" t="s">
        <v>257</v>
      </c>
      <c r="L561" s="188" t="s">
        <v>1711</v>
      </c>
      <c r="M561" s="188" t="s">
        <v>1714</v>
      </c>
      <c r="N561" s="188" t="s">
        <v>1716</v>
      </c>
      <c r="O561" s="179" t="s">
        <v>1098</v>
      </c>
      <c r="P561" s="179" t="s">
        <v>4916</v>
      </c>
      <c r="Q561" s="179" t="s">
        <v>1576</v>
      </c>
      <c r="R561" s="183" t="s">
        <v>1587</v>
      </c>
      <c r="S561" s="188" t="s">
        <v>1712</v>
      </c>
      <c r="T561" s="188" t="s">
        <v>1587</v>
      </c>
      <c r="U561" s="20" t="s">
        <v>2333</v>
      </c>
      <c r="V561" s="20" t="s">
        <v>563</v>
      </c>
      <c r="W561" s="20">
        <v>2004</v>
      </c>
      <c r="X561" s="20" t="s">
        <v>3819</v>
      </c>
      <c r="Y561" s="354" t="s">
        <v>6931</v>
      </c>
      <c r="Z561" s="109" t="s">
        <v>86</v>
      </c>
      <c r="AA561" s="109" t="s">
        <v>86</v>
      </c>
      <c r="AB561" s="20" t="s">
        <v>86</v>
      </c>
      <c r="AC561" s="55" t="s">
        <v>1915</v>
      </c>
      <c r="AD561" s="20" t="s">
        <v>1587</v>
      </c>
      <c r="AE561" s="20" t="s">
        <v>2388</v>
      </c>
      <c r="AF561" s="172" t="s">
        <v>359</v>
      </c>
      <c r="AG561" s="173" t="s">
        <v>1708</v>
      </c>
      <c r="AH561" s="174" t="s">
        <v>1844</v>
      </c>
      <c r="AI561" s="20" t="s">
        <v>783</v>
      </c>
      <c r="AJ561" s="20" t="s">
        <v>270</v>
      </c>
      <c r="AK561" s="20">
        <v>0</v>
      </c>
      <c r="AL561" s="20">
        <v>0</v>
      </c>
      <c r="AM561" s="20">
        <v>0</v>
      </c>
      <c r="AN561" s="20">
        <v>1</v>
      </c>
      <c r="AO561" s="20">
        <v>0</v>
      </c>
      <c r="AP561" s="20">
        <v>0</v>
      </c>
      <c r="AQ561" s="20">
        <v>0</v>
      </c>
      <c r="AR561" s="20">
        <v>0</v>
      </c>
      <c r="AS561" s="45" t="s">
        <v>1680</v>
      </c>
      <c r="AT561" s="20">
        <v>5</v>
      </c>
      <c r="AU561" s="122">
        <v>1995</v>
      </c>
      <c r="AV561" s="94">
        <v>1999</v>
      </c>
      <c r="AW561" s="20">
        <v>1</v>
      </c>
      <c r="AX561" s="20">
        <v>3</v>
      </c>
      <c r="AY561" s="50" t="s">
        <v>695</v>
      </c>
      <c r="AZ561" s="93" t="s">
        <v>587</v>
      </c>
      <c r="BA561" s="93" t="s">
        <v>1680</v>
      </c>
      <c r="BB561" s="94" t="s">
        <v>956</v>
      </c>
    </row>
    <row r="562" spans="1:54" s="12" customFormat="1" ht="12.75" hidden="1" x14ac:dyDescent="0.2">
      <c r="A562" s="55" t="s">
        <v>62</v>
      </c>
      <c r="B562" s="55"/>
      <c r="C562" s="332" t="s">
        <v>7218</v>
      </c>
      <c r="D562" s="55" t="s">
        <v>956</v>
      </c>
      <c r="E562" s="55" t="s">
        <v>1680</v>
      </c>
      <c r="F562" s="83" t="s">
        <v>4264</v>
      </c>
      <c r="G562" s="36" t="s">
        <v>1587</v>
      </c>
      <c r="H562" s="58" t="s">
        <v>592</v>
      </c>
      <c r="I562" s="30" t="s">
        <v>2895</v>
      </c>
      <c r="J562" s="31" t="s">
        <v>4262</v>
      </c>
      <c r="K562" s="188" t="s">
        <v>257</v>
      </c>
      <c r="L562" s="188" t="s">
        <v>1710</v>
      </c>
      <c r="M562" s="188" t="s">
        <v>1715</v>
      </c>
      <c r="N562" s="188" t="s">
        <v>237</v>
      </c>
      <c r="O562" s="179" t="s">
        <v>1038</v>
      </c>
      <c r="P562" s="179" t="s">
        <v>5134</v>
      </c>
      <c r="Q562" s="179" t="s">
        <v>430</v>
      </c>
      <c r="R562" s="183" t="s">
        <v>1587</v>
      </c>
      <c r="S562" s="188" t="s">
        <v>752</v>
      </c>
      <c r="T562" s="188" t="s">
        <v>405</v>
      </c>
      <c r="U562" s="20" t="s">
        <v>711</v>
      </c>
      <c r="V562" s="20" t="s">
        <v>464</v>
      </c>
      <c r="W562" s="20">
        <v>2004</v>
      </c>
      <c r="X562" s="20" t="s">
        <v>711</v>
      </c>
      <c r="Y562" s="109" t="s">
        <v>1587</v>
      </c>
      <c r="Z562" s="109" t="s">
        <v>86</v>
      </c>
      <c r="AA562" s="109" t="s">
        <v>86</v>
      </c>
      <c r="AB562" s="20" t="s">
        <v>86</v>
      </c>
      <c r="AC562" s="55" t="s">
        <v>3437</v>
      </c>
      <c r="AD562" s="20" t="s">
        <v>1587</v>
      </c>
      <c r="AE562" s="20" t="s">
        <v>1587</v>
      </c>
      <c r="AF562" s="172" t="s">
        <v>1154</v>
      </c>
      <c r="AG562" s="173" t="s">
        <v>588</v>
      </c>
      <c r="AH562" s="174" t="s">
        <v>1844</v>
      </c>
      <c r="AI562" s="36" t="s">
        <v>637</v>
      </c>
      <c r="AJ562" s="20" t="s">
        <v>618</v>
      </c>
      <c r="AK562" s="20">
        <v>0</v>
      </c>
      <c r="AL562" s="20">
        <v>1</v>
      </c>
      <c r="AM562" s="20">
        <v>0</v>
      </c>
      <c r="AN562" s="20">
        <v>0</v>
      </c>
      <c r="AO562" s="20">
        <v>0</v>
      </c>
      <c r="AP562" s="20">
        <v>0</v>
      </c>
      <c r="AQ562" s="20">
        <v>0</v>
      </c>
      <c r="AR562" s="20">
        <v>0</v>
      </c>
      <c r="AS562" s="45" t="s">
        <v>4263</v>
      </c>
      <c r="AT562" s="20">
        <v>3</v>
      </c>
      <c r="AU562" s="122">
        <v>1995</v>
      </c>
      <c r="AV562" s="94">
        <v>1997</v>
      </c>
      <c r="AW562" s="20">
        <v>1</v>
      </c>
      <c r="AX562" s="20">
        <v>2</v>
      </c>
      <c r="AY562" s="50" t="s">
        <v>7670</v>
      </c>
      <c r="AZ562" s="93" t="s">
        <v>7461</v>
      </c>
      <c r="BA562" s="93" t="s">
        <v>956</v>
      </c>
      <c r="BB562" s="94" t="s">
        <v>1680</v>
      </c>
    </row>
    <row r="563" spans="1:54" s="12" customFormat="1" ht="12.75" hidden="1" x14ac:dyDescent="0.2">
      <c r="A563" s="248" t="s">
        <v>485</v>
      </c>
      <c r="B563" s="41"/>
      <c r="C563" s="332" t="s">
        <v>7218</v>
      </c>
      <c r="D563" s="55" t="s">
        <v>956</v>
      </c>
      <c r="E563" s="55" t="s">
        <v>1680</v>
      </c>
      <c r="F563" s="78" t="s">
        <v>1886</v>
      </c>
      <c r="G563" s="36" t="s">
        <v>1587</v>
      </c>
      <c r="H563" s="57" t="s">
        <v>912</v>
      </c>
      <c r="I563" s="27" t="s">
        <v>3215</v>
      </c>
      <c r="J563" s="19" t="s">
        <v>7171</v>
      </c>
      <c r="K563" s="187" t="s">
        <v>257</v>
      </c>
      <c r="L563" s="187" t="s">
        <v>1711</v>
      </c>
      <c r="M563" s="187" t="s">
        <v>1714</v>
      </c>
      <c r="N563" s="187" t="s">
        <v>1716</v>
      </c>
      <c r="O563" s="183" t="s">
        <v>1725</v>
      </c>
      <c r="P563" s="183" t="s">
        <v>5135</v>
      </c>
      <c r="Q563" s="183" t="s">
        <v>1581</v>
      </c>
      <c r="R563" s="183" t="s">
        <v>1587</v>
      </c>
      <c r="S563" s="187" t="s">
        <v>1712</v>
      </c>
      <c r="T563" s="187" t="s">
        <v>1587</v>
      </c>
      <c r="U563" s="21" t="s">
        <v>2147</v>
      </c>
      <c r="V563" s="21" t="s">
        <v>5567</v>
      </c>
      <c r="W563" s="21">
        <v>2005</v>
      </c>
      <c r="X563" s="21" t="s">
        <v>3820</v>
      </c>
      <c r="Y563" s="34" t="s">
        <v>6916</v>
      </c>
      <c r="Z563" s="250" t="s">
        <v>6395</v>
      </c>
      <c r="AA563" s="250" t="s">
        <v>1844</v>
      </c>
      <c r="AB563" s="21" t="s">
        <v>956</v>
      </c>
      <c r="AC563" s="24" t="s">
        <v>1885</v>
      </c>
      <c r="AD563" s="21" t="s">
        <v>1587</v>
      </c>
      <c r="AE563" s="21" t="s">
        <v>2388</v>
      </c>
      <c r="AF563" s="172" t="s">
        <v>1153</v>
      </c>
      <c r="AG563" s="173" t="s">
        <v>1708</v>
      </c>
      <c r="AH563" s="174" t="s">
        <v>1844</v>
      </c>
      <c r="AI563" s="20" t="s">
        <v>637</v>
      </c>
      <c r="AJ563" s="24" t="s">
        <v>1617</v>
      </c>
      <c r="AK563" s="21">
        <v>0</v>
      </c>
      <c r="AL563" s="21">
        <v>0</v>
      </c>
      <c r="AM563" s="21">
        <v>0</v>
      </c>
      <c r="AN563" s="21">
        <v>0</v>
      </c>
      <c r="AO563" s="21">
        <v>0</v>
      </c>
      <c r="AP563" s="21">
        <v>0</v>
      </c>
      <c r="AQ563" s="21">
        <v>0</v>
      </c>
      <c r="AR563" s="21">
        <v>1</v>
      </c>
      <c r="AS563" s="45" t="s">
        <v>1680</v>
      </c>
      <c r="AT563" s="20">
        <v>3</v>
      </c>
      <c r="AU563" s="122">
        <v>1997</v>
      </c>
      <c r="AV563" s="94">
        <v>1999</v>
      </c>
      <c r="AW563" s="21">
        <v>1</v>
      </c>
      <c r="AX563" s="21">
        <v>1</v>
      </c>
      <c r="AY563" s="184" t="s">
        <v>7671</v>
      </c>
      <c r="AZ563" s="93" t="s">
        <v>587</v>
      </c>
      <c r="BA563" s="93" t="s">
        <v>1680</v>
      </c>
      <c r="BB563" s="94" t="s">
        <v>1680</v>
      </c>
    </row>
    <row r="564" spans="1:54" s="12" customFormat="1" ht="12.75" hidden="1" x14ac:dyDescent="0.2">
      <c r="A564" s="55" t="s">
        <v>485</v>
      </c>
      <c r="B564" s="41"/>
      <c r="C564" s="332" t="s">
        <v>7218</v>
      </c>
      <c r="D564" s="55" t="s">
        <v>956</v>
      </c>
      <c r="E564" s="55" t="s">
        <v>1680</v>
      </c>
      <c r="F564" s="282" t="s">
        <v>4265</v>
      </c>
      <c r="G564" s="36" t="s">
        <v>1587</v>
      </c>
      <c r="H564" s="58" t="s">
        <v>592</v>
      </c>
      <c r="I564" s="27" t="s">
        <v>3090</v>
      </c>
      <c r="J564" s="19" t="s">
        <v>7214</v>
      </c>
      <c r="K564" s="187" t="s">
        <v>257</v>
      </c>
      <c r="L564" s="187" t="s">
        <v>1710</v>
      </c>
      <c r="M564" s="187" t="s">
        <v>1715</v>
      </c>
      <c r="N564" s="187" t="s">
        <v>727</v>
      </c>
      <c r="O564" s="183" t="s">
        <v>225</v>
      </c>
      <c r="P564" s="183" t="s">
        <v>971</v>
      </c>
      <c r="Q564" s="183" t="s">
        <v>6620</v>
      </c>
      <c r="R564" s="183" t="s">
        <v>1587</v>
      </c>
      <c r="S564" s="187" t="s">
        <v>752</v>
      </c>
      <c r="T564" s="187" t="s">
        <v>405</v>
      </c>
      <c r="U564" s="21" t="s">
        <v>2133</v>
      </c>
      <c r="V564" s="21" t="s">
        <v>811</v>
      </c>
      <c r="W564" s="21">
        <v>2005</v>
      </c>
      <c r="X564" s="21" t="s">
        <v>4117</v>
      </c>
      <c r="Y564" s="34" t="s">
        <v>542</v>
      </c>
      <c r="Z564" s="250" t="s">
        <v>776</v>
      </c>
      <c r="AA564" s="250" t="s">
        <v>1844</v>
      </c>
      <c r="AB564" s="21" t="s">
        <v>1587</v>
      </c>
      <c r="AC564" s="24" t="s">
        <v>1461</v>
      </c>
      <c r="AD564" s="21" t="s">
        <v>1587</v>
      </c>
      <c r="AE564" s="21" t="s">
        <v>930</v>
      </c>
      <c r="AF564" s="172" t="s">
        <v>1154</v>
      </c>
      <c r="AG564" s="173" t="s">
        <v>588</v>
      </c>
      <c r="AH564" s="174" t="s">
        <v>1844</v>
      </c>
      <c r="AI564" s="20" t="s">
        <v>637</v>
      </c>
      <c r="AJ564" s="21" t="s">
        <v>47</v>
      </c>
      <c r="AK564" s="21">
        <v>1</v>
      </c>
      <c r="AL564" s="21">
        <v>0</v>
      </c>
      <c r="AM564" s="21">
        <v>0</v>
      </c>
      <c r="AN564" s="21">
        <v>0</v>
      </c>
      <c r="AO564" s="21">
        <v>0</v>
      </c>
      <c r="AP564" s="21">
        <v>0</v>
      </c>
      <c r="AQ564" s="21">
        <v>0</v>
      </c>
      <c r="AR564" s="21">
        <v>0</v>
      </c>
      <c r="AS564" s="45" t="s">
        <v>3404</v>
      </c>
      <c r="AT564" s="122">
        <v>3</v>
      </c>
      <c r="AU564" s="122">
        <v>1999</v>
      </c>
      <c r="AV564" s="94">
        <v>2001</v>
      </c>
      <c r="AW564" s="21">
        <v>1</v>
      </c>
      <c r="AX564" s="21">
        <v>1</v>
      </c>
      <c r="AY564" s="184" t="s">
        <v>7672</v>
      </c>
      <c r="AZ564" s="93" t="s">
        <v>1680</v>
      </c>
      <c r="BA564" s="93" t="s">
        <v>956</v>
      </c>
      <c r="BB564" s="94" t="s">
        <v>1680</v>
      </c>
    </row>
    <row r="565" spans="1:54" s="12" customFormat="1" ht="12.75" hidden="1" x14ac:dyDescent="0.2">
      <c r="A565" s="55" t="s">
        <v>485</v>
      </c>
      <c r="B565" s="41"/>
      <c r="C565" s="332" t="s">
        <v>7218</v>
      </c>
      <c r="D565" s="55" t="s">
        <v>956</v>
      </c>
      <c r="E565" s="55" t="s">
        <v>1680</v>
      </c>
      <c r="F565" s="282" t="s">
        <v>4265</v>
      </c>
      <c r="G565" s="36" t="s">
        <v>1587</v>
      </c>
      <c r="H565" s="58" t="s">
        <v>592</v>
      </c>
      <c r="I565" s="27" t="s">
        <v>3092</v>
      </c>
      <c r="J565" s="19" t="s">
        <v>7213</v>
      </c>
      <c r="K565" s="187" t="s">
        <v>257</v>
      </c>
      <c r="L565" s="187" t="s">
        <v>1710</v>
      </c>
      <c r="M565" s="187" t="s">
        <v>1715</v>
      </c>
      <c r="N565" s="187" t="s">
        <v>727</v>
      </c>
      <c r="O565" s="183" t="s">
        <v>225</v>
      </c>
      <c r="P565" s="183" t="s">
        <v>971</v>
      </c>
      <c r="Q565" s="183" t="s">
        <v>6621</v>
      </c>
      <c r="R565" s="183" t="s">
        <v>1587</v>
      </c>
      <c r="S565" s="187" t="s">
        <v>752</v>
      </c>
      <c r="T565" s="187" t="s">
        <v>405</v>
      </c>
      <c r="U565" s="21" t="s">
        <v>2133</v>
      </c>
      <c r="V565" s="21" t="s">
        <v>811</v>
      </c>
      <c r="W565" s="21">
        <v>2005</v>
      </c>
      <c r="X565" s="21" t="s">
        <v>4117</v>
      </c>
      <c r="Y565" s="34" t="s">
        <v>542</v>
      </c>
      <c r="Z565" s="250" t="s">
        <v>776</v>
      </c>
      <c r="AA565" s="250" t="s">
        <v>1844</v>
      </c>
      <c r="AB565" s="21" t="s">
        <v>1587</v>
      </c>
      <c r="AC565" s="24" t="s">
        <v>1461</v>
      </c>
      <c r="AD565" s="21" t="s">
        <v>1587</v>
      </c>
      <c r="AE565" s="21" t="s">
        <v>930</v>
      </c>
      <c r="AF565" s="172" t="s">
        <v>1154</v>
      </c>
      <c r="AG565" s="173" t="s">
        <v>1708</v>
      </c>
      <c r="AH565" s="174" t="s">
        <v>1844</v>
      </c>
      <c r="AI565" s="20" t="s">
        <v>783</v>
      </c>
      <c r="AJ565" s="21" t="s">
        <v>47</v>
      </c>
      <c r="AK565" s="21">
        <v>1</v>
      </c>
      <c r="AL565" s="21">
        <v>0</v>
      </c>
      <c r="AM565" s="21">
        <v>0</v>
      </c>
      <c r="AN565" s="21">
        <v>0</v>
      </c>
      <c r="AO565" s="21">
        <v>0</v>
      </c>
      <c r="AP565" s="21">
        <v>0</v>
      </c>
      <c r="AQ565" s="21">
        <v>0</v>
      </c>
      <c r="AR565" s="21">
        <v>0</v>
      </c>
      <c r="AS565" s="45" t="s">
        <v>3404</v>
      </c>
      <c r="AT565" s="20">
        <v>3</v>
      </c>
      <c r="AU565" s="122">
        <v>1999</v>
      </c>
      <c r="AV565" s="94">
        <v>2001</v>
      </c>
      <c r="AW565" s="21">
        <v>1</v>
      </c>
      <c r="AX565" s="21">
        <v>1</v>
      </c>
      <c r="AY565" s="184" t="s">
        <v>7673</v>
      </c>
      <c r="AZ565" s="93" t="s">
        <v>1680</v>
      </c>
      <c r="BA565" s="93" t="s">
        <v>956</v>
      </c>
      <c r="BB565" s="94" t="s">
        <v>1680</v>
      </c>
    </row>
    <row r="566" spans="1:54" s="12" customFormat="1" ht="12.75" hidden="1" x14ac:dyDescent="0.2">
      <c r="A566" s="55" t="s">
        <v>1844</v>
      </c>
      <c r="B566" s="41" t="s">
        <v>7308</v>
      </c>
      <c r="C566" s="332" t="s">
        <v>6121</v>
      </c>
      <c r="D566" s="192" t="s">
        <v>1680</v>
      </c>
      <c r="E566" s="55" t="s">
        <v>7454</v>
      </c>
      <c r="F566" s="78" t="s">
        <v>1844</v>
      </c>
      <c r="G566" s="36" t="s">
        <v>1587</v>
      </c>
      <c r="H566" s="58" t="s">
        <v>592</v>
      </c>
      <c r="I566" s="27" t="s">
        <v>5431</v>
      </c>
      <c r="J566" s="19" t="s">
        <v>7212</v>
      </c>
      <c r="K566" s="187" t="s">
        <v>257</v>
      </c>
      <c r="L566" s="187" t="s">
        <v>1710</v>
      </c>
      <c r="M566" s="187" t="s">
        <v>1715</v>
      </c>
      <c r="N566" s="187" t="s">
        <v>878</v>
      </c>
      <c r="O566" s="183" t="s">
        <v>4429</v>
      </c>
      <c r="P566" s="183" t="s">
        <v>5295</v>
      </c>
      <c r="Q566" s="183" t="s">
        <v>6590</v>
      </c>
      <c r="R566" s="183" t="s">
        <v>1587</v>
      </c>
      <c r="S566" s="187" t="s">
        <v>752</v>
      </c>
      <c r="T566" s="187" t="s">
        <v>405</v>
      </c>
      <c r="U566" s="21" t="s">
        <v>4118</v>
      </c>
      <c r="V566" s="21" t="s">
        <v>464</v>
      </c>
      <c r="W566" s="21">
        <v>1998</v>
      </c>
      <c r="X566" s="21" t="s">
        <v>4118</v>
      </c>
      <c r="Y566" s="34" t="s">
        <v>1587</v>
      </c>
      <c r="Z566" s="34" t="s">
        <v>86</v>
      </c>
      <c r="AA566" s="34" t="s">
        <v>86</v>
      </c>
      <c r="AB566" s="21" t="s">
        <v>86</v>
      </c>
      <c r="AC566" s="24" t="s">
        <v>3437</v>
      </c>
      <c r="AD566" s="21" t="s">
        <v>1587</v>
      </c>
      <c r="AE566" s="21" t="s">
        <v>1587</v>
      </c>
      <c r="AF566" s="172" t="s">
        <v>1844</v>
      </c>
      <c r="AG566" s="173" t="s">
        <v>1844</v>
      </c>
      <c r="AH566" s="174" t="s">
        <v>1844</v>
      </c>
      <c r="AI566" s="178" t="s">
        <v>1844</v>
      </c>
      <c r="AJ566" s="20" t="s">
        <v>865</v>
      </c>
      <c r="AK566" s="178" t="s">
        <v>1844</v>
      </c>
      <c r="AL566" s="178" t="s">
        <v>1844</v>
      </c>
      <c r="AM566" s="178" t="s">
        <v>1844</v>
      </c>
      <c r="AN566" s="178" t="s">
        <v>1844</v>
      </c>
      <c r="AO566" s="178" t="s">
        <v>1844</v>
      </c>
      <c r="AP566" s="178" t="s">
        <v>1844</v>
      </c>
      <c r="AQ566" s="178" t="s">
        <v>1844</v>
      </c>
      <c r="AR566" s="178" t="s">
        <v>1844</v>
      </c>
      <c r="AS566" s="45" t="s">
        <v>1844</v>
      </c>
      <c r="AT566" s="20" t="s">
        <v>1844</v>
      </c>
      <c r="AU566" s="122" t="s">
        <v>1844</v>
      </c>
      <c r="AV566" s="94" t="s">
        <v>1844</v>
      </c>
      <c r="AW566" s="21" t="s">
        <v>1844</v>
      </c>
      <c r="AX566" s="20" t="s">
        <v>1844</v>
      </c>
      <c r="AY566" s="184" t="s">
        <v>1844</v>
      </c>
      <c r="AZ566" s="93" t="s">
        <v>1844</v>
      </c>
      <c r="BA566" s="159" t="s">
        <v>1844</v>
      </c>
      <c r="BB566" s="94" t="s">
        <v>1844</v>
      </c>
    </row>
    <row r="567" spans="1:54" s="12" customFormat="1" ht="12.75" hidden="1" x14ac:dyDescent="0.2">
      <c r="A567" s="55" t="s">
        <v>485</v>
      </c>
      <c r="B567" s="41"/>
      <c r="C567" s="332" t="s">
        <v>6121</v>
      </c>
      <c r="D567" s="55" t="s">
        <v>1680</v>
      </c>
      <c r="E567" s="36" t="s">
        <v>4321</v>
      </c>
      <c r="F567" s="78" t="s">
        <v>1839</v>
      </c>
      <c r="G567" s="36" t="s">
        <v>1587</v>
      </c>
      <c r="H567" s="58" t="s">
        <v>592</v>
      </c>
      <c r="I567" s="27" t="s">
        <v>3067</v>
      </c>
      <c r="J567" s="19" t="s">
        <v>7161</v>
      </c>
      <c r="K567" s="187" t="s">
        <v>257</v>
      </c>
      <c r="L567" s="187" t="s">
        <v>1710</v>
      </c>
      <c r="M567" s="187" t="s">
        <v>1715</v>
      </c>
      <c r="N567" s="187" t="s">
        <v>232</v>
      </c>
      <c r="O567" s="183" t="s">
        <v>1040</v>
      </c>
      <c r="P567" s="183" t="s">
        <v>5136</v>
      </c>
      <c r="Q567" s="183" t="s">
        <v>473</v>
      </c>
      <c r="R567" s="183" t="s">
        <v>1587</v>
      </c>
      <c r="S567" s="187" t="s">
        <v>752</v>
      </c>
      <c r="T567" s="187" t="s">
        <v>405</v>
      </c>
      <c r="U567" s="21" t="s">
        <v>2131</v>
      </c>
      <c r="V567" s="21" t="s">
        <v>749</v>
      </c>
      <c r="W567" s="21">
        <v>2007</v>
      </c>
      <c r="X567" s="21" t="s">
        <v>4118</v>
      </c>
      <c r="Y567" s="34" t="s">
        <v>4119</v>
      </c>
      <c r="Z567" s="250" t="s">
        <v>6396</v>
      </c>
      <c r="AA567" s="250" t="s">
        <v>1506</v>
      </c>
      <c r="AB567" s="21" t="s">
        <v>1680</v>
      </c>
      <c r="AC567" s="24" t="s">
        <v>1458</v>
      </c>
      <c r="AD567" s="21" t="s">
        <v>1587</v>
      </c>
      <c r="AE567" s="21" t="s">
        <v>1587</v>
      </c>
      <c r="AF567" s="172" t="s">
        <v>1154</v>
      </c>
      <c r="AG567" s="173" t="s">
        <v>1708</v>
      </c>
      <c r="AH567" s="174" t="s">
        <v>1844</v>
      </c>
      <c r="AI567" s="178" t="s">
        <v>1844</v>
      </c>
      <c r="AJ567" s="21" t="s">
        <v>812</v>
      </c>
      <c r="AK567" s="178" t="s">
        <v>1844</v>
      </c>
      <c r="AL567" s="21" t="s">
        <v>1844</v>
      </c>
      <c r="AM567" s="21" t="s">
        <v>1844</v>
      </c>
      <c r="AN567" s="21" t="s">
        <v>1844</v>
      </c>
      <c r="AO567" s="21" t="s">
        <v>1844</v>
      </c>
      <c r="AP567" s="21" t="s">
        <v>1844</v>
      </c>
      <c r="AQ567" s="21" t="s">
        <v>1844</v>
      </c>
      <c r="AR567" s="21" t="s">
        <v>1844</v>
      </c>
      <c r="AS567" s="45" t="s">
        <v>1844</v>
      </c>
      <c r="AT567" s="20" t="s">
        <v>1844</v>
      </c>
      <c r="AU567" s="122" t="s">
        <v>1844</v>
      </c>
      <c r="AV567" s="94" t="s">
        <v>1844</v>
      </c>
      <c r="AW567" s="20" t="s">
        <v>1844</v>
      </c>
      <c r="AX567" s="20" t="s">
        <v>1844</v>
      </c>
      <c r="AY567" s="184" t="s">
        <v>1844</v>
      </c>
      <c r="AZ567" s="93" t="s">
        <v>1844</v>
      </c>
      <c r="BA567" s="159" t="s">
        <v>1844</v>
      </c>
      <c r="BB567" s="94" t="s">
        <v>1844</v>
      </c>
    </row>
    <row r="568" spans="1:54" s="12" customFormat="1" ht="12.75" hidden="1" x14ac:dyDescent="0.2">
      <c r="A568" s="227" t="s">
        <v>62</v>
      </c>
      <c r="B568" s="36" t="s">
        <v>6841</v>
      </c>
      <c r="C568" s="332" t="s">
        <v>6121</v>
      </c>
      <c r="D568" s="55" t="s">
        <v>1680</v>
      </c>
      <c r="E568" s="55" t="s">
        <v>7454</v>
      </c>
      <c r="F568" s="78" t="s">
        <v>4264</v>
      </c>
      <c r="G568" s="36" t="s">
        <v>1587</v>
      </c>
      <c r="H568" s="133" t="s">
        <v>37</v>
      </c>
      <c r="I568" s="27" t="s">
        <v>2710</v>
      </c>
      <c r="J568" s="19" t="s">
        <v>7093</v>
      </c>
      <c r="K568" s="187" t="s">
        <v>257</v>
      </c>
      <c r="L568" s="187" t="s">
        <v>1710</v>
      </c>
      <c r="M568" s="187" t="s">
        <v>1056</v>
      </c>
      <c r="N568" s="187" t="s">
        <v>597</v>
      </c>
      <c r="O568" s="183" t="s">
        <v>741</v>
      </c>
      <c r="P568" s="183" t="s">
        <v>5137</v>
      </c>
      <c r="Q568" s="183" t="s">
        <v>4639</v>
      </c>
      <c r="R568" s="183" t="s">
        <v>1587</v>
      </c>
      <c r="S568" s="187" t="s">
        <v>752</v>
      </c>
      <c r="T568" s="187" t="s">
        <v>1713</v>
      </c>
      <c r="U568" s="21" t="s">
        <v>353</v>
      </c>
      <c r="V568" s="21" t="s">
        <v>1700</v>
      </c>
      <c r="W568" s="21">
        <v>1992</v>
      </c>
      <c r="X568" s="21" t="s">
        <v>353</v>
      </c>
      <c r="Y568" s="34" t="s">
        <v>1587</v>
      </c>
      <c r="Z568" s="34" t="s">
        <v>86</v>
      </c>
      <c r="AA568" s="34" t="s">
        <v>86</v>
      </c>
      <c r="AB568" s="21" t="s">
        <v>86</v>
      </c>
      <c r="AC568" s="24" t="s">
        <v>3437</v>
      </c>
      <c r="AD568" s="21" t="s">
        <v>1587</v>
      </c>
      <c r="AE568" s="21" t="s">
        <v>930</v>
      </c>
      <c r="AF568" s="172" t="s">
        <v>1154</v>
      </c>
      <c r="AG568" s="173" t="s">
        <v>1708</v>
      </c>
      <c r="AH568" s="174" t="s">
        <v>1844</v>
      </c>
      <c r="AI568" s="20" t="s">
        <v>783</v>
      </c>
      <c r="AJ568" s="21" t="s">
        <v>37</v>
      </c>
      <c r="AK568" s="178" t="s">
        <v>1844</v>
      </c>
      <c r="AL568" s="21" t="s">
        <v>1844</v>
      </c>
      <c r="AM568" s="20" t="s">
        <v>1844</v>
      </c>
      <c r="AN568" s="20" t="s">
        <v>1844</v>
      </c>
      <c r="AO568" s="20" t="s">
        <v>1844</v>
      </c>
      <c r="AP568" s="20" t="s">
        <v>1844</v>
      </c>
      <c r="AQ568" s="20" t="s">
        <v>1844</v>
      </c>
      <c r="AR568" s="20" t="s">
        <v>1844</v>
      </c>
      <c r="AS568" s="45" t="s">
        <v>1844</v>
      </c>
      <c r="AT568" s="20">
        <v>6</v>
      </c>
      <c r="AU568" s="122">
        <v>1985</v>
      </c>
      <c r="AV568" s="94">
        <v>1990</v>
      </c>
      <c r="AW568" s="21" t="s">
        <v>1844</v>
      </c>
      <c r="AX568" s="21" t="s">
        <v>1844</v>
      </c>
      <c r="AY568" s="184" t="s">
        <v>1844</v>
      </c>
      <c r="AZ568" s="93" t="s">
        <v>4266</v>
      </c>
      <c r="BA568" s="93" t="s">
        <v>1680</v>
      </c>
      <c r="BB568" s="94" t="s">
        <v>1680</v>
      </c>
    </row>
    <row r="569" spans="1:54" s="12" customFormat="1" ht="12.75" hidden="1" x14ac:dyDescent="0.2">
      <c r="A569" s="36" t="s">
        <v>62</v>
      </c>
      <c r="B569" s="36" t="s">
        <v>4335</v>
      </c>
      <c r="C569" s="332" t="s">
        <v>6121</v>
      </c>
      <c r="D569" s="55" t="s">
        <v>1680</v>
      </c>
      <c r="E569" s="55" t="s">
        <v>7454</v>
      </c>
      <c r="F569" s="78" t="s">
        <v>4331</v>
      </c>
      <c r="G569" s="36" t="s">
        <v>1587</v>
      </c>
      <c r="H569" s="95" t="s">
        <v>920</v>
      </c>
      <c r="I569" s="30" t="s">
        <v>2909</v>
      </c>
      <c r="J569" s="31" t="s">
        <v>1587</v>
      </c>
      <c r="K569" s="188" t="s">
        <v>257</v>
      </c>
      <c r="L569" s="188" t="s">
        <v>1710</v>
      </c>
      <c r="M569" s="188" t="s">
        <v>1715</v>
      </c>
      <c r="N569" s="188" t="s">
        <v>1073</v>
      </c>
      <c r="O569" s="183" t="s">
        <v>4431</v>
      </c>
      <c r="P569" s="183" t="s">
        <v>5138</v>
      </c>
      <c r="Q569" s="183" t="s">
        <v>4640</v>
      </c>
      <c r="R569" s="183" t="s">
        <v>1587</v>
      </c>
      <c r="S569" s="188" t="s">
        <v>752</v>
      </c>
      <c r="T569" s="188" t="s">
        <v>405</v>
      </c>
      <c r="U569" s="20" t="s">
        <v>3887</v>
      </c>
      <c r="V569" s="20" t="s">
        <v>450</v>
      </c>
      <c r="W569" s="20">
        <v>2013</v>
      </c>
      <c r="X569" s="21" t="s">
        <v>1224</v>
      </c>
      <c r="Y569" s="34" t="s">
        <v>1225</v>
      </c>
      <c r="Z569" s="34" t="s">
        <v>86</v>
      </c>
      <c r="AA569" s="34" t="s">
        <v>86</v>
      </c>
      <c r="AB569" s="21" t="s">
        <v>86</v>
      </c>
      <c r="AC569" s="24" t="s">
        <v>3579</v>
      </c>
      <c r="AD569" s="21" t="s">
        <v>1587</v>
      </c>
      <c r="AE569" s="21" t="s">
        <v>1587</v>
      </c>
      <c r="AF569" s="172" t="s">
        <v>1844</v>
      </c>
      <c r="AG569" s="173" t="s">
        <v>1844</v>
      </c>
      <c r="AH569" s="174" t="s">
        <v>1844</v>
      </c>
      <c r="AI569" s="20" t="s">
        <v>848</v>
      </c>
      <c r="AJ569" s="20" t="s">
        <v>916</v>
      </c>
      <c r="AK569" s="20">
        <v>0</v>
      </c>
      <c r="AL569" s="20">
        <v>1</v>
      </c>
      <c r="AM569" s="20">
        <v>0</v>
      </c>
      <c r="AN569" s="20">
        <v>0</v>
      </c>
      <c r="AO569" s="20">
        <v>0</v>
      </c>
      <c r="AP569" s="20">
        <v>1</v>
      </c>
      <c r="AQ569" s="20">
        <v>0</v>
      </c>
      <c r="AR569" s="20">
        <v>0</v>
      </c>
      <c r="AS569" s="45" t="s">
        <v>4333</v>
      </c>
      <c r="AT569" s="20">
        <v>2</v>
      </c>
      <c r="AU569" s="122">
        <v>2005</v>
      </c>
      <c r="AV569" s="94">
        <v>2006</v>
      </c>
      <c r="AW569" s="20">
        <v>12</v>
      </c>
      <c r="AX569" s="20">
        <v>3</v>
      </c>
      <c r="AY569" s="50" t="s">
        <v>4334</v>
      </c>
      <c r="AZ569" s="93" t="s">
        <v>1844</v>
      </c>
      <c r="BA569" s="93" t="s">
        <v>1844</v>
      </c>
      <c r="BB569" s="94" t="s">
        <v>1844</v>
      </c>
    </row>
    <row r="570" spans="1:54" s="12" customFormat="1" ht="12.75" hidden="1" x14ac:dyDescent="0.2">
      <c r="A570" s="55" t="s">
        <v>62</v>
      </c>
      <c r="B570" s="41" t="s">
        <v>4330</v>
      </c>
      <c r="C570" s="332" t="s">
        <v>7218</v>
      </c>
      <c r="D570" s="55" t="s">
        <v>1136</v>
      </c>
      <c r="E570" s="36" t="s">
        <v>4323</v>
      </c>
      <c r="F570" s="78" t="s">
        <v>4287</v>
      </c>
      <c r="G570" s="36" t="s">
        <v>1587</v>
      </c>
      <c r="H570" s="58" t="s">
        <v>592</v>
      </c>
      <c r="I570" s="27" t="s">
        <v>3118</v>
      </c>
      <c r="J570" s="19" t="s">
        <v>4329</v>
      </c>
      <c r="K570" s="187" t="s">
        <v>257</v>
      </c>
      <c r="L570" s="187" t="s">
        <v>1710</v>
      </c>
      <c r="M570" s="187" t="s">
        <v>1715</v>
      </c>
      <c r="N570" s="187" t="s">
        <v>878</v>
      </c>
      <c r="O570" s="183" t="s">
        <v>4429</v>
      </c>
      <c r="P570" s="183" t="s">
        <v>5139</v>
      </c>
      <c r="Q570" s="183" t="s">
        <v>4642</v>
      </c>
      <c r="R570" s="183" t="s">
        <v>1587</v>
      </c>
      <c r="S570" s="187" t="s">
        <v>752</v>
      </c>
      <c r="T570" s="187" t="s">
        <v>405</v>
      </c>
      <c r="U570" s="21" t="s">
        <v>2317</v>
      </c>
      <c r="V570" s="21" t="s">
        <v>209</v>
      </c>
      <c r="W570" s="21">
        <v>2010</v>
      </c>
      <c r="X570" s="21" t="s">
        <v>4121</v>
      </c>
      <c r="Y570" s="34" t="s">
        <v>3306</v>
      </c>
      <c r="Z570" s="250" t="s">
        <v>4331</v>
      </c>
      <c r="AA570" s="250" t="s">
        <v>4332</v>
      </c>
      <c r="AB570" s="21" t="s">
        <v>1680</v>
      </c>
      <c r="AC570" s="24" t="s">
        <v>1948</v>
      </c>
      <c r="AD570" s="21" t="s">
        <v>1587</v>
      </c>
      <c r="AE570" s="21" t="s">
        <v>1587</v>
      </c>
      <c r="AF570" s="172" t="s">
        <v>1154</v>
      </c>
      <c r="AG570" s="173" t="s">
        <v>1708</v>
      </c>
      <c r="AH570" s="174" t="s">
        <v>1844</v>
      </c>
      <c r="AI570" s="20" t="s">
        <v>846</v>
      </c>
      <c r="AJ570" s="21" t="s">
        <v>916</v>
      </c>
      <c r="AK570" s="21">
        <v>0</v>
      </c>
      <c r="AL570" s="21">
        <v>0</v>
      </c>
      <c r="AM570" s="21">
        <v>1</v>
      </c>
      <c r="AN570" s="21">
        <v>0</v>
      </c>
      <c r="AO570" s="21">
        <v>0</v>
      </c>
      <c r="AP570" s="21">
        <v>0</v>
      </c>
      <c r="AQ570" s="21">
        <v>0</v>
      </c>
      <c r="AR570" s="21">
        <v>0</v>
      </c>
      <c r="AS570" s="45" t="s">
        <v>4328</v>
      </c>
      <c r="AT570" s="20">
        <v>5</v>
      </c>
      <c r="AU570" s="122">
        <v>2002</v>
      </c>
      <c r="AV570" s="94">
        <v>2006</v>
      </c>
      <c r="AW570" s="21">
        <v>1</v>
      </c>
      <c r="AX570" s="21">
        <v>2</v>
      </c>
      <c r="AY570" s="50" t="s">
        <v>1151</v>
      </c>
      <c r="AZ570" s="93" t="s">
        <v>4288</v>
      </c>
      <c r="BA570" s="93" t="s">
        <v>1680</v>
      </c>
      <c r="BB570" s="94" t="s">
        <v>1680</v>
      </c>
    </row>
    <row r="571" spans="1:54" s="12" customFormat="1" ht="12.75" hidden="1" x14ac:dyDescent="0.2">
      <c r="A571" s="55" t="s">
        <v>62</v>
      </c>
      <c r="B571" s="41" t="s">
        <v>4330</v>
      </c>
      <c r="C571" s="332" t="s">
        <v>6121</v>
      </c>
      <c r="D571" s="55" t="s">
        <v>1680</v>
      </c>
      <c r="E571" s="36" t="s">
        <v>4323</v>
      </c>
      <c r="F571" s="78" t="s">
        <v>4287</v>
      </c>
      <c r="G571" s="36" t="s">
        <v>1587</v>
      </c>
      <c r="H571" s="58" t="s">
        <v>592</v>
      </c>
      <c r="I571" s="27" t="s">
        <v>3117</v>
      </c>
      <c r="J571" s="19" t="s">
        <v>4329</v>
      </c>
      <c r="K571" s="187" t="s">
        <v>257</v>
      </c>
      <c r="L571" s="187" t="s">
        <v>1710</v>
      </c>
      <c r="M571" s="187" t="s">
        <v>1715</v>
      </c>
      <c r="N571" s="187" t="s">
        <v>878</v>
      </c>
      <c r="O571" s="183" t="s">
        <v>4429</v>
      </c>
      <c r="P571" s="183" t="s">
        <v>5139</v>
      </c>
      <c r="Q571" s="183" t="s">
        <v>4641</v>
      </c>
      <c r="R571" s="183" t="s">
        <v>1587</v>
      </c>
      <c r="S571" s="187" t="s">
        <v>752</v>
      </c>
      <c r="T571" s="187" t="s">
        <v>405</v>
      </c>
      <c r="U571" s="21" t="s">
        <v>2317</v>
      </c>
      <c r="V571" s="21" t="s">
        <v>209</v>
      </c>
      <c r="W571" s="21">
        <v>2010</v>
      </c>
      <c r="X571" s="21" t="s">
        <v>4121</v>
      </c>
      <c r="Y571" s="34" t="s">
        <v>3306</v>
      </c>
      <c r="Z571" s="250" t="s">
        <v>4331</v>
      </c>
      <c r="AA571" s="250" t="s">
        <v>4332</v>
      </c>
      <c r="AB571" s="21" t="s">
        <v>1680</v>
      </c>
      <c r="AC571" s="24" t="s">
        <v>1948</v>
      </c>
      <c r="AD571" s="21" t="s">
        <v>1587</v>
      </c>
      <c r="AE571" s="21" t="s">
        <v>1587</v>
      </c>
      <c r="AF571" s="172" t="s">
        <v>1154</v>
      </c>
      <c r="AG571" s="173" t="s">
        <v>1708</v>
      </c>
      <c r="AH571" s="174" t="s">
        <v>1844</v>
      </c>
      <c r="AI571" s="20" t="s">
        <v>846</v>
      </c>
      <c r="AJ571" s="21" t="s">
        <v>916</v>
      </c>
      <c r="AK571" s="21">
        <v>0</v>
      </c>
      <c r="AL571" s="21">
        <v>0</v>
      </c>
      <c r="AM571" s="21">
        <v>1</v>
      </c>
      <c r="AN571" s="21">
        <v>0</v>
      </c>
      <c r="AO571" s="21">
        <v>0</v>
      </c>
      <c r="AP571" s="21">
        <v>0</v>
      </c>
      <c r="AQ571" s="21">
        <v>0</v>
      </c>
      <c r="AR571" s="21">
        <v>0</v>
      </c>
      <c r="AS571" s="45" t="s">
        <v>4328</v>
      </c>
      <c r="AT571" s="20">
        <v>5</v>
      </c>
      <c r="AU571" s="122">
        <v>2002</v>
      </c>
      <c r="AV571" s="94">
        <v>2006</v>
      </c>
      <c r="AW571" s="21">
        <v>1</v>
      </c>
      <c r="AX571" s="21">
        <v>2</v>
      </c>
      <c r="AY571" s="50" t="s">
        <v>1151</v>
      </c>
      <c r="AZ571" s="93" t="s">
        <v>4288</v>
      </c>
      <c r="BA571" s="93" t="s">
        <v>1680</v>
      </c>
      <c r="BB571" s="94" t="s">
        <v>1680</v>
      </c>
    </row>
    <row r="572" spans="1:54" s="12" customFormat="1" ht="12.75" hidden="1" x14ac:dyDescent="0.2">
      <c r="A572" s="248" t="s">
        <v>774</v>
      </c>
      <c r="B572" s="40"/>
      <c r="C572" s="332" t="s">
        <v>7218</v>
      </c>
      <c r="D572" s="55" t="s">
        <v>956</v>
      </c>
      <c r="E572" s="55" t="s">
        <v>1680</v>
      </c>
      <c r="F572" s="78" t="s">
        <v>1750</v>
      </c>
      <c r="G572" s="36" t="s">
        <v>1587</v>
      </c>
      <c r="H572" s="139" t="s">
        <v>839</v>
      </c>
      <c r="I572" s="27" t="s">
        <v>2685</v>
      </c>
      <c r="J572" s="19" t="s">
        <v>1587</v>
      </c>
      <c r="K572" s="187" t="s">
        <v>257</v>
      </c>
      <c r="L572" s="187" t="s">
        <v>5371</v>
      </c>
      <c r="M572" s="187" t="s">
        <v>20</v>
      </c>
      <c r="N572" s="187" t="s">
        <v>65</v>
      </c>
      <c r="O572" s="183" t="s">
        <v>704</v>
      </c>
      <c r="P572" s="183" t="s">
        <v>4849</v>
      </c>
      <c r="Q572" s="183" t="s">
        <v>4643</v>
      </c>
      <c r="R572" s="183" t="s">
        <v>1587</v>
      </c>
      <c r="S572" s="187" t="s">
        <v>1712</v>
      </c>
      <c r="T572" s="187" t="s">
        <v>1587</v>
      </c>
      <c r="U572" s="21" t="s">
        <v>5704</v>
      </c>
      <c r="V572" s="21" t="s">
        <v>5567</v>
      </c>
      <c r="W572" s="21">
        <v>2011</v>
      </c>
      <c r="X572" s="21" t="s">
        <v>3917</v>
      </c>
      <c r="Y572" s="34" t="s">
        <v>3270</v>
      </c>
      <c r="Z572" s="34" t="s">
        <v>86</v>
      </c>
      <c r="AA572" s="34" t="s">
        <v>86</v>
      </c>
      <c r="AB572" s="21" t="s">
        <v>86</v>
      </c>
      <c r="AC572" s="24" t="s">
        <v>1351</v>
      </c>
      <c r="AD572" s="21" t="s">
        <v>1587</v>
      </c>
      <c r="AE572" s="21" t="s">
        <v>1587</v>
      </c>
      <c r="AF572" s="172" t="s">
        <v>351</v>
      </c>
      <c r="AG572" s="173" t="s">
        <v>1708</v>
      </c>
      <c r="AH572" s="174" t="s">
        <v>1844</v>
      </c>
      <c r="AI572" s="20" t="s">
        <v>852</v>
      </c>
      <c r="AJ572" s="21" t="s">
        <v>1618</v>
      </c>
      <c r="AK572" s="21">
        <v>0</v>
      </c>
      <c r="AL572" s="21">
        <v>1</v>
      </c>
      <c r="AM572" s="21">
        <v>1</v>
      </c>
      <c r="AN572" s="21">
        <v>1</v>
      </c>
      <c r="AO572" s="21">
        <v>1</v>
      </c>
      <c r="AP572" s="21">
        <v>0</v>
      </c>
      <c r="AQ572" s="21">
        <v>1</v>
      </c>
      <c r="AR572" s="21">
        <v>0</v>
      </c>
      <c r="AS572" s="45" t="s">
        <v>418</v>
      </c>
      <c r="AT572" s="20">
        <v>5</v>
      </c>
      <c r="AU572" s="122">
        <v>2004</v>
      </c>
      <c r="AV572" s="94">
        <v>2008</v>
      </c>
      <c r="AW572" s="21">
        <v>1</v>
      </c>
      <c r="AX572" s="21">
        <v>3</v>
      </c>
      <c r="AY572" s="184" t="s">
        <v>1754</v>
      </c>
      <c r="AZ572" s="93" t="s">
        <v>2393</v>
      </c>
      <c r="BA572" s="93" t="s">
        <v>1680</v>
      </c>
      <c r="BB572" s="94" t="s">
        <v>1680</v>
      </c>
    </row>
    <row r="573" spans="1:54" s="12" customFormat="1" ht="12.75" hidden="1" x14ac:dyDescent="0.2">
      <c r="A573" s="36" t="s">
        <v>882</v>
      </c>
      <c r="B573" s="36" t="s">
        <v>264</v>
      </c>
      <c r="C573" s="332" t="s">
        <v>7218</v>
      </c>
      <c r="D573" s="55" t="s">
        <v>1136</v>
      </c>
      <c r="E573" s="55" t="s">
        <v>7454</v>
      </c>
      <c r="F573" s="78" t="s">
        <v>6287</v>
      </c>
      <c r="G573" s="36" t="s">
        <v>1587</v>
      </c>
      <c r="H573" s="58" t="s">
        <v>592</v>
      </c>
      <c r="I573" s="27" t="s">
        <v>2558</v>
      </c>
      <c r="J573" s="19" t="s">
        <v>1587</v>
      </c>
      <c r="K573" s="187" t="s">
        <v>257</v>
      </c>
      <c r="L573" s="187" t="s">
        <v>1710</v>
      </c>
      <c r="M573" s="187" t="s">
        <v>1056</v>
      </c>
      <c r="N573" s="187" t="s">
        <v>88</v>
      </c>
      <c r="O573" s="183" t="s">
        <v>600</v>
      </c>
      <c r="P573" s="183" t="s">
        <v>5074</v>
      </c>
      <c r="Q573" s="183" t="s">
        <v>428</v>
      </c>
      <c r="R573" s="183" t="s">
        <v>1587</v>
      </c>
      <c r="S573" s="187" t="s">
        <v>752</v>
      </c>
      <c r="T573" s="187" t="s">
        <v>1713</v>
      </c>
      <c r="U573" s="21" t="s">
        <v>2053</v>
      </c>
      <c r="V573" s="21" t="s">
        <v>897</v>
      </c>
      <c r="W573" s="21">
        <v>2005</v>
      </c>
      <c r="X573" s="21" t="s">
        <v>4120</v>
      </c>
      <c r="Y573" s="34" t="s">
        <v>6968</v>
      </c>
      <c r="Z573" s="34" t="s">
        <v>6397</v>
      </c>
      <c r="AA573" s="34" t="s">
        <v>2006</v>
      </c>
      <c r="AB573" s="21" t="s">
        <v>2005</v>
      </c>
      <c r="AC573" s="24" t="s">
        <v>3476</v>
      </c>
      <c r="AD573" s="21" t="s">
        <v>1587</v>
      </c>
      <c r="AE573" s="21" t="s">
        <v>2388</v>
      </c>
      <c r="AF573" s="172" t="s">
        <v>1154</v>
      </c>
      <c r="AG573" s="173" t="s">
        <v>1708</v>
      </c>
      <c r="AH573" s="174" t="s">
        <v>1844</v>
      </c>
      <c r="AI573" s="21" t="s">
        <v>349</v>
      </c>
      <c r="AJ573" s="21" t="s">
        <v>47</v>
      </c>
      <c r="AK573" s="20">
        <v>0</v>
      </c>
      <c r="AL573" s="21">
        <v>0</v>
      </c>
      <c r="AM573" s="21">
        <v>0</v>
      </c>
      <c r="AN573" s="21">
        <v>0</v>
      </c>
      <c r="AO573" s="21">
        <v>1</v>
      </c>
      <c r="AP573" s="21">
        <v>0</v>
      </c>
      <c r="AQ573" s="21">
        <v>0</v>
      </c>
      <c r="AR573" s="21">
        <v>0</v>
      </c>
      <c r="AS573" s="45" t="s">
        <v>3415</v>
      </c>
      <c r="AT573" s="122">
        <v>3</v>
      </c>
      <c r="AU573" s="122">
        <v>1990</v>
      </c>
      <c r="AV573" s="94">
        <v>1992</v>
      </c>
      <c r="AW573" s="21">
        <v>2</v>
      </c>
      <c r="AX573" s="21">
        <v>1</v>
      </c>
      <c r="AY573" s="184" t="s">
        <v>1844</v>
      </c>
      <c r="AZ573" s="93" t="s">
        <v>1680</v>
      </c>
      <c r="BA573" s="93" t="s">
        <v>956</v>
      </c>
      <c r="BB573" s="94" t="s">
        <v>1680</v>
      </c>
    </row>
    <row r="574" spans="1:54" s="12" customFormat="1" ht="12.75" hidden="1" x14ac:dyDescent="0.2">
      <c r="A574" s="55" t="s">
        <v>1844</v>
      </c>
      <c r="B574" s="55" t="s">
        <v>6677</v>
      </c>
      <c r="C574" s="333" t="s">
        <v>6121</v>
      </c>
      <c r="D574" s="192" t="s">
        <v>1680</v>
      </c>
      <c r="E574" s="55" t="s">
        <v>7454</v>
      </c>
      <c r="F574" s="83" t="s">
        <v>1844</v>
      </c>
      <c r="G574" s="36" t="s">
        <v>1587</v>
      </c>
      <c r="H574" s="106" t="s">
        <v>728</v>
      </c>
      <c r="I574" s="27" t="s">
        <v>2549</v>
      </c>
      <c r="J574" s="218" t="s">
        <v>7119</v>
      </c>
      <c r="K574" s="187" t="s">
        <v>257</v>
      </c>
      <c r="L574" s="187" t="s">
        <v>1710</v>
      </c>
      <c r="M574" s="187" t="s">
        <v>1715</v>
      </c>
      <c r="N574" s="187" t="s">
        <v>44</v>
      </c>
      <c r="O574" s="183" t="s">
        <v>699</v>
      </c>
      <c r="P574" s="183" t="s">
        <v>5140</v>
      </c>
      <c r="Q574" s="183" t="s">
        <v>1544</v>
      </c>
      <c r="R574" s="183" t="s">
        <v>1587</v>
      </c>
      <c r="S574" s="187" t="s">
        <v>752</v>
      </c>
      <c r="T574" s="187" t="s">
        <v>405</v>
      </c>
      <c r="U574" s="21" t="s">
        <v>3973</v>
      </c>
      <c r="V574" s="21" t="s">
        <v>897</v>
      </c>
      <c r="W574" s="21">
        <v>2006</v>
      </c>
      <c r="X574" s="21" t="s">
        <v>3972</v>
      </c>
      <c r="Y574" s="34" t="s">
        <v>3971</v>
      </c>
      <c r="Z574" s="34" t="s">
        <v>86</v>
      </c>
      <c r="AA574" s="34" t="s">
        <v>86</v>
      </c>
      <c r="AB574" s="21" t="s">
        <v>86</v>
      </c>
      <c r="AC574" s="24" t="s">
        <v>3474</v>
      </c>
      <c r="AD574" s="21" t="s">
        <v>766</v>
      </c>
      <c r="AE574" s="21" t="s">
        <v>1587</v>
      </c>
      <c r="AF574" s="172" t="s">
        <v>1154</v>
      </c>
      <c r="AG574" s="173" t="s">
        <v>1708</v>
      </c>
      <c r="AH574" s="174" t="s">
        <v>1844</v>
      </c>
      <c r="AI574" s="178" t="s">
        <v>1844</v>
      </c>
      <c r="AJ574" s="20" t="s">
        <v>659</v>
      </c>
      <c r="AK574" s="20">
        <v>0</v>
      </c>
      <c r="AL574" s="20">
        <v>1</v>
      </c>
      <c r="AM574" s="21">
        <v>1</v>
      </c>
      <c r="AN574" s="21">
        <v>0</v>
      </c>
      <c r="AO574" s="21">
        <v>1</v>
      </c>
      <c r="AP574" s="21">
        <v>1</v>
      </c>
      <c r="AQ574" s="21">
        <v>0</v>
      </c>
      <c r="AR574" s="21">
        <v>0</v>
      </c>
      <c r="AS574" s="45" t="s">
        <v>1844</v>
      </c>
      <c r="AT574" s="20" t="s">
        <v>1844</v>
      </c>
      <c r="AU574" s="122" t="s">
        <v>1844</v>
      </c>
      <c r="AV574" s="94" t="s">
        <v>1844</v>
      </c>
      <c r="AW574" s="20" t="s">
        <v>1844</v>
      </c>
      <c r="AX574" s="20" t="s">
        <v>1844</v>
      </c>
      <c r="AY574" s="184" t="s">
        <v>1844</v>
      </c>
      <c r="AZ574" s="93" t="s">
        <v>1680</v>
      </c>
      <c r="BA574" s="93" t="s">
        <v>956</v>
      </c>
      <c r="BB574" s="94" t="s">
        <v>1680</v>
      </c>
    </row>
    <row r="575" spans="1:54" s="12" customFormat="1" ht="12.75" hidden="1" x14ac:dyDescent="0.2">
      <c r="A575" s="227" t="s">
        <v>724</v>
      </c>
      <c r="B575" s="227" t="s">
        <v>6832</v>
      </c>
      <c r="C575" s="338" t="s">
        <v>6121</v>
      </c>
      <c r="D575" s="55" t="s">
        <v>1136</v>
      </c>
      <c r="E575" s="55" t="s">
        <v>6831</v>
      </c>
      <c r="F575" s="83" t="s">
        <v>6830</v>
      </c>
      <c r="G575" s="36" t="s">
        <v>1587</v>
      </c>
      <c r="H575" s="105" t="s">
        <v>115</v>
      </c>
      <c r="I575" s="27" t="s">
        <v>5433</v>
      </c>
      <c r="J575" s="26" t="s">
        <v>1587</v>
      </c>
      <c r="K575" s="187" t="s">
        <v>890</v>
      </c>
      <c r="L575" s="187" t="s">
        <v>465</v>
      </c>
      <c r="M575" s="187" t="s">
        <v>1092</v>
      </c>
      <c r="N575" s="187" t="s">
        <v>1717</v>
      </c>
      <c r="O575" s="187" t="s">
        <v>959</v>
      </c>
      <c r="P575" s="187" t="s">
        <v>5535</v>
      </c>
      <c r="Q575" s="187" t="s">
        <v>5574</v>
      </c>
      <c r="R575" s="183" t="s">
        <v>1587</v>
      </c>
      <c r="S575" s="187" t="s">
        <v>1587</v>
      </c>
      <c r="T575" s="187" t="s">
        <v>1587</v>
      </c>
      <c r="U575" s="21" t="s">
        <v>5432</v>
      </c>
      <c r="V575" s="21" t="s">
        <v>464</v>
      </c>
      <c r="W575" s="21">
        <v>2001</v>
      </c>
      <c r="X575" s="21" t="s">
        <v>5432</v>
      </c>
      <c r="Y575" s="34" t="s">
        <v>1587</v>
      </c>
      <c r="Z575" s="34" t="s">
        <v>86</v>
      </c>
      <c r="AA575" s="34" t="s">
        <v>86</v>
      </c>
      <c r="AB575" s="21" t="s">
        <v>86</v>
      </c>
      <c r="AC575" s="34" t="s">
        <v>1844</v>
      </c>
      <c r="AD575" s="21" t="s">
        <v>1587</v>
      </c>
      <c r="AE575" s="21" t="s">
        <v>1587</v>
      </c>
      <c r="AF575" s="172" t="s">
        <v>1844</v>
      </c>
      <c r="AG575" s="173" t="s">
        <v>1844</v>
      </c>
      <c r="AH575" s="174" t="s">
        <v>1844</v>
      </c>
      <c r="AI575" s="245" t="s">
        <v>1844</v>
      </c>
      <c r="AJ575" s="24" t="s">
        <v>812</v>
      </c>
      <c r="AK575" s="244">
        <v>0</v>
      </c>
      <c r="AL575" s="244">
        <v>1</v>
      </c>
      <c r="AM575" s="244">
        <v>0</v>
      </c>
      <c r="AN575" s="245">
        <v>0</v>
      </c>
      <c r="AO575" s="245">
        <v>0</v>
      </c>
      <c r="AP575" s="245">
        <v>0</v>
      </c>
      <c r="AQ575" s="245">
        <v>0</v>
      </c>
      <c r="AR575" s="245">
        <v>0</v>
      </c>
      <c r="AS575" s="45" t="s">
        <v>1680</v>
      </c>
      <c r="AT575" s="20">
        <v>4</v>
      </c>
      <c r="AU575" s="122">
        <v>1995</v>
      </c>
      <c r="AV575" s="94">
        <v>1998</v>
      </c>
      <c r="AW575" s="245">
        <v>4</v>
      </c>
      <c r="AX575" s="245">
        <v>4</v>
      </c>
      <c r="AY575" s="184" t="s">
        <v>1844</v>
      </c>
      <c r="AZ575" s="93" t="s">
        <v>1029</v>
      </c>
      <c r="BA575" s="93" t="s">
        <v>1680</v>
      </c>
      <c r="BB575" s="94" t="s">
        <v>1680</v>
      </c>
    </row>
    <row r="576" spans="1:54" s="12" customFormat="1" ht="12.75" hidden="1" x14ac:dyDescent="0.2">
      <c r="A576" s="36" t="s">
        <v>62</v>
      </c>
      <c r="B576" s="36"/>
      <c r="C576" s="332" t="s">
        <v>7218</v>
      </c>
      <c r="D576" s="55" t="s">
        <v>1136</v>
      </c>
      <c r="E576" s="36" t="s">
        <v>387</v>
      </c>
      <c r="F576" s="78" t="s">
        <v>4402</v>
      </c>
      <c r="G576" s="36" t="s">
        <v>1587</v>
      </c>
      <c r="H576" s="58" t="s">
        <v>592</v>
      </c>
      <c r="I576" s="27" t="s">
        <v>2500</v>
      </c>
      <c r="J576" s="19" t="s">
        <v>1587</v>
      </c>
      <c r="K576" s="187" t="s">
        <v>257</v>
      </c>
      <c r="L576" s="187" t="s">
        <v>1710</v>
      </c>
      <c r="M576" s="187" t="s">
        <v>1715</v>
      </c>
      <c r="N576" s="187" t="s">
        <v>651</v>
      </c>
      <c r="O576" s="183" t="s">
        <v>1726</v>
      </c>
      <c r="P576" s="183" t="s">
        <v>5031</v>
      </c>
      <c r="Q576" s="183" t="s">
        <v>729</v>
      </c>
      <c r="R576" s="183" t="s">
        <v>1587</v>
      </c>
      <c r="S576" s="187" t="s">
        <v>752</v>
      </c>
      <c r="T576" s="187" t="s">
        <v>405</v>
      </c>
      <c r="U576" s="21" t="s">
        <v>2040</v>
      </c>
      <c r="V576" s="21" t="s">
        <v>1059</v>
      </c>
      <c r="W576" s="21">
        <v>1984</v>
      </c>
      <c r="X576" s="21" t="s">
        <v>4122</v>
      </c>
      <c r="Y576" s="34" t="s">
        <v>6980</v>
      </c>
      <c r="Z576" s="34" t="s">
        <v>6398</v>
      </c>
      <c r="AA576" s="34" t="s">
        <v>1844</v>
      </c>
      <c r="AB576" s="21" t="s">
        <v>956</v>
      </c>
      <c r="AC576" s="24" t="s">
        <v>3464</v>
      </c>
      <c r="AD576" s="21" t="s">
        <v>6880</v>
      </c>
      <c r="AE576" s="21" t="s">
        <v>4307</v>
      </c>
      <c r="AF576" s="172" t="s">
        <v>1154</v>
      </c>
      <c r="AG576" s="173" t="s">
        <v>1708</v>
      </c>
      <c r="AH576" s="174" t="s">
        <v>1844</v>
      </c>
      <c r="AI576" s="36" t="s">
        <v>637</v>
      </c>
      <c r="AJ576" s="21" t="s">
        <v>865</v>
      </c>
      <c r="AK576" s="21">
        <v>0</v>
      </c>
      <c r="AL576" s="21">
        <v>0</v>
      </c>
      <c r="AM576" s="21">
        <v>1</v>
      </c>
      <c r="AN576" s="21">
        <v>0</v>
      </c>
      <c r="AO576" s="21">
        <v>0</v>
      </c>
      <c r="AP576" s="21">
        <v>0</v>
      </c>
      <c r="AQ576" s="21">
        <v>0</v>
      </c>
      <c r="AR576" s="21">
        <v>0</v>
      </c>
      <c r="AS576" s="45" t="s">
        <v>1680</v>
      </c>
      <c r="AT576" s="20">
        <v>5</v>
      </c>
      <c r="AU576" s="122">
        <v>1975</v>
      </c>
      <c r="AV576" s="94">
        <v>1979</v>
      </c>
      <c r="AW576" s="21">
        <v>1</v>
      </c>
      <c r="AX576" s="21">
        <v>1</v>
      </c>
      <c r="AY576" s="184" t="s">
        <v>7674</v>
      </c>
      <c r="AZ576" s="93" t="s">
        <v>1590</v>
      </c>
      <c r="BA576" s="159" t="s">
        <v>1680</v>
      </c>
      <c r="BB576" s="94" t="s">
        <v>1680</v>
      </c>
    </row>
    <row r="577" spans="1:54" s="12" customFormat="1" ht="12.75" hidden="1" x14ac:dyDescent="0.2">
      <c r="A577" s="20" t="s">
        <v>485</v>
      </c>
      <c r="B577" s="40"/>
      <c r="C577" s="332" t="s">
        <v>7218</v>
      </c>
      <c r="D577" s="55" t="s">
        <v>1136</v>
      </c>
      <c r="E577" s="55" t="s">
        <v>388</v>
      </c>
      <c r="F577" s="83" t="s">
        <v>6254</v>
      </c>
      <c r="G577" s="36" t="s">
        <v>1587</v>
      </c>
      <c r="H577" s="58" t="s">
        <v>592</v>
      </c>
      <c r="I577" s="27" t="s">
        <v>3035</v>
      </c>
      <c r="J577" s="19" t="s">
        <v>1162</v>
      </c>
      <c r="K577" s="187" t="s">
        <v>257</v>
      </c>
      <c r="L577" s="187" t="s">
        <v>1710</v>
      </c>
      <c r="M577" s="187" t="s">
        <v>1715</v>
      </c>
      <c r="N577" s="187" t="s">
        <v>182</v>
      </c>
      <c r="O577" s="183" t="s">
        <v>422</v>
      </c>
      <c r="P577" s="183" t="s">
        <v>4893</v>
      </c>
      <c r="Q577" s="183" t="s">
        <v>817</v>
      </c>
      <c r="R577" s="183" t="s">
        <v>1587</v>
      </c>
      <c r="S577" s="187" t="s">
        <v>752</v>
      </c>
      <c r="T577" s="187" t="s">
        <v>405</v>
      </c>
      <c r="U577" s="21" t="s">
        <v>5732</v>
      </c>
      <c r="V577" s="21" t="s">
        <v>563</v>
      </c>
      <c r="W577" s="21">
        <v>2006</v>
      </c>
      <c r="X577" s="21" t="s">
        <v>1143</v>
      </c>
      <c r="Y577" s="34" t="s">
        <v>1146</v>
      </c>
      <c r="Z577" s="250" t="s">
        <v>6254</v>
      </c>
      <c r="AA577" s="250" t="s">
        <v>348</v>
      </c>
      <c r="AB577" s="250" t="s">
        <v>1587</v>
      </c>
      <c r="AC577" s="24" t="s">
        <v>3540</v>
      </c>
      <c r="AD577" s="21" t="s">
        <v>1587</v>
      </c>
      <c r="AE577" s="21" t="s">
        <v>2392</v>
      </c>
      <c r="AF577" s="172" t="s">
        <v>1154</v>
      </c>
      <c r="AG577" s="173" t="s">
        <v>1708</v>
      </c>
      <c r="AH577" s="174" t="s">
        <v>1844</v>
      </c>
      <c r="AI577" s="20" t="s">
        <v>637</v>
      </c>
      <c r="AJ577" s="21" t="s">
        <v>865</v>
      </c>
      <c r="AK577" s="21">
        <v>0</v>
      </c>
      <c r="AL577" s="21">
        <v>1</v>
      </c>
      <c r="AM577" s="21">
        <v>0</v>
      </c>
      <c r="AN577" s="21">
        <v>0</v>
      </c>
      <c r="AO577" s="21">
        <v>0</v>
      </c>
      <c r="AP577" s="21">
        <v>0</v>
      </c>
      <c r="AQ577" s="21">
        <v>0</v>
      </c>
      <c r="AR577" s="21">
        <v>0</v>
      </c>
      <c r="AS577" s="45" t="s">
        <v>1680</v>
      </c>
      <c r="AT577" s="20">
        <v>4</v>
      </c>
      <c r="AU577" s="122">
        <v>1995</v>
      </c>
      <c r="AV577" s="94">
        <v>1998</v>
      </c>
      <c r="AW577" s="21">
        <v>1</v>
      </c>
      <c r="AX577" s="21">
        <v>13</v>
      </c>
      <c r="AY577" s="184" t="s">
        <v>7675</v>
      </c>
      <c r="AZ577" s="93" t="s">
        <v>152</v>
      </c>
      <c r="BA577" s="93" t="s">
        <v>1680</v>
      </c>
      <c r="BB577" s="94" t="s">
        <v>956</v>
      </c>
    </row>
    <row r="578" spans="1:54" s="12" customFormat="1" ht="12.75" hidden="1" x14ac:dyDescent="0.2">
      <c r="A578" s="248" t="s">
        <v>62</v>
      </c>
      <c r="B578" s="55" t="s">
        <v>5757</v>
      </c>
      <c r="C578" s="332" t="s">
        <v>7218</v>
      </c>
      <c r="D578" s="55" t="s">
        <v>956</v>
      </c>
      <c r="E578" s="36" t="s">
        <v>1680</v>
      </c>
      <c r="F578" s="78" t="s">
        <v>4402</v>
      </c>
      <c r="G578" s="36" t="s">
        <v>1587</v>
      </c>
      <c r="H578" s="57" t="s">
        <v>912</v>
      </c>
      <c r="I578" s="27" t="s">
        <v>2539</v>
      </c>
      <c r="J578" s="19" t="s">
        <v>7172</v>
      </c>
      <c r="K578" s="187" t="s">
        <v>257</v>
      </c>
      <c r="L578" s="187" t="s">
        <v>1710</v>
      </c>
      <c r="M578" s="187" t="s">
        <v>1715</v>
      </c>
      <c r="N578" s="187" t="s">
        <v>318</v>
      </c>
      <c r="O578" s="183" t="s">
        <v>829</v>
      </c>
      <c r="P578" s="183" t="s">
        <v>4980</v>
      </c>
      <c r="Q578" s="183" t="s">
        <v>4644</v>
      </c>
      <c r="R578" s="183" t="s">
        <v>1587</v>
      </c>
      <c r="S578" s="187" t="s">
        <v>752</v>
      </c>
      <c r="T578" s="187" t="s">
        <v>405</v>
      </c>
      <c r="U578" s="21" t="s">
        <v>5692</v>
      </c>
      <c r="V578" s="21" t="s">
        <v>3732</v>
      </c>
      <c r="W578" s="21">
        <v>1994</v>
      </c>
      <c r="X578" s="21" t="s">
        <v>1143</v>
      </c>
      <c r="Y578" s="34" t="s">
        <v>1146</v>
      </c>
      <c r="Z578" s="34" t="s">
        <v>6309</v>
      </c>
      <c r="AA578" s="34" t="s">
        <v>5747</v>
      </c>
      <c r="AB578" s="21" t="s">
        <v>956</v>
      </c>
      <c r="AC578" s="24" t="s">
        <v>1300</v>
      </c>
      <c r="AD578" s="21" t="s">
        <v>1587</v>
      </c>
      <c r="AE578" s="21" t="s">
        <v>930</v>
      </c>
      <c r="AF578" s="172" t="s">
        <v>1154</v>
      </c>
      <c r="AG578" s="173" t="s">
        <v>1708</v>
      </c>
      <c r="AH578" s="174" t="s">
        <v>1844</v>
      </c>
      <c r="AI578" s="20" t="s">
        <v>767</v>
      </c>
      <c r="AJ578" s="20" t="s">
        <v>270</v>
      </c>
      <c r="AK578" s="21">
        <v>0</v>
      </c>
      <c r="AL578" s="21">
        <v>0</v>
      </c>
      <c r="AM578" s="21">
        <v>0</v>
      </c>
      <c r="AN578" s="20">
        <v>0</v>
      </c>
      <c r="AO578" s="20">
        <v>1</v>
      </c>
      <c r="AP578" s="20">
        <v>0</v>
      </c>
      <c r="AQ578" s="20">
        <v>0</v>
      </c>
      <c r="AR578" s="20">
        <v>0</v>
      </c>
      <c r="AS578" s="45" t="s">
        <v>1680</v>
      </c>
      <c r="AT578" s="20">
        <v>5</v>
      </c>
      <c r="AU578" s="122">
        <v>1982</v>
      </c>
      <c r="AV578" s="94">
        <v>1986</v>
      </c>
      <c r="AW578" s="50">
        <v>1</v>
      </c>
      <c r="AX578" s="21">
        <v>1</v>
      </c>
      <c r="AY578" s="184" t="s">
        <v>1587</v>
      </c>
      <c r="AZ578" s="93" t="s">
        <v>1680</v>
      </c>
      <c r="BA578" s="93" t="s">
        <v>956</v>
      </c>
      <c r="BB578" s="94" t="s">
        <v>1680</v>
      </c>
    </row>
    <row r="579" spans="1:54" s="12" customFormat="1" ht="12.75" hidden="1" x14ac:dyDescent="0.2">
      <c r="A579" s="145" t="s">
        <v>7071</v>
      </c>
      <c r="B579"/>
      <c r="C579" s="392" t="s">
        <v>6121</v>
      </c>
      <c r="D579" s="393" t="s">
        <v>956</v>
      </c>
      <c r="E579" s="55" t="s">
        <v>1680</v>
      </c>
      <c r="F579" s="393" t="s">
        <v>7893</v>
      </c>
      <c r="G579" s="145" t="s">
        <v>1587</v>
      </c>
      <c r="H579" s="58" t="s">
        <v>592</v>
      </c>
      <c r="I579" s="28" t="s">
        <v>7865</v>
      </c>
      <c r="J579" s="29" t="s">
        <v>1587</v>
      </c>
      <c r="K579" s="187" t="s">
        <v>257</v>
      </c>
      <c r="L579" s="187" t="s">
        <v>7377</v>
      </c>
      <c r="M579" s="187" t="s">
        <v>1715</v>
      </c>
      <c r="N579" s="187" t="s">
        <v>232</v>
      </c>
      <c r="O579" s="183" t="s">
        <v>1040</v>
      </c>
      <c r="P579" s="183" t="s">
        <v>5257</v>
      </c>
      <c r="Q579" s="183" t="s">
        <v>7870</v>
      </c>
      <c r="R579" s="183" t="s">
        <v>7864</v>
      </c>
      <c r="S579" s="187" t="s">
        <v>752</v>
      </c>
      <c r="T579" s="187" t="s">
        <v>405</v>
      </c>
      <c r="U579" s="21" t="s">
        <v>7866</v>
      </c>
      <c r="V579" s="21" t="s">
        <v>527</v>
      </c>
      <c r="W579" s="397">
        <v>2015</v>
      </c>
      <c r="X579" s="21" t="s">
        <v>7867</v>
      </c>
      <c r="Y579" s="34" t="s">
        <v>7868</v>
      </c>
      <c r="Z579" s="393" t="s">
        <v>86</v>
      </c>
      <c r="AA579" s="393" t="s">
        <v>86</v>
      </c>
      <c r="AB579" s="393" t="s">
        <v>86</v>
      </c>
      <c r="AC579" t="s">
        <v>7869</v>
      </c>
      <c r="AD579" s="394" t="s">
        <v>1587</v>
      </c>
      <c r="AE579" s="394" t="s">
        <v>1587</v>
      </c>
      <c r="AF579" s="402" t="s">
        <v>1844</v>
      </c>
      <c r="AG579" s="403" t="s">
        <v>1844</v>
      </c>
      <c r="AH579" s="404" t="s">
        <v>1844</v>
      </c>
      <c r="AI579" s="394" t="s">
        <v>637</v>
      </c>
      <c r="AJ579" s="394" t="s">
        <v>865</v>
      </c>
      <c r="AK579" s="408">
        <v>0</v>
      </c>
      <c r="AL579" s="408">
        <v>1</v>
      </c>
      <c r="AM579" s="408">
        <v>0</v>
      </c>
      <c r="AN579" s="408">
        <v>0</v>
      </c>
      <c r="AO579" s="408">
        <v>0</v>
      </c>
      <c r="AP579" s="408">
        <v>0</v>
      </c>
      <c r="AQ579" s="408">
        <v>0</v>
      </c>
      <c r="AR579" s="408">
        <v>0</v>
      </c>
      <c r="AS579" s="414" t="s">
        <v>7894</v>
      </c>
      <c r="AT579" s="437">
        <v>4</v>
      </c>
      <c r="AU579" s="412">
        <v>2006</v>
      </c>
      <c r="AV579" s="413">
        <v>2009</v>
      </c>
      <c r="AW579" s="408">
        <v>1</v>
      </c>
      <c r="AX579" s="408">
        <v>9</v>
      </c>
      <c r="AY579" s="394" t="s">
        <v>7895</v>
      </c>
      <c r="AZ579" s="403" t="s">
        <v>152</v>
      </c>
      <c r="BA579" s="403" t="s">
        <v>956</v>
      </c>
      <c r="BB579" s="404" t="s">
        <v>1680</v>
      </c>
    </row>
    <row r="580" spans="1:54" s="12" customFormat="1" ht="12.75" hidden="1" x14ac:dyDescent="0.2">
      <c r="A580" s="20" t="s">
        <v>1844</v>
      </c>
      <c r="B580" s="55"/>
      <c r="C580" s="332" t="s">
        <v>6121</v>
      </c>
      <c r="D580" s="192" t="s">
        <v>1680</v>
      </c>
      <c r="E580" s="55" t="s">
        <v>7454</v>
      </c>
      <c r="F580" s="78" t="s">
        <v>1844</v>
      </c>
      <c r="G580" s="36" t="s">
        <v>1587</v>
      </c>
      <c r="H580" s="58" t="s">
        <v>592</v>
      </c>
      <c r="I580" s="27" t="s">
        <v>2765</v>
      </c>
      <c r="J580" s="19" t="s">
        <v>1587</v>
      </c>
      <c r="K580" s="187" t="s">
        <v>257</v>
      </c>
      <c r="L580" s="187" t="s">
        <v>1710</v>
      </c>
      <c r="M580" s="187" t="s">
        <v>1715</v>
      </c>
      <c r="N580" s="187" t="s">
        <v>1721</v>
      </c>
      <c r="O580" s="183" t="s">
        <v>1736</v>
      </c>
      <c r="P580" s="183" t="s">
        <v>4895</v>
      </c>
      <c r="Q580" s="183" t="s">
        <v>4645</v>
      </c>
      <c r="R580" s="183" t="s">
        <v>1587</v>
      </c>
      <c r="S580" s="187" t="s">
        <v>752</v>
      </c>
      <c r="T580" s="187" t="s">
        <v>405</v>
      </c>
      <c r="U580" s="21" t="s">
        <v>7211</v>
      </c>
      <c r="V580" s="21" t="s">
        <v>926</v>
      </c>
      <c r="W580" s="21">
        <v>1997</v>
      </c>
      <c r="X580" s="21" t="s">
        <v>7211</v>
      </c>
      <c r="Y580" s="34" t="s">
        <v>6944</v>
      </c>
      <c r="Z580" s="34" t="s">
        <v>86</v>
      </c>
      <c r="AA580" s="34" t="s">
        <v>86</v>
      </c>
      <c r="AB580" s="21" t="s">
        <v>86</v>
      </c>
      <c r="AC580" s="24" t="s">
        <v>1372</v>
      </c>
      <c r="AD580" s="21" t="s">
        <v>1587</v>
      </c>
      <c r="AE580" s="21" t="s">
        <v>930</v>
      </c>
      <c r="AF580" s="172" t="s">
        <v>1154</v>
      </c>
      <c r="AG580" s="173" t="s">
        <v>1708</v>
      </c>
      <c r="AH580" s="174" t="s">
        <v>1844</v>
      </c>
      <c r="AI580" s="178" t="s">
        <v>1844</v>
      </c>
      <c r="AJ580" s="178" t="s">
        <v>1844</v>
      </c>
      <c r="AK580" s="178" t="s">
        <v>1844</v>
      </c>
      <c r="AL580" s="178" t="s">
        <v>1844</v>
      </c>
      <c r="AM580" s="178" t="s">
        <v>1844</v>
      </c>
      <c r="AN580" s="178" t="s">
        <v>1844</v>
      </c>
      <c r="AO580" s="178" t="s">
        <v>1844</v>
      </c>
      <c r="AP580" s="178" t="s">
        <v>1844</v>
      </c>
      <c r="AQ580" s="178" t="s">
        <v>1844</v>
      </c>
      <c r="AR580" s="178" t="s">
        <v>1844</v>
      </c>
      <c r="AS580" s="45" t="s">
        <v>1844</v>
      </c>
      <c r="AT580" s="20" t="s">
        <v>1844</v>
      </c>
      <c r="AU580" s="122" t="s">
        <v>1844</v>
      </c>
      <c r="AV580" s="94" t="s">
        <v>1844</v>
      </c>
      <c r="AW580" s="21" t="s">
        <v>1844</v>
      </c>
      <c r="AX580" s="20" t="s">
        <v>1844</v>
      </c>
      <c r="AY580" s="184" t="s">
        <v>1844</v>
      </c>
      <c r="AZ580" s="93" t="s">
        <v>1844</v>
      </c>
      <c r="BA580" s="93" t="s">
        <v>1844</v>
      </c>
      <c r="BB580" s="94" t="s">
        <v>1844</v>
      </c>
    </row>
    <row r="581" spans="1:54" s="12" customFormat="1" ht="13.5" hidden="1" customHeight="1" x14ac:dyDescent="0.2">
      <c r="A581" s="36" t="s">
        <v>882</v>
      </c>
      <c r="B581" s="55"/>
      <c r="C581" s="332" t="s">
        <v>7218</v>
      </c>
      <c r="D581" s="55" t="s">
        <v>956</v>
      </c>
      <c r="E581" s="55" t="s">
        <v>1680</v>
      </c>
      <c r="F581" s="78" t="s">
        <v>3647</v>
      </c>
      <c r="G581" s="36" t="s">
        <v>1587</v>
      </c>
      <c r="H581" s="58" t="s">
        <v>592</v>
      </c>
      <c r="I581" s="27" t="s">
        <v>2766</v>
      </c>
      <c r="J581" s="19" t="s">
        <v>1587</v>
      </c>
      <c r="K581" s="187" t="s">
        <v>257</v>
      </c>
      <c r="L581" s="187" t="s">
        <v>1710</v>
      </c>
      <c r="M581" s="187" t="s">
        <v>1715</v>
      </c>
      <c r="N581" s="187" t="s">
        <v>1721</v>
      </c>
      <c r="O581" s="183" t="s">
        <v>1736</v>
      </c>
      <c r="P581" s="183" t="s">
        <v>4895</v>
      </c>
      <c r="Q581" s="183" t="s">
        <v>4646</v>
      </c>
      <c r="R581" s="183" t="s">
        <v>1587</v>
      </c>
      <c r="S581" s="187" t="s">
        <v>752</v>
      </c>
      <c r="T581" s="187" t="s">
        <v>405</v>
      </c>
      <c r="U581" s="21" t="s">
        <v>3674</v>
      </c>
      <c r="V581" s="21" t="s">
        <v>450</v>
      </c>
      <c r="W581" s="21">
        <v>2001</v>
      </c>
      <c r="X581" s="21" t="s">
        <v>1660</v>
      </c>
      <c r="Y581" s="34" t="s">
        <v>6944</v>
      </c>
      <c r="Z581" s="34" t="s">
        <v>86</v>
      </c>
      <c r="AA581" s="34" t="s">
        <v>86</v>
      </c>
      <c r="AB581" s="21" t="s">
        <v>86</v>
      </c>
      <c r="AC581" s="24" t="s">
        <v>1373</v>
      </c>
      <c r="AD581" s="21" t="s">
        <v>3343</v>
      </c>
      <c r="AE581" s="21" t="s">
        <v>2388</v>
      </c>
      <c r="AF581" s="172" t="s">
        <v>1154</v>
      </c>
      <c r="AG581" s="173" t="s">
        <v>1708</v>
      </c>
      <c r="AH581" s="174" t="s">
        <v>1844</v>
      </c>
      <c r="AI581" s="20" t="s">
        <v>637</v>
      </c>
      <c r="AJ581" s="21" t="s">
        <v>865</v>
      </c>
      <c r="AK581" s="21">
        <v>0</v>
      </c>
      <c r="AL581" s="21">
        <v>1</v>
      </c>
      <c r="AM581" s="21">
        <v>0</v>
      </c>
      <c r="AN581" s="21">
        <v>0</v>
      </c>
      <c r="AO581" s="21">
        <v>0</v>
      </c>
      <c r="AP581" s="21">
        <v>1</v>
      </c>
      <c r="AQ581" s="21">
        <v>1</v>
      </c>
      <c r="AR581" s="21">
        <v>0</v>
      </c>
      <c r="AS581" s="45" t="s">
        <v>3393</v>
      </c>
      <c r="AT581" s="122">
        <v>6</v>
      </c>
      <c r="AU581" s="122">
        <v>1990</v>
      </c>
      <c r="AV581" s="94">
        <v>1995</v>
      </c>
      <c r="AW581" s="21">
        <v>1</v>
      </c>
      <c r="AX581" s="21">
        <v>1</v>
      </c>
      <c r="AY581" s="184" t="s">
        <v>7464</v>
      </c>
      <c r="AZ581" s="93" t="s">
        <v>1097</v>
      </c>
      <c r="BA581" s="93" t="s">
        <v>1680</v>
      </c>
      <c r="BB581" s="94" t="s">
        <v>956</v>
      </c>
    </row>
    <row r="582" spans="1:54" s="12" customFormat="1" ht="12.75" hidden="1" customHeight="1" x14ac:dyDescent="0.2">
      <c r="A582" s="36" t="s">
        <v>1189</v>
      </c>
      <c r="B582" s="76"/>
      <c r="C582" s="332" t="s">
        <v>7218</v>
      </c>
      <c r="D582" s="55" t="s">
        <v>956</v>
      </c>
      <c r="E582" s="55" t="s">
        <v>1680</v>
      </c>
      <c r="F582" s="78" t="s">
        <v>794</v>
      </c>
      <c r="G582" s="36" t="s">
        <v>1587</v>
      </c>
      <c r="H582" s="58" t="s">
        <v>592</v>
      </c>
      <c r="I582" s="27" t="s">
        <v>2518</v>
      </c>
      <c r="J582" s="19" t="s">
        <v>1587</v>
      </c>
      <c r="K582" s="187" t="s">
        <v>257</v>
      </c>
      <c r="L582" s="187" t="s">
        <v>1710</v>
      </c>
      <c r="M582" s="187" t="s">
        <v>1715</v>
      </c>
      <c r="N582" s="187" t="s">
        <v>1073</v>
      </c>
      <c r="O582" s="183" t="s">
        <v>4431</v>
      </c>
      <c r="P582" s="183" t="s">
        <v>1814</v>
      </c>
      <c r="Q582" s="183" t="s">
        <v>214</v>
      </c>
      <c r="R582" s="183" t="s">
        <v>1587</v>
      </c>
      <c r="S582" s="187" t="s">
        <v>752</v>
      </c>
      <c r="T582" s="187" t="s">
        <v>405</v>
      </c>
      <c r="U582" s="21" t="s">
        <v>1058</v>
      </c>
      <c r="V582" s="21" t="s">
        <v>1696</v>
      </c>
      <c r="W582" s="21">
        <v>1995</v>
      </c>
      <c r="X582" s="21" t="s">
        <v>1058</v>
      </c>
      <c r="Y582" s="34" t="s">
        <v>4124</v>
      </c>
      <c r="Z582" s="34" t="s">
        <v>86</v>
      </c>
      <c r="AA582" s="34" t="s">
        <v>86</v>
      </c>
      <c r="AB582" s="21" t="s">
        <v>86</v>
      </c>
      <c r="AC582" s="24" t="s">
        <v>3448</v>
      </c>
      <c r="AD582" s="21" t="s">
        <v>5364</v>
      </c>
      <c r="AE582" s="21" t="s">
        <v>4314</v>
      </c>
      <c r="AF582" s="172" t="s">
        <v>1154</v>
      </c>
      <c r="AG582" s="173" t="s">
        <v>1708</v>
      </c>
      <c r="AH582" s="174" t="s">
        <v>1587</v>
      </c>
      <c r="AI582" s="20" t="s">
        <v>350</v>
      </c>
      <c r="AJ582" s="21" t="s">
        <v>865</v>
      </c>
      <c r="AK582" s="21">
        <v>0</v>
      </c>
      <c r="AL582" s="21">
        <v>0</v>
      </c>
      <c r="AM582" s="21">
        <v>0</v>
      </c>
      <c r="AN582" s="21">
        <v>0</v>
      </c>
      <c r="AO582" s="21">
        <v>0</v>
      </c>
      <c r="AP582" s="21">
        <v>1</v>
      </c>
      <c r="AQ582" s="21">
        <v>0</v>
      </c>
      <c r="AR582" s="21">
        <v>0</v>
      </c>
      <c r="AS582" s="45" t="s">
        <v>1680</v>
      </c>
      <c r="AT582" s="122">
        <v>8</v>
      </c>
      <c r="AU582" s="122">
        <v>1986</v>
      </c>
      <c r="AV582" s="94">
        <v>1993</v>
      </c>
      <c r="AW582" s="21">
        <v>1</v>
      </c>
      <c r="AX582" s="21">
        <v>2</v>
      </c>
      <c r="AY582" s="184" t="s">
        <v>7573</v>
      </c>
      <c r="AZ582" s="93" t="s">
        <v>1513</v>
      </c>
      <c r="BA582" s="93" t="s">
        <v>1680</v>
      </c>
      <c r="BB582" s="94" t="s">
        <v>1680</v>
      </c>
    </row>
    <row r="583" spans="1:54" s="12" customFormat="1" ht="12.75" hidden="1" customHeight="1" x14ac:dyDescent="0.2">
      <c r="A583" s="55" t="s">
        <v>485</v>
      </c>
      <c r="B583" s="55"/>
      <c r="C583" s="332" t="s">
        <v>7218</v>
      </c>
      <c r="D583" s="55" t="s">
        <v>956</v>
      </c>
      <c r="E583" s="55" t="s">
        <v>1680</v>
      </c>
      <c r="F583" s="83" t="s">
        <v>6283</v>
      </c>
      <c r="G583" s="36" t="s">
        <v>1587</v>
      </c>
      <c r="H583" s="58" t="s">
        <v>592</v>
      </c>
      <c r="I583" s="27" t="s">
        <v>3151</v>
      </c>
      <c r="J583" s="19" t="s">
        <v>1587</v>
      </c>
      <c r="K583" s="187" t="s">
        <v>257</v>
      </c>
      <c r="L583" s="187" t="s">
        <v>1710</v>
      </c>
      <c r="M583" s="187" t="s">
        <v>1715</v>
      </c>
      <c r="N583" s="187" t="s">
        <v>651</v>
      </c>
      <c r="O583" s="183" t="s">
        <v>373</v>
      </c>
      <c r="P583" s="183" t="s">
        <v>5029</v>
      </c>
      <c r="Q583" s="183" t="s">
        <v>444</v>
      </c>
      <c r="R583" s="183" t="s">
        <v>1587</v>
      </c>
      <c r="S583" s="187" t="s">
        <v>752</v>
      </c>
      <c r="T583" s="187" t="s">
        <v>405</v>
      </c>
      <c r="U583" s="21" t="s">
        <v>4123</v>
      </c>
      <c r="V583" s="21" t="s">
        <v>450</v>
      </c>
      <c r="W583" s="21">
        <v>2007</v>
      </c>
      <c r="X583" s="21" t="s">
        <v>1058</v>
      </c>
      <c r="Y583" s="34" t="s">
        <v>4124</v>
      </c>
      <c r="Z583" s="250" t="s">
        <v>762</v>
      </c>
      <c r="AA583" s="250" t="s">
        <v>763</v>
      </c>
      <c r="AB583" s="21" t="s">
        <v>1644</v>
      </c>
      <c r="AC583" s="24" t="s">
        <v>1475</v>
      </c>
      <c r="AD583" s="21" t="s">
        <v>5368</v>
      </c>
      <c r="AE583" s="21" t="s">
        <v>930</v>
      </c>
      <c r="AF583" s="172" t="s">
        <v>1154</v>
      </c>
      <c r="AG583" s="173" t="s">
        <v>1708</v>
      </c>
      <c r="AH583" s="174" t="s">
        <v>346</v>
      </c>
      <c r="AI583" s="20" t="s">
        <v>783</v>
      </c>
      <c r="AJ583" s="21" t="s">
        <v>865</v>
      </c>
      <c r="AK583" s="21">
        <v>0</v>
      </c>
      <c r="AL583" s="21">
        <v>0</v>
      </c>
      <c r="AM583" s="21">
        <v>0</v>
      </c>
      <c r="AN583" s="21">
        <v>0</v>
      </c>
      <c r="AO583" s="21">
        <v>1</v>
      </c>
      <c r="AP583" s="21">
        <v>0</v>
      </c>
      <c r="AQ583" s="21">
        <v>0</v>
      </c>
      <c r="AR583" s="21">
        <v>0</v>
      </c>
      <c r="AS583" s="45" t="s">
        <v>1680</v>
      </c>
      <c r="AT583" s="122">
        <v>13</v>
      </c>
      <c r="AU583" s="122">
        <v>1987</v>
      </c>
      <c r="AV583" s="94">
        <v>1999</v>
      </c>
      <c r="AW583" s="21">
        <v>1</v>
      </c>
      <c r="AX583" s="21">
        <v>1</v>
      </c>
      <c r="AY583" s="184" t="s">
        <v>7501</v>
      </c>
      <c r="AZ583" s="93" t="s">
        <v>1680</v>
      </c>
      <c r="BA583" s="93" t="s">
        <v>956</v>
      </c>
      <c r="BB583" s="94" t="s">
        <v>1680</v>
      </c>
    </row>
    <row r="584" spans="1:54" s="12" customFormat="1" ht="12.75" hidden="1" x14ac:dyDescent="0.2">
      <c r="A584" s="20" t="s">
        <v>485</v>
      </c>
      <c r="B584" s="25" t="s">
        <v>1670</v>
      </c>
      <c r="C584" s="332" t="s">
        <v>7218</v>
      </c>
      <c r="D584" s="20" t="s">
        <v>1136</v>
      </c>
      <c r="E584" s="20" t="s">
        <v>387</v>
      </c>
      <c r="F584" s="83" t="s">
        <v>168</v>
      </c>
      <c r="G584" s="36" t="s">
        <v>1587</v>
      </c>
      <c r="H584" s="58" t="s">
        <v>592</v>
      </c>
      <c r="I584" s="27" t="s">
        <v>3028</v>
      </c>
      <c r="J584" s="19" t="s">
        <v>1165</v>
      </c>
      <c r="K584" s="187" t="s">
        <v>257</v>
      </c>
      <c r="L584" s="187" t="s">
        <v>1710</v>
      </c>
      <c r="M584" s="187" t="s">
        <v>1715</v>
      </c>
      <c r="N584" s="187" t="s">
        <v>727</v>
      </c>
      <c r="O584" s="183" t="s">
        <v>225</v>
      </c>
      <c r="P584" s="183" t="s">
        <v>4996</v>
      </c>
      <c r="Q584" s="183" t="s">
        <v>4648</v>
      </c>
      <c r="R584" s="183" t="s">
        <v>1587</v>
      </c>
      <c r="S584" s="187" t="s">
        <v>752</v>
      </c>
      <c r="T584" s="187" t="s">
        <v>405</v>
      </c>
      <c r="U584" s="21" t="s">
        <v>2127</v>
      </c>
      <c r="V584" s="21" t="s">
        <v>5599</v>
      </c>
      <c r="W584" s="21">
        <v>2010</v>
      </c>
      <c r="X584" s="21" t="s">
        <v>1058</v>
      </c>
      <c r="Y584" s="34" t="s">
        <v>4124</v>
      </c>
      <c r="Z584" s="250" t="s">
        <v>6308</v>
      </c>
      <c r="AA584" s="250" t="s">
        <v>1138</v>
      </c>
      <c r="AB584" s="21" t="s">
        <v>1680</v>
      </c>
      <c r="AC584" s="24" t="s">
        <v>3542</v>
      </c>
      <c r="AD584" s="21" t="s">
        <v>1587</v>
      </c>
      <c r="AE584" s="21" t="s">
        <v>1587</v>
      </c>
      <c r="AF584" s="172" t="s">
        <v>1154</v>
      </c>
      <c r="AG584" s="173" t="s">
        <v>1708</v>
      </c>
      <c r="AH584" s="174" t="s">
        <v>1844</v>
      </c>
      <c r="AI584" s="20" t="s">
        <v>637</v>
      </c>
      <c r="AJ584" s="21" t="s">
        <v>865</v>
      </c>
      <c r="AK584" s="21">
        <v>0</v>
      </c>
      <c r="AL584" s="21">
        <v>1</v>
      </c>
      <c r="AM584" s="21">
        <v>0</v>
      </c>
      <c r="AN584" s="21">
        <v>0</v>
      </c>
      <c r="AO584" s="21">
        <v>0</v>
      </c>
      <c r="AP584" s="21">
        <v>0</v>
      </c>
      <c r="AQ584" s="21">
        <v>0</v>
      </c>
      <c r="AR584" s="21">
        <v>0</v>
      </c>
      <c r="AS584" s="45" t="s">
        <v>1680</v>
      </c>
      <c r="AT584" s="20">
        <v>8</v>
      </c>
      <c r="AU584" s="122">
        <v>1998</v>
      </c>
      <c r="AV584" s="94">
        <v>2005</v>
      </c>
      <c r="AW584" s="21">
        <v>1</v>
      </c>
      <c r="AX584" s="21">
        <v>4</v>
      </c>
      <c r="AY584" s="184" t="s">
        <v>7676</v>
      </c>
      <c r="AZ584" s="93" t="s">
        <v>1513</v>
      </c>
      <c r="BA584" s="93" t="s">
        <v>1680</v>
      </c>
      <c r="BB584" s="94" t="s">
        <v>1844</v>
      </c>
    </row>
    <row r="585" spans="1:54" s="12" customFormat="1" ht="12.75" hidden="1" x14ac:dyDescent="0.2">
      <c r="A585" s="36" t="s">
        <v>485</v>
      </c>
      <c r="B585" s="55"/>
      <c r="C585" s="332" t="s">
        <v>7218</v>
      </c>
      <c r="D585" s="55" t="s">
        <v>956</v>
      </c>
      <c r="E585" s="36" t="s">
        <v>1680</v>
      </c>
      <c r="F585" s="78" t="s">
        <v>796</v>
      </c>
      <c r="G585" s="36" t="s">
        <v>1587</v>
      </c>
      <c r="H585" s="58" t="s">
        <v>592</v>
      </c>
      <c r="I585" s="27" t="s">
        <v>2486</v>
      </c>
      <c r="J585" s="19" t="s">
        <v>1587</v>
      </c>
      <c r="K585" s="187" t="s">
        <v>257</v>
      </c>
      <c r="L585" s="187" t="s">
        <v>1710</v>
      </c>
      <c r="M585" s="187" t="s">
        <v>1715</v>
      </c>
      <c r="N585" s="187" t="s">
        <v>44</v>
      </c>
      <c r="O585" s="183" t="s">
        <v>699</v>
      </c>
      <c r="P585" s="183" t="s">
        <v>5141</v>
      </c>
      <c r="Q585" s="183" t="s">
        <v>4647</v>
      </c>
      <c r="R585" s="183" t="s">
        <v>1587</v>
      </c>
      <c r="S585" s="187" t="s">
        <v>752</v>
      </c>
      <c r="T585" s="187" t="s">
        <v>405</v>
      </c>
      <c r="U585" s="21" t="s">
        <v>2036</v>
      </c>
      <c r="V585" s="21" t="s">
        <v>1071</v>
      </c>
      <c r="W585" s="21">
        <v>1995</v>
      </c>
      <c r="X585" s="21" t="s">
        <v>1058</v>
      </c>
      <c r="Y585" s="34" t="s">
        <v>4124</v>
      </c>
      <c r="Z585" s="34" t="s">
        <v>6399</v>
      </c>
      <c r="AA585" s="34" t="s">
        <v>1844</v>
      </c>
      <c r="AB585" s="21" t="s">
        <v>1587</v>
      </c>
      <c r="AC585" s="24" t="s">
        <v>3448</v>
      </c>
      <c r="AD585" s="21" t="s">
        <v>1242</v>
      </c>
      <c r="AE585" s="21" t="s">
        <v>4315</v>
      </c>
      <c r="AF585" s="172" t="s">
        <v>1154</v>
      </c>
      <c r="AG585" s="173" t="s">
        <v>1708</v>
      </c>
      <c r="AH585" s="174" t="s">
        <v>1587</v>
      </c>
      <c r="AI585" s="20" t="s">
        <v>797</v>
      </c>
      <c r="AJ585" s="21" t="s">
        <v>865</v>
      </c>
      <c r="AK585" s="21">
        <v>0</v>
      </c>
      <c r="AL585" s="21">
        <v>1</v>
      </c>
      <c r="AM585" s="21">
        <v>0</v>
      </c>
      <c r="AN585" s="21">
        <v>0</v>
      </c>
      <c r="AO585" s="21">
        <v>0</v>
      </c>
      <c r="AP585" s="21">
        <v>0</v>
      </c>
      <c r="AQ585" s="21">
        <v>0</v>
      </c>
      <c r="AR585" s="21">
        <v>0</v>
      </c>
      <c r="AS585" s="45" t="s">
        <v>1680</v>
      </c>
      <c r="AT585" s="20">
        <v>7</v>
      </c>
      <c r="AU585" s="122">
        <v>1987</v>
      </c>
      <c r="AV585" s="94">
        <v>1993</v>
      </c>
      <c r="AW585" s="21">
        <v>1</v>
      </c>
      <c r="AX585" s="21">
        <v>3</v>
      </c>
      <c r="AY585" s="184" t="s">
        <v>7677</v>
      </c>
      <c r="AZ585" s="20" t="s">
        <v>360</v>
      </c>
      <c r="BA585" s="93" t="s">
        <v>1680</v>
      </c>
      <c r="BB585" s="94" t="s">
        <v>1680</v>
      </c>
    </row>
    <row r="586" spans="1:54" s="12" customFormat="1" ht="12.75" hidden="1" x14ac:dyDescent="0.2">
      <c r="A586" s="73" t="s">
        <v>1844</v>
      </c>
      <c r="B586" s="73"/>
      <c r="C586" s="332" t="s">
        <v>7218</v>
      </c>
      <c r="D586" s="55" t="s">
        <v>1136</v>
      </c>
      <c r="E586" s="55" t="s">
        <v>7454</v>
      </c>
      <c r="F586" s="262" t="s">
        <v>1844</v>
      </c>
      <c r="G586" s="36" t="s">
        <v>1587</v>
      </c>
      <c r="H586" s="106" t="s">
        <v>728</v>
      </c>
      <c r="I586" s="27" t="s">
        <v>2777</v>
      </c>
      <c r="J586" s="26" t="s">
        <v>1587</v>
      </c>
      <c r="K586" s="187" t="s">
        <v>257</v>
      </c>
      <c r="L586" s="187" t="s">
        <v>1710</v>
      </c>
      <c r="M586" s="187" t="s">
        <v>1715</v>
      </c>
      <c r="N586" s="187" t="s">
        <v>182</v>
      </c>
      <c r="O586" s="183" t="s">
        <v>433</v>
      </c>
      <c r="P586" s="183" t="s">
        <v>5023</v>
      </c>
      <c r="Q586" s="183" t="s">
        <v>4649</v>
      </c>
      <c r="R586" s="183" t="s">
        <v>1587</v>
      </c>
      <c r="S586" s="187" t="s">
        <v>752</v>
      </c>
      <c r="T586" s="187" t="s">
        <v>405</v>
      </c>
      <c r="U586" s="21" t="s">
        <v>2238</v>
      </c>
      <c r="V586" s="21" t="s">
        <v>450</v>
      </c>
      <c r="W586" s="21">
        <v>2008</v>
      </c>
      <c r="X586" s="21" t="s">
        <v>3981</v>
      </c>
      <c r="Y586" s="34" t="s">
        <v>6970</v>
      </c>
      <c r="Z586" s="34" t="s">
        <v>6400</v>
      </c>
      <c r="AA586" s="34" t="s">
        <v>1844</v>
      </c>
      <c r="AB586" s="34" t="s">
        <v>956</v>
      </c>
      <c r="AC586" s="24" t="s">
        <v>1380</v>
      </c>
      <c r="AD586" s="21" t="s">
        <v>564</v>
      </c>
      <c r="AE586" s="21" t="s">
        <v>1587</v>
      </c>
      <c r="AF586" s="172" t="s">
        <v>1154</v>
      </c>
      <c r="AG586" s="173" t="s">
        <v>1708</v>
      </c>
      <c r="AH586" s="174" t="s">
        <v>1844</v>
      </c>
      <c r="AI586" s="178" t="s">
        <v>1844</v>
      </c>
      <c r="AJ586" s="20" t="s">
        <v>659</v>
      </c>
      <c r="AK586" s="178" t="s">
        <v>1844</v>
      </c>
      <c r="AL586" s="21" t="s">
        <v>1844</v>
      </c>
      <c r="AM586" s="21" t="s">
        <v>1844</v>
      </c>
      <c r="AN586" s="21" t="s">
        <v>1844</v>
      </c>
      <c r="AO586" s="21" t="s">
        <v>1844</v>
      </c>
      <c r="AP586" s="21" t="s">
        <v>1844</v>
      </c>
      <c r="AQ586" s="21" t="s">
        <v>1844</v>
      </c>
      <c r="AR586" s="21" t="s">
        <v>1844</v>
      </c>
      <c r="AS586" s="45" t="s">
        <v>1680</v>
      </c>
      <c r="AT586" s="20">
        <v>6</v>
      </c>
      <c r="AU586" s="122">
        <v>2002</v>
      </c>
      <c r="AV586" s="94">
        <v>2007</v>
      </c>
      <c r="AW586" s="21">
        <v>1</v>
      </c>
      <c r="AX586" s="21">
        <v>1</v>
      </c>
      <c r="AY586" s="184" t="s">
        <v>7663</v>
      </c>
      <c r="AZ586" s="93" t="s">
        <v>1680</v>
      </c>
      <c r="BA586" s="93" t="s">
        <v>956</v>
      </c>
      <c r="BB586" s="94" t="s">
        <v>1680</v>
      </c>
    </row>
    <row r="587" spans="1:54" s="12" customFormat="1" ht="12.75" hidden="1" x14ac:dyDescent="0.2">
      <c r="A587" s="73" t="s">
        <v>1844</v>
      </c>
      <c r="B587" s="73"/>
      <c r="C587" s="332" t="s">
        <v>7218</v>
      </c>
      <c r="D587" s="55" t="s">
        <v>1136</v>
      </c>
      <c r="E587" s="55" t="s">
        <v>7454</v>
      </c>
      <c r="F587" s="262" t="s">
        <v>1844</v>
      </c>
      <c r="G587" s="36" t="s">
        <v>1587</v>
      </c>
      <c r="H587" s="106" t="s">
        <v>728</v>
      </c>
      <c r="I587" s="27" t="s">
        <v>2900</v>
      </c>
      <c r="J587" s="26" t="s">
        <v>1587</v>
      </c>
      <c r="K587" s="187" t="s">
        <v>257</v>
      </c>
      <c r="L587" s="187" t="s">
        <v>1710</v>
      </c>
      <c r="M587" s="187" t="s">
        <v>1715</v>
      </c>
      <c r="N587" s="187" t="s">
        <v>182</v>
      </c>
      <c r="O587" s="183" t="s">
        <v>4429</v>
      </c>
      <c r="P587" s="183" t="s">
        <v>5142</v>
      </c>
      <c r="Q587" s="183" t="s">
        <v>29</v>
      </c>
      <c r="R587" s="183" t="s">
        <v>1587</v>
      </c>
      <c r="S587" s="187" t="s">
        <v>752</v>
      </c>
      <c r="T587" s="187" t="s">
        <v>405</v>
      </c>
      <c r="U587" s="21" t="s">
        <v>2238</v>
      </c>
      <c r="V587" s="21" t="s">
        <v>450</v>
      </c>
      <c r="W587" s="21">
        <v>2008</v>
      </c>
      <c r="X587" s="21" t="s">
        <v>3981</v>
      </c>
      <c r="Y587" s="34" t="s">
        <v>6970</v>
      </c>
      <c r="Z587" s="34" t="s">
        <v>6400</v>
      </c>
      <c r="AA587" s="34" t="s">
        <v>1844</v>
      </c>
      <c r="AB587" s="21" t="s">
        <v>956</v>
      </c>
      <c r="AC587" s="24" t="s">
        <v>1380</v>
      </c>
      <c r="AD587" s="21" t="s">
        <v>564</v>
      </c>
      <c r="AE587" s="21" t="s">
        <v>1587</v>
      </c>
      <c r="AF587" s="172" t="s">
        <v>1154</v>
      </c>
      <c r="AG587" s="173" t="s">
        <v>1708</v>
      </c>
      <c r="AH587" s="174" t="s">
        <v>1844</v>
      </c>
      <c r="AI587" s="178" t="s">
        <v>1844</v>
      </c>
      <c r="AJ587" s="20" t="s">
        <v>659</v>
      </c>
      <c r="AK587" s="178" t="s">
        <v>1844</v>
      </c>
      <c r="AL587" s="21" t="s">
        <v>1844</v>
      </c>
      <c r="AM587" s="21" t="s">
        <v>1844</v>
      </c>
      <c r="AN587" s="21" t="s">
        <v>1844</v>
      </c>
      <c r="AO587" s="21" t="s">
        <v>1844</v>
      </c>
      <c r="AP587" s="21" t="s">
        <v>1844</v>
      </c>
      <c r="AQ587" s="21" t="s">
        <v>1844</v>
      </c>
      <c r="AR587" s="21" t="s">
        <v>1844</v>
      </c>
      <c r="AS587" s="45" t="s">
        <v>1680</v>
      </c>
      <c r="AT587" s="20">
        <v>6</v>
      </c>
      <c r="AU587" s="122">
        <v>2002</v>
      </c>
      <c r="AV587" s="94">
        <v>2007</v>
      </c>
      <c r="AW587" s="21">
        <v>1</v>
      </c>
      <c r="AX587" s="21">
        <v>1</v>
      </c>
      <c r="AY587" s="184" t="s">
        <v>7486</v>
      </c>
      <c r="AZ587" s="93" t="s">
        <v>1680</v>
      </c>
      <c r="BA587" s="93" t="s">
        <v>956</v>
      </c>
      <c r="BB587" s="94" t="s">
        <v>1680</v>
      </c>
    </row>
    <row r="588" spans="1:54" s="12" customFormat="1" ht="12.75" hidden="1" x14ac:dyDescent="0.2">
      <c r="A588" s="73" t="s">
        <v>1844</v>
      </c>
      <c r="B588" s="73"/>
      <c r="C588" s="332" t="s">
        <v>7218</v>
      </c>
      <c r="D588" s="55" t="s">
        <v>1136</v>
      </c>
      <c r="E588" s="55" t="s">
        <v>7454</v>
      </c>
      <c r="F588" s="262" t="s">
        <v>1844</v>
      </c>
      <c r="G588" s="36" t="s">
        <v>1587</v>
      </c>
      <c r="H588" s="106" t="s">
        <v>728</v>
      </c>
      <c r="I588" s="27" t="s">
        <v>2976</v>
      </c>
      <c r="J588" s="26" t="s">
        <v>1587</v>
      </c>
      <c r="K588" s="187" t="s">
        <v>257</v>
      </c>
      <c r="L588" s="187" t="s">
        <v>1710</v>
      </c>
      <c r="M588" s="187" t="s">
        <v>1715</v>
      </c>
      <c r="N588" s="187" t="s">
        <v>182</v>
      </c>
      <c r="O588" s="183" t="s">
        <v>1732</v>
      </c>
      <c r="P588" s="183" t="s">
        <v>5143</v>
      </c>
      <c r="Q588" s="183" t="s">
        <v>6606</v>
      </c>
      <c r="R588" s="183" t="s">
        <v>1587</v>
      </c>
      <c r="S588" s="187" t="s">
        <v>752</v>
      </c>
      <c r="T588" s="187" t="s">
        <v>405</v>
      </c>
      <c r="U588" s="21" t="s">
        <v>2238</v>
      </c>
      <c r="V588" s="21" t="s">
        <v>450</v>
      </c>
      <c r="W588" s="21">
        <v>2008</v>
      </c>
      <c r="X588" s="21" t="s">
        <v>3981</v>
      </c>
      <c r="Y588" s="34" t="s">
        <v>6970</v>
      </c>
      <c r="Z588" s="34" t="s">
        <v>6400</v>
      </c>
      <c r="AA588" s="34" t="s">
        <v>1844</v>
      </c>
      <c r="AB588" s="21" t="s">
        <v>956</v>
      </c>
      <c r="AC588" s="24" t="s">
        <v>1380</v>
      </c>
      <c r="AD588" s="21" t="s">
        <v>564</v>
      </c>
      <c r="AE588" s="21" t="s">
        <v>1587</v>
      </c>
      <c r="AF588" s="172" t="s">
        <v>1154</v>
      </c>
      <c r="AG588" s="173" t="s">
        <v>1708</v>
      </c>
      <c r="AH588" s="174" t="s">
        <v>798</v>
      </c>
      <c r="AI588" s="178" t="s">
        <v>1844</v>
      </c>
      <c r="AJ588" s="20" t="s">
        <v>659</v>
      </c>
      <c r="AK588" s="178" t="s">
        <v>1844</v>
      </c>
      <c r="AL588" s="21" t="s">
        <v>1844</v>
      </c>
      <c r="AM588" s="21" t="s">
        <v>1844</v>
      </c>
      <c r="AN588" s="21" t="s">
        <v>1844</v>
      </c>
      <c r="AO588" s="21" t="s">
        <v>1844</v>
      </c>
      <c r="AP588" s="21" t="s">
        <v>1844</v>
      </c>
      <c r="AQ588" s="21" t="s">
        <v>1844</v>
      </c>
      <c r="AR588" s="21" t="s">
        <v>1844</v>
      </c>
      <c r="AS588" s="45" t="s">
        <v>1680</v>
      </c>
      <c r="AT588" s="20">
        <v>6</v>
      </c>
      <c r="AU588" s="122">
        <v>2002</v>
      </c>
      <c r="AV588" s="94">
        <v>2007</v>
      </c>
      <c r="AW588" s="21">
        <v>1</v>
      </c>
      <c r="AX588" s="21">
        <v>1</v>
      </c>
      <c r="AY588" s="184" t="s">
        <v>7486</v>
      </c>
      <c r="AZ588" s="93" t="s">
        <v>1680</v>
      </c>
      <c r="BA588" s="93" t="s">
        <v>956</v>
      </c>
      <c r="BB588" s="94" t="s">
        <v>1680</v>
      </c>
    </row>
    <row r="589" spans="1:54" s="12" customFormat="1" ht="12.75" x14ac:dyDescent="0.2">
      <c r="A589" s="36" t="s">
        <v>1844</v>
      </c>
      <c r="B589" s="490"/>
      <c r="C589" s="332" t="s">
        <v>6121</v>
      </c>
      <c r="D589" s="192" t="s">
        <v>1680</v>
      </c>
      <c r="E589" s="55" t="s">
        <v>7454</v>
      </c>
      <c r="F589" s="78" t="s">
        <v>1844</v>
      </c>
      <c r="G589" s="36" t="s">
        <v>1587</v>
      </c>
      <c r="H589" s="57" t="s">
        <v>912</v>
      </c>
      <c r="I589" s="27" t="s">
        <v>4242</v>
      </c>
      <c r="J589" s="19" t="s">
        <v>1587</v>
      </c>
      <c r="K589" s="187" t="s">
        <v>257</v>
      </c>
      <c r="L589" s="187" t="s">
        <v>1710</v>
      </c>
      <c r="M589" s="187" t="s">
        <v>1715</v>
      </c>
      <c r="N589" s="187" t="s">
        <v>597</v>
      </c>
      <c r="O589" s="183" t="s">
        <v>775</v>
      </c>
      <c r="P589" s="183" t="s">
        <v>5200</v>
      </c>
      <c r="Q589" s="183" t="s">
        <v>4694</v>
      </c>
      <c r="R589" s="183" t="s">
        <v>1587</v>
      </c>
      <c r="S589" s="187" t="s">
        <v>752</v>
      </c>
      <c r="T589" s="187" t="s">
        <v>1713</v>
      </c>
      <c r="U589" s="21" t="s">
        <v>4243</v>
      </c>
      <c r="V589" s="21" t="s">
        <v>209</v>
      </c>
      <c r="W589" s="21">
        <v>2014</v>
      </c>
      <c r="X589" s="21" t="s">
        <v>4244</v>
      </c>
      <c r="Y589" s="34" t="s">
        <v>4245</v>
      </c>
      <c r="Z589" s="34" t="s">
        <v>86</v>
      </c>
      <c r="AA589" s="34" t="s">
        <v>86</v>
      </c>
      <c r="AB589" s="21" t="s">
        <v>86</v>
      </c>
      <c r="AC589" s="24" t="s">
        <v>4246</v>
      </c>
      <c r="AD589" s="21" t="s">
        <v>1587</v>
      </c>
      <c r="AE589" s="21" t="s">
        <v>1587</v>
      </c>
      <c r="AF589" s="172" t="s">
        <v>1844</v>
      </c>
      <c r="AG589" s="173" t="s">
        <v>1844</v>
      </c>
      <c r="AH589" s="174" t="s">
        <v>1844</v>
      </c>
      <c r="AI589" s="178" t="s">
        <v>1844</v>
      </c>
      <c r="AJ589" s="178" t="s">
        <v>1844</v>
      </c>
      <c r="AK589" s="20">
        <v>1</v>
      </c>
      <c r="AL589" s="20">
        <v>1</v>
      </c>
      <c r="AM589" s="20">
        <v>1</v>
      </c>
      <c r="AN589" s="20">
        <v>0</v>
      </c>
      <c r="AO589" s="20">
        <v>1</v>
      </c>
      <c r="AP589" s="20">
        <v>0</v>
      </c>
      <c r="AQ589" s="20">
        <v>0</v>
      </c>
      <c r="AR589" s="20">
        <v>0</v>
      </c>
      <c r="AS589" s="45" t="s">
        <v>1844</v>
      </c>
      <c r="AT589" s="20" t="s">
        <v>1844</v>
      </c>
      <c r="AU589" s="172" t="s">
        <v>1844</v>
      </c>
      <c r="AV589" s="174" t="s">
        <v>1844</v>
      </c>
      <c r="AW589" s="178" t="s">
        <v>1844</v>
      </c>
      <c r="AX589" s="178" t="s">
        <v>1844</v>
      </c>
      <c r="AY589" s="184" t="s">
        <v>1844</v>
      </c>
      <c r="AZ589" s="173" t="s">
        <v>1844</v>
      </c>
      <c r="BA589" s="93" t="s">
        <v>1844</v>
      </c>
      <c r="BB589" s="94" t="s">
        <v>1844</v>
      </c>
    </row>
    <row r="590" spans="1:54" s="12" customFormat="1" ht="12.75" x14ac:dyDescent="0.2">
      <c r="A590" s="248" t="s">
        <v>1844</v>
      </c>
      <c r="B590" s="298" t="s">
        <v>7349</v>
      </c>
      <c r="C590" s="332" t="s">
        <v>6121</v>
      </c>
      <c r="D590" s="192" t="s">
        <v>1680</v>
      </c>
      <c r="E590" s="55" t="s">
        <v>7454</v>
      </c>
      <c r="F590" s="78" t="s">
        <v>1844</v>
      </c>
      <c r="G590" s="36" t="s">
        <v>1587</v>
      </c>
      <c r="H590" s="57" t="s">
        <v>912</v>
      </c>
      <c r="I590" s="27" t="s">
        <v>2883</v>
      </c>
      <c r="J590" s="19" t="s">
        <v>1844</v>
      </c>
      <c r="K590" s="187" t="s">
        <v>257</v>
      </c>
      <c r="L590" s="187" t="s">
        <v>1710</v>
      </c>
      <c r="M590" s="187" t="s">
        <v>1715</v>
      </c>
      <c r="N590" s="187" t="s">
        <v>267</v>
      </c>
      <c r="O590" s="183" t="s">
        <v>1729</v>
      </c>
      <c r="P590" s="183" t="s">
        <v>5336</v>
      </c>
      <c r="Q590" s="183" t="s">
        <v>4824</v>
      </c>
      <c r="R590" s="183" t="s">
        <v>1587</v>
      </c>
      <c r="S590" s="187" t="s">
        <v>752</v>
      </c>
      <c r="T590" s="187" t="s">
        <v>405</v>
      </c>
      <c r="U590" s="21" t="s">
        <v>1844</v>
      </c>
      <c r="V590" s="21" t="s">
        <v>1844</v>
      </c>
      <c r="W590" s="21" t="s">
        <v>1844</v>
      </c>
      <c r="X590" s="108" t="s">
        <v>1844</v>
      </c>
      <c r="Y590" s="34" t="s">
        <v>1844</v>
      </c>
      <c r="Z590" s="34" t="s">
        <v>86</v>
      </c>
      <c r="AA590" s="34" t="s">
        <v>86</v>
      </c>
      <c r="AB590" s="21" t="s">
        <v>86</v>
      </c>
      <c r="AC590" s="24" t="s">
        <v>3437</v>
      </c>
      <c r="AD590" s="21" t="s">
        <v>1587</v>
      </c>
      <c r="AE590" s="21" t="s">
        <v>1587</v>
      </c>
      <c r="AF590" s="172" t="s">
        <v>1154</v>
      </c>
      <c r="AG590" s="173" t="s">
        <v>1708</v>
      </c>
      <c r="AH590" s="174" t="s">
        <v>1844</v>
      </c>
      <c r="AI590" s="178" t="s">
        <v>1844</v>
      </c>
      <c r="AJ590" s="21" t="s">
        <v>270</v>
      </c>
      <c r="AK590" s="20" t="s">
        <v>1844</v>
      </c>
      <c r="AL590" s="20" t="s">
        <v>1844</v>
      </c>
      <c r="AM590" s="20" t="s">
        <v>1844</v>
      </c>
      <c r="AN590" s="20" t="s">
        <v>1844</v>
      </c>
      <c r="AO590" s="20" t="s">
        <v>1844</v>
      </c>
      <c r="AP590" s="20" t="s">
        <v>1844</v>
      </c>
      <c r="AQ590" s="20" t="s">
        <v>1844</v>
      </c>
      <c r="AR590" s="20" t="s">
        <v>1844</v>
      </c>
      <c r="AS590" s="45" t="s">
        <v>1844</v>
      </c>
      <c r="AT590" s="122">
        <v>2</v>
      </c>
      <c r="AU590" s="122">
        <v>1996</v>
      </c>
      <c r="AV590" s="94">
        <v>1997</v>
      </c>
      <c r="AW590" s="21" t="s">
        <v>1844</v>
      </c>
      <c r="AX590" s="21">
        <v>1</v>
      </c>
      <c r="AY590" s="184" t="s">
        <v>7722</v>
      </c>
      <c r="AZ590" s="93" t="s">
        <v>1680</v>
      </c>
      <c r="BA590" s="93" t="s">
        <v>956</v>
      </c>
      <c r="BB590" s="94" t="s">
        <v>1680</v>
      </c>
    </row>
    <row r="591" spans="1:54" s="12" customFormat="1" ht="12.75" hidden="1" x14ac:dyDescent="0.2">
      <c r="A591" s="55" t="s">
        <v>485</v>
      </c>
      <c r="B591" s="41" t="s">
        <v>455</v>
      </c>
      <c r="C591" s="332" t="s">
        <v>7218</v>
      </c>
      <c r="D591" s="55" t="s">
        <v>1136</v>
      </c>
      <c r="E591" s="36" t="s">
        <v>387</v>
      </c>
      <c r="F591" s="78" t="s">
        <v>1982</v>
      </c>
      <c r="G591" s="36" t="s">
        <v>1587</v>
      </c>
      <c r="H591" s="139" t="s">
        <v>839</v>
      </c>
      <c r="I591" s="27" t="s">
        <v>3057</v>
      </c>
      <c r="J591" s="19" t="s">
        <v>1587</v>
      </c>
      <c r="K591" s="187" t="s">
        <v>257</v>
      </c>
      <c r="L591" s="187" t="s">
        <v>1710</v>
      </c>
      <c r="M591" s="187" t="s">
        <v>1056</v>
      </c>
      <c r="N591" s="187" t="s">
        <v>165</v>
      </c>
      <c r="O591" s="183" t="s">
        <v>368</v>
      </c>
      <c r="P591" s="183" t="s">
        <v>5146</v>
      </c>
      <c r="Q591" s="183" t="s">
        <v>653</v>
      </c>
      <c r="R591" s="183" t="s">
        <v>1587</v>
      </c>
      <c r="S591" s="187" t="s">
        <v>752</v>
      </c>
      <c r="T591" s="187" t="s">
        <v>1713</v>
      </c>
      <c r="U591" s="21" t="s">
        <v>2310</v>
      </c>
      <c r="V591" s="21" t="s">
        <v>494</v>
      </c>
      <c r="W591" s="21">
        <v>2006</v>
      </c>
      <c r="X591" s="21" t="s">
        <v>3918</v>
      </c>
      <c r="Y591" s="34" t="s">
        <v>6900</v>
      </c>
      <c r="Z591" s="250" t="s">
        <v>6401</v>
      </c>
      <c r="AA591" s="250" t="s">
        <v>387</v>
      </c>
      <c r="AB591" s="21" t="s">
        <v>1680</v>
      </c>
      <c r="AC591" s="24" t="s">
        <v>1983</v>
      </c>
      <c r="AD591" s="21" t="s">
        <v>1587</v>
      </c>
      <c r="AE591" s="21" t="s">
        <v>1587</v>
      </c>
      <c r="AF591" s="172" t="s">
        <v>1154</v>
      </c>
      <c r="AG591" s="173" t="s">
        <v>1708</v>
      </c>
      <c r="AH591" s="174" t="s">
        <v>1844</v>
      </c>
      <c r="AI591" s="20" t="s">
        <v>851</v>
      </c>
      <c r="AJ591" s="21" t="s">
        <v>270</v>
      </c>
      <c r="AK591" s="21">
        <v>0</v>
      </c>
      <c r="AL591" s="21">
        <v>0</v>
      </c>
      <c r="AM591" s="21">
        <v>1</v>
      </c>
      <c r="AN591" s="21">
        <v>1</v>
      </c>
      <c r="AO591" s="21">
        <v>0</v>
      </c>
      <c r="AP591" s="21">
        <v>0</v>
      </c>
      <c r="AQ591" s="21">
        <v>0</v>
      </c>
      <c r="AR591" s="21">
        <v>0</v>
      </c>
      <c r="AS591" s="45" t="s">
        <v>3403</v>
      </c>
      <c r="AT591" s="122">
        <v>12</v>
      </c>
      <c r="AU591" s="122">
        <v>1990</v>
      </c>
      <c r="AV591" s="94">
        <v>2001</v>
      </c>
      <c r="AW591" s="21" t="s">
        <v>1844</v>
      </c>
      <c r="AX591" s="21">
        <v>10</v>
      </c>
      <c r="AY591" s="184" t="s">
        <v>1099</v>
      </c>
      <c r="AZ591" s="93" t="s">
        <v>7483</v>
      </c>
      <c r="BA591" s="93" t="s">
        <v>1680</v>
      </c>
      <c r="BB591" s="94" t="s">
        <v>1680</v>
      </c>
    </row>
    <row r="592" spans="1:54" s="12" customFormat="1" ht="12.75" hidden="1" x14ac:dyDescent="0.2">
      <c r="A592" s="249" t="s">
        <v>1184</v>
      </c>
      <c r="B592" s="92"/>
      <c r="C592" s="332" t="s">
        <v>7218</v>
      </c>
      <c r="D592" s="154" t="s">
        <v>956</v>
      </c>
      <c r="E592" s="154" t="s">
        <v>1680</v>
      </c>
      <c r="F592" s="251" t="s">
        <v>902</v>
      </c>
      <c r="G592" s="36" t="s">
        <v>1587</v>
      </c>
      <c r="H592" s="57" t="s">
        <v>912</v>
      </c>
      <c r="I592" s="18" t="s">
        <v>2421</v>
      </c>
      <c r="J592" s="19" t="s">
        <v>7173</v>
      </c>
      <c r="K592" s="187" t="s">
        <v>257</v>
      </c>
      <c r="L592" s="187" t="s">
        <v>1710</v>
      </c>
      <c r="M592" s="187" t="s">
        <v>1715</v>
      </c>
      <c r="N592" s="187" t="s">
        <v>267</v>
      </c>
      <c r="O592" s="183" t="s">
        <v>461</v>
      </c>
      <c r="P592" s="183" t="s">
        <v>5147</v>
      </c>
      <c r="Q592" s="183" t="s">
        <v>126</v>
      </c>
      <c r="R592" s="183" t="s">
        <v>1587</v>
      </c>
      <c r="S592" s="187" t="s">
        <v>752</v>
      </c>
      <c r="T592" s="187" t="s">
        <v>405</v>
      </c>
      <c r="U592" s="21" t="s">
        <v>2020</v>
      </c>
      <c r="V592" s="21" t="s">
        <v>5567</v>
      </c>
      <c r="W592" s="21">
        <v>2008</v>
      </c>
      <c r="X592" s="21" t="s">
        <v>3758</v>
      </c>
      <c r="Y592" s="34" t="s">
        <v>6963</v>
      </c>
      <c r="Z592" s="34" t="s">
        <v>1183</v>
      </c>
      <c r="AA592" s="34" t="s">
        <v>1844</v>
      </c>
      <c r="AB592" s="21" t="s">
        <v>1680</v>
      </c>
      <c r="AC592" s="24" t="s">
        <v>1851</v>
      </c>
      <c r="AD592" s="21" t="s">
        <v>1587</v>
      </c>
      <c r="AE592" s="21" t="s">
        <v>1587</v>
      </c>
      <c r="AF592" s="172" t="s">
        <v>1154</v>
      </c>
      <c r="AG592" s="173" t="s">
        <v>1708</v>
      </c>
      <c r="AH592" s="174" t="s">
        <v>1844</v>
      </c>
      <c r="AI592" s="36" t="s">
        <v>637</v>
      </c>
      <c r="AJ592" s="24" t="s">
        <v>1617</v>
      </c>
      <c r="AK592" s="21">
        <v>0</v>
      </c>
      <c r="AL592" s="21">
        <v>0</v>
      </c>
      <c r="AM592" s="21">
        <v>0</v>
      </c>
      <c r="AN592" s="21">
        <v>0</v>
      </c>
      <c r="AO592" s="21">
        <v>1</v>
      </c>
      <c r="AP592" s="21">
        <v>0</v>
      </c>
      <c r="AQ592" s="21">
        <v>0</v>
      </c>
      <c r="AR592" s="21">
        <v>0</v>
      </c>
      <c r="AS592" s="45" t="s">
        <v>1680</v>
      </c>
      <c r="AT592" s="20">
        <v>51</v>
      </c>
      <c r="AU592" s="122">
        <v>1951</v>
      </c>
      <c r="AV592" s="94">
        <v>2001</v>
      </c>
      <c r="AW592" s="21" t="s">
        <v>3382</v>
      </c>
      <c r="AX592" s="21">
        <v>1</v>
      </c>
      <c r="AY592" s="184" t="s">
        <v>7678</v>
      </c>
      <c r="AZ592" s="93" t="s">
        <v>587</v>
      </c>
      <c r="BA592" s="93" t="s">
        <v>1680</v>
      </c>
      <c r="BB592" s="94" t="s">
        <v>1680</v>
      </c>
    </row>
    <row r="593" spans="1:54" s="12" customFormat="1" ht="12.75" hidden="1" x14ac:dyDescent="0.2">
      <c r="A593" s="249" t="s">
        <v>485</v>
      </c>
      <c r="B593" s="25"/>
      <c r="C593" s="332" t="s">
        <v>7218</v>
      </c>
      <c r="D593" s="20" t="s">
        <v>1136</v>
      </c>
      <c r="E593" s="20" t="s">
        <v>388</v>
      </c>
      <c r="F593" s="83" t="s">
        <v>807</v>
      </c>
      <c r="G593" s="36" t="s">
        <v>1587</v>
      </c>
      <c r="H593" s="58" t="s">
        <v>592</v>
      </c>
      <c r="I593" s="27" t="s">
        <v>3031</v>
      </c>
      <c r="J593" s="19" t="s">
        <v>1163</v>
      </c>
      <c r="K593" s="187" t="s">
        <v>257</v>
      </c>
      <c r="L593" s="187" t="s">
        <v>1710</v>
      </c>
      <c r="M593" s="187" t="s">
        <v>1715</v>
      </c>
      <c r="N593" s="187" t="s">
        <v>182</v>
      </c>
      <c r="O593" s="183" t="s">
        <v>422</v>
      </c>
      <c r="P593" s="183" t="s">
        <v>4893</v>
      </c>
      <c r="Q593" s="183" t="s">
        <v>4373</v>
      </c>
      <c r="R593" s="183" t="s">
        <v>1587</v>
      </c>
      <c r="S593" s="187" t="s">
        <v>752</v>
      </c>
      <c r="T593" s="187" t="s">
        <v>405</v>
      </c>
      <c r="U593" s="21" t="s">
        <v>5730</v>
      </c>
      <c r="V593" s="21" t="s">
        <v>563</v>
      </c>
      <c r="W593" s="21">
        <v>2002</v>
      </c>
      <c r="X593" s="21" t="s">
        <v>4125</v>
      </c>
      <c r="Y593" s="34" t="s">
        <v>6977</v>
      </c>
      <c r="Z593" s="250" t="s">
        <v>6402</v>
      </c>
      <c r="AA593" s="250" t="s">
        <v>348</v>
      </c>
      <c r="AB593" s="21" t="s">
        <v>956</v>
      </c>
      <c r="AC593" s="24" t="s">
        <v>3541</v>
      </c>
      <c r="AD593" s="21" t="s">
        <v>1587</v>
      </c>
      <c r="AE593" s="21" t="s">
        <v>2388</v>
      </c>
      <c r="AF593" s="172" t="s">
        <v>1154</v>
      </c>
      <c r="AG593" s="173" t="s">
        <v>1708</v>
      </c>
      <c r="AH593" s="174" t="s">
        <v>1844</v>
      </c>
      <c r="AI593" s="20" t="s">
        <v>637</v>
      </c>
      <c r="AJ593" s="21" t="s">
        <v>865</v>
      </c>
      <c r="AK593" s="21">
        <v>0</v>
      </c>
      <c r="AL593" s="21">
        <v>0</v>
      </c>
      <c r="AM593" s="21">
        <v>0</v>
      </c>
      <c r="AN593" s="21">
        <v>1</v>
      </c>
      <c r="AO593" s="21">
        <v>0</v>
      </c>
      <c r="AP593" s="21">
        <v>0</v>
      </c>
      <c r="AQ593" s="21">
        <v>0</v>
      </c>
      <c r="AR593" s="21">
        <v>0</v>
      </c>
      <c r="AS593" s="45" t="s">
        <v>722</v>
      </c>
      <c r="AT593" s="20">
        <v>4</v>
      </c>
      <c r="AU593" s="122">
        <v>1996</v>
      </c>
      <c r="AV593" s="94">
        <v>1999</v>
      </c>
      <c r="AW593" s="21">
        <v>1</v>
      </c>
      <c r="AX593" s="21">
        <v>6</v>
      </c>
      <c r="AY593" s="184" t="s">
        <v>7679</v>
      </c>
      <c r="AZ593" s="93" t="s">
        <v>378</v>
      </c>
      <c r="BA593" s="93" t="s">
        <v>1680</v>
      </c>
      <c r="BB593" s="93" t="s">
        <v>1680</v>
      </c>
    </row>
    <row r="594" spans="1:54" s="12" customFormat="1" ht="12.75" hidden="1" x14ac:dyDescent="0.2">
      <c r="A594" s="248" t="s">
        <v>62</v>
      </c>
      <c r="B594" s="79"/>
      <c r="C594" s="332" t="s">
        <v>7218</v>
      </c>
      <c r="D594" s="55" t="s">
        <v>956</v>
      </c>
      <c r="E594" s="55" t="s">
        <v>1680</v>
      </c>
      <c r="F594" s="78" t="s">
        <v>909</v>
      </c>
      <c r="G594" s="36" t="s">
        <v>1587</v>
      </c>
      <c r="H594" s="142" t="s">
        <v>779</v>
      </c>
      <c r="I594" s="27" t="s">
        <v>2439</v>
      </c>
      <c r="J594" s="19" t="s">
        <v>1587</v>
      </c>
      <c r="K594" s="187" t="s">
        <v>257</v>
      </c>
      <c r="L594" s="187" t="s">
        <v>1710</v>
      </c>
      <c r="M594" s="187" t="s">
        <v>1715</v>
      </c>
      <c r="N594" s="187" t="s">
        <v>597</v>
      </c>
      <c r="O594" s="183" t="s">
        <v>887</v>
      </c>
      <c r="P594" s="183" t="s">
        <v>5148</v>
      </c>
      <c r="Q594" s="183" t="s">
        <v>4650</v>
      </c>
      <c r="R594" s="183" t="s">
        <v>1587</v>
      </c>
      <c r="S594" s="187" t="s">
        <v>752</v>
      </c>
      <c r="T594" s="187" t="s">
        <v>405</v>
      </c>
      <c r="U594" s="21" t="s">
        <v>5683</v>
      </c>
      <c r="V594" s="21" t="s">
        <v>245</v>
      </c>
      <c r="W594" s="21">
        <v>2010</v>
      </c>
      <c r="X594" s="21" t="s">
        <v>3851</v>
      </c>
      <c r="Y594" s="34" t="s">
        <v>3326</v>
      </c>
      <c r="Z594" s="34" t="s">
        <v>86</v>
      </c>
      <c r="AA594" s="34" t="s">
        <v>86</v>
      </c>
      <c r="AB594" s="21" t="s">
        <v>86</v>
      </c>
      <c r="AC594" s="24" t="s">
        <v>1270</v>
      </c>
      <c r="AD594" s="21" t="s">
        <v>1587</v>
      </c>
      <c r="AE594" s="21" t="s">
        <v>1587</v>
      </c>
      <c r="AF594" s="172" t="s">
        <v>1154</v>
      </c>
      <c r="AG594" s="173" t="s">
        <v>1708</v>
      </c>
      <c r="AH594" s="174" t="s">
        <v>1844</v>
      </c>
      <c r="AI594" s="55" t="s">
        <v>350</v>
      </c>
      <c r="AJ594" s="22" t="s">
        <v>1618</v>
      </c>
      <c r="AK594" s="21">
        <v>0</v>
      </c>
      <c r="AL594" s="21">
        <v>1</v>
      </c>
      <c r="AM594" s="21">
        <v>0</v>
      </c>
      <c r="AN594" s="21">
        <v>0</v>
      </c>
      <c r="AO594" s="21">
        <v>0</v>
      </c>
      <c r="AP594" s="21">
        <v>0</v>
      </c>
      <c r="AQ594" s="21">
        <v>1</v>
      </c>
      <c r="AR594" s="21">
        <v>0</v>
      </c>
      <c r="AS594" s="45" t="s">
        <v>418</v>
      </c>
      <c r="AT594" s="20">
        <v>3</v>
      </c>
      <c r="AU594" s="122">
        <v>2002</v>
      </c>
      <c r="AV594" s="94">
        <v>2004</v>
      </c>
      <c r="AW594" s="21">
        <v>1</v>
      </c>
      <c r="AX594" s="21">
        <v>2</v>
      </c>
      <c r="AY594" s="184" t="s">
        <v>7680</v>
      </c>
      <c r="AZ594" s="93" t="s">
        <v>378</v>
      </c>
      <c r="BA594" s="93" t="s">
        <v>956</v>
      </c>
      <c r="BB594" s="93" t="s">
        <v>1680</v>
      </c>
    </row>
    <row r="595" spans="1:54" s="12" customFormat="1" ht="12.75" hidden="1" x14ac:dyDescent="0.2">
      <c r="A595" s="36" t="s">
        <v>485</v>
      </c>
      <c r="B595" s="36"/>
      <c r="C595" s="332" t="s">
        <v>7218</v>
      </c>
      <c r="D595" s="55" t="s">
        <v>956</v>
      </c>
      <c r="E595" s="55" t="s">
        <v>1680</v>
      </c>
      <c r="F595" s="78" t="s">
        <v>6233</v>
      </c>
      <c r="G595" s="36" t="s">
        <v>1587</v>
      </c>
      <c r="H595" s="136" t="s">
        <v>592</v>
      </c>
      <c r="I595" s="27" t="s">
        <v>2609</v>
      </c>
      <c r="J595" s="19" t="s">
        <v>1587</v>
      </c>
      <c r="K595" s="187" t="s">
        <v>257</v>
      </c>
      <c r="L595" s="187" t="s">
        <v>1710</v>
      </c>
      <c r="M595" s="187" t="s">
        <v>1715</v>
      </c>
      <c r="N595" s="187" t="s">
        <v>1073</v>
      </c>
      <c r="O595" s="183" t="s">
        <v>4431</v>
      </c>
      <c r="P595" s="183" t="s">
        <v>5149</v>
      </c>
      <c r="Q595" s="183" t="s">
        <v>577</v>
      </c>
      <c r="R595" s="183" t="s">
        <v>1587</v>
      </c>
      <c r="S595" s="187" t="s">
        <v>752</v>
      </c>
      <c r="T595" s="187" t="s">
        <v>405</v>
      </c>
      <c r="U595" s="21" t="s">
        <v>5670</v>
      </c>
      <c r="V595" s="21" t="s">
        <v>9</v>
      </c>
      <c r="W595" s="21">
        <v>2005</v>
      </c>
      <c r="X595" s="21" t="s">
        <v>4127</v>
      </c>
      <c r="Y595" s="34" t="s">
        <v>772</v>
      </c>
      <c r="Z595" s="34" t="s">
        <v>86</v>
      </c>
      <c r="AA595" s="34" t="s">
        <v>86</v>
      </c>
      <c r="AB595" s="21" t="s">
        <v>86</v>
      </c>
      <c r="AC595" s="24" t="s">
        <v>1325</v>
      </c>
      <c r="AD595" s="21" t="s">
        <v>3714</v>
      </c>
      <c r="AE595" s="21" t="s">
        <v>2388</v>
      </c>
      <c r="AF595" s="172" t="s">
        <v>1154</v>
      </c>
      <c r="AG595" s="173" t="s">
        <v>1708</v>
      </c>
      <c r="AH595" s="174" t="s">
        <v>1844</v>
      </c>
      <c r="AI595" s="20" t="s">
        <v>783</v>
      </c>
      <c r="AJ595" s="21" t="s">
        <v>865</v>
      </c>
      <c r="AK595" s="21">
        <v>0</v>
      </c>
      <c r="AL595" s="21">
        <v>0</v>
      </c>
      <c r="AM595" s="21">
        <v>1</v>
      </c>
      <c r="AN595" s="21">
        <v>0</v>
      </c>
      <c r="AO595" s="21">
        <v>0</v>
      </c>
      <c r="AP595" s="21">
        <v>0</v>
      </c>
      <c r="AQ595" s="21">
        <v>0</v>
      </c>
      <c r="AR595" s="21">
        <v>0</v>
      </c>
      <c r="AS595" s="45" t="s">
        <v>136</v>
      </c>
      <c r="AT595" s="122">
        <v>4</v>
      </c>
      <c r="AU595" s="122">
        <v>1998</v>
      </c>
      <c r="AV595" s="94">
        <v>2001</v>
      </c>
      <c r="AW595" s="21">
        <v>1</v>
      </c>
      <c r="AX595" s="21">
        <v>4</v>
      </c>
      <c r="AY595" s="184" t="s">
        <v>7681</v>
      </c>
      <c r="AZ595" s="93" t="s">
        <v>410</v>
      </c>
      <c r="BA595" s="93" t="s">
        <v>1680</v>
      </c>
      <c r="BB595" s="93" t="s">
        <v>1680</v>
      </c>
    </row>
    <row r="596" spans="1:54" s="12" customFormat="1" ht="12.75" hidden="1" x14ac:dyDescent="0.2">
      <c r="A596" s="248" t="s">
        <v>62</v>
      </c>
      <c r="B596" s="36"/>
      <c r="C596" s="332" t="s">
        <v>7218</v>
      </c>
      <c r="D596" s="55" t="s">
        <v>956</v>
      </c>
      <c r="E596" s="55" t="s">
        <v>1680</v>
      </c>
      <c r="F596" s="78" t="s">
        <v>3661</v>
      </c>
      <c r="G596" s="36" t="s">
        <v>1587</v>
      </c>
      <c r="H596" s="57" t="s">
        <v>912</v>
      </c>
      <c r="I596" s="27" t="s">
        <v>2785</v>
      </c>
      <c r="J596" s="19" t="s">
        <v>1587</v>
      </c>
      <c r="K596" s="187" t="s">
        <v>257</v>
      </c>
      <c r="L596" s="187" t="s">
        <v>1710</v>
      </c>
      <c r="M596" s="187" t="s">
        <v>1715</v>
      </c>
      <c r="N596" s="187" t="s">
        <v>1721</v>
      </c>
      <c r="O596" s="183" t="s">
        <v>775</v>
      </c>
      <c r="P596" s="183" t="s">
        <v>5150</v>
      </c>
      <c r="Q596" s="183" t="s">
        <v>4651</v>
      </c>
      <c r="R596" s="183" t="s">
        <v>1587</v>
      </c>
      <c r="S596" s="187" t="s">
        <v>752</v>
      </c>
      <c r="T596" s="187" t="s">
        <v>405</v>
      </c>
      <c r="U596" s="21" t="s">
        <v>2241</v>
      </c>
      <c r="V596" s="21" t="s">
        <v>3732</v>
      </c>
      <c r="W596" s="21">
        <v>2010</v>
      </c>
      <c r="X596" s="21" t="s">
        <v>3821</v>
      </c>
      <c r="Y596" s="34" t="s">
        <v>3282</v>
      </c>
      <c r="Z596" s="34" t="s">
        <v>86</v>
      </c>
      <c r="AA596" s="34" t="s">
        <v>86</v>
      </c>
      <c r="AB596" s="21" t="s">
        <v>86</v>
      </c>
      <c r="AC596" s="24" t="s">
        <v>3549</v>
      </c>
      <c r="AD596" s="21" t="s">
        <v>1587</v>
      </c>
      <c r="AE596" s="21" t="s">
        <v>1587</v>
      </c>
      <c r="AF596" s="172" t="s">
        <v>1154</v>
      </c>
      <c r="AG596" s="173" t="s">
        <v>1708</v>
      </c>
      <c r="AH596" s="174" t="s">
        <v>1844</v>
      </c>
      <c r="AI596" s="20" t="s">
        <v>858</v>
      </c>
      <c r="AJ596" s="21" t="s">
        <v>270</v>
      </c>
      <c r="AK596" s="21">
        <v>0</v>
      </c>
      <c r="AL596" s="21">
        <v>0</v>
      </c>
      <c r="AM596" s="21">
        <v>0</v>
      </c>
      <c r="AN596" s="21">
        <v>0</v>
      </c>
      <c r="AO596" s="21">
        <v>0</v>
      </c>
      <c r="AP596" s="21">
        <v>1</v>
      </c>
      <c r="AQ596" s="21">
        <v>0</v>
      </c>
      <c r="AR596" s="21">
        <v>0</v>
      </c>
      <c r="AS596" s="45" t="s">
        <v>1680</v>
      </c>
      <c r="AT596" s="20">
        <v>4</v>
      </c>
      <c r="AU596" s="122">
        <v>2005</v>
      </c>
      <c r="AV596" s="94">
        <v>2008</v>
      </c>
      <c r="AW596" s="21">
        <v>1</v>
      </c>
      <c r="AX596" s="21">
        <v>3</v>
      </c>
      <c r="AY596" s="184" t="s">
        <v>1587</v>
      </c>
      <c r="AZ596" s="93" t="s">
        <v>3660</v>
      </c>
      <c r="BA596" s="93" t="s">
        <v>956</v>
      </c>
      <c r="BB596" s="93" t="s">
        <v>1680</v>
      </c>
    </row>
    <row r="597" spans="1:54" s="12" customFormat="1" ht="12.75" hidden="1" x14ac:dyDescent="0.2">
      <c r="A597" s="36" t="s">
        <v>62</v>
      </c>
      <c r="B597" s="36"/>
      <c r="C597" s="332" t="s">
        <v>7218</v>
      </c>
      <c r="D597" s="55" t="s">
        <v>956</v>
      </c>
      <c r="E597" s="55" t="s">
        <v>1680</v>
      </c>
      <c r="F597" s="78" t="s">
        <v>3798</v>
      </c>
      <c r="G597" s="36" t="s">
        <v>1587</v>
      </c>
      <c r="H597" s="58" t="s">
        <v>592</v>
      </c>
      <c r="I597" s="27" t="s">
        <v>2587</v>
      </c>
      <c r="J597" s="19" t="s">
        <v>1587</v>
      </c>
      <c r="K597" s="187" t="s">
        <v>257</v>
      </c>
      <c r="L597" s="187" t="s">
        <v>1710</v>
      </c>
      <c r="M597" s="187" t="s">
        <v>1715</v>
      </c>
      <c r="N597" s="187" t="s">
        <v>878</v>
      </c>
      <c r="O597" s="183" t="s">
        <v>4429</v>
      </c>
      <c r="P597" s="183" t="s">
        <v>5151</v>
      </c>
      <c r="Q597" s="183" t="s">
        <v>1546</v>
      </c>
      <c r="R597" s="183" t="s">
        <v>1587</v>
      </c>
      <c r="S597" s="187" t="s">
        <v>752</v>
      </c>
      <c r="T597" s="187" t="s">
        <v>405</v>
      </c>
      <c r="U597" s="21" t="s">
        <v>5694</v>
      </c>
      <c r="V597" s="21" t="s">
        <v>279</v>
      </c>
      <c r="W597" s="21">
        <v>2000</v>
      </c>
      <c r="X597" s="21" t="s">
        <v>4126</v>
      </c>
      <c r="Y597" s="34" t="s">
        <v>427</v>
      </c>
      <c r="Z597" s="34" t="s">
        <v>86</v>
      </c>
      <c r="AA597" s="34" t="s">
        <v>86</v>
      </c>
      <c r="AB597" s="21" t="s">
        <v>86</v>
      </c>
      <c r="AC597" s="24" t="s">
        <v>3437</v>
      </c>
      <c r="AD597" s="21" t="s">
        <v>1587</v>
      </c>
      <c r="AE597" s="21" t="s">
        <v>2391</v>
      </c>
      <c r="AF597" s="172" t="s">
        <v>1154</v>
      </c>
      <c r="AG597" s="173" t="s">
        <v>1708</v>
      </c>
      <c r="AH597" s="174" t="s">
        <v>1844</v>
      </c>
      <c r="AI597" s="21" t="s">
        <v>767</v>
      </c>
      <c r="AJ597" s="21" t="s">
        <v>865</v>
      </c>
      <c r="AK597" s="21">
        <v>0</v>
      </c>
      <c r="AL597" s="21">
        <v>1</v>
      </c>
      <c r="AM597" s="21">
        <v>0</v>
      </c>
      <c r="AN597" s="21">
        <v>0</v>
      </c>
      <c r="AO597" s="21">
        <v>0</v>
      </c>
      <c r="AP597" s="21">
        <v>0</v>
      </c>
      <c r="AQ597" s="21">
        <v>0</v>
      </c>
      <c r="AR597" s="21">
        <v>0</v>
      </c>
      <c r="AS597" s="45" t="s">
        <v>7394</v>
      </c>
      <c r="AT597" s="20">
        <v>1</v>
      </c>
      <c r="AU597" s="122">
        <v>1997</v>
      </c>
      <c r="AV597" s="94">
        <v>1997</v>
      </c>
      <c r="AW597" s="21">
        <v>2</v>
      </c>
      <c r="AX597" s="21">
        <v>8</v>
      </c>
      <c r="AY597" s="184" t="s">
        <v>3797</v>
      </c>
      <c r="AZ597" s="93" t="s">
        <v>1595</v>
      </c>
      <c r="BA597" s="93" t="s">
        <v>1680</v>
      </c>
      <c r="BB597" s="93" t="s">
        <v>1680</v>
      </c>
    </row>
    <row r="598" spans="1:54" s="12" customFormat="1" ht="12.75" hidden="1" x14ac:dyDescent="0.2">
      <c r="A598" s="248" t="s">
        <v>1844</v>
      </c>
      <c r="B598" s="55"/>
      <c r="C598" s="332" t="s">
        <v>6121</v>
      </c>
      <c r="D598" s="192" t="s">
        <v>1680</v>
      </c>
      <c r="E598" s="55" t="s">
        <v>7454</v>
      </c>
      <c r="F598" s="78" t="s">
        <v>1844</v>
      </c>
      <c r="G598" s="36" t="s">
        <v>1587</v>
      </c>
      <c r="H598" s="58" t="s">
        <v>592</v>
      </c>
      <c r="I598" s="27" t="s">
        <v>6175</v>
      </c>
      <c r="J598" s="151" t="s">
        <v>7210</v>
      </c>
      <c r="K598" s="187" t="s">
        <v>257</v>
      </c>
      <c r="L598" s="187" t="s">
        <v>1710</v>
      </c>
      <c r="M598" s="187" t="s">
        <v>1056</v>
      </c>
      <c r="N598" s="187" t="s">
        <v>1086</v>
      </c>
      <c r="O598" s="183" t="s">
        <v>2</v>
      </c>
      <c r="P598" s="183" t="s">
        <v>5127</v>
      </c>
      <c r="Q598" s="183" t="s">
        <v>6569</v>
      </c>
      <c r="R598" s="183" t="s">
        <v>1587</v>
      </c>
      <c r="S598" s="187" t="s">
        <v>752</v>
      </c>
      <c r="T598" s="187" t="s">
        <v>1713</v>
      </c>
      <c r="U598" s="21" t="s">
        <v>6177</v>
      </c>
      <c r="V598" s="21" t="s">
        <v>6178</v>
      </c>
      <c r="W598" s="21">
        <v>2014</v>
      </c>
      <c r="X598" s="21" t="s">
        <v>6176</v>
      </c>
      <c r="Y598" s="34" t="s">
        <v>6179</v>
      </c>
      <c r="Z598" s="34" t="s">
        <v>86</v>
      </c>
      <c r="AA598" s="34" t="s">
        <v>86</v>
      </c>
      <c r="AB598" s="21" t="s">
        <v>86</v>
      </c>
      <c r="AC598" s="24" t="s">
        <v>6180</v>
      </c>
      <c r="AD598" s="21" t="s">
        <v>1587</v>
      </c>
      <c r="AE598" s="21" t="s">
        <v>1587</v>
      </c>
      <c r="AF598" s="172" t="s">
        <v>1844</v>
      </c>
      <c r="AG598" s="173" t="s">
        <v>1844</v>
      </c>
      <c r="AH598" s="174" t="s">
        <v>1844</v>
      </c>
      <c r="AI598" s="178" t="s">
        <v>1844</v>
      </c>
      <c r="AJ598" s="21" t="s">
        <v>865</v>
      </c>
      <c r="AK598" s="178" t="s">
        <v>1844</v>
      </c>
      <c r="AL598" s="21" t="s">
        <v>1844</v>
      </c>
      <c r="AM598" s="21" t="s">
        <v>1844</v>
      </c>
      <c r="AN598" s="21" t="s">
        <v>1844</v>
      </c>
      <c r="AO598" s="21" t="s">
        <v>1844</v>
      </c>
      <c r="AP598" s="21" t="s">
        <v>1844</v>
      </c>
      <c r="AQ598" s="21" t="s">
        <v>1844</v>
      </c>
      <c r="AR598" s="21" t="s">
        <v>1844</v>
      </c>
      <c r="AS598" s="45" t="s">
        <v>1844</v>
      </c>
      <c r="AT598" s="20">
        <v>2</v>
      </c>
      <c r="AU598" s="122">
        <v>2012</v>
      </c>
      <c r="AV598" s="94">
        <v>2013</v>
      </c>
      <c r="AW598" s="20" t="s">
        <v>1844</v>
      </c>
      <c r="AX598" s="20" t="s">
        <v>1844</v>
      </c>
      <c r="AY598" s="184" t="s">
        <v>645</v>
      </c>
      <c r="AZ598" s="93" t="s">
        <v>1844</v>
      </c>
      <c r="BA598" s="93" t="s">
        <v>1844</v>
      </c>
      <c r="BB598" s="94" t="s">
        <v>1844</v>
      </c>
    </row>
    <row r="599" spans="1:54" s="12" customFormat="1" ht="12.75" hidden="1" x14ac:dyDescent="0.2">
      <c r="A599" s="248" t="s">
        <v>1844</v>
      </c>
      <c r="B599" t="s">
        <v>1844</v>
      </c>
      <c r="C599" s="333" t="s">
        <v>6121</v>
      </c>
      <c r="D599" s="192" t="s">
        <v>1680</v>
      </c>
      <c r="E599" s="36" t="s">
        <v>7454</v>
      </c>
      <c r="F599" s="83" t="s">
        <v>1844</v>
      </c>
      <c r="G599" s="55" t="s">
        <v>1587</v>
      </c>
      <c r="H599" s="58" t="s">
        <v>592</v>
      </c>
      <c r="I599" s="30" t="s">
        <v>8041</v>
      </c>
      <c r="J599" s="151" t="s">
        <v>7210</v>
      </c>
      <c r="K599" s="187" t="s">
        <v>257</v>
      </c>
      <c r="L599" s="187" t="s">
        <v>1710</v>
      </c>
      <c r="M599" s="187" t="s">
        <v>1056</v>
      </c>
      <c r="N599" s="187" t="s">
        <v>1086</v>
      </c>
      <c r="O599" s="183" t="s">
        <v>2</v>
      </c>
      <c r="P599" s="183" t="s">
        <v>5127</v>
      </c>
      <c r="Q599" s="183" t="s">
        <v>6569</v>
      </c>
      <c r="R599" s="183" t="s">
        <v>1587</v>
      </c>
      <c r="S599" s="187" t="s">
        <v>752</v>
      </c>
      <c r="T599" s="187" t="s">
        <v>1713</v>
      </c>
      <c r="U599" s="454" t="s">
        <v>6176</v>
      </c>
      <c r="V599" s="454" t="s">
        <v>897</v>
      </c>
      <c r="W599" s="397">
        <v>2016</v>
      </c>
      <c r="X599" s="21" t="s">
        <v>6176</v>
      </c>
      <c r="Y599" s="34" t="s">
        <v>6179</v>
      </c>
      <c r="Z599" s="34" t="s">
        <v>86</v>
      </c>
      <c r="AA599" s="34" t="s">
        <v>86</v>
      </c>
      <c r="AB599" s="34" t="s">
        <v>86</v>
      </c>
      <c r="AC599" s="34" t="s">
        <v>8042</v>
      </c>
      <c r="AD599" s="34" t="s">
        <v>1587</v>
      </c>
      <c r="AE599" s="34" t="s">
        <v>1587</v>
      </c>
      <c r="AF599" s="460" t="s">
        <v>1844</v>
      </c>
      <c r="AG599" s="462" t="s">
        <v>1844</v>
      </c>
      <c r="AH599" s="463" t="s">
        <v>1844</v>
      </c>
      <c r="AI599" t="s">
        <v>1844</v>
      </c>
      <c r="AJ599" t="s">
        <v>1844</v>
      </c>
      <c r="AK599" t="s">
        <v>1844</v>
      </c>
      <c r="AL599" t="s">
        <v>1844</v>
      </c>
      <c r="AM599" t="s">
        <v>1844</v>
      </c>
      <c r="AN599" t="s">
        <v>1844</v>
      </c>
      <c r="AO599" t="s">
        <v>1844</v>
      </c>
      <c r="AP599" t="s">
        <v>1844</v>
      </c>
      <c r="AQ599" t="s">
        <v>1844</v>
      </c>
      <c r="AR599" t="s">
        <v>1844</v>
      </c>
      <c r="AS599" s="465" t="s">
        <v>1844</v>
      </c>
      <c r="AT599" t="s">
        <v>1844</v>
      </c>
      <c r="AU599" s="460" t="s">
        <v>1844</v>
      </c>
      <c r="AV599" s="463" t="s">
        <v>1844</v>
      </c>
      <c r="AW599" t="s">
        <v>1844</v>
      </c>
      <c r="AX599" t="s">
        <v>1844</v>
      </c>
      <c r="AY599" t="s">
        <v>1844</v>
      </c>
      <c r="AZ599" s="462" t="s">
        <v>1844</v>
      </c>
      <c r="BA599" s="462" t="s">
        <v>1844</v>
      </c>
      <c r="BB599" s="463" t="s">
        <v>1844</v>
      </c>
    </row>
    <row r="600" spans="1:54" s="12" customFormat="1" ht="12.75" hidden="1" x14ac:dyDescent="0.2">
      <c r="A600" s="55" t="s">
        <v>1844</v>
      </c>
      <c r="B600" s="40"/>
      <c r="C600" s="332" t="s">
        <v>6121</v>
      </c>
      <c r="D600" s="192" t="s">
        <v>1680</v>
      </c>
      <c r="E600" s="55" t="s">
        <v>7454</v>
      </c>
      <c r="F600" s="83" t="s">
        <v>1844</v>
      </c>
      <c r="G600" s="36" t="s">
        <v>1587</v>
      </c>
      <c r="H600" s="106" t="s">
        <v>728</v>
      </c>
      <c r="I600" s="27" t="s">
        <v>3155</v>
      </c>
      <c r="J600" s="19" t="s">
        <v>1587</v>
      </c>
      <c r="K600" s="187" t="s">
        <v>257</v>
      </c>
      <c r="L600" s="187" t="s">
        <v>1710</v>
      </c>
      <c r="M600" s="187" t="s">
        <v>1056</v>
      </c>
      <c r="N600" s="187" t="s">
        <v>1086</v>
      </c>
      <c r="O600" s="183" t="s">
        <v>2</v>
      </c>
      <c r="P600" s="183" t="s">
        <v>5152</v>
      </c>
      <c r="Q600" s="183" t="s">
        <v>4652</v>
      </c>
      <c r="R600" s="183" t="s">
        <v>1587</v>
      </c>
      <c r="S600" s="187" t="s">
        <v>752</v>
      </c>
      <c r="T600" s="187" t="s">
        <v>1713</v>
      </c>
      <c r="U600" s="21" t="s">
        <v>2322</v>
      </c>
      <c r="V600" s="21" t="s">
        <v>409</v>
      </c>
      <c r="W600" s="21">
        <v>1998</v>
      </c>
      <c r="X600" s="21" t="s">
        <v>3982</v>
      </c>
      <c r="Y600" s="34" t="s">
        <v>1587</v>
      </c>
      <c r="Z600" s="34" t="s">
        <v>86</v>
      </c>
      <c r="AA600" s="34" t="s">
        <v>86</v>
      </c>
      <c r="AB600" s="21" t="s">
        <v>86</v>
      </c>
      <c r="AC600" s="24" t="s">
        <v>1477</v>
      </c>
      <c r="AD600" s="21" t="s">
        <v>1587</v>
      </c>
      <c r="AE600" s="21" t="s">
        <v>930</v>
      </c>
      <c r="AF600" s="172" t="s">
        <v>1154</v>
      </c>
      <c r="AG600" s="173" t="s">
        <v>1708</v>
      </c>
      <c r="AH600" s="174" t="s">
        <v>1844</v>
      </c>
      <c r="AI600" s="178" t="s">
        <v>1844</v>
      </c>
      <c r="AJ600" s="20" t="s">
        <v>659</v>
      </c>
      <c r="AK600" s="178" t="s">
        <v>1844</v>
      </c>
      <c r="AL600" s="178" t="s">
        <v>1844</v>
      </c>
      <c r="AM600" s="21" t="s">
        <v>1844</v>
      </c>
      <c r="AN600" s="21" t="s">
        <v>1844</v>
      </c>
      <c r="AO600" s="21" t="s">
        <v>1844</v>
      </c>
      <c r="AP600" s="21" t="s">
        <v>1844</v>
      </c>
      <c r="AQ600" s="21" t="s">
        <v>1844</v>
      </c>
      <c r="AR600" s="21" t="s">
        <v>1844</v>
      </c>
      <c r="AS600" s="45" t="s">
        <v>1844</v>
      </c>
      <c r="AT600" s="20" t="s">
        <v>1844</v>
      </c>
      <c r="AU600" s="122" t="s">
        <v>1844</v>
      </c>
      <c r="AV600" s="94" t="s">
        <v>1844</v>
      </c>
      <c r="AW600" s="20" t="s">
        <v>1844</v>
      </c>
      <c r="AX600" s="20" t="s">
        <v>1844</v>
      </c>
      <c r="AY600" s="184" t="s">
        <v>1844</v>
      </c>
      <c r="AZ600" s="93" t="s">
        <v>1844</v>
      </c>
      <c r="BA600" s="159" t="s">
        <v>1844</v>
      </c>
      <c r="BB600" s="94" t="s">
        <v>1844</v>
      </c>
    </row>
    <row r="601" spans="1:54" s="12" customFormat="1" ht="12.75" hidden="1" x14ac:dyDescent="0.2">
      <c r="A601" s="248" t="s">
        <v>62</v>
      </c>
      <c r="B601" s="36" t="s">
        <v>5528</v>
      </c>
      <c r="C601" s="332" t="s">
        <v>7218</v>
      </c>
      <c r="D601" s="55" t="s">
        <v>1136</v>
      </c>
      <c r="E601" s="36" t="s">
        <v>3678</v>
      </c>
      <c r="F601" s="78" t="s">
        <v>5526</v>
      </c>
      <c r="G601" s="36" t="s">
        <v>1587</v>
      </c>
      <c r="H601" s="57" t="s">
        <v>912</v>
      </c>
      <c r="I601" s="27" t="s">
        <v>2748</v>
      </c>
      <c r="J601" s="19" t="s">
        <v>7174</v>
      </c>
      <c r="K601" s="187" t="s">
        <v>257</v>
      </c>
      <c r="L601" s="187" t="s">
        <v>1710</v>
      </c>
      <c r="M601" s="187" t="s">
        <v>1715</v>
      </c>
      <c r="N601" s="187" t="s">
        <v>318</v>
      </c>
      <c r="O601" s="183" t="s">
        <v>446</v>
      </c>
      <c r="P601" s="183" t="s">
        <v>4868</v>
      </c>
      <c r="Q601" s="183" t="s">
        <v>226</v>
      </c>
      <c r="R601" s="183" t="s">
        <v>1587</v>
      </c>
      <c r="S601" s="187" t="s">
        <v>752</v>
      </c>
      <c r="T601" s="187" t="s">
        <v>405</v>
      </c>
      <c r="U601" s="21" t="s">
        <v>5713</v>
      </c>
      <c r="V601" s="21" t="s">
        <v>386</v>
      </c>
      <c r="W601" s="21">
        <v>2007</v>
      </c>
      <c r="X601" s="21" t="s">
        <v>3822</v>
      </c>
      <c r="Y601" s="219" t="s">
        <v>3278</v>
      </c>
      <c r="Z601" s="34" t="s">
        <v>6809</v>
      </c>
      <c r="AA601" s="34" t="s">
        <v>6810</v>
      </c>
      <c r="AB601" s="21" t="s">
        <v>1587</v>
      </c>
      <c r="AC601" s="24" t="s">
        <v>1368</v>
      </c>
      <c r="AD601" s="21" t="s">
        <v>66</v>
      </c>
      <c r="AE601" s="21" t="s">
        <v>1587</v>
      </c>
      <c r="AF601" s="172" t="s">
        <v>1154</v>
      </c>
      <c r="AG601" s="173" t="s">
        <v>1708</v>
      </c>
      <c r="AH601" s="174" t="s">
        <v>1844</v>
      </c>
      <c r="AI601" s="20" t="s">
        <v>848</v>
      </c>
      <c r="AJ601" s="24" t="s">
        <v>1617</v>
      </c>
      <c r="AK601" s="21">
        <v>0</v>
      </c>
      <c r="AL601" s="21">
        <v>0</v>
      </c>
      <c r="AM601" s="21">
        <v>0</v>
      </c>
      <c r="AN601" s="21">
        <v>0</v>
      </c>
      <c r="AO601" s="21">
        <v>1</v>
      </c>
      <c r="AP601" s="21">
        <v>0</v>
      </c>
      <c r="AQ601" s="21">
        <v>0</v>
      </c>
      <c r="AR601" s="21">
        <v>0</v>
      </c>
      <c r="AS601" s="45" t="s">
        <v>1680</v>
      </c>
      <c r="AT601" s="122" t="s">
        <v>1844</v>
      </c>
      <c r="AU601" s="122" t="s">
        <v>1151</v>
      </c>
      <c r="AV601" s="94" t="s">
        <v>1151</v>
      </c>
      <c r="AW601" s="21">
        <v>0.1</v>
      </c>
      <c r="AX601" s="21">
        <v>1</v>
      </c>
      <c r="AY601" s="184" t="s">
        <v>5748</v>
      </c>
      <c r="AZ601" s="93" t="s">
        <v>587</v>
      </c>
      <c r="BA601" s="93" t="s">
        <v>1680</v>
      </c>
      <c r="BB601" s="94" t="s">
        <v>1680</v>
      </c>
    </row>
    <row r="602" spans="1:54" s="12" customFormat="1" ht="12.75" hidden="1" x14ac:dyDescent="0.2">
      <c r="A602" s="248" t="s">
        <v>266</v>
      </c>
      <c r="B602" s="55"/>
      <c r="C602" s="332" t="s">
        <v>6121</v>
      </c>
      <c r="D602" s="55" t="s">
        <v>956</v>
      </c>
      <c r="E602" s="36" t="s">
        <v>1680</v>
      </c>
      <c r="F602" s="78" t="s">
        <v>6705</v>
      </c>
      <c r="G602" s="36" t="s">
        <v>1587</v>
      </c>
      <c r="H602" s="142" t="s">
        <v>779</v>
      </c>
      <c r="I602" s="28" t="s">
        <v>5857</v>
      </c>
      <c r="J602" s="12" t="s">
        <v>1844</v>
      </c>
      <c r="K602" s="200" t="s">
        <v>257</v>
      </c>
      <c r="L602" s="200" t="s">
        <v>1710</v>
      </c>
      <c r="M602" s="200" t="s">
        <v>1715</v>
      </c>
      <c r="N602" s="200" t="s">
        <v>651</v>
      </c>
      <c r="O602" s="200" t="s">
        <v>91</v>
      </c>
      <c r="P602" s="200" t="s">
        <v>5037</v>
      </c>
      <c r="Q602" s="200" t="s">
        <v>5995</v>
      </c>
      <c r="R602" s="183" t="s">
        <v>1587</v>
      </c>
      <c r="S602" s="200" t="s">
        <v>752</v>
      </c>
      <c r="T602" s="200" t="s">
        <v>405</v>
      </c>
      <c r="U602" s="12" t="s">
        <v>5805</v>
      </c>
      <c r="V602" s="12" t="s">
        <v>1077</v>
      </c>
      <c r="W602" s="12">
        <v>2012</v>
      </c>
      <c r="X602" s="12" t="s">
        <v>5805</v>
      </c>
      <c r="Y602" s="21" t="s">
        <v>1587</v>
      </c>
      <c r="Z602" s="34" t="s">
        <v>86</v>
      </c>
      <c r="AA602" s="34" t="s">
        <v>86</v>
      </c>
      <c r="AB602" s="21" t="s">
        <v>86</v>
      </c>
      <c r="AC602" s="24" t="s">
        <v>3437</v>
      </c>
      <c r="AD602" s="21" t="s">
        <v>1587</v>
      </c>
      <c r="AE602" s="21" t="s">
        <v>1587</v>
      </c>
      <c r="AF602" s="175" t="s">
        <v>1844</v>
      </c>
      <c r="AG602" s="176" t="s">
        <v>1844</v>
      </c>
      <c r="AH602" s="177" t="s">
        <v>1844</v>
      </c>
      <c r="AI602" s="20" t="s">
        <v>350</v>
      </c>
      <c r="AJ602" s="12" t="s">
        <v>1618</v>
      </c>
      <c r="AK602" s="21">
        <v>1</v>
      </c>
      <c r="AL602" s="21">
        <v>1</v>
      </c>
      <c r="AM602" s="21">
        <v>0</v>
      </c>
      <c r="AN602" s="20">
        <v>0</v>
      </c>
      <c r="AO602" s="20">
        <v>0</v>
      </c>
      <c r="AP602" s="20">
        <v>0</v>
      </c>
      <c r="AQ602" s="20">
        <v>0</v>
      </c>
      <c r="AR602" s="20">
        <v>0</v>
      </c>
      <c r="AS602" s="44" t="s">
        <v>1680</v>
      </c>
      <c r="AT602" s="20">
        <v>2</v>
      </c>
      <c r="AU602" s="166">
        <v>2009</v>
      </c>
      <c r="AV602" s="86">
        <v>2010</v>
      </c>
      <c r="AW602" s="20">
        <v>1</v>
      </c>
      <c r="AX602" s="20">
        <v>2</v>
      </c>
      <c r="AY602" s="157" t="s">
        <v>1587</v>
      </c>
      <c r="AZ602" s="87" t="s">
        <v>3679</v>
      </c>
      <c r="BA602" s="87" t="s">
        <v>1680</v>
      </c>
      <c r="BB602" s="86" t="s">
        <v>1680</v>
      </c>
    </row>
    <row r="603" spans="1:54" s="12" customFormat="1" ht="12.75" hidden="1" x14ac:dyDescent="0.2">
      <c r="A603" s="248" t="s">
        <v>62</v>
      </c>
      <c r="B603" s="55"/>
      <c r="C603" s="332" t="s">
        <v>7218</v>
      </c>
      <c r="D603" s="55" t="s">
        <v>1136</v>
      </c>
      <c r="E603" s="36" t="s">
        <v>387</v>
      </c>
      <c r="F603" s="78" t="s">
        <v>5488</v>
      </c>
      <c r="G603" s="36" t="s">
        <v>1587</v>
      </c>
      <c r="H603" s="57" t="s">
        <v>912</v>
      </c>
      <c r="I603" s="27" t="s">
        <v>2530</v>
      </c>
      <c r="J603" s="19" t="s">
        <v>1587</v>
      </c>
      <c r="K603" s="187" t="s">
        <v>257</v>
      </c>
      <c r="L603" s="187" t="s">
        <v>1710</v>
      </c>
      <c r="M603" s="187" t="s">
        <v>1715</v>
      </c>
      <c r="N603" s="187" t="s">
        <v>231</v>
      </c>
      <c r="O603" s="183" t="s">
        <v>4268</v>
      </c>
      <c r="P603" s="183" t="s">
        <v>4905</v>
      </c>
      <c r="Q603" s="183" t="s">
        <v>1541</v>
      </c>
      <c r="R603" s="183" t="s">
        <v>1587</v>
      </c>
      <c r="S603" s="187" t="s">
        <v>752</v>
      </c>
      <c r="T603" s="187" t="s">
        <v>405</v>
      </c>
      <c r="U603" s="21" t="s">
        <v>5691</v>
      </c>
      <c r="V603" s="21" t="s">
        <v>450</v>
      </c>
      <c r="W603" s="21">
        <v>2007</v>
      </c>
      <c r="X603" s="21" t="s">
        <v>3770</v>
      </c>
      <c r="Y603" s="219" t="s">
        <v>6987</v>
      </c>
      <c r="Z603" s="34" t="s">
        <v>6806</v>
      </c>
      <c r="AA603" s="34" t="s">
        <v>387</v>
      </c>
      <c r="AB603" s="21" t="s">
        <v>1587</v>
      </c>
      <c r="AC603" s="24" t="s">
        <v>1296</v>
      </c>
      <c r="AD603" s="21" t="s">
        <v>701</v>
      </c>
      <c r="AE603" s="21" t="s">
        <v>1587</v>
      </c>
      <c r="AF603" s="180" t="s">
        <v>1137</v>
      </c>
      <c r="AG603" s="181" t="s">
        <v>1708</v>
      </c>
      <c r="AH603" s="182" t="s">
        <v>1844</v>
      </c>
      <c r="AI603" s="20" t="s">
        <v>349</v>
      </c>
      <c r="AJ603" s="21" t="s">
        <v>270</v>
      </c>
      <c r="AK603" s="21">
        <v>1</v>
      </c>
      <c r="AL603" s="21">
        <v>0</v>
      </c>
      <c r="AM603" s="21">
        <v>0</v>
      </c>
      <c r="AN603" s="21">
        <v>0</v>
      </c>
      <c r="AO603" s="21">
        <v>0</v>
      </c>
      <c r="AP603" s="21">
        <v>0</v>
      </c>
      <c r="AQ603" s="21">
        <v>0</v>
      </c>
      <c r="AR603" s="21">
        <v>0</v>
      </c>
      <c r="AS603" s="47" t="s">
        <v>404</v>
      </c>
      <c r="AT603" s="20">
        <v>3</v>
      </c>
      <c r="AU603" s="167">
        <v>1999</v>
      </c>
      <c r="AV603" s="164">
        <v>2001</v>
      </c>
      <c r="AW603" s="21">
        <v>1</v>
      </c>
      <c r="AX603" s="21">
        <v>1</v>
      </c>
      <c r="AY603" s="184" t="s">
        <v>7682</v>
      </c>
      <c r="AZ603" s="163" t="s">
        <v>587</v>
      </c>
      <c r="BA603" s="163" t="s">
        <v>1680</v>
      </c>
      <c r="BB603" s="164" t="s">
        <v>1680</v>
      </c>
    </row>
    <row r="604" spans="1:54" s="36" customFormat="1" ht="12.75" hidden="1" x14ac:dyDescent="0.2">
      <c r="A604" s="248" t="s">
        <v>62</v>
      </c>
      <c r="B604" s="41"/>
      <c r="C604" s="332" t="s">
        <v>7218</v>
      </c>
      <c r="D604" s="55" t="s">
        <v>1136</v>
      </c>
      <c r="E604" s="36" t="s">
        <v>387</v>
      </c>
      <c r="F604" s="78" t="s">
        <v>5488</v>
      </c>
      <c r="G604" s="36" t="s">
        <v>1587</v>
      </c>
      <c r="H604" s="57" t="s">
        <v>912</v>
      </c>
      <c r="I604" s="27" t="s">
        <v>3076</v>
      </c>
      <c r="J604" s="19" t="s">
        <v>1587</v>
      </c>
      <c r="K604" s="187" t="s">
        <v>257</v>
      </c>
      <c r="L604" s="187" t="s">
        <v>1710</v>
      </c>
      <c r="M604" s="187" t="s">
        <v>1715</v>
      </c>
      <c r="N604" s="187" t="s">
        <v>697</v>
      </c>
      <c r="O604" s="183" t="s">
        <v>746</v>
      </c>
      <c r="P604" s="183" t="s">
        <v>5153</v>
      </c>
      <c r="Q604" s="183" t="s">
        <v>32</v>
      </c>
      <c r="R604" s="183" t="s">
        <v>1587</v>
      </c>
      <c r="S604" s="187" t="s">
        <v>752</v>
      </c>
      <c r="T604" s="187" t="s">
        <v>405</v>
      </c>
      <c r="U604" s="21" t="s">
        <v>5736</v>
      </c>
      <c r="V604" s="21" t="s">
        <v>450</v>
      </c>
      <c r="W604" s="21">
        <v>2007</v>
      </c>
      <c r="X604" s="21" t="s">
        <v>3770</v>
      </c>
      <c r="Y604" s="34" t="s">
        <v>1687</v>
      </c>
      <c r="Z604" s="250" t="s">
        <v>6811</v>
      </c>
      <c r="AA604" s="250" t="s">
        <v>387</v>
      </c>
      <c r="AB604" s="21" t="s">
        <v>1587</v>
      </c>
      <c r="AC604" s="24" t="s">
        <v>1296</v>
      </c>
      <c r="AD604" s="21" t="s">
        <v>701</v>
      </c>
      <c r="AE604" s="21" t="s">
        <v>1587</v>
      </c>
      <c r="AF604" s="178" t="s">
        <v>1137</v>
      </c>
      <c r="AG604" s="178" t="s">
        <v>588</v>
      </c>
      <c r="AH604" s="178" t="s">
        <v>1844</v>
      </c>
      <c r="AI604" s="20" t="s">
        <v>349</v>
      </c>
      <c r="AJ604" s="21" t="s">
        <v>270</v>
      </c>
      <c r="AK604" s="21">
        <v>1</v>
      </c>
      <c r="AL604" s="21">
        <v>0</v>
      </c>
      <c r="AM604" s="21">
        <v>0</v>
      </c>
      <c r="AN604" s="21">
        <v>0</v>
      </c>
      <c r="AO604" s="21">
        <v>0</v>
      </c>
      <c r="AP604" s="21">
        <v>0</v>
      </c>
      <c r="AQ604" s="21">
        <v>0</v>
      </c>
      <c r="AR604" s="21">
        <v>0</v>
      </c>
      <c r="AS604" s="50" t="s">
        <v>5492</v>
      </c>
      <c r="AT604" s="20">
        <v>3</v>
      </c>
      <c r="AU604" s="20">
        <v>1999</v>
      </c>
      <c r="AV604" s="20">
        <v>2001</v>
      </c>
      <c r="AW604" s="21">
        <v>1</v>
      </c>
      <c r="AX604" s="21">
        <v>1</v>
      </c>
      <c r="AY604" s="184" t="s">
        <v>7682</v>
      </c>
      <c r="AZ604" s="20" t="s">
        <v>587</v>
      </c>
      <c r="BA604" s="20" t="s">
        <v>1680</v>
      </c>
      <c r="BB604" s="20" t="s">
        <v>1680</v>
      </c>
    </row>
    <row r="605" spans="1:54" s="36" customFormat="1" ht="12.75" hidden="1" x14ac:dyDescent="0.2">
      <c r="A605" s="248" t="s">
        <v>396</v>
      </c>
      <c r="B605" s="55"/>
      <c r="C605" s="332" t="s">
        <v>7218</v>
      </c>
      <c r="D605" s="55" t="s">
        <v>956</v>
      </c>
      <c r="E605" s="55" t="s">
        <v>1680</v>
      </c>
      <c r="F605" s="78" t="s">
        <v>5959</v>
      </c>
      <c r="G605" s="36" t="s">
        <v>1587</v>
      </c>
      <c r="H605" s="57" t="s">
        <v>912</v>
      </c>
      <c r="I605" s="27" t="s">
        <v>6031</v>
      </c>
      <c r="J605" s="19" t="s">
        <v>1587</v>
      </c>
      <c r="K605" s="187" t="s">
        <v>257</v>
      </c>
      <c r="L605" s="187" t="s">
        <v>1710</v>
      </c>
      <c r="M605" s="187" t="s">
        <v>1715</v>
      </c>
      <c r="N605" s="187" t="s">
        <v>182</v>
      </c>
      <c r="O605" s="183" t="s">
        <v>316</v>
      </c>
      <c r="P605" s="183" t="s">
        <v>5154</v>
      </c>
      <c r="Q605" s="183" t="s">
        <v>1033</v>
      </c>
      <c r="R605" s="183" t="s">
        <v>1587</v>
      </c>
      <c r="S605" s="187" t="s">
        <v>752</v>
      </c>
      <c r="T605" s="187" t="s">
        <v>405</v>
      </c>
      <c r="U605" s="21" t="s">
        <v>5725</v>
      </c>
      <c r="V605" s="21" t="s">
        <v>529</v>
      </c>
      <c r="W605" s="21">
        <v>2009</v>
      </c>
      <c r="X605" s="21" t="s">
        <v>3802</v>
      </c>
      <c r="Y605" s="34" t="s">
        <v>3801</v>
      </c>
      <c r="Z605" s="34" t="s">
        <v>86</v>
      </c>
      <c r="AA605" s="34" t="s">
        <v>86</v>
      </c>
      <c r="AB605" s="21" t="s">
        <v>86</v>
      </c>
      <c r="AC605" s="24" t="s">
        <v>1418</v>
      </c>
      <c r="AD605" s="21" t="s">
        <v>1587</v>
      </c>
      <c r="AE605" s="21" t="s">
        <v>930</v>
      </c>
      <c r="AF605" s="178" t="s">
        <v>1154</v>
      </c>
      <c r="AG605" s="178" t="s">
        <v>1708</v>
      </c>
      <c r="AH605" s="178" t="s">
        <v>1844</v>
      </c>
      <c r="AI605" s="20" t="s">
        <v>349</v>
      </c>
      <c r="AJ605" s="21" t="s">
        <v>270</v>
      </c>
      <c r="AK605" s="21">
        <v>0</v>
      </c>
      <c r="AL605" s="21">
        <v>0</v>
      </c>
      <c r="AM605" s="21">
        <v>0</v>
      </c>
      <c r="AN605" s="21">
        <v>0</v>
      </c>
      <c r="AO605" s="21">
        <v>1</v>
      </c>
      <c r="AP605" s="21">
        <v>0</v>
      </c>
      <c r="AQ605" s="21">
        <v>0</v>
      </c>
      <c r="AR605" s="21">
        <v>0</v>
      </c>
      <c r="AS605" s="50" t="s">
        <v>1680</v>
      </c>
      <c r="AT605" s="20">
        <v>3</v>
      </c>
      <c r="AU605" s="20">
        <v>1998</v>
      </c>
      <c r="AV605" s="20">
        <v>2000</v>
      </c>
      <c r="AW605" s="21">
        <v>1</v>
      </c>
      <c r="AX605" s="21">
        <v>1</v>
      </c>
      <c r="AY605" s="184" t="s">
        <v>1587</v>
      </c>
      <c r="AZ605" s="20" t="s">
        <v>1619</v>
      </c>
      <c r="BA605" s="159" t="s">
        <v>956</v>
      </c>
      <c r="BB605" s="20" t="s">
        <v>1680</v>
      </c>
    </row>
    <row r="606" spans="1:54" s="12" customFormat="1" ht="12.75" hidden="1" x14ac:dyDescent="0.2">
      <c r="A606" s="248" t="s">
        <v>4339</v>
      </c>
      <c r="B606" s="55"/>
      <c r="C606" s="332" t="s">
        <v>7218</v>
      </c>
      <c r="D606" s="55" t="s">
        <v>1136</v>
      </c>
      <c r="E606" s="55" t="s">
        <v>387</v>
      </c>
      <c r="F606" s="78" t="s">
        <v>4364</v>
      </c>
      <c r="G606" s="36" t="s">
        <v>1587</v>
      </c>
      <c r="H606" s="57" t="s">
        <v>912</v>
      </c>
      <c r="I606" s="27" t="s">
        <v>6032</v>
      </c>
      <c r="J606" s="19" t="s">
        <v>7175</v>
      </c>
      <c r="K606" s="187" t="s">
        <v>257</v>
      </c>
      <c r="L606" s="183" t="s">
        <v>1711</v>
      </c>
      <c r="M606" s="183" t="s">
        <v>1714</v>
      </c>
      <c r="N606" s="187" t="s">
        <v>1716</v>
      </c>
      <c r="O606" s="183" t="s">
        <v>1725</v>
      </c>
      <c r="P606" s="183" t="s">
        <v>4896</v>
      </c>
      <c r="Q606" s="183" t="s">
        <v>4366</v>
      </c>
      <c r="R606" s="183" t="s">
        <v>1587</v>
      </c>
      <c r="S606" s="183" t="s">
        <v>1712</v>
      </c>
      <c r="T606" s="187" t="s">
        <v>1587</v>
      </c>
      <c r="U606" s="12" t="s">
        <v>5728</v>
      </c>
      <c r="V606" s="24" t="s">
        <v>449</v>
      </c>
      <c r="W606" s="12">
        <v>2013</v>
      </c>
      <c r="X606" s="12" t="s">
        <v>3802</v>
      </c>
      <c r="Y606" s="12" t="s">
        <v>4365</v>
      </c>
      <c r="Z606" s="12" t="s">
        <v>6812</v>
      </c>
      <c r="AA606" s="12" t="s">
        <v>387</v>
      </c>
      <c r="AB606" s="21" t="s">
        <v>1587</v>
      </c>
      <c r="AC606" s="24" t="s">
        <v>7051</v>
      </c>
      <c r="AD606" s="12" t="s">
        <v>1587</v>
      </c>
      <c r="AE606" s="12" t="s">
        <v>1587</v>
      </c>
      <c r="AF606" s="461" t="s">
        <v>1844</v>
      </c>
      <c r="AG606" s="473" t="s">
        <v>1844</v>
      </c>
      <c r="AH606" s="475" t="s">
        <v>1844</v>
      </c>
      <c r="AI606" s="24" t="s">
        <v>350</v>
      </c>
      <c r="AJ606" s="24" t="s">
        <v>270</v>
      </c>
      <c r="AK606" s="24">
        <v>0</v>
      </c>
      <c r="AL606" s="24">
        <v>0</v>
      </c>
      <c r="AM606" s="24">
        <v>0</v>
      </c>
      <c r="AN606" s="24">
        <v>1</v>
      </c>
      <c r="AO606" s="24">
        <v>1</v>
      </c>
      <c r="AP606" s="24">
        <v>0</v>
      </c>
      <c r="AQ606" s="24">
        <v>0</v>
      </c>
      <c r="AR606" s="24">
        <v>0</v>
      </c>
      <c r="AS606" s="478" t="s">
        <v>1680</v>
      </c>
      <c r="AT606" s="20">
        <v>3</v>
      </c>
      <c r="AU606" s="482">
        <v>1996</v>
      </c>
      <c r="AV606" s="484">
        <v>1998</v>
      </c>
      <c r="AW606" s="24">
        <v>1</v>
      </c>
      <c r="AX606" s="12">
        <v>1</v>
      </c>
      <c r="AY606" s="157" t="s">
        <v>7683</v>
      </c>
      <c r="AZ606" s="247" t="s">
        <v>1645</v>
      </c>
      <c r="BA606" s="87" t="s">
        <v>956</v>
      </c>
      <c r="BB606" s="86" t="s">
        <v>1680</v>
      </c>
    </row>
    <row r="607" spans="1:54" s="12" customFormat="1" ht="12.75" hidden="1" x14ac:dyDescent="0.2">
      <c r="A607" s="20" t="s">
        <v>724</v>
      </c>
      <c r="B607" s="20"/>
      <c r="C607" s="332" t="s">
        <v>7218</v>
      </c>
      <c r="D607" s="20" t="s">
        <v>1136</v>
      </c>
      <c r="E607" s="20" t="s">
        <v>1979</v>
      </c>
      <c r="F607" s="78" t="s">
        <v>776</v>
      </c>
      <c r="G607" s="36" t="s">
        <v>1587</v>
      </c>
      <c r="H607" s="58" t="s">
        <v>592</v>
      </c>
      <c r="I607" s="27" t="s">
        <v>2629</v>
      </c>
      <c r="J607" s="19" t="s">
        <v>7075</v>
      </c>
      <c r="K607" s="187" t="s">
        <v>257</v>
      </c>
      <c r="L607" s="187" t="s">
        <v>1710</v>
      </c>
      <c r="M607" s="187" t="s">
        <v>1715</v>
      </c>
      <c r="N607" s="187" t="s">
        <v>878</v>
      </c>
      <c r="O607" s="183" t="s">
        <v>4429</v>
      </c>
      <c r="P607" s="183" t="s">
        <v>4840</v>
      </c>
      <c r="Q607" s="183" t="s">
        <v>4445</v>
      </c>
      <c r="R607" s="183" t="s">
        <v>1587</v>
      </c>
      <c r="S607" s="187" t="s">
        <v>752</v>
      </c>
      <c r="T607" s="187" t="s">
        <v>405</v>
      </c>
      <c r="U607" s="21" t="s">
        <v>2203</v>
      </c>
      <c r="V607" s="21" t="s">
        <v>9</v>
      </c>
      <c r="W607" s="21">
        <v>2005</v>
      </c>
      <c r="X607" s="21" t="s">
        <v>4129</v>
      </c>
      <c r="Y607" s="34" t="s">
        <v>3264</v>
      </c>
      <c r="Z607" s="34" t="s">
        <v>86</v>
      </c>
      <c r="AA607" s="34" t="s">
        <v>86</v>
      </c>
      <c r="AB607" s="21" t="s">
        <v>86</v>
      </c>
      <c r="AC607" s="24" t="s">
        <v>1331</v>
      </c>
      <c r="AD607" s="21" t="s">
        <v>1242</v>
      </c>
      <c r="AE607" s="21" t="s">
        <v>930</v>
      </c>
      <c r="AF607" s="172" t="s">
        <v>1154</v>
      </c>
      <c r="AG607" s="173" t="s">
        <v>1708</v>
      </c>
      <c r="AH607" s="174" t="s">
        <v>1844</v>
      </c>
      <c r="AI607" s="20" t="s">
        <v>637</v>
      </c>
      <c r="AJ607" s="21" t="s">
        <v>865</v>
      </c>
      <c r="AK607" s="21">
        <v>0</v>
      </c>
      <c r="AL607" s="21">
        <v>1</v>
      </c>
      <c r="AM607" s="21">
        <v>0</v>
      </c>
      <c r="AN607" s="21">
        <v>0</v>
      </c>
      <c r="AO607" s="21">
        <v>0</v>
      </c>
      <c r="AP607" s="21">
        <v>1</v>
      </c>
      <c r="AQ607" s="21">
        <v>0</v>
      </c>
      <c r="AR607" s="21">
        <v>0</v>
      </c>
      <c r="AS607" s="45" t="s">
        <v>1844</v>
      </c>
      <c r="AT607" s="122">
        <v>2</v>
      </c>
      <c r="AU607" s="122">
        <v>1999</v>
      </c>
      <c r="AV607" s="94">
        <v>2000</v>
      </c>
      <c r="AW607" s="21" t="s">
        <v>1844</v>
      </c>
      <c r="AX607" s="21">
        <v>2</v>
      </c>
      <c r="AY607" s="184" t="s">
        <v>1844</v>
      </c>
      <c r="AZ607" s="93" t="s">
        <v>7474</v>
      </c>
      <c r="BA607" s="159" t="s">
        <v>956</v>
      </c>
      <c r="BB607" s="94" t="s">
        <v>1680</v>
      </c>
    </row>
    <row r="608" spans="1:54" s="12" customFormat="1" ht="12.75" hidden="1" x14ac:dyDescent="0.2">
      <c r="A608" s="248" t="s">
        <v>1844</v>
      </c>
      <c r="B608" s="20"/>
      <c r="C608" s="332" t="s">
        <v>6121</v>
      </c>
      <c r="D608" s="192" t="s">
        <v>1680</v>
      </c>
      <c r="E608" s="20" t="s">
        <v>7454</v>
      </c>
      <c r="F608" s="78" t="s">
        <v>1844</v>
      </c>
      <c r="G608" s="36" t="s">
        <v>1587</v>
      </c>
      <c r="H608" s="58" t="s">
        <v>592</v>
      </c>
      <c r="I608" s="27" t="s">
        <v>2949</v>
      </c>
      <c r="J608" s="19" t="s">
        <v>1844</v>
      </c>
      <c r="K608" s="187" t="s">
        <v>257</v>
      </c>
      <c r="L608" s="187" t="s">
        <v>1710</v>
      </c>
      <c r="M608" s="187" t="s">
        <v>1715</v>
      </c>
      <c r="N608" s="187" t="s">
        <v>878</v>
      </c>
      <c r="O608" s="183" t="s">
        <v>4429</v>
      </c>
      <c r="P608" s="183" t="s">
        <v>5155</v>
      </c>
      <c r="Q608" s="183" t="s">
        <v>4653</v>
      </c>
      <c r="R608" s="183" t="s">
        <v>1587</v>
      </c>
      <c r="S608" s="187" t="s">
        <v>752</v>
      </c>
      <c r="T608" s="187" t="s">
        <v>405</v>
      </c>
      <c r="U608" s="21" t="s">
        <v>205</v>
      </c>
      <c r="V608" s="21" t="s">
        <v>464</v>
      </c>
      <c r="W608" s="21">
        <v>2004</v>
      </c>
      <c r="X608" s="21" t="s">
        <v>205</v>
      </c>
      <c r="Y608" s="34" t="s">
        <v>1587</v>
      </c>
      <c r="Z608" s="34" t="s">
        <v>86</v>
      </c>
      <c r="AA608" s="34" t="s">
        <v>86</v>
      </c>
      <c r="AB608" s="21" t="s">
        <v>86</v>
      </c>
      <c r="AC608" s="24" t="s">
        <v>3437</v>
      </c>
      <c r="AD608" s="21" t="s">
        <v>3358</v>
      </c>
      <c r="AE608" s="21" t="s">
        <v>1587</v>
      </c>
      <c r="AF608" s="172" t="s">
        <v>1154</v>
      </c>
      <c r="AG608" s="173" t="s">
        <v>1708</v>
      </c>
      <c r="AH608" s="174" t="s">
        <v>1587</v>
      </c>
      <c r="AI608" s="178" t="s">
        <v>1844</v>
      </c>
      <c r="AJ608" s="21" t="s">
        <v>865</v>
      </c>
      <c r="AK608" s="178" t="s">
        <v>1844</v>
      </c>
      <c r="AL608" s="21" t="s">
        <v>1844</v>
      </c>
      <c r="AM608" s="21" t="s">
        <v>1844</v>
      </c>
      <c r="AN608" s="21" t="s">
        <v>1844</v>
      </c>
      <c r="AO608" s="21" t="s">
        <v>1844</v>
      </c>
      <c r="AP608" s="21" t="s">
        <v>1844</v>
      </c>
      <c r="AQ608" s="21" t="s">
        <v>1844</v>
      </c>
      <c r="AR608" s="21" t="s">
        <v>1844</v>
      </c>
      <c r="AS608" s="45" t="s">
        <v>1844</v>
      </c>
      <c r="AT608" s="122" t="s">
        <v>1844</v>
      </c>
      <c r="AU608" s="122" t="s">
        <v>1844</v>
      </c>
      <c r="AV608" s="94" t="s">
        <v>1844</v>
      </c>
      <c r="AW608" s="20" t="s">
        <v>1844</v>
      </c>
      <c r="AX608" s="20" t="s">
        <v>1844</v>
      </c>
      <c r="AY608" s="184" t="s">
        <v>1844</v>
      </c>
      <c r="AZ608" s="93" t="s">
        <v>1844</v>
      </c>
      <c r="BA608" s="93" t="s">
        <v>1844</v>
      </c>
      <c r="BB608" s="94" t="s">
        <v>1844</v>
      </c>
    </row>
    <row r="609" spans="1:54" s="12" customFormat="1" ht="12.75" hidden="1" x14ac:dyDescent="0.2">
      <c r="A609" s="20" t="s">
        <v>62</v>
      </c>
      <c r="B609" s="90" t="s">
        <v>1179</v>
      </c>
      <c r="C609" s="332" t="s">
        <v>6121</v>
      </c>
      <c r="D609" s="192" t="s">
        <v>1680</v>
      </c>
      <c r="E609" s="20" t="s">
        <v>7454</v>
      </c>
      <c r="F609" s="78" t="s">
        <v>1128</v>
      </c>
      <c r="G609" s="36" t="s">
        <v>1587</v>
      </c>
      <c r="H609" s="57" t="s">
        <v>912</v>
      </c>
      <c r="I609" s="18" t="s">
        <v>2413</v>
      </c>
      <c r="J609" s="19" t="s">
        <v>1587</v>
      </c>
      <c r="K609" s="187" t="s">
        <v>257</v>
      </c>
      <c r="L609" s="187" t="s">
        <v>1710</v>
      </c>
      <c r="M609" s="187" t="s">
        <v>1715</v>
      </c>
      <c r="N609" s="187" t="s">
        <v>1073</v>
      </c>
      <c r="O609" s="183" t="s">
        <v>4431</v>
      </c>
      <c r="P609" s="183" t="s">
        <v>495</v>
      </c>
      <c r="Q609" s="183" t="s">
        <v>4654</v>
      </c>
      <c r="R609" s="183" t="s">
        <v>1587</v>
      </c>
      <c r="S609" s="187" t="s">
        <v>752</v>
      </c>
      <c r="T609" s="187" t="s">
        <v>405</v>
      </c>
      <c r="U609" s="21" t="s">
        <v>2150</v>
      </c>
      <c r="V609" s="21" t="s">
        <v>3732</v>
      </c>
      <c r="W609" s="21">
        <v>2011</v>
      </c>
      <c r="X609" s="21" t="s">
        <v>3755</v>
      </c>
      <c r="Y609" s="34" t="s">
        <v>3247</v>
      </c>
      <c r="Z609" s="34" t="s">
        <v>762</v>
      </c>
      <c r="AA609" s="34" t="s">
        <v>403</v>
      </c>
      <c r="AB609" s="21" t="s">
        <v>1587</v>
      </c>
      <c r="AC609" s="24" t="s">
        <v>1263</v>
      </c>
      <c r="AD609" s="21" t="s">
        <v>1587</v>
      </c>
      <c r="AE609" s="21" t="s">
        <v>1587</v>
      </c>
      <c r="AF609" s="172" t="s">
        <v>1154</v>
      </c>
      <c r="AG609" s="173" t="s">
        <v>588</v>
      </c>
      <c r="AH609" s="174" t="s">
        <v>1587</v>
      </c>
      <c r="AI609" s="20" t="s">
        <v>797</v>
      </c>
      <c r="AJ609" s="21" t="s">
        <v>270</v>
      </c>
      <c r="AK609" s="21">
        <v>1</v>
      </c>
      <c r="AL609" s="21">
        <v>0</v>
      </c>
      <c r="AM609" s="21">
        <v>0</v>
      </c>
      <c r="AN609" s="21">
        <v>0</v>
      </c>
      <c r="AO609" s="21">
        <v>0</v>
      </c>
      <c r="AP609" s="21">
        <v>1</v>
      </c>
      <c r="AQ609" s="21">
        <v>0</v>
      </c>
      <c r="AR609" s="21">
        <v>0</v>
      </c>
      <c r="AS609" s="45" t="s">
        <v>1680</v>
      </c>
      <c r="AT609" s="122">
        <v>6</v>
      </c>
      <c r="AU609" s="122">
        <v>2004</v>
      </c>
      <c r="AV609" s="94">
        <v>2009</v>
      </c>
      <c r="AW609" s="21">
        <v>1</v>
      </c>
      <c r="AX609" s="21" t="s">
        <v>1844</v>
      </c>
      <c r="AY609" s="184" t="s">
        <v>1844</v>
      </c>
      <c r="AZ609" s="93" t="s">
        <v>1844</v>
      </c>
      <c r="BA609" s="93" t="s">
        <v>1844</v>
      </c>
      <c r="BB609" s="94" t="s">
        <v>1844</v>
      </c>
    </row>
    <row r="610" spans="1:54" s="12" customFormat="1" ht="12.75" hidden="1" x14ac:dyDescent="0.2">
      <c r="A610" s="249" t="s">
        <v>1844</v>
      </c>
      <c r="B610" s="91"/>
      <c r="C610" s="332" t="s">
        <v>6121</v>
      </c>
      <c r="D610" s="192" t="s">
        <v>1680</v>
      </c>
      <c r="E610" s="20" t="s">
        <v>7454</v>
      </c>
      <c r="F610" s="78" t="s">
        <v>1844</v>
      </c>
      <c r="G610" s="36" t="s">
        <v>1587</v>
      </c>
      <c r="H610" s="58" t="s">
        <v>592</v>
      </c>
      <c r="I610" s="18" t="s">
        <v>5473</v>
      </c>
      <c r="J610" s="348" t="s">
        <v>1163</v>
      </c>
      <c r="K610" s="187" t="s">
        <v>257</v>
      </c>
      <c r="L610" s="187" t="s">
        <v>1710</v>
      </c>
      <c r="M610" s="187" t="s">
        <v>1715</v>
      </c>
      <c r="N610" s="187" t="s">
        <v>182</v>
      </c>
      <c r="O610" s="183" t="s">
        <v>422</v>
      </c>
      <c r="P610" s="183" t="s">
        <v>4893</v>
      </c>
      <c r="Q610" s="183" t="s">
        <v>4373</v>
      </c>
      <c r="R610" s="183" t="s">
        <v>1587</v>
      </c>
      <c r="S610" s="187" t="s">
        <v>752</v>
      </c>
      <c r="T610" s="187" t="s">
        <v>405</v>
      </c>
      <c r="U610" s="21" t="s">
        <v>5472</v>
      </c>
      <c r="V610" s="21" t="s">
        <v>464</v>
      </c>
      <c r="W610" s="21">
        <v>2014</v>
      </c>
      <c r="X610" s="21" t="s">
        <v>5472</v>
      </c>
      <c r="Y610" s="34" t="s">
        <v>5475</v>
      </c>
      <c r="Z610" s="34" t="s">
        <v>86</v>
      </c>
      <c r="AA610" s="34" t="s">
        <v>86</v>
      </c>
      <c r="AB610" s="21" t="s">
        <v>86</v>
      </c>
      <c r="AC610" s="328" t="s">
        <v>5474</v>
      </c>
      <c r="AD610" s="21" t="s">
        <v>1587</v>
      </c>
      <c r="AE610" s="21" t="s">
        <v>1587</v>
      </c>
      <c r="AF610" s="172" t="s">
        <v>1844</v>
      </c>
      <c r="AG610" s="173" t="s">
        <v>1844</v>
      </c>
      <c r="AH610" s="174" t="s">
        <v>1844</v>
      </c>
      <c r="AI610" s="178" t="s">
        <v>1844</v>
      </c>
      <c r="AJ610" s="21" t="s">
        <v>865</v>
      </c>
      <c r="AK610" s="178" t="s">
        <v>1844</v>
      </c>
      <c r="AL610" s="21" t="s">
        <v>1844</v>
      </c>
      <c r="AM610" s="21" t="s">
        <v>1844</v>
      </c>
      <c r="AN610" s="21" t="s">
        <v>1844</v>
      </c>
      <c r="AO610" s="21" t="s">
        <v>1844</v>
      </c>
      <c r="AP610" s="21" t="s">
        <v>1844</v>
      </c>
      <c r="AQ610" s="21" t="s">
        <v>1844</v>
      </c>
      <c r="AR610" s="21" t="s">
        <v>1844</v>
      </c>
      <c r="AS610" s="45" t="s">
        <v>1844</v>
      </c>
      <c r="AT610" s="20" t="s">
        <v>1844</v>
      </c>
      <c r="AU610" s="20" t="s">
        <v>1844</v>
      </c>
      <c r="AV610" s="20" t="s">
        <v>1844</v>
      </c>
      <c r="AW610" s="20" t="s">
        <v>1844</v>
      </c>
      <c r="AX610" s="20" t="s">
        <v>1844</v>
      </c>
      <c r="AY610" s="184" t="s">
        <v>1844</v>
      </c>
      <c r="AZ610" s="93" t="s">
        <v>1844</v>
      </c>
      <c r="BA610" s="93" t="s">
        <v>1844</v>
      </c>
      <c r="BB610" s="94" t="s">
        <v>1844</v>
      </c>
    </row>
    <row r="611" spans="1:54" s="12" customFormat="1" ht="12.75" hidden="1" x14ac:dyDescent="0.2">
      <c r="A611" s="248" t="s">
        <v>62</v>
      </c>
      <c r="B611" s="36" t="s">
        <v>6152</v>
      </c>
      <c r="C611" s="332" t="s">
        <v>6121</v>
      </c>
      <c r="D611" s="55" t="s">
        <v>1680</v>
      </c>
      <c r="E611" s="36" t="s">
        <v>5491</v>
      </c>
      <c r="F611" s="78" t="s">
        <v>5488</v>
      </c>
      <c r="G611" s="36" t="s">
        <v>1587</v>
      </c>
      <c r="H611" s="95" t="s">
        <v>920</v>
      </c>
      <c r="I611" s="27" t="s">
        <v>2666</v>
      </c>
      <c r="J611" s="19" t="s">
        <v>6491</v>
      </c>
      <c r="K611" s="187" t="s">
        <v>257</v>
      </c>
      <c r="L611" s="187" t="s">
        <v>1710</v>
      </c>
      <c r="M611" s="187" t="s">
        <v>1715</v>
      </c>
      <c r="N611" s="187" t="s">
        <v>1073</v>
      </c>
      <c r="O611" s="183" t="s">
        <v>4431</v>
      </c>
      <c r="P611" s="183" t="s">
        <v>5157</v>
      </c>
      <c r="Q611" s="183" t="s">
        <v>120</v>
      </c>
      <c r="R611" s="183" t="s">
        <v>1587</v>
      </c>
      <c r="S611" s="187" t="s">
        <v>752</v>
      </c>
      <c r="T611" s="187" t="s">
        <v>405</v>
      </c>
      <c r="U611" s="21" t="s">
        <v>2213</v>
      </c>
      <c r="V611" s="21" t="s">
        <v>3890</v>
      </c>
      <c r="W611" s="21">
        <v>2009</v>
      </c>
      <c r="X611" s="21" t="s">
        <v>3891</v>
      </c>
      <c r="Y611" s="34" t="s">
        <v>6899</v>
      </c>
      <c r="Z611" s="21" t="s">
        <v>5488</v>
      </c>
      <c r="AA611" s="34" t="s">
        <v>1844</v>
      </c>
      <c r="AB611" s="21" t="s">
        <v>1680</v>
      </c>
      <c r="AC611" s="24" t="s">
        <v>3498</v>
      </c>
      <c r="AD611" s="21" t="s">
        <v>1587</v>
      </c>
      <c r="AE611" s="21" t="s">
        <v>1587</v>
      </c>
      <c r="AF611" s="172" t="s">
        <v>1154</v>
      </c>
      <c r="AG611" s="173" t="s">
        <v>588</v>
      </c>
      <c r="AH611" s="174" t="s">
        <v>1844</v>
      </c>
      <c r="AI611" s="20" t="s">
        <v>637</v>
      </c>
      <c r="AJ611" s="21" t="s">
        <v>1618</v>
      </c>
      <c r="AK611" s="21">
        <v>0</v>
      </c>
      <c r="AL611" s="21">
        <v>0</v>
      </c>
      <c r="AM611" s="21">
        <v>0</v>
      </c>
      <c r="AN611" s="21">
        <v>0</v>
      </c>
      <c r="AO611" s="21">
        <v>0</v>
      </c>
      <c r="AP611" s="21">
        <v>0</v>
      </c>
      <c r="AQ611" s="21">
        <v>1</v>
      </c>
      <c r="AR611" s="21">
        <v>0</v>
      </c>
      <c r="AS611" s="45" t="s">
        <v>5489</v>
      </c>
      <c r="AT611" s="20">
        <v>5</v>
      </c>
      <c r="AU611" s="122">
        <v>2002</v>
      </c>
      <c r="AV611" s="94">
        <v>2006</v>
      </c>
      <c r="AW611" s="21">
        <v>12</v>
      </c>
      <c r="AX611" s="21">
        <v>1</v>
      </c>
      <c r="AY611" s="184" t="s">
        <v>7570</v>
      </c>
      <c r="AZ611" s="93" t="s">
        <v>5490</v>
      </c>
      <c r="BA611" s="93" t="s">
        <v>956</v>
      </c>
      <c r="BB611" s="94" t="s">
        <v>1680</v>
      </c>
    </row>
    <row r="612" spans="1:54" s="12" customFormat="1" ht="12.75" hidden="1" x14ac:dyDescent="0.2">
      <c r="A612" s="248" t="s">
        <v>62</v>
      </c>
      <c r="B612" s="103" t="s">
        <v>6151</v>
      </c>
      <c r="C612" s="332" t="s">
        <v>7218</v>
      </c>
      <c r="D612" s="55" t="s">
        <v>1136</v>
      </c>
      <c r="E612" s="36" t="s">
        <v>3615</v>
      </c>
      <c r="F612" s="78" t="s">
        <v>3633</v>
      </c>
      <c r="G612" s="36" t="s">
        <v>1587</v>
      </c>
      <c r="H612" s="58" t="s">
        <v>592</v>
      </c>
      <c r="I612" s="27" t="s">
        <v>2608</v>
      </c>
      <c r="J612" s="19" t="s">
        <v>7209</v>
      </c>
      <c r="K612" s="187" t="s">
        <v>257</v>
      </c>
      <c r="L612" s="187" t="s">
        <v>1710</v>
      </c>
      <c r="M612" s="187" t="s">
        <v>1715</v>
      </c>
      <c r="N612" s="187" t="s">
        <v>324</v>
      </c>
      <c r="O612" s="183" t="s">
        <v>800</v>
      </c>
      <c r="P612" s="183" t="s">
        <v>5156</v>
      </c>
      <c r="Q612" s="183" t="s">
        <v>4655</v>
      </c>
      <c r="R612" s="183" t="s">
        <v>1587</v>
      </c>
      <c r="S612" s="187" t="s">
        <v>752</v>
      </c>
      <c r="T612" s="187" t="s">
        <v>405</v>
      </c>
      <c r="U612" s="21" t="s">
        <v>2198</v>
      </c>
      <c r="V612" s="21" t="s">
        <v>305</v>
      </c>
      <c r="W612" s="21">
        <v>2004</v>
      </c>
      <c r="X612" s="21" t="s">
        <v>3891</v>
      </c>
      <c r="Y612" s="34" t="s">
        <v>6899</v>
      </c>
      <c r="Z612" s="21" t="s">
        <v>6153</v>
      </c>
      <c r="AA612" s="34" t="s">
        <v>1844</v>
      </c>
      <c r="AB612" s="21" t="s">
        <v>5903</v>
      </c>
      <c r="AC612" s="24" t="s">
        <v>1324</v>
      </c>
      <c r="AD612" s="21" t="s">
        <v>1587</v>
      </c>
      <c r="AE612" s="21" t="s">
        <v>1587</v>
      </c>
      <c r="AF612" s="172" t="s">
        <v>1154</v>
      </c>
      <c r="AG612" s="173" t="s">
        <v>1708</v>
      </c>
      <c r="AH612" s="174" t="s">
        <v>1844</v>
      </c>
      <c r="AI612" s="20" t="s">
        <v>637</v>
      </c>
      <c r="AJ612" s="12" t="s">
        <v>916</v>
      </c>
      <c r="AK612" s="21">
        <v>1</v>
      </c>
      <c r="AL612" s="21">
        <v>1</v>
      </c>
      <c r="AM612" s="21">
        <v>0</v>
      </c>
      <c r="AN612" s="21">
        <v>0</v>
      </c>
      <c r="AO612" s="21">
        <v>0</v>
      </c>
      <c r="AP612" s="21">
        <v>0</v>
      </c>
      <c r="AQ612" s="21">
        <v>1</v>
      </c>
      <c r="AR612" s="21">
        <v>0</v>
      </c>
      <c r="AS612" s="45" t="s">
        <v>3634</v>
      </c>
      <c r="AT612" s="20">
        <v>2</v>
      </c>
      <c r="AU612" s="122">
        <v>1998</v>
      </c>
      <c r="AV612" s="94">
        <v>1999</v>
      </c>
      <c r="AW612" s="21">
        <v>1</v>
      </c>
      <c r="AX612" s="21">
        <v>3</v>
      </c>
      <c r="AY612" s="184" t="s">
        <v>7684</v>
      </c>
      <c r="AZ612" s="93" t="s">
        <v>1680</v>
      </c>
      <c r="BA612" s="159" t="s">
        <v>956</v>
      </c>
      <c r="BB612" s="94" t="s">
        <v>1680</v>
      </c>
    </row>
    <row r="613" spans="1:54" s="12" customFormat="1" ht="12.75" hidden="1" x14ac:dyDescent="0.2">
      <c r="A613" s="55" t="s">
        <v>7071</v>
      </c>
      <c r="B613" s="55" t="s">
        <v>6852</v>
      </c>
      <c r="C613" s="332" t="s">
        <v>6121</v>
      </c>
      <c r="D613" s="192" t="s">
        <v>956</v>
      </c>
      <c r="E613" s="55" t="s">
        <v>1680</v>
      </c>
      <c r="F613" s="83" t="s">
        <v>7999</v>
      </c>
      <c r="G613" s="36" t="s">
        <v>1587</v>
      </c>
      <c r="H613" s="58" t="s">
        <v>592</v>
      </c>
      <c r="I613" s="27" t="s">
        <v>5480</v>
      </c>
      <c r="J613" s="19" t="s">
        <v>8001</v>
      </c>
      <c r="K613" s="187" t="s">
        <v>257</v>
      </c>
      <c r="L613" s="187" t="s">
        <v>1710</v>
      </c>
      <c r="M613" s="187" t="s">
        <v>1715</v>
      </c>
      <c r="N613" s="187" t="s">
        <v>878</v>
      </c>
      <c r="O613" s="183" t="s">
        <v>4429</v>
      </c>
      <c r="P613" s="183" t="s">
        <v>4988</v>
      </c>
      <c r="Q613" s="183" t="s">
        <v>4568</v>
      </c>
      <c r="R613" s="183" t="s">
        <v>1587</v>
      </c>
      <c r="S613" s="187" t="s">
        <v>752</v>
      </c>
      <c r="T613" s="187" t="s">
        <v>405</v>
      </c>
      <c r="U613" s="21" t="s">
        <v>2197</v>
      </c>
      <c r="V613" s="21" t="s">
        <v>5566</v>
      </c>
      <c r="W613" s="21">
        <v>2013</v>
      </c>
      <c r="X613" s="21" t="s">
        <v>4151</v>
      </c>
      <c r="Y613" s="34" t="s">
        <v>1805</v>
      </c>
      <c r="Z613" s="34" t="s">
        <v>86</v>
      </c>
      <c r="AA613" s="34" t="s">
        <v>86</v>
      </c>
      <c r="AB613" s="21" t="s">
        <v>86</v>
      </c>
      <c r="AC613" s="24" t="s">
        <v>3484</v>
      </c>
      <c r="AD613" s="21" t="s">
        <v>5479</v>
      </c>
      <c r="AE613" s="21" t="s">
        <v>1587</v>
      </c>
      <c r="AF613" s="172" t="s">
        <v>1844</v>
      </c>
      <c r="AG613" s="173" t="s">
        <v>1844</v>
      </c>
      <c r="AH613" s="174" t="s">
        <v>1844</v>
      </c>
      <c r="AI613" s="20" t="s">
        <v>797</v>
      </c>
      <c r="AJ613" s="20" t="s">
        <v>659</v>
      </c>
      <c r="AK613" s="20">
        <v>0</v>
      </c>
      <c r="AL613" s="20">
        <v>0</v>
      </c>
      <c r="AM613" s="20">
        <v>1</v>
      </c>
      <c r="AN613" s="20">
        <v>0</v>
      </c>
      <c r="AO613" s="20">
        <v>0</v>
      </c>
      <c r="AP613" s="20">
        <v>0</v>
      </c>
      <c r="AQ613" s="20">
        <v>0</v>
      </c>
      <c r="AR613" s="20">
        <v>0</v>
      </c>
      <c r="AS613" s="45" t="s">
        <v>8002</v>
      </c>
      <c r="AT613" s="20" t="s">
        <v>6852</v>
      </c>
      <c r="AU613" s="122" t="s">
        <v>6852</v>
      </c>
      <c r="AV613" s="94" t="s">
        <v>6852</v>
      </c>
      <c r="AW613" s="21">
        <v>1</v>
      </c>
      <c r="AX613" s="20" t="s">
        <v>6852</v>
      </c>
      <c r="AY613" s="20" t="s">
        <v>6852</v>
      </c>
      <c r="AZ613" s="93" t="s">
        <v>1680</v>
      </c>
      <c r="BA613" s="93" t="s">
        <v>1680</v>
      </c>
      <c r="BB613" s="94" t="s">
        <v>956</v>
      </c>
    </row>
    <row r="614" spans="1:54" s="12" customFormat="1" ht="12.75" hidden="1" x14ac:dyDescent="0.2">
      <c r="A614" s="248" t="s">
        <v>62</v>
      </c>
      <c r="B614" s="55"/>
      <c r="C614" s="332" t="s">
        <v>6121</v>
      </c>
      <c r="D614" s="55" t="s">
        <v>956</v>
      </c>
      <c r="E614" s="36" t="s">
        <v>1680</v>
      </c>
      <c r="F614" s="36" t="s">
        <v>6285</v>
      </c>
      <c r="G614" s="36" t="s">
        <v>1587</v>
      </c>
      <c r="H614" s="58" t="s">
        <v>592</v>
      </c>
      <c r="I614" s="27" t="s">
        <v>5428</v>
      </c>
      <c r="J614" s="19" t="s">
        <v>1587</v>
      </c>
      <c r="K614" s="187" t="s">
        <v>257</v>
      </c>
      <c r="L614" s="187" t="s">
        <v>1710</v>
      </c>
      <c r="M614" s="187" t="s">
        <v>1715</v>
      </c>
      <c r="N614" s="187" t="s">
        <v>1053</v>
      </c>
      <c r="O614" s="183" t="s">
        <v>296</v>
      </c>
      <c r="P614" s="183" t="s">
        <v>5544</v>
      </c>
      <c r="Q614" s="183" t="s">
        <v>5581</v>
      </c>
      <c r="R614" s="183" t="s">
        <v>1587</v>
      </c>
      <c r="S614" s="187" t="s">
        <v>752</v>
      </c>
      <c r="T614" s="187" t="s">
        <v>405</v>
      </c>
      <c r="U614" s="21" t="s">
        <v>5426</v>
      </c>
      <c r="V614" s="21" t="s">
        <v>464</v>
      </c>
      <c r="W614" s="21">
        <v>2004</v>
      </c>
      <c r="X614" s="21" t="s">
        <v>5426</v>
      </c>
      <c r="Y614" s="34" t="s">
        <v>1587</v>
      </c>
      <c r="Z614" s="34" t="s">
        <v>86</v>
      </c>
      <c r="AA614" s="34" t="s">
        <v>86</v>
      </c>
      <c r="AB614" s="21" t="s">
        <v>86</v>
      </c>
      <c r="AC614" s="24" t="s">
        <v>3437</v>
      </c>
      <c r="AD614" s="21" t="s">
        <v>1587</v>
      </c>
      <c r="AE614" s="21" t="s">
        <v>1587</v>
      </c>
      <c r="AF614" s="172" t="s">
        <v>1154</v>
      </c>
      <c r="AG614" s="173" t="s">
        <v>1708</v>
      </c>
      <c r="AH614" s="174" t="s">
        <v>1844</v>
      </c>
      <c r="AI614" s="20" t="s">
        <v>783</v>
      </c>
      <c r="AJ614" s="153" t="s">
        <v>916</v>
      </c>
      <c r="AK614" s="21">
        <v>1</v>
      </c>
      <c r="AL614" s="21">
        <v>1</v>
      </c>
      <c r="AM614" s="21">
        <v>0</v>
      </c>
      <c r="AN614" s="21">
        <v>0</v>
      </c>
      <c r="AO614" s="153">
        <v>0</v>
      </c>
      <c r="AP614" s="153">
        <v>0</v>
      </c>
      <c r="AQ614" s="152">
        <v>0</v>
      </c>
      <c r="AR614" s="152">
        <v>0</v>
      </c>
      <c r="AS614" s="45" t="s">
        <v>5675</v>
      </c>
      <c r="AT614" s="20">
        <v>5</v>
      </c>
      <c r="AU614" s="122">
        <v>1999</v>
      </c>
      <c r="AV614" s="94">
        <v>2003</v>
      </c>
      <c r="AW614" s="153">
        <v>1</v>
      </c>
      <c r="AX614" s="153">
        <v>6</v>
      </c>
      <c r="AY614" s="185" t="s">
        <v>1587</v>
      </c>
      <c r="AZ614" s="93" t="s">
        <v>7471</v>
      </c>
      <c r="BA614" s="159" t="s">
        <v>956</v>
      </c>
      <c r="BB614" s="94" t="s">
        <v>1680</v>
      </c>
    </row>
    <row r="615" spans="1:54" s="12" customFormat="1" ht="12.75" hidden="1" x14ac:dyDescent="0.2">
      <c r="A615" s="248" t="s">
        <v>62</v>
      </c>
      <c r="B615" s="55"/>
      <c r="C615" s="332" t="s">
        <v>6121</v>
      </c>
      <c r="D615" s="55" t="s">
        <v>956</v>
      </c>
      <c r="E615" s="36" t="s">
        <v>1680</v>
      </c>
      <c r="F615" s="36" t="s">
        <v>6285</v>
      </c>
      <c r="G615" s="36" t="s">
        <v>1587</v>
      </c>
      <c r="H615" s="58" t="s">
        <v>592</v>
      </c>
      <c r="I615" s="27" t="s">
        <v>5427</v>
      </c>
      <c r="J615" s="19" t="s">
        <v>1587</v>
      </c>
      <c r="K615" s="187" t="s">
        <v>257</v>
      </c>
      <c r="L615" s="187" t="s">
        <v>1710</v>
      </c>
      <c r="M615" s="187" t="s">
        <v>1715</v>
      </c>
      <c r="N615" s="187" t="s">
        <v>1053</v>
      </c>
      <c r="O615" s="183" t="s">
        <v>296</v>
      </c>
      <c r="P615" s="183" t="s">
        <v>5544</v>
      </c>
      <c r="Q615" s="183" t="s">
        <v>5582</v>
      </c>
      <c r="R615" s="183" t="s">
        <v>1587</v>
      </c>
      <c r="S615" s="187" t="s">
        <v>752</v>
      </c>
      <c r="T615" s="187" t="s">
        <v>405</v>
      </c>
      <c r="U615" s="21" t="s">
        <v>5426</v>
      </c>
      <c r="V615" s="21" t="s">
        <v>464</v>
      </c>
      <c r="W615" s="21">
        <v>2004</v>
      </c>
      <c r="X615" s="21" t="s">
        <v>5426</v>
      </c>
      <c r="Y615" s="34" t="s">
        <v>1587</v>
      </c>
      <c r="Z615" s="34" t="s">
        <v>86</v>
      </c>
      <c r="AA615" s="34" t="s">
        <v>86</v>
      </c>
      <c r="AB615" s="21" t="s">
        <v>86</v>
      </c>
      <c r="AC615" s="24" t="s">
        <v>3437</v>
      </c>
      <c r="AD615" s="21" t="s">
        <v>1587</v>
      </c>
      <c r="AE615" s="21" t="s">
        <v>1587</v>
      </c>
      <c r="AF615" s="172" t="s">
        <v>1154</v>
      </c>
      <c r="AG615" s="173" t="s">
        <v>1708</v>
      </c>
      <c r="AH615" s="174" t="s">
        <v>1844</v>
      </c>
      <c r="AI615" s="20" t="s">
        <v>783</v>
      </c>
      <c r="AJ615" s="153" t="s">
        <v>916</v>
      </c>
      <c r="AK615" s="152">
        <v>1</v>
      </c>
      <c r="AL615" s="152">
        <v>1</v>
      </c>
      <c r="AM615" s="21">
        <v>0</v>
      </c>
      <c r="AN615" s="152">
        <v>0</v>
      </c>
      <c r="AO615" s="153">
        <v>0</v>
      </c>
      <c r="AP615" s="153">
        <v>0</v>
      </c>
      <c r="AQ615" s="152">
        <v>0</v>
      </c>
      <c r="AR615" s="152">
        <v>0</v>
      </c>
      <c r="AS615" s="50" t="s">
        <v>5675</v>
      </c>
      <c r="AT615" s="20">
        <v>5</v>
      </c>
      <c r="AU615" s="20">
        <v>1999</v>
      </c>
      <c r="AV615" s="20">
        <v>2003</v>
      </c>
      <c r="AW615" s="153">
        <v>1</v>
      </c>
      <c r="AX615" s="153">
        <v>6</v>
      </c>
      <c r="AY615" s="184" t="s">
        <v>1587</v>
      </c>
      <c r="AZ615" s="93" t="s">
        <v>7471</v>
      </c>
      <c r="BA615" s="93" t="s">
        <v>956</v>
      </c>
      <c r="BB615" s="94" t="s">
        <v>1680</v>
      </c>
    </row>
    <row r="616" spans="1:54" s="12" customFormat="1" ht="12.75" hidden="1" x14ac:dyDescent="0.2">
      <c r="A616" s="248" t="s">
        <v>62</v>
      </c>
      <c r="B616" s="55"/>
      <c r="C616" s="332" t="s">
        <v>6121</v>
      </c>
      <c r="D616" s="55" t="s">
        <v>956</v>
      </c>
      <c r="E616" s="36" t="s">
        <v>1680</v>
      </c>
      <c r="F616" s="36" t="s">
        <v>6286</v>
      </c>
      <c r="G616" s="36" t="s">
        <v>1587</v>
      </c>
      <c r="H616" s="58" t="s">
        <v>592</v>
      </c>
      <c r="I616" s="27" t="s">
        <v>5429</v>
      </c>
      <c r="J616" s="19" t="s">
        <v>1587</v>
      </c>
      <c r="K616" s="187" t="s">
        <v>257</v>
      </c>
      <c r="L616" s="187" t="s">
        <v>1710</v>
      </c>
      <c r="M616" s="187" t="s">
        <v>1715</v>
      </c>
      <c r="N616" s="187" t="s">
        <v>651</v>
      </c>
      <c r="O616" s="183" t="s">
        <v>1728</v>
      </c>
      <c r="P616" s="183" t="s">
        <v>5545</v>
      </c>
      <c r="Q616" s="183" t="s">
        <v>5591</v>
      </c>
      <c r="R616" s="183" t="s">
        <v>1587</v>
      </c>
      <c r="S616" s="187" t="s">
        <v>752</v>
      </c>
      <c r="T616" s="187" t="s">
        <v>405</v>
      </c>
      <c r="U616" s="21" t="s">
        <v>5426</v>
      </c>
      <c r="V616" s="21" t="s">
        <v>464</v>
      </c>
      <c r="W616" s="21">
        <v>2004</v>
      </c>
      <c r="X616" s="21" t="s">
        <v>5426</v>
      </c>
      <c r="Y616" s="34" t="s">
        <v>1587</v>
      </c>
      <c r="Z616" s="34" t="s">
        <v>86</v>
      </c>
      <c r="AA616" s="34" t="s">
        <v>86</v>
      </c>
      <c r="AB616" s="21" t="s">
        <v>86</v>
      </c>
      <c r="AC616" s="24" t="s">
        <v>3437</v>
      </c>
      <c r="AD616" s="21" t="s">
        <v>1587</v>
      </c>
      <c r="AE616" s="21" t="s">
        <v>1587</v>
      </c>
      <c r="AF616" s="172" t="s">
        <v>1154</v>
      </c>
      <c r="AG616" s="173" t="s">
        <v>1708</v>
      </c>
      <c r="AH616" s="174" t="s">
        <v>733</v>
      </c>
      <c r="AI616" s="20" t="s">
        <v>783</v>
      </c>
      <c r="AJ616" s="153" t="s">
        <v>916</v>
      </c>
      <c r="AK616" s="152">
        <v>1</v>
      </c>
      <c r="AL616" s="152">
        <v>1</v>
      </c>
      <c r="AM616" s="21">
        <v>0</v>
      </c>
      <c r="AN616" s="152">
        <v>0</v>
      </c>
      <c r="AO616" s="153">
        <v>0</v>
      </c>
      <c r="AP616" s="153">
        <v>0</v>
      </c>
      <c r="AQ616" s="152">
        <v>0</v>
      </c>
      <c r="AR616" s="152">
        <v>0</v>
      </c>
      <c r="AS616" s="50" t="s">
        <v>5675</v>
      </c>
      <c r="AT616" s="122">
        <v>5</v>
      </c>
      <c r="AU616" s="20">
        <v>1999</v>
      </c>
      <c r="AV616" s="20">
        <v>2003</v>
      </c>
      <c r="AW616" s="153">
        <v>1</v>
      </c>
      <c r="AX616" s="153">
        <v>7</v>
      </c>
      <c r="AY616" s="184" t="s">
        <v>1587</v>
      </c>
      <c r="AZ616" s="301" t="s">
        <v>7471</v>
      </c>
      <c r="BA616" s="159" t="s">
        <v>956</v>
      </c>
      <c r="BB616" s="203" t="s">
        <v>1680</v>
      </c>
    </row>
    <row r="617" spans="1:54" s="12" customFormat="1" ht="12.75" hidden="1" x14ac:dyDescent="0.2">
      <c r="A617" s="248" t="s">
        <v>62</v>
      </c>
      <c r="B617" s="55"/>
      <c r="C617" s="332" t="s">
        <v>6121</v>
      </c>
      <c r="D617" s="55" t="s">
        <v>956</v>
      </c>
      <c r="E617" s="36" t="s">
        <v>1680</v>
      </c>
      <c r="F617" s="36" t="s">
        <v>6286</v>
      </c>
      <c r="G617" s="36" t="s">
        <v>1587</v>
      </c>
      <c r="H617" s="58" t="s">
        <v>592</v>
      </c>
      <c r="I617" s="27" t="s">
        <v>5430</v>
      </c>
      <c r="J617" s="19" t="s">
        <v>1587</v>
      </c>
      <c r="K617" s="187" t="s">
        <v>257</v>
      </c>
      <c r="L617" s="187" t="s">
        <v>1710</v>
      </c>
      <c r="M617" s="187" t="s">
        <v>1715</v>
      </c>
      <c r="N617" s="187" t="s">
        <v>651</v>
      </c>
      <c r="O617" s="183" t="s">
        <v>1728</v>
      </c>
      <c r="P617" s="183" t="s">
        <v>5545</v>
      </c>
      <c r="Q617" s="183" t="s">
        <v>5592</v>
      </c>
      <c r="R617" s="183" t="s">
        <v>1587</v>
      </c>
      <c r="S617" s="187" t="s">
        <v>752</v>
      </c>
      <c r="T617" s="187" t="s">
        <v>405</v>
      </c>
      <c r="U617" s="21" t="s">
        <v>5426</v>
      </c>
      <c r="V617" s="21" t="s">
        <v>464</v>
      </c>
      <c r="W617" s="21">
        <v>2004</v>
      </c>
      <c r="X617" s="21" t="s">
        <v>5426</v>
      </c>
      <c r="Y617" s="34" t="s">
        <v>1587</v>
      </c>
      <c r="Z617" s="34" t="s">
        <v>86</v>
      </c>
      <c r="AA617" s="34" t="s">
        <v>86</v>
      </c>
      <c r="AB617" s="21" t="s">
        <v>86</v>
      </c>
      <c r="AC617" s="24" t="s">
        <v>3437</v>
      </c>
      <c r="AD617" s="21" t="s">
        <v>1587</v>
      </c>
      <c r="AE617" s="21" t="s">
        <v>1587</v>
      </c>
      <c r="AF617" s="172" t="s">
        <v>1154</v>
      </c>
      <c r="AG617" s="173" t="s">
        <v>1708</v>
      </c>
      <c r="AH617" s="174" t="s">
        <v>1844</v>
      </c>
      <c r="AI617" s="20" t="s">
        <v>783</v>
      </c>
      <c r="AJ617" s="153" t="s">
        <v>916</v>
      </c>
      <c r="AK617" s="152">
        <v>1</v>
      </c>
      <c r="AL617" s="152">
        <v>1</v>
      </c>
      <c r="AM617" s="21">
        <v>0</v>
      </c>
      <c r="AN617" s="152">
        <v>0</v>
      </c>
      <c r="AO617" s="153">
        <v>0</v>
      </c>
      <c r="AP617" s="153">
        <v>0</v>
      </c>
      <c r="AQ617" s="152">
        <v>0</v>
      </c>
      <c r="AR617" s="152">
        <v>0</v>
      </c>
      <c r="AS617" s="50" t="s">
        <v>5675</v>
      </c>
      <c r="AT617" s="20">
        <v>5</v>
      </c>
      <c r="AU617" s="20">
        <v>1999</v>
      </c>
      <c r="AV617" s="20">
        <v>2003</v>
      </c>
      <c r="AW617" s="153">
        <v>1</v>
      </c>
      <c r="AX617" s="153">
        <v>6</v>
      </c>
      <c r="AY617" s="184" t="s">
        <v>1587</v>
      </c>
      <c r="AZ617" s="20" t="s">
        <v>7471</v>
      </c>
      <c r="BA617" s="159" t="s">
        <v>956</v>
      </c>
      <c r="BB617" s="20" t="s">
        <v>1680</v>
      </c>
    </row>
    <row r="618" spans="1:54" s="12" customFormat="1" ht="12.75" hidden="1" x14ac:dyDescent="0.2">
      <c r="A618" s="249" t="s">
        <v>384</v>
      </c>
      <c r="B618" s="20"/>
      <c r="C618" s="332" t="s">
        <v>7218</v>
      </c>
      <c r="D618" s="20" t="s">
        <v>1136</v>
      </c>
      <c r="E618" s="20" t="s">
        <v>6810</v>
      </c>
      <c r="F618" s="83" t="s">
        <v>957</v>
      </c>
      <c r="G618" s="36" t="s">
        <v>1587</v>
      </c>
      <c r="H618" s="57" t="s">
        <v>912</v>
      </c>
      <c r="I618" s="27" t="s">
        <v>2999</v>
      </c>
      <c r="J618" s="19" t="s">
        <v>7177</v>
      </c>
      <c r="K618" s="187" t="s">
        <v>257</v>
      </c>
      <c r="L618" s="187" t="s">
        <v>1711</v>
      </c>
      <c r="M618" s="187" t="s">
        <v>1714</v>
      </c>
      <c r="N618" s="187" t="s">
        <v>1716</v>
      </c>
      <c r="O618" s="183" t="s">
        <v>1725</v>
      </c>
      <c r="P618" s="183" t="s">
        <v>4896</v>
      </c>
      <c r="Q618" s="183" t="s">
        <v>1568</v>
      </c>
      <c r="R618" s="183" t="s">
        <v>1587</v>
      </c>
      <c r="S618" s="187" t="s">
        <v>1712</v>
      </c>
      <c r="T618" s="187" t="s">
        <v>1587</v>
      </c>
      <c r="U618" s="21" t="s">
        <v>2298</v>
      </c>
      <c r="V618" s="21" t="s">
        <v>5567</v>
      </c>
      <c r="W618" s="21">
        <v>2011</v>
      </c>
      <c r="X618" s="21" t="s">
        <v>3823</v>
      </c>
      <c r="Y618" s="219" t="s">
        <v>474</v>
      </c>
      <c r="Z618" s="34" t="s">
        <v>7065</v>
      </c>
      <c r="AA618" s="34" t="s">
        <v>6810</v>
      </c>
      <c r="AB618" s="21" t="s">
        <v>1680</v>
      </c>
      <c r="AC618" s="24" t="s">
        <v>3572</v>
      </c>
      <c r="AD618" s="21" t="s">
        <v>1587</v>
      </c>
      <c r="AE618" s="21" t="s">
        <v>930</v>
      </c>
      <c r="AF618" s="172" t="s">
        <v>1153</v>
      </c>
      <c r="AG618" s="173" t="s">
        <v>1708</v>
      </c>
      <c r="AH618" s="174" t="s">
        <v>389</v>
      </c>
      <c r="AI618" s="178" t="s">
        <v>1844</v>
      </c>
      <c r="AJ618" s="24" t="s">
        <v>1617</v>
      </c>
      <c r="AK618" s="21">
        <v>0</v>
      </c>
      <c r="AL618" s="21">
        <v>1</v>
      </c>
      <c r="AM618" s="21">
        <v>0</v>
      </c>
      <c r="AN618" s="21">
        <v>0</v>
      </c>
      <c r="AO618" s="21">
        <v>0</v>
      </c>
      <c r="AP618" s="21">
        <v>0</v>
      </c>
      <c r="AQ618" s="21">
        <v>1</v>
      </c>
      <c r="AR618" s="21">
        <v>0</v>
      </c>
      <c r="AS618" s="45" t="s">
        <v>1680</v>
      </c>
      <c r="AT618" s="20">
        <v>2</v>
      </c>
      <c r="AU618" s="122">
        <v>2008</v>
      </c>
      <c r="AV618" s="94">
        <v>2009</v>
      </c>
      <c r="AW618" s="21">
        <v>1</v>
      </c>
      <c r="AX618" s="21">
        <v>10</v>
      </c>
      <c r="AY618" s="184" t="s">
        <v>1844</v>
      </c>
      <c r="AZ618" s="93" t="s">
        <v>587</v>
      </c>
      <c r="BA618" s="159" t="s">
        <v>1680</v>
      </c>
      <c r="BB618" s="94" t="s">
        <v>1680</v>
      </c>
    </row>
    <row r="619" spans="1:54" s="12" customFormat="1" ht="12.75" hidden="1" x14ac:dyDescent="0.2">
      <c r="A619" s="248" t="s">
        <v>266</v>
      </c>
      <c r="B619" s="20"/>
      <c r="C619" s="332" t="s">
        <v>6121</v>
      </c>
      <c r="D619" s="55" t="s">
        <v>956</v>
      </c>
      <c r="E619" s="36" t="s">
        <v>1680</v>
      </c>
      <c r="F619" s="78" t="s">
        <v>6703</v>
      </c>
      <c r="G619" s="36" t="s">
        <v>1587</v>
      </c>
      <c r="H619" s="142" t="s">
        <v>779</v>
      </c>
      <c r="I619" s="28" t="s">
        <v>5858</v>
      </c>
      <c r="J619" s="12" t="s">
        <v>1844</v>
      </c>
      <c r="K619" s="200" t="s">
        <v>257</v>
      </c>
      <c r="L619" s="200" t="s">
        <v>1710</v>
      </c>
      <c r="M619" s="200" t="s">
        <v>1715</v>
      </c>
      <c r="N619" s="200" t="s">
        <v>651</v>
      </c>
      <c r="O619" s="200" t="s">
        <v>91</v>
      </c>
      <c r="P619" s="200" t="s">
        <v>5159</v>
      </c>
      <c r="Q619" s="200" t="s">
        <v>5996</v>
      </c>
      <c r="R619" s="183" t="s">
        <v>1587</v>
      </c>
      <c r="S619" s="200" t="s">
        <v>752</v>
      </c>
      <c r="T619" s="200" t="s">
        <v>405</v>
      </c>
      <c r="U619" s="12" t="s">
        <v>5806</v>
      </c>
      <c r="V619" s="12" t="s">
        <v>1077</v>
      </c>
      <c r="W619" s="12">
        <v>2012</v>
      </c>
      <c r="X619" s="12" t="s">
        <v>5806</v>
      </c>
      <c r="Y619" s="21" t="s">
        <v>1587</v>
      </c>
      <c r="Z619" s="34" t="s">
        <v>86</v>
      </c>
      <c r="AA619" s="34" t="s">
        <v>86</v>
      </c>
      <c r="AB619" s="21" t="s">
        <v>86</v>
      </c>
      <c r="AC619" s="24" t="s">
        <v>3437</v>
      </c>
      <c r="AD619" s="21" t="s">
        <v>1587</v>
      </c>
      <c r="AE619" s="21" t="s">
        <v>1587</v>
      </c>
      <c r="AF619" s="175" t="s">
        <v>1844</v>
      </c>
      <c r="AG619" s="176" t="s">
        <v>1844</v>
      </c>
      <c r="AH619" s="177" t="s">
        <v>1844</v>
      </c>
      <c r="AI619" s="20" t="s">
        <v>350</v>
      </c>
      <c r="AJ619" s="12" t="s">
        <v>1618</v>
      </c>
      <c r="AK619" s="21">
        <v>1</v>
      </c>
      <c r="AL619" s="21">
        <v>1</v>
      </c>
      <c r="AM619" s="21">
        <v>0</v>
      </c>
      <c r="AN619" s="20">
        <v>0</v>
      </c>
      <c r="AO619" s="20">
        <v>0</v>
      </c>
      <c r="AP619" s="20">
        <v>0</v>
      </c>
      <c r="AQ619" s="20">
        <v>0</v>
      </c>
      <c r="AR619" s="20">
        <v>0</v>
      </c>
      <c r="AS619" s="44" t="s">
        <v>6704</v>
      </c>
      <c r="AT619" s="20">
        <v>5</v>
      </c>
      <c r="AU619" s="166">
        <v>2005</v>
      </c>
      <c r="AV619" s="86">
        <v>2009</v>
      </c>
      <c r="AW619" s="20">
        <v>1</v>
      </c>
      <c r="AX619" s="20">
        <v>2</v>
      </c>
      <c r="AY619" s="157" t="s">
        <v>7686</v>
      </c>
      <c r="AZ619" s="87" t="s">
        <v>3679</v>
      </c>
      <c r="BA619" s="87" t="s">
        <v>1680</v>
      </c>
      <c r="BB619" s="86" t="s">
        <v>1680</v>
      </c>
    </row>
    <row r="620" spans="1:54" s="12" customFormat="1" ht="12.75" hidden="1" x14ac:dyDescent="0.2">
      <c r="A620" s="248" t="s">
        <v>485</v>
      </c>
      <c r="B620" s="55"/>
      <c r="C620" s="332" t="s">
        <v>7218</v>
      </c>
      <c r="D620" s="55" t="s">
        <v>956</v>
      </c>
      <c r="E620" s="36" t="s">
        <v>1680</v>
      </c>
      <c r="F620" s="78" t="s">
        <v>6243</v>
      </c>
      <c r="G620" s="36" t="s">
        <v>1587</v>
      </c>
      <c r="H620" s="142" t="s">
        <v>779</v>
      </c>
      <c r="I620" s="30" t="s">
        <v>2905</v>
      </c>
      <c r="J620" s="31" t="s">
        <v>1587</v>
      </c>
      <c r="K620" s="187" t="s">
        <v>257</v>
      </c>
      <c r="L620" s="187" t="s">
        <v>1710</v>
      </c>
      <c r="M620" s="187" t="s">
        <v>1715</v>
      </c>
      <c r="N620" s="187" t="s">
        <v>651</v>
      </c>
      <c r="O620" s="183" t="s">
        <v>91</v>
      </c>
      <c r="P620" s="183" t="s">
        <v>4977</v>
      </c>
      <c r="Q620" s="183" t="s">
        <v>4659</v>
      </c>
      <c r="R620" s="183" t="s">
        <v>1587</v>
      </c>
      <c r="S620" s="187" t="s">
        <v>752</v>
      </c>
      <c r="T620" s="187" t="s">
        <v>405</v>
      </c>
      <c r="U620" s="20" t="s">
        <v>5724</v>
      </c>
      <c r="V620" s="20" t="s">
        <v>209</v>
      </c>
      <c r="W620" s="20">
        <v>2010</v>
      </c>
      <c r="X620" s="21" t="s">
        <v>3846</v>
      </c>
      <c r="Y620" s="34" t="s">
        <v>3852</v>
      </c>
      <c r="Z620" s="34" t="s">
        <v>86</v>
      </c>
      <c r="AA620" s="34" t="s">
        <v>86</v>
      </c>
      <c r="AB620" s="21" t="s">
        <v>86</v>
      </c>
      <c r="AC620" s="24" t="s">
        <v>1415</v>
      </c>
      <c r="AD620" s="21" t="s">
        <v>1587</v>
      </c>
      <c r="AE620" s="21" t="s">
        <v>1587</v>
      </c>
      <c r="AF620" s="172" t="s">
        <v>1154</v>
      </c>
      <c r="AG620" s="173" t="s">
        <v>1708</v>
      </c>
      <c r="AH620" s="174" t="s">
        <v>1844</v>
      </c>
      <c r="AI620" s="20" t="s">
        <v>851</v>
      </c>
      <c r="AJ620" s="20" t="s">
        <v>916</v>
      </c>
      <c r="AK620" s="20">
        <v>0</v>
      </c>
      <c r="AL620" s="20">
        <v>0</v>
      </c>
      <c r="AM620" s="20">
        <v>1</v>
      </c>
      <c r="AN620" s="20">
        <v>0</v>
      </c>
      <c r="AO620" s="20">
        <v>0</v>
      </c>
      <c r="AP620" s="20">
        <v>0</v>
      </c>
      <c r="AQ620" s="20">
        <v>0</v>
      </c>
      <c r="AR620" s="20">
        <v>0</v>
      </c>
      <c r="AS620" s="45" t="s">
        <v>3395</v>
      </c>
      <c r="AT620" s="20">
        <v>6</v>
      </c>
      <c r="AU620" s="122">
        <v>1999</v>
      </c>
      <c r="AV620" s="94">
        <v>2004</v>
      </c>
      <c r="AW620" s="20">
        <v>1</v>
      </c>
      <c r="AX620" s="20">
        <v>2</v>
      </c>
      <c r="AY620" s="50" t="s">
        <v>1587</v>
      </c>
      <c r="AZ620" s="93" t="s">
        <v>1515</v>
      </c>
      <c r="BA620" s="93" t="s">
        <v>956</v>
      </c>
      <c r="BB620" s="94" t="s">
        <v>1680</v>
      </c>
    </row>
    <row r="621" spans="1:54" s="12" customFormat="1" ht="12.75" hidden="1" x14ac:dyDescent="0.2">
      <c r="A621" s="248" t="s">
        <v>62</v>
      </c>
      <c r="B621" s="36" t="s">
        <v>1026</v>
      </c>
      <c r="C621" s="332" t="s">
        <v>7218</v>
      </c>
      <c r="D621" s="55" t="s">
        <v>1136</v>
      </c>
      <c r="E621" s="36" t="s">
        <v>387</v>
      </c>
      <c r="F621" s="78" t="s">
        <v>5913</v>
      </c>
      <c r="G621" s="36" t="s">
        <v>1587</v>
      </c>
      <c r="H621" s="142" t="s">
        <v>779</v>
      </c>
      <c r="I621" s="27" t="s">
        <v>2952</v>
      </c>
      <c r="J621" s="19" t="s">
        <v>7088</v>
      </c>
      <c r="K621" s="187" t="s">
        <v>257</v>
      </c>
      <c r="L621" s="187" t="s">
        <v>1710</v>
      </c>
      <c r="M621" s="187" t="s">
        <v>1715</v>
      </c>
      <c r="N621" s="187" t="s">
        <v>651</v>
      </c>
      <c r="O621" s="183" t="s">
        <v>91</v>
      </c>
      <c r="P621" s="183" t="s">
        <v>5069</v>
      </c>
      <c r="Q621" s="183" t="s">
        <v>621</v>
      </c>
      <c r="R621" s="183" t="s">
        <v>1587</v>
      </c>
      <c r="S621" s="187" t="s">
        <v>752</v>
      </c>
      <c r="T621" s="187" t="s">
        <v>405</v>
      </c>
      <c r="U621" s="21" t="s">
        <v>2281</v>
      </c>
      <c r="V621" s="21" t="s">
        <v>527</v>
      </c>
      <c r="W621" s="21">
        <v>2007</v>
      </c>
      <c r="X621" s="21" t="s">
        <v>3846</v>
      </c>
      <c r="Y621" s="34" t="s">
        <v>3852</v>
      </c>
      <c r="Z621" s="34" t="s">
        <v>5935</v>
      </c>
      <c r="AA621" s="34" t="s">
        <v>5937</v>
      </c>
      <c r="AB621" s="21" t="s">
        <v>1680</v>
      </c>
      <c r="AC621" s="24" t="s">
        <v>1427</v>
      </c>
      <c r="AD621" s="21" t="s">
        <v>1587</v>
      </c>
      <c r="AE621" s="21" t="s">
        <v>2388</v>
      </c>
      <c r="AF621" s="172" t="s">
        <v>1137</v>
      </c>
      <c r="AG621" s="173" t="s">
        <v>1708</v>
      </c>
      <c r="AH621" s="174" t="s">
        <v>733</v>
      </c>
      <c r="AI621" s="20" t="s">
        <v>350</v>
      </c>
      <c r="AJ621" s="21" t="s">
        <v>1618</v>
      </c>
      <c r="AK621" s="21">
        <v>0</v>
      </c>
      <c r="AL621" s="21">
        <v>1</v>
      </c>
      <c r="AM621" s="21">
        <v>0</v>
      </c>
      <c r="AN621" s="197">
        <v>0</v>
      </c>
      <c r="AO621" s="197">
        <v>0</v>
      </c>
      <c r="AP621" s="197">
        <v>0</v>
      </c>
      <c r="AQ621" s="197">
        <v>0</v>
      </c>
      <c r="AR621" s="197">
        <v>0</v>
      </c>
      <c r="AS621" s="45" t="s">
        <v>1680</v>
      </c>
      <c r="AT621" s="20">
        <v>4</v>
      </c>
      <c r="AU621" s="122">
        <v>1997</v>
      </c>
      <c r="AV621" s="94">
        <v>2000</v>
      </c>
      <c r="AW621" s="21">
        <v>1</v>
      </c>
      <c r="AX621" s="21">
        <v>2</v>
      </c>
      <c r="AY621" s="184" t="s">
        <v>7687</v>
      </c>
      <c r="AZ621" s="93" t="s">
        <v>1622</v>
      </c>
      <c r="BA621" s="93" t="s">
        <v>1680</v>
      </c>
      <c r="BB621" s="94" t="s">
        <v>1680</v>
      </c>
    </row>
    <row r="622" spans="1:54" s="12" customFormat="1" ht="12.75" hidden="1" x14ac:dyDescent="0.2">
      <c r="A622" s="248" t="s">
        <v>62</v>
      </c>
      <c r="B622" s="36" t="s">
        <v>1026</v>
      </c>
      <c r="C622" s="332" t="s">
        <v>7218</v>
      </c>
      <c r="D622" s="55" t="s">
        <v>1136</v>
      </c>
      <c r="E622" s="36" t="s">
        <v>5921</v>
      </c>
      <c r="F622" s="78" t="s">
        <v>138</v>
      </c>
      <c r="G622" s="36" t="s">
        <v>1587</v>
      </c>
      <c r="H622" s="142" t="s">
        <v>779</v>
      </c>
      <c r="I622" s="27" t="s">
        <v>2953</v>
      </c>
      <c r="J622" s="19" t="s">
        <v>1587</v>
      </c>
      <c r="K622" s="187" t="s">
        <v>257</v>
      </c>
      <c r="L622" s="187" t="s">
        <v>1710</v>
      </c>
      <c r="M622" s="187" t="s">
        <v>1715</v>
      </c>
      <c r="N622" s="187" t="s">
        <v>651</v>
      </c>
      <c r="O622" s="183" t="s">
        <v>91</v>
      </c>
      <c r="P622" s="183" t="s">
        <v>5069</v>
      </c>
      <c r="Q622" s="183" t="s">
        <v>4660</v>
      </c>
      <c r="R622" s="183" t="s">
        <v>1587</v>
      </c>
      <c r="S622" s="187" t="s">
        <v>752</v>
      </c>
      <c r="T622" s="187" t="s">
        <v>405</v>
      </c>
      <c r="U622" s="21" t="s">
        <v>5726</v>
      </c>
      <c r="V622" s="21" t="s">
        <v>3732</v>
      </c>
      <c r="W622" s="21">
        <v>2001</v>
      </c>
      <c r="X622" s="21" t="s">
        <v>3846</v>
      </c>
      <c r="Y622" s="34" t="s">
        <v>3852</v>
      </c>
      <c r="Z622" s="34" t="s">
        <v>5935</v>
      </c>
      <c r="AA622" s="34" t="s">
        <v>5938</v>
      </c>
      <c r="AB622" s="21" t="s">
        <v>1680</v>
      </c>
      <c r="AC622" s="24" t="s">
        <v>1428</v>
      </c>
      <c r="AD622" s="21" t="s">
        <v>179</v>
      </c>
      <c r="AE622" s="21" t="s">
        <v>2388</v>
      </c>
      <c r="AF622" s="172" t="s">
        <v>1154</v>
      </c>
      <c r="AG622" s="173" t="s">
        <v>1708</v>
      </c>
      <c r="AH622" s="174" t="s">
        <v>1587</v>
      </c>
      <c r="AI622" s="20" t="s">
        <v>350</v>
      </c>
      <c r="AJ622" s="21" t="s">
        <v>1618</v>
      </c>
      <c r="AK622" s="21">
        <v>0</v>
      </c>
      <c r="AL622" s="21">
        <v>1</v>
      </c>
      <c r="AM622" s="21">
        <v>0</v>
      </c>
      <c r="AN622" s="20">
        <v>0</v>
      </c>
      <c r="AO622" s="20">
        <v>0</v>
      </c>
      <c r="AP622" s="20">
        <v>0</v>
      </c>
      <c r="AQ622" s="20">
        <v>0</v>
      </c>
      <c r="AR622" s="20">
        <v>0</v>
      </c>
      <c r="AS622" s="45" t="s">
        <v>3396</v>
      </c>
      <c r="AT622" s="20">
        <v>7</v>
      </c>
      <c r="AU622" s="122">
        <v>1992</v>
      </c>
      <c r="AV622" s="94">
        <v>1998</v>
      </c>
      <c r="AW622" s="21">
        <v>1</v>
      </c>
      <c r="AX622" s="21">
        <v>2</v>
      </c>
      <c r="AY622" s="184" t="s">
        <v>7688</v>
      </c>
      <c r="AZ622" s="93" t="s">
        <v>1622</v>
      </c>
      <c r="BA622" s="159" t="s">
        <v>1680</v>
      </c>
      <c r="BB622" s="94" t="s">
        <v>1680</v>
      </c>
    </row>
    <row r="623" spans="1:54" s="12" customFormat="1" ht="12.75" hidden="1" x14ac:dyDescent="0.2">
      <c r="A623" s="248" t="s">
        <v>62</v>
      </c>
      <c r="B623" s="36" t="s">
        <v>1026</v>
      </c>
      <c r="C623" s="332" t="s">
        <v>6121</v>
      </c>
      <c r="D623" s="55" t="s">
        <v>1136</v>
      </c>
      <c r="E623" s="36" t="s">
        <v>388</v>
      </c>
      <c r="F623" s="78" t="s">
        <v>5913</v>
      </c>
      <c r="G623" s="36" t="s">
        <v>1587</v>
      </c>
      <c r="H623" s="142" t="s">
        <v>779</v>
      </c>
      <c r="I623" s="27" t="s">
        <v>2496</v>
      </c>
      <c r="J623" s="19" t="s">
        <v>1587</v>
      </c>
      <c r="K623" s="187" t="s">
        <v>257</v>
      </c>
      <c r="L623" s="187" t="s">
        <v>1710</v>
      </c>
      <c r="M623" s="187" t="s">
        <v>1715</v>
      </c>
      <c r="N623" s="187" t="s">
        <v>651</v>
      </c>
      <c r="O623" s="183" t="s">
        <v>91</v>
      </c>
      <c r="P623" s="183" t="s">
        <v>5159</v>
      </c>
      <c r="Q623" s="183" t="s">
        <v>4658</v>
      </c>
      <c r="R623" s="183" t="s">
        <v>1587</v>
      </c>
      <c r="S623" s="187" t="s">
        <v>752</v>
      </c>
      <c r="T623" s="187" t="s">
        <v>405</v>
      </c>
      <c r="U623" s="21" t="s">
        <v>2176</v>
      </c>
      <c r="V623" s="21" t="s">
        <v>928</v>
      </c>
      <c r="W623" s="21">
        <v>2007</v>
      </c>
      <c r="X623" s="21" t="s">
        <v>3846</v>
      </c>
      <c r="Y623" s="34" t="s">
        <v>3852</v>
      </c>
      <c r="Z623" s="34" t="s">
        <v>5935</v>
      </c>
      <c r="AA623" s="34" t="s">
        <v>5936</v>
      </c>
      <c r="AB623" s="21" t="s">
        <v>1680</v>
      </c>
      <c r="AC623" s="24" t="s">
        <v>1287</v>
      </c>
      <c r="AD623" s="21" t="s">
        <v>1587</v>
      </c>
      <c r="AE623" s="21" t="s">
        <v>1587</v>
      </c>
      <c r="AF623" s="172" t="s">
        <v>351</v>
      </c>
      <c r="AG623" s="173" t="s">
        <v>1708</v>
      </c>
      <c r="AH623" s="174" t="s">
        <v>1844</v>
      </c>
      <c r="AI623" s="197" t="s">
        <v>1844</v>
      </c>
      <c r="AJ623" s="21" t="s">
        <v>916</v>
      </c>
      <c r="AK623" s="196">
        <v>0</v>
      </c>
      <c r="AL623" s="196">
        <v>0</v>
      </c>
      <c r="AM623" s="196">
        <v>0</v>
      </c>
      <c r="AN623" s="196">
        <v>0</v>
      </c>
      <c r="AO623" s="196">
        <v>1</v>
      </c>
      <c r="AP623" s="196">
        <v>0</v>
      </c>
      <c r="AQ623" s="196">
        <v>0</v>
      </c>
      <c r="AR623" s="196">
        <v>0</v>
      </c>
      <c r="AS623" s="45" t="s">
        <v>5920</v>
      </c>
      <c r="AT623" s="20">
        <v>2</v>
      </c>
      <c r="AU623" s="122">
        <v>2005</v>
      </c>
      <c r="AV623" s="94">
        <v>2006</v>
      </c>
      <c r="AW623" s="197">
        <v>1</v>
      </c>
      <c r="AX623" s="197">
        <v>1</v>
      </c>
      <c r="AY623" s="184" t="s">
        <v>5919</v>
      </c>
      <c r="AZ623" s="93" t="s">
        <v>5918</v>
      </c>
      <c r="BA623" s="93" t="s">
        <v>1680</v>
      </c>
      <c r="BB623" s="94" t="s">
        <v>1680</v>
      </c>
    </row>
    <row r="624" spans="1:54" s="12" customFormat="1" ht="12.75" hidden="1" x14ac:dyDescent="0.2">
      <c r="A624" s="248" t="s">
        <v>1844</v>
      </c>
      <c r="B624" s="63" t="s">
        <v>5912</v>
      </c>
      <c r="C624" s="332" t="s">
        <v>6121</v>
      </c>
      <c r="D624" s="192" t="s">
        <v>1680</v>
      </c>
      <c r="E624" s="55" t="s">
        <v>7454</v>
      </c>
      <c r="F624" s="78" t="s">
        <v>1844</v>
      </c>
      <c r="G624" s="198" t="s">
        <v>1587</v>
      </c>
      <c r="H624" s="142" t="s">
        <v>779</v>
      </c>
      <c r="I624" s="28" t="s">
        <v>5835</v>
      </c>
      <c r="J624" s="12" t="s">
        <v>1844</v>
      </c>
      <c r="K624" s="200" t="s">
        <v>257</v>
      </c>
      <c r="L624" s="200" t="s">
        <v>1710</v>
      </c>
      <c r="M624" s="200" t="s">
        <v>1715</v>
      </c>
      <c r="N624" s="200" t="s">
        <v>651</v>
      </c>
      <c r="O624" s="200" t="s">
        <v>91</v>
      </c>
      <c r="P624" s="200" t="s">
        <v>5325</v>
      </c>
      <c r="Q624" s="200" t="s">
        <v>5997</v>
      </c>
      <c r="R624" s="183" t="s">
        <v>1587</v>
      </c>
      <c r="S624" s="200" t="s">
        <v>752</v>
      </c>
      <c r="T624" s="200" t="s">
        <v>405</v>
      </c>
      <c r="U624" s="12" t="s">
        <v>5834</v>
      </c>
      <c r="V624" s="12" t="s">
        <v>5830</v>
      </c>
      <c r="W624" s="12">
        <v>2009</v>
      </c>
      <c r="X624" s="12" t="s">
        <v>5833</v>
      </c>
      <c r="Y624" s="12" t="s">
        <v>5862</v>
      </c>
      <c r="Z624" s="34" t="s">
        <v>86</v>
      </c>
      <c r="AA624" s="34" t="s">
        <v>86</v>
      </c>
      <c r="AB624" s="21" t="s">
        <v>86</v>
      </c>
      <c r="AC624" s="21" t="s">
        <v>1844</v>
      </c>
      <c r="AD624" s="21" t="s">
        <v>1587</v>
      </c>
      <c r="AE624" s="21" t="s">
        <v>1587</v>
      </c>
      <c r="AF624" s="175" t="s">
        <v>1844</v>
      </c>
      <c r="AG624" s="176" t="s">
        <v>1844</v>
      </c>
      <c r="AH624" s="177" t="s">
        <v>1844</v>
      </c>
      <c r="AI624" s="178" t="s">
        <v>1844</v>
      </c>
      <c r="AJ624" s="178" t="s">
        <v>1844</v>
      </c>
      <c r="AK624" s="179" t="s">
        <v>1844</v>
      </c>
      <c r="AL624" s="179" t="s">
        <v>1844</v>
      </c>
      <c r="AM624" s="179" t="s">
        <v>1844</v>
      </c>
      <c r="AN624" s="179" t="s">
        <v>1844</v>
      </c>
      <c r="AO624" s="179" t="s">
        <v>1844</v>
      </c>
      <c r="AP624" s="179" t="s">
        <v>1844</v>
      </c>
      <c r="AQ624" s="179" t="s">
        <v>1844</v>
      </c>
      <c r="AR624" s="179" t="s">
        <v>1844</v>
      </c>
      <c r="AS624" s="44" t="s">
        <v>1844</v>
      </c>
      <c r="AT624" s="122" t="s">
        <v>1844</v>
      </c>
      <c r="AU624" s="166" t="s">
        <v>1844</v>
      </c>
      <c r="AV624" s="86" t="s">
        <v>1844</v>
      </c>
      <c r="AW624" s="12" t="s">
        <v>1844</v>
      </c>
      <c r="AX624" s="55" t="s">
        <v>1844</v>
      </c>
      <c r="AY624" s="157" t="s">
        <v>1844</v>
      </c>
      <c r="AZ624" s="87" t="s">
        <v>1844</v>
      </c>
      <c r="BA624" s="87" t="s">
        <v>1844</v>
      </c>
      <c r="BB624" s="86" t="s">
        <v>1844</v>
      </c>
    </row>
    <row r="625" spans="1:54" s="12" customFormat="1" ht="12.75" hidden="1" x14ac:dyDescent="0.2">
      <c r="A625" s="248" t="s">
        <v>1844</v>
      </c>
      <c r="B625" s="63" t="s">
        <v>5912</v>
      </c>
      <c r="C625" s="332" t="s">
        <v>6121</v>
      </c>
      <c r="D625" s="192" t="s">
        <v>1680</v>
      </c>
      <c r="E625" s="55" t="s">
        <v>7454</v>
      </c>
      <c r="F625" s="78" t="s">
        <v>1844</v>
      </c>
      <c r="G625" s="199" t="s">
        <v>1587</v>
      </c>
      <c r="H625" s="142" t="s">
        <v>779</v>
      </c>
      <c r="I625" s="28" t="s">
        <v>5836</v>
      </c>
      <c r="J625" s="12" t="s">
        <v>1844</v>
      </c>
      <c r="K625" s="200" t="s">
        <v>257</v>
      </c>
      <c r="L625" s="200" t="s">
        <v>1710</v>
      </c>
      <c r="M625" s="200" t="s">
        <v>1715</v>
      </c>
      <c r="N625" s="200" t="s">
        <v>651</v>
      </c>
      <c r="O625" s="200" t="s">
        <v>91</v>
      </c>
      <c r="P625" s="200" t="s">
        <v>5181</v>
      </c>
      <c r="Q625" s="200" t="s">
        <v>5998</v>
      </c>
      <c r="R625" s="183" t="s">
        <v>1587</v>
      </c>
      <c r="S625" s="200" t="s">
        <v>752</v>
      </c>
      <c r="T625" s="200" t="s">
        <v>405</v>
      </c>
      <c r="U625" s="12" t="s">
        <v>5834</v>
      </c>
      <c r="V625" s="12" t="s">
        <v>5830</v>
      </c>
      <c r="W625" s="12">
        <v>2009</v>
      </c>
      <c r="X625" s="12" t="s">
        <v>5833</v>
      </c>
      <c r="Y625" s="12" t="s">
        <v>5862</v>
      </c>
      <c r="Z625" s="34" t="s">
        <v>86</v>
      </c>
      <c r="AA625" s="34" t="s">
        <v>86</v>
      </c>
      <c r="AB625" s="21" t="s">
        <v>86</v>
      </c>
      <c r="AC625" s="21" t="s">
        <v>1844</v>
      </c>
      <c r="AD625" s="21" t="s">
        <v>1587</v>
      </c>
      <c r="AE625" s="21" t="s">
        <v>1587</v>
      </c>
      <c r="AF625" s="175" t="s">
        <v>1844</v>
      </c>
      <c r="AG625" s="176" t="s">
        <v>1844</v>
      </c>
      <c r="AH625" s="177" t="s">
        <v>1844</v>
      </c>
      <c r="AI625" s="178" t="s">
        <v>1844</v>
      </c>
      <c r="AJ625" s="178" t="s">
        <v>1844</v>
      </c>
      <c r="AK625" s="179" t="s">
        <v>1844</v>
      </c>
      <c r="AL625" s="179" t="s">
        <v>1844</v>
      </c>
      <c r="AM625" s="179" t="s">
        <v>1844</v>
      </c>
      <c r="AN625" s="179" t="s">
        <v>1844</v>
      </c>
      <c r="AO625" s="179" t="s">
        <v>1844</v>
      </c>
      <c r="AP625" s="179" t="s">
        <v>1844</v>
      </c>
      <c r="AQ625" s="179" t="s">
        <v>1844</v>
      </c>
      <c r="AR625" s="179" t="s">
        <v>1844</v>
      </c>
      <c r="AS625" s="44" t="s">
        <v>1844</v>
      </c>
      <c r="AT625" s="20" t="s">
        <v>1844</v>
      </c>
      <c r="AU625" s="166" t="s">
        <v>1844</v>
      </c>
      <c r="AV625" s="86" t="s">
        <v>1844</v>
      </c>
      <c r="AW625" s="12" t="s">
        <v>1844</v>
      </c>
      <c r="AX625" s="55" t="s">
        <v>1844</v>
      </c>
      <c r="AY625" s="157" t="s">
        <v>1844</v>
      </c>
      <c r="AZ625" s="87" t="s">
        <v>1844</v>
      </c>
      <c r="BA625" s="87" t="s">
        <v>1844</v>
      </c>
      <c r="BB625" s="86" t="s">
        <v>1844</v>
      </c>
    </row>
    <row r="626" spans="1:54" s="12" customFormat="1" ht="12.75" hidden="1" x14ac:dyDescent="0.2">
      <c r="A626" s="248" t="s">
        <v>1844</v>
      </c>
      <c r="B626" s="41"/>
      <c r="C626" s="332" t="s">
        <v>6121</v>
      </c>
      <c r="D626" s="55" t="s">
        <v>1680</v>
      </c>
      <c r="E626" s="55" t="s">
        <v>7454</v>
      </c>
      <c r="F626" s="78" t="s">
        <v>1844</v>
      </c>
      <c r="G626" s="36" t="s">
        <v>1587</v>
      </c>
      <c r="H626" s="58" t="s">
        <v>592</v>
      </c>
      <c r="I626" s="27" t="s">
        <v>5932</v>
      </c>
      <c r="J626" s="211" t="s">
        <v>7150</v>
      </c>
      <c r="K626" s="187" t="s">
        <v>257</v>
      </c>
      <c r="L626" s="187" t="s">
        <v>1710</v>
      </c>
      <c r="M626" s="187" t="s">
        <v>1715</v>
      </c>
      <c r="N626" s="187" t="s">
        <v>878</v>
      </c>
      <c r="O626" s="183" t="s">
        <v>4429</v>
      </c>
      <c r="P626" s="183" t="s">
        <v>5110</v>
      </c>
      <c r="Q626" s="183" t="s">
        <v>1105</v>
      </c>
      <c r="R626" s="183" t="s">
        <v>1587</v>
      </c>
      <c r="S626" s="187" t="s">
        <v>752</v>
      </c>
      <c r="T626" s="187" t="s">
        <v>405</v>
      </c>
      <c r="U626" s="21" t="s">
        <v>5934</v>
      </c>
      <c r="V626" s="21" t="s">
        <v>9</v>
      </c>
      <c r="W626" s="21">
        <v>2014</v>
      </c>
      <c r="X626" s="21" t="s">
        <v>5933</v>
      </c>
      <c r="Y626" s="21" t="s">
        <v>8011</v>
      </c>
      <c r="Z626" s="34" t="s">
        <v>86</v>
      </c>
      <c r="AA626" s="34" t="s">
        <v>86</v>
      </c>
      <c r="AB626" s="21" t="s">
        <v>86</v>
      </c>
      <c r="AC626" t="s">
        <v>8012</v>
      </c>
      <c r="AD626" s="21" t="s">
        <v>1587</v>
      </c>
      <c r="AE626" s="21" t="s">
        <v>1587</v>
      </c>
      <c r="AF626" s="172" t="s">
        <v>1844</v>
      </c>
      <c r="AG626" s="173" t="s">
        <v>1844</v>
      </c>
      <c r="AH626" s="174" t="s">
        <v>1844</v>
      </c>
      <c r="AI626" s="178" t="s">
        <v>1844</v>
      </c>
      <c r="AJ626" s="254" t="s">
        <v>1844</v>
      </c>
      <c r="AK626" s="178" t="s">
        <v>1844</v>
      </c>
      <c r="AL626" s="21" t="s">
        <v>1844</v>
      </c>
      <c r="AM626" s="21" t="s">
        <v>1844</v>
      </c>
      <c r="AN626" s="21" t="s">
        <v>1844</v>
      </c>
      <c r="AO626" s="21" t="s">
        <v>1844</v>
      </c>
      <c r="AP626" s="21" t="s">
        <v>1844</v>
      </c>
      <c r="AQ626" s="21" t="s">
        <v>1844</v>
      </c>
      <c r="AR626" s="21" t="s">
        <v>1844</v>
      </c>
      <c r="AS626" s="45" t="s">
        <v>1844</v>
      </c>
      <c r="AT626" s="20" t="s">
        <v>1844</v>
      </c>
      <c r="AU626" s="122" t="s">
        <v>1844</v>
      </c>
      <c r="AV626" s="94" t="s">
        <v>1844</v>
      </c>
      <c r="AW626" s="20" t="s">
        <v>1844</v>
      </c>
      <c r="AX626" s="20" t="s">
        <v>1844</v>
      </c>
      <c r="AY626" s="184" t="s">
        <v>1844</v>
      </c>
      <c r="AZ626" s="93" t="s">
        <v>1844</v>
      </c>
      <c r="BA626" s="93" t="s">
        <v>1844</v>
      </c>
      <c r="BB626" s="94" t="s">
        <v>1844</v>
      </c>
    </row>
    <row r="627" spans="1:54" s="12" customFormat="1" ht="12.75" hidden="1" x14ac:dyDescent="0.2">
      <c r="A627" s="248" t="s">
        <v>724</v>
      </c>
      <c r="B627" s="55"/>
      <c r="C627" s="332" t="s">
        <v>7218</v>
      </c>
      <c r="D627" s="55" t="s">
        <v>1136</v>
      </c>
      <c r="E627" s="36" t="s">
        <v>387</v>
      </c>
      <c r="F627" s="78" t="s">
        <v>5766</v>
      </c>
      <c r="G627" s="36" t="s">
        <v>1587</v>
      </c>
      <c r="H627" s="58" t="s">
        <v>592</v>
      </c>
      <c r="I627" s="27" t="s">
        <v>2792</v>
      </c>
      <c r="J627" s="19" t="s">
        <v>1587</v>
      </c>
      <c r="K627" s="187" t="s">
        <v>257</v>
      </c>
      <c r="L627" s="187" t="s">
        <v>1710</v>
      </c>
      <c r="M627" s="187" t="s">
        <v>1715</v>
      </c>
      <c r="N627" s="187" t="s">
        <v>878</v>
      </c>
      <c r="O627" s="183" t="s">
        <v>4429</v>
      </c>
      <c r="P627" s="183" t="s">
        <v>5161</v>
      </c>
      <c r="Q627" s="183" t="s">
        <v>1045</v>
      </c>
      <c r="R627" s="183" t="s">
        <v>1587</v>
      </c>
      <c r="S627" s="187" t="s">
        <v>752</v>
      </c>
      <c r="T627" s="187" t="s">
        <v>405</v>
      </c>
      <c r="U627" s="21" t="s">
        <v>2242</v>
      </c>
      <c r="V627" s="21" t="s">
        <v>494</v>
      </c>
      <c r="W627" s="21">
        <v>2005</v>
      </c>
      <c r="X627" s="21" t="s">
        <v>4000</v>
      </c>
      <c r="Y627" s="34" t="s">
        <v>523</v>
      </c>
      <c r="Z627" s="250" t="s">
        <v>5766</v>
      </c>
      <c r="AA627" s="250" t="s">
        <v>387</v>
      </c>
      <c r="AB627" s="21" t="s">
        <v>1587</v>
      </c>
      <c r="AC627" s="24" t="s">
        <v>1978</v>
      </c>
      <c r="AD627" s="21" t="s">
        <v>151</v>
      </c>
      <c r="AE627" s="21" t="s">
        <v>2388</v>
      </c>
      <c r="AF627" s="172" t="s">
        <v>1154</v>
      </c>
      <c r="AG627" s="173" t="s">
        <v>1708</v>
      </c>
      <c r="AH627" s="174" t="s">
        <v>1844</v>
      </c>
      <c r="AI627" s="20" t="s">
        <v>637</v>
      </c>
      <c r="AJ627" s="21" t="s">
        <v>865</v>
      </c>
      <c r="AK627" s="21">
        <v>0</v>
      </c>
      <c r="AL627" s="21">
        <v>0</v>
      </c>
      <c r="AM627" s="21">
        <v>0</v>
      </c>
      <c r="AN627" s="21">
        <v>1</v>
      </c>
      <c r="AO627" s="21">
        <v>0</v>
      </c>
      <c r="AP627" s="21">
        <v>0</v>
      </c>
      <c r="AQ627" s="21">
        <v>0</v>
      </c>
      <c r="AR627" s="21">
        <v>0</v>
      </c>
      <c r="AS627" s="45" t="s">
        <v>1680</v>
      </c>
      <c r="AT627" s="20">
        <v>16</v>
      </c>
      <c r="AU627" s="122">
        <v>1986</v>
      </c>
      <c r="AV627" s="94">
        <v>2001</v>
      </c>
      <c r="AW627" s="21">
        <v>1</v>
      </c>
      <c r="AX627" s="21">
        <v>1</v>
      </c>
      <c r="AY627" s="184" t="s">
        <v>7505</v>
      </c>
      <c r="AZ627" s="93" t="s">
        <v>1126</v>
      </c>
      <c r="BA627" s="93" t="s">
        <v>1680</v>
      </c>
      <c r="BB627" s="94" t="s">
        <v>1680</v>
      </c>
    </row>
    <row r="628" spans="1:54" s="12" customFormat="1" ht="12.75" hidden="1" x14ac:dyDescent="0.2">
      <c r="A628" s="36" t="s">
        <v>485</v>
      </c>
      <c r="B628" s="55"/>
      <c r="C628" s="332" t="s">
        <v>7218</v>
      </c>
      <c r="D628" s="55" t="s">
        <v>1136</v>
      </c>
      <c r="E628" s="36" t="s">
        <v>388</v>
      </c>
      <c r="F628" s="78" t="s">
        <v>1764</v>
      </c>
      <c r="G628" s="36" t="s">
        <v>1587</v>
      </c>
      <c r="H628" s="58" t="s">
        <v>592</v>
      </c>
      <c r="I628" s="27" t="s">
        <v>2517</v>
      </c>
      <c r="J628" s="19" t="s">
        <v>1587</v>
      </c>
      <c r="K628" s="187" t="s">
        <v>257</v>
      </c>
      <c r="L628" s="187" t="s">
        <v>1710</v>
      </c>
      <c r="M628" s="187" t="s">
        <v>1715</v>
      </c>
      <c r="N628" s="187" t="s">
        <v>1073</v>
      </c>
      <c r="O628" s="183" t="s">
        <v>4431</v>
      </c>
      <c r="P628" s="183" t="s">
        <v>1814</v>
      </c>
      <c r="Q628" s="183" t="s">
        <v>4661</v>
      </c>
      <c r="R628" s="183" t="s">
        <v>1587</v>
      </c>
      <c r="S628" s="187" t="s">
        <v>752</v>
      </c>
      <c r="T628" s="187" t="s">
        <v>405</v>
      </c>
      <c r="U628" s="21" t="s">
        <v>2181</v>
      </c>
      <c r="V628" s="21" t="s">
        <v>527</v>
      </c>
      <c r="W628" s="21">
        <v>2012</v>
      </c>
      <c r="X628" s="21" t="s">
        <v>4152</v>
      </c>
      <c r="Y628" s="34" t="s">
        <v>302</v>
      </c>
      <c r="Z628" s="34" t="s">
        <v>1764</v>
      </c>
      <c r="AA628" s="34" t="s">
        <v>348</v>
      </c>
      <c r="AB628" s="21" t="s">
        <v>1680</v>
      </c>
      <c r="AC628" s="24" t="s">
        <v>1292</v>
      </c>
      <c r="AD628" s="21" t="s">
        <v>1587</v>
      </c>
      <c r="AE628" s="21" t="s">
        <v>1587</v>
      </c>
      <c r="AF628" s="172" t="s">
        <v>1154</v>
      </c>
      <c r="AG628" s="173" t="s">
        <v>1708</v>
      </c>
      <c r="AH628" s="174" t="s">
        <v>1844</v>
      </c>
      <c r="AI628" s="20" t="s">
        <v>350</v>
      </c>
      <c r="AJ628" s="21" t="s">
        <v>865</v>
      </c>
      <c r="AK628" s="21">
        <v>0</v>
      </c>
      <c r="AL628" s="21">
        <v>1</v>
      </c>
      <c r="AM628" s="21">
        <v>0</v>
      </c>
      <c r="AN628" s="21">
        <v>0</v>
      </c>
      <c r="AO628" s="21">
        <v>0</v>
      </c>
      <c r="AP628" s="21">
        <v>1</v>
      </c>
      <c r="AQ628" s="21">
        <v>0</v>
      </c>
      <c r="AR628" s="21">
        <v>0</v>
      </c>
      <c r="AS628" s="45" t="s">
        <v>3407</v>
      </c>
      <c r="AT628" s="20">
        <v>4</v>
      </c>
      <c r="AU628" s="122">
        <v>2006</v>
      </c>
      <c r="AV628" s="94">
        <v>2009</v>
      </c>
      <c r="AW628" s="21">
        <v>3</v>
      </c>
      <c r="AX628" s="21">
        <v>2</v>
      </c>
      <c r="AY628" s="184" t="s">
        <v>7689</v>
      </c>
      <c r="AZ628" s="93" t="s">
        <v>1766</v>
      </c>
      <c r="BA628" s="159" t="s">
        <v>1680</v>
      </c>
      <c r="BB628" s="94" t="s">
        <v>1680</v>
      </c>
    </row>
    <row r="629" spans="1:54" s="12" customFormat="1" ht="12.75" hidden="1" x14ac:dyDescent="0.2">
      <c r="A629" s="248" t="s">
        <v>266</v>
      </c>
      <c r="B629" s="55"/>
      <c r="C629" s="332" t="s">
        <v>6121</v>
      </c>
      <c r="D629" s="55" t="s">
        <v>956</v>
      </c>
      <c r="E629" s="36" t="s">
        <v>1680</v>
      </c>
      <c r="F629" s="78" t="s">
        <v>6687</v>
      </c>
      <c r="G629" s="36" t="s">
        <v>1587</v>
      </c>
      <c r="H629" s="142" t="s">
        <v>779</v>
      </c>
      <c r="I629" s="28" t="s">
        <v>5865</v>
      </c>
      <c r="J629" s="12" t="s">
        <v>1844</v>
      </c>
      <c r="K629" s="200" t="s">
        <v>257</v>
      </c>
      <c r="L629" s="200" t="s">
        <v>1710</v>
      </c>
      <c r="M629" s="200" t="s">
        <v>1715</v>
      </c>
      <c r="N629" s="200" t="s">
        <v>651</v>
      </c>
      <c r="O629" s="200" t="s">
        <v>91</v>
      </c>
      <c r="P629" s="200" t="s">
        <v>5037</v>
      </c>
      <c r="Q629" s="200" t="s">
        <v>5999</v>
      </c>
      <c r="R629" s="183" t="s">
        <v>1587</v>
      </c>
      <c r="S629" s="200" t="s">
        <v>752</v>
      </c>
      <c r="T629" s="200" t="s">
        <v>405</v>
      </c>
      <c r="U629" s="12" t="s">
        <v>5807</v>
      </c>
      <c r="V629" s="12" t="s">
        <v>464</v>
      </c>
      <c r="W629" s="12">
        <v>2007</v>
      </c>
      <c r="X629" s="12" t="s">
        <v>5807</v>
      </c>
      <c r="Y629" s="21" t="s">
        <v>1587</v>
      </c>
      <c r="Z629" s="34" t="s">
        <v>86</v>
      </c>
      <c r="AA629" s="34" t="s">
        <v>86</v>
      </c>
      <c r="AB629" s="21" t="s">
        <v>86</v>
      </c>
      <c r="AC629" s="24" t="s">
        <v>3437</v>
      </c>
      <c r="AD629" s="21" t="s">
        <v>1587</v>
      </c>
      <c r="AE629" s="21" t="s">
        <v>1587</v>
      </c>
      <c r="AF629" s="175" t="s">
        <v>351</v>
      </c>
      <c r="AG629" s="176" t="s">
        <v>1708</v>
      </c>
      <c r="AH629" s="177" t="s">
        <v>1844</v>
      </c>
      <c r="AI629" s="12" t="s">
        <v>350</v>
      </c>
      <c r="AJ629" s="12" t="s">
        <v>1618</v>
      </c>
      <c r="AK629" s="12">
        <v>0</v>
      </c>
      <c r="AL629" s="12">
        <v>0</v>
      </c>
      <c r="AM629" s="12">
        <v>0</v>
      </c>
      <c r="AN629" s="231">
        <v>0</v>
      </c>
      <c r="AO629" s="230">
        <v>1</v>
      </c>
      <c r="AP629" s="230">
        <v>0</v>
      </c>
      <c r="AQ629" s="230">
        <v>0</v>
      </c>
      <c r="AR629" s="230">
        <v>0</v>
      </c>
      <c r="AS629" s="44" t="s">
        <v>1680</v>
      </c>
      <c r="AT629" s="21">
        <v>3</v>
      </c>
      <c r="AU629" s="166">
        <v>2004</v>
      </c>
      <c r="AV629" s="86">
        <v>2006</v>
      </c>
      <c r="AW629" s="230">
        <v>1</v>
      </c>
      <c r="AX629" s="229">
        <v>4</v>
      </c>
      <c r="AY629" s="157" t="s">
        <v>7690</v>
      </c>
      <c r="AZ629" s="87" t="s">
        <v>3679</v>
      </c>
      <c r="BA629" s="87" t="s">
        <v>1680</v>
      </c>
      <c r="BB629" s="86" t="s">
        <v>1680</v>
      </c>
    </row>
    <row r="630" spans="1:54" s="12" customFormat="1" ht="12.75" hidden="1" x14ac:dyDescent="0.2">
      <c r="A630" s="248" t="s">
        <v>487</v>
      </c>
      <c r="B630" s="36"/>
      <c r="C630" s="332" t="s">
        <v>7218</v>
      </c>
      <c r="D630" s="55" t="s">
        <v>956</v>
      </c>
      <c r="E630" s="55" t="s">
        <v>1680</v>
      </c>
      <c r="F630" s="78" t="s">
        <v>673</v>
      </c>
      <c r="G630" s="36" t="s">
        <v>1587</v>
      </c>
      <c r="H630" s="139" t="s">
        <v>839</v>
      </c>
      <c r="I630" s="27" t="s">
        <v>2607</v>
      </c>
      <c r="J630" s="19" t="s">
        <v>1844</v>
      </c>
      <c r="K630" s="187" t="s">
        <v>257</v>
      </c>
      <c r="L630" s="187" t="s">
        <v>5371</v>
      </c>
      <c r="M630" s="187" t="s">
        <v>20</v>
      </c>
      <c r="N630" s="187" t="s">
        <v>65</v>
      </c>
      <c r="O630" s="183" t="s">
        <v>704</v>
      </c>
      <c r="P630" s="183" t="s">
        <v>5162</v>
      </c>
      <c r="Q630" s="183" t="s">
        <v>4662</v>
      </c>
      <c r="R630" s="183" t="s">
        <v>1587</v>
      </c>
      <c r="S630" s="187" t="s">
        <v>1712</v>
      </c>
      <c r="T630" s="187" t="s">
        <v>1587</v>
      </c>
      <c r="U630" s="21" t="s">
        <v>5699</v>
      </c>
      <c r="V630" s="21" t="s">
        <v>10</v>
      </c>
      <c r="W630" s="21">
        <v>2012</v>
      </c>
      <c r="X630" s="21" t="s">
        <v>333</v>
      </c>
      <c r="Y630" s="34" t="s">
        <v>743</v>
      </c>
      <c r="Z630" s="34" t="s">
        <v>673</v>
      </c>
      <c r="AA630" s="34" t="s">
        <v>335</v>
      </c>
      <c r="AB630" s="34" t="s">
        <v>956</v>
      </c>
      <c r="AC630" s="24" t="s">
        <v>3437</v>
      </c>
      <c r="AD630" s="21" t="s">
        <v>744</v>
      </c>
      <c r="AE630" s="21" t="s">
        <v>1587</v>
      </c>
      <c r="AF630" s="172" t="s">
        <v>798</v>
      </c>
      <c r="AG630" s="173" t="s">
        <v>1708</v>
      </c>
      <c r="AH630" s="174" t="s">
        <v>1844</v>
      </c>
      <c r="AI630" s="20" t="s">
        <v>349</v>
      </c>
      <c r="AJ630" s="21" t="s">
        <v>1618</v>
      </c>
      <c r="AK630" s="21">
        <v>0</v>
      </c>
      <c r="AL630" s="21">
        <v>0</v>
      </c>
      <c r="AM630" s="21">
        <v>1</v>
      </c>
      <c r="AN630" s="21">
        <v>0</v>
      </c>
      <c r="AO630" s="21">
        <v>0</v>
      </c>
      <c r="AP630" s="21">
        <v>0</v>
      </c>
      <c r="AQ630" s="21">
        <v>0</v>
      </c>
      <c r="AR630" s="21">
        <v>0</v>
      </c>
      <c r="AS630" s="45" t="s">
        <v>476</v>
      </c>
      <c r="AT630" s="20">
        <v>4</v>
      </c>
      <c r="AU630" s="122">
        <v>2007</v>
      </c>
      <c r="AV630" s="94">
        <v>2010</v>
      </c>
      <c r="AW630" s="21">
        <v>1</v>
      </c>
      <c r="AX630" s="21">
        <v>2</v>
      </c>
      <c r="AY630" s="184" t="s">
        <v>7691</v>
      </c>
      <c r="AZ630" s="93" t="s">
        <v>331</v>
      </c>
      <c r="BA630" s="159" t="s">
        <v>956</v>
      </c>
      <c r="BB630" s="94" t="s">
        <v>1680</v>
      </c>
    </row>
    <row r="631" spans="1:54" s="12" customFormat="1" ht="12.75" x14ac:dyDescent="0.2">
      <c r="A631" s="248" t="s">
        <v>1844</v>
      </c>
      <c r="B631" s="92"/>
      <c r="C631" s="332" t="s">
        <v>6121</v>
      </c>
      <c r="D631" s="214" t="s">
        <v>1680</v>
      </c>
      <c r="E631" s="36" t="s">
        <v>6661</v>
      </c>
      <c r="F631" s="251" t="s">
        <v>1844</v>
      </c>
      <c r="G631" s="36" t="s">
        <v>1587</v>
      </c>
      <c r="H631" s="57" t="s">
        <v>912</v>
      </c>
      <c r="I631" s="54" t="s">
        <v>2415</v>
      </c>
      <c r="J631" s="31" t="s">
        <v>1587</v>
      </c>
      <c r="K631" s="188" t="s">
        <v>257</v>
      </c>
      <c r="L631" s="188" t="s">
        <v>1710</v>
      </c>
      <c r="M631" s="188" t="s">
        <v>1715</v>
      </c>
      <c r="N631" s="188" t="s">
        <v>1073</v>
      </c>
      <c r="O631" s="183" t="s">
        <v>4431</v>
      </c>
      <c r="P631" s="183" t="s">
        <v>495</v>
      </c>
      <c r="Q631" s="183" t="s">
        <v>4724</v>
      </c>
      <c r="R631" s="183" t="s">
        <v>1587</v>
      </c>
      <c r="S631" s="188" t="s">
        <v>752</v>
      </c>
      <c r="T631" s="188" t="s">
        <v>405</v>
      </c>
      <c r="U631" s="20" t="s">
        <v>2151</v>
      </c>
      <c r="V631" s="20" t="s">
        <v>561</v>
      </c>
      <c r="W631" s="20">
        <v>2013</v>
      </c>
      <c r="X631" s="21" t="s">
        <v>3756</v>
      </c>
      <c r="Y631" s="34" t="s">
        <v>6910</v>
      </c>
      <c r="Z631" s="34" t="s">
        <v>6806</v>
      </c>
      <c r="AA631" s="34" t="s">
        <v>387</v>
      </c>
      <c r="AB631" s="21" t="s">
        <v>1587</v>
      </c>
      <c r="AC631" s="55" t="s">
        <v>1857</v>
      </c>
      <c r="AD631" s="21" t="s">
        <v>1587</v>
      </c>
      <c r="AE631" s="21" t="s">
        <v>1587</v>
      </c>
      <c r="AF631" s="172" t="s">
        <v>1844</v>
      </c>
      <c r="AG631" s="173" t="s">
        <v>1844</v>
      </c>
      <c r="AH631" s="174" t="s">
        <v>1844</v>
      </c>
      <c r="AI631" s="20" t="s">
        <v>350</v>
      </c>
      <c r="AJ631" s="20" t="s">
        <v>270</v>
      </c>
      <c r="AK631" s="20">
        <v>0</v>
      </c>
      <c r="AL631" s="20">
        <v>1</v>
      </c>
      <c r="AM631" s="20">
        <v>0</v>
      </c>
      <c r="AN631" s="20">
        <v>0</v>
      </c>
      <c r="AO631" s="20">
        <v>0</v>
      </c>
      <c r="AP631" s="20">
        <v>0</v>
      </c>
      <c r="AQ631" s="20">
        <v>0</v>
      </c>
      <c r="AR631" s="20">
        <v>0</v>
      </c>
      <c r="AS631" s="45" t="s">
        <v>1680</v>
      </c>
      <c r="AT631" s="20">
        <v>31</v>
      </c>
      <c r="AU631" s="122">
        <v>1979</v>
      </c>
      <c r="AV631" s="94">
        <v>2009</v>
      </c>
      <c r="AW631" s="20" t="s">
        <v>6818</v>
      </c>
      <c r="AX631" s="20">
        <v>13</v>
      </c>
      <c r="AY631" s="50" t="s">
        <v>7742</v>
      </c>
      <c r="AZ631" s="87"/>
      <c r="BA631" s="159"/>
      <c r="BB631" s="94"/>
    </row>
    <row r="632" spans="1:54" s="12" customFormat="1" ht="12.75" hidden="1" x14ac:dyDescent="0.2">
      <c r="A632" s="248" t="s">
        <v>1844</v>
      </c>
      <c r="B632" s="55"/>
      <c r="C632" s="332" t="s">
        <v>7218</v>
      </c>
      <c r="D632" s="55" t="s">
        <v>1136</v>
      </c>
      <c r="E632" s="55" t="s">
        <v>7454</v>
      </c>
      <c r="F632" s="78" t="s">
        <v>1844</v>
      </c>
      <c r="G632" s="36" t="s">
        <v>1587</v>
      </c>
      <c r="H632" s="139" t="s">
        <v>839</v>
      </c>
      <c r="I632" s="30" t="s">
        <v>2768</v>
      </c>
      <c r="J632" s="31" t="s">
        <v>1587</v>
      </c>
      <c r="K632" s="188" t="s">
        <v>257</v>
      </c>
      <c r="L632" s="188" t="s">
        <v>1710</v>
      </c>
      <c r="M632" s="188" t="s">
        <v>1056</v>
      </c>
      <c r="N632" s="188" t="s">
        <v>165</v>
      </c>
      <c r="O632" s="183" t="s">
        <v>368</v>
      </c>
      <c r="P632" s="183" t="s">
        <v>5163</v>
      </c>
      <c r="Q632" s="183" t="s">
        <v>6587</v>
      </c>
      <c r="R632" s="183" t="s">
        <v>1587</v>
      </c>
      <c r="S632" s="188" t="s">
        <v>752</v>
      </c>
      <c r="T632" s="188" t="s">
        <v>1713</v>
      </c>
      <c r="U632" s="20" t="s">
        <v>2047</v>
      </c>
      <c r="V632" s="20" t="s">
        <v>184</v>
      </c>
      <c r="W632" s="20">
        <v>2006</v>
      </c>
      <c r="X632" s="21" t="s">
        <v>3942</v>
      </c>
      <c r="Y632" s="34" t="s">
        <v>3941</v>
      </c>
      <c r="Z632" s="34" t="s">
        <v>86</v>
      </c>
      <c r="AA632" s="34" t="s">
        <v>86</v>
      </c>
      <c r="AB632" s="21" t="s">
        <v>86</v>
      </c>
      <c r="AC632" s="24" t="s">
        <v>1985</v>
      </c>
      <c r="AD632" s="21" t="s">
        <v>1587</v>
      </c>
      <c r="AE632" s="21" t="s">
        <v>2388</v>
      </c>
      <c r="AF632" s="172" t="s">
        <v>1154</v>
      </c>
      <c r="AG632" s="173" t="s">
        <v>1708</v>
      </c>
      <c r="AH632" s="174" t="s">
        <v>1844</v>
      </c>
      <c r="AI632" s="36" t="s">
        <v>349</v>
      </c>
      <c r="AJ632" s="20" t="s">
        <v>270</v>
      </c>
      <c r="AK632" s="20">
        <v>0</v>
      </c>
      <c r="AL632" s="20">
        <v>0</v>
      </c>
      <c r="AM632" s="20">
        <v>0</v>
      </c>
      <c r="AN632" s="20">
        <v>0</v>
      </c>
      <c r="AO632" s="20">
        <v>1</v>
      </c>
      <c r="AP632" s="20">
        <v>0</v>
      </c>
      <c r="AQ632" s="20">
        <v>0</v>
      </c>
      <c r="AR632" s="20">
        <v>0</v>
      </c>
      <c r="AS632" s="45" t="s">
        <v>1680</v>
      </c>
      <c r="AT632" s="20">
        <v>3</v>
      </c>
      <c r="AU632" s="122">
        <v>2001</v>
      </c>
      <c r="AV632" s="94">
        <v>2003</v>
      </c>
      <c r="AW632" s="20">
        <v>2</v>
      </c>
      <c r="AX632" s="20">
        <v>1</v>
      </c>
      <c r="AY632" s="50" t="s">
        <v>998</v>
      </c>
      <c r="AZ632" s="93" t="s">
        <v>1680</v>
      </c>
      <c r="BA632" s="93" t="s">
        <v>956</v>
      </c>
      <c r="BB632" s="94" t="s">
        <v>1680</v>
      </c>
    </row>
    <row r="633" spans="1:54" s="12" customFormat="1" ht="12.75" hidden="1" x14ac:dyDescent="0.2">
      <c r="A633" s="248" t="s">
        <v>62</v>
      </c>
      <c r="B633" s="55"/>
      <c r="C633" s="332" t="s">
        <v>7218</v>
      </c>
      <c r="D633" s="55" t="s">
        <v>956</v>
      </c>
      <c r="E633" s="36" t="s">
        <v>1680</v>
      </c>
      <c r="F633" s="78" t="s">
        <v>5902</v>
      </c>
      <c r="G633" s="36" t="s">
        <v>1587</v>
      </c>
      <c r="H633" s="142" t="s">
        <v>779</v>
      </c>
      <c r="I633" s="27" t="s">
        <v>2701</v>
      </c>
      <c r="J633" s="19" t="s">
        <v>1587</v>
      </c>
      <c r="K633" s="187" t="s">
        <v>257</v>
      </c>
      <c r="L633" s="187" t="s">
        <v>1710</v>
      </c>
      <c r="M633" s="187" t="s">
        <v>1715</v>
      </c>
      <c r="N633" s="187" t="s">
        <v>808</v>
      </c>
      <c r="O633" s="183" t="s">
        <v>181</v>
      </c>
      <c r="P633" s="183" t="s">
        <v>5165</v>
      </c>
      <c r="Q633" s="183" t="s">
        <v>4663</v>
      </c>
      <c r="R633" s="183" t="s">
        <v>1587</v>
      </c>
      <c r="S633" s="187" t="s">
        <v>752</v>
      </c>
      <c r="T633" s="187" t="s">
        <v>405</v>
      </c>
      <c r="U633" s="21" t="s">
        <v>974</v>
      </c>
      <c r="V633" s="21" t="s">
        <v>527</v>
      </c>
      <c r="W633" s="21">
        <v>2007</v>
      </c>
      <c r="X633" s="21" t="s">
        <v>974</v>
      </c>
      <c r="Y633" s="34" t="s">
        <v>4013</v>
      </c>
      <c r="Z633" s="34" t="s">
        <v>6404</v>
      </c>
      <c r="AA633" s="34" t="s">
        <v>1844</v>
      </c>
      <c r="AB633" s="21" t="s">
        <v>1140</v>
      </c>
      <c r="AC633" s="24" t="s">
        <v>1356</v>
      </c>
      <c r="AD633" s="21" t="s">
        <v>252</v>
      </c>
      <c r="AE633" s="21" t="s">
        <v>306</v>
      </c>
      <c r="AF633" s="172" t="s">
        <v>1154</v>
      </c>
      <c r="AG633" s="173" t="s">
        <v>1708</v>
      </c>
      <c r="AH633" s="174" t="s">
        <v>1844</v>
      </c>
      <c r="AI633" s="20" t="s">
        <v>350</v>
      </c>
      <c r="AJ633" s="21" t="s">
        <v>916</v>
      </c>
      <c r="AK633" s="21">
        <v>0</v>
      </c>
      <c r="AL633" s="21">
        <v>0</v>
      </c>
      <c r="AM633" s="21">
        <v>0</v>
      </c>
      <c r="AN633" s="21">
        <v>0</v>
      </c>
      <c r="AO633" s="21">
        <v>0</v>
      </c>
      <c r="AP633" s="21">
        <v>1</v>
      </c>
      <c r="AQ633" s="21">
        <v>0</v>
      </c>
      <c r="AR633" s="21">
        <v>0</v>
      </c>
      <c r="AS633" s="45" t="s">
        <v>1031</v>
      </c>
      <c r="AT633" s="122">
        <v>3</v>
      </c>
      <c r="AU633" s="122">
        <v>2001</v>
      </c>
      <c r="AV633" s="94">
        <v>2003</v>
      </c>
      <c r="AW633" s="21">
        <v>1</v>
      </c>
      <c r="AX633" s="21">
        <v>1</v>
      </c>
      <c r="AY633" s="184" t="s">
        <v>7692</v>
      </c>
      <c r="AZ633" s="93" t="s">
        <v>1653</v>
      </c>
      <c r="BA633" s="93" t="s">
        <v>1680</v>
      </c>
      <c r="BB633" s="94" t="s">
        <v>1680</v>
      </c>
    </row>
    <row r="634" spans="1:54" s="12" customFormat="1" ht="12.75" hidden="1" x14ac:dyDescent="0.2">
      <c r="A634" s="248" t="s">
        <v>1844</v>
      </c>
      <c r="B634" s="55"/>
      <c r="C634" s="332" t="s">
        <v>6121</v>
      </c>
      <c r="D634" s="192" t="s">
        <v>1680</v>
      </c>
      <c r="E634" s="55" t="s">
        <v>7454</v>
      </c>
      <c r="F634" s="78" t="s">
        <v>1844</v>
      </c>
      <c r="G634" s="36" t="s">
        <v>1587</v>
      </c>
      <c r="H634" s="142" t="s">
        <v>779</v>
      </c>
      <c r="I634" s="27" t="s">
        <v>6174</v>
      </c>
      <c r="J634" s="102" t="s">
        <v>1587</v>
      </c>
      <c r="K634" s="217" t="s">
        <v>257</v>
      </c>
      <c r="L634" s="217" t="s">
        <v>1710</v>
      </c>
      <c r="M634" s="217" t="s">
        <v>1715</v>
      </c>
      <c r="N634" s="217" t="s">
        <v>651</v>
      </c>
      <c r="O634" s="217" t="s">
        <v>91</v>
      </c>
      <c r="P634" s="217" t="s">
        <v>5969</v>
      </c>
      <c r="Q634" s="217" t="s">
        <v>6003</v>
      </c>
      <c r="R634" s="183" t="s">
        <v>1587</v>
      </c>
      <c r="S634" s="217" t="s">
        <v>752</v>
      </c>
      <c r="T634" s="217" t="s">
        <v>405</v>
      </c>
      <c r="U634" s="21" t="s">
        <v>6171</v>
      </c>
      <c r="V634" s="21" t="s">
        <v>494</v>
      </c>
      <c r="W634" s="12">
        <v>2014</v>
      </c>
      <c r="X634" s="12" t="s">
        <v>974</v>
      </c>
      <c r="Y634" s="12" t="s">
        <v>6172</v>
      </c>
      <c r="Z634" s="34" t="s">
        <v>86</v>
      </c>
      <c r="AA634" s="34" t="s">
        <v>86</v>
      </c>
      <c r="AB634" s="21" t="s">
        <v>86</v>
      </c>
      <c r="AC634" s="24" t="s">
        <v>6173</v>
      </c>
      <c r="AD634" s="21" t="s">
        <v>8013</v>
      </c>
      <c r="AE634" s="21" t="s">
        <v>1587</v>
      </c>
      <c r="AF634" s="175" t="s">
        <v>1844</v>
      </c>
      <c r="AG634" s="176" t="s">
        <v>1844</v>
      </c>
      <c r="AH634" s="177" t="s">
        <v>1844</v>
      </c>
      <c r="AI634" s="178" t="s">
        <v>1844</v>
      </c>
      <c r="AJ634" s="21" t="s">
        <v>916</v>
      </c>
      <c r="AK634" s="179" t="s">
        <v>1844</v>
      </c>
      <c r="AL634" s="12" t="s">
        <v>1844</v>
      </c>
      <c r="AM634" s="12" t="s">
        <v>1844</v>
      </c>
      <c r="AN634" s="12" t="s">
        <v>1844</v>
      </c>
      <c r="AO634" s="12" t="s">
        <v>1844</v>
      </c>
      <c r="AP634" s="12" t="s">
        <v>1844</v>
      </c>
      <c r="AQ634" s="12" t="s">
        <v>1844</v>
      </c>
      <c r="AR634" s="12" t="s">
        <v>1844</v>
      </c>
      <c r="AS634" s="44" t="s">
        <v>1844</v>
      </c>
      <c r="AT634" s="20" t="s">
        <v>1844</v>
      </c>
      <c r="AU634" s="166" t="s">
        <v>1844</v>
      </c>
      <c r="AV634" s="86" t="s">
        <v>1844</v>
      </c>
      <c r="AW634" s="55" t="s">
        <v>1844</v>
      </c>
      <c r="AX634" s="55" t="s">
        <v>1844</v>
      </c>
      <c r="AY634" s="157" t="s">
        <v>1844</v>
      </c>
      <c r="AZ634" s="93" t="s">
        <v>1844</v>
      </c>
      <c r="BA634" s="247" t="s">
        <v>1844</v>
      </c>
      <c r="BB634" s="94" t="s">
        <v>1844</v>
      </c>
    </row>
    <row r="635" spans="1:54" s="12" customFormat="1" ht="12.75" hidden="1" x14ac:dyDescent="0.2">
      <c r="A635" s="248" t="s">
        <v>62</v>
      </c>
      <c r="B635" s="36" t="s">
        <v>3680</v>
      </c>
      <c r="C635" s="332" t="s">
        <v>7218</v>
      </c>
      <c r="D635" s="55" t="s">
        <v>956</v>
      </c>
      <c r="E635" s="36" t="s">
        <v>1680</v>
      </c>
      <c r="F635" s="78" t="s">
        <v>3675</v>
      </c>
      <c r="G635" s="36" t="s">
        <v>1587</v>
      </c>
      <c r="H635" s="142" t="s">
        <v>779</v>
      </c>
      <c r="I635" s="27" t="s">
        <v>5876</v>
      </c>
      <c r="J635" s="19" t="s">
        <v>1587</v>
      </c>
      <c r="K635" s="187" t="s">
        <v>257</v>
      </c>
      <c r="L635" s="187" t="s">
        <v>1710</v>
      </c>
      <c r="M635" s="187" t="s">
        <v>1715</v>
      </c>
      <c r="N635" s="187" t="s">
        <v>651</v>
      </c>
      <c r="O635" s="188" t="s">
        <v>91</v>
      </c>
      <c r="P635" s="188" t="s">
        <v>5164</v>
      </c>
      <c r="Q635" s="188" t="s">
        <v>6003</v>
      </c>
      <c r="R635" s="183" t="s">
        <v>1587</v>
      </c>
      <c r="S635" s="187" t="s">
        <v>752</v>
      </c>
      <c r="T635" s="187" t="s">
        <v>405</v>
      </c>
      <c r="U635" s="21" t="s">
        <v>2210</v>
      </c>
      <c r="V635" s="21" t="s">
        <v>687</v>
      </c>
      <c r="W635" s="21">
        <v>2011</v>
      </c>
      <c r="X635" s="21" t="s">
        <v>974</v>
      </c>
      <c r="Y635" s="34" t="s">
        <v>4013</v>
      </c>
      <c r="Z635" s="34" t="s">
        <v>5902</v>
      </c>
      <c r="AA635" s="34" t="s">
        <v>388</v>
      </c>
      <c r="AB635" s="21" t="s">
        <v>956</v>
      </c>
      <c r="AC635" s="24" t="s">
        <v>1339</v>
      </c>
      <c r="AD635" s="21" t="s">
        <v>1587</v>
      </c>
      <c r="AE635" s="21" t="s">
        <v>1587</v>
      </c>
      <c r="AF635" s="172" t="s">
        <v>1154</v>
      </c>
      <c r="AG635" s="173" t="s">
        <v>1708</v>
      </c>
      <c r="AH635" s="174" t="s">
        <v>1844</v>
      </c>
      <c r="AI635" s="20" t="s">
        <v>1844</v>
      </c>
      <c r="AJ635" s="21" t="s">
        <v>916</v>
      </c>
      <c r="AK635" s="21">
        <v>0</v>
      </c>
      <c r="AL635" s="21">
        <v>1</v>
      </c>
      <c r="AM635" s="21">
        <v>0</v>
      </c>
      <c r="AN635" s="21">
        <v>1</v>
      </c>
      <c r="AO635" s="21">
        <v>0</v>
      </c>
      <c r="AP635" s="21">
        <v>0</v>
      </c>
      <c r="AQ635" s="21">
        <v>0</v>
      </c>
      <c r="AR635" s="21">
        <v>0</v>
      </c>
      <c r="AS635" s="45" t="s">
        <v>1680</v>
      </c>
      <c r="AT635" s="20">
        <v>2</v>
      </c>
      <c r="AU635" s="122">
        <v>2005</v>
      </c>
      <c r="AV635" s="94">
        <v>2006</v>
      </c>
      <c r="AW635" s="21">
        <v>1</v>
      </c>
      <c r="AX635" s="21">
        <v>3</v>
      </c>
      <c r="AY635" s="184" t="s">
        <v>1587</v>
      </c>
      <c r="AZ635" s="93" t="s">
        <v>3679</v>
      </c>
      <c r="BA635" s="159" t="s">
        <v>1680</v>
      </c>
      <c r="BB635" s="94" t="s">
        <v>1680</v>
      </c>
    </row>
    <row r="636" spans="1:54" s="12" customFormat="1" ht="12.75" hidden="1" x14ac:dyDescent="0.2">
      <c r="A636" s="248" t="s">
        <v>62</v>
      </c>
      <c r="B636" s="36" t="s">
        <v>1026</v>
      </c>
      <c r="C636" s="332" t="s">
        <v>6121</v>
      </c>
      <c r="D636" s="55" t="s">
        <v>1680</v>
      </c>
      <c r="E636" s="36" t="s">
        <v>5907</v>
      </c>
      <c r="F636" s="78" t="s">
        <v>5904</v>
      </c>
      <c r="G636" s="36" t="s">
        <v>1587</v>
      </c>
      <c r="H636" s="142" t="s">
        <v>779</v>
      </c>
      <c r="I636" s="27" t="s">
        <v>2902</v>
      </c>
      <c r="J636" s="19" t="s">
        <v>1587</v>
      </c>
      <c r="K636" s="187" t="s">
        <v>257</v>
      </c>
      <c r="L636" s="187" t="s">
        <v>1710</v>
      </c>
      <c r="M636" s="187" t="s">
        <v>1715</v>
      </c>
      <c r="N636" s="187" t="s">
        <v>651</v>
      </c>
      <c r="O636" s="183" t="s">
        <v>91</v>
      </c>
      <c r="P636" s="183" t="s">
        <v>4977</v>
      </c>
      <c r="Q636" s="183" t="s">
        <v>4664</v>
      </c>
      <c r="R636" s="183" t="s">
        <v>1587</v>
      </c>
      <c r="S636" s="187" t="s">
        <v>752</v>
      </c>
      <c r="T636" s="187" t="s">
        <v>405</v>
      </c>
      <c r="U636" s="21" t="s">
        <v>2108</v>
      </c>
      <c r="V636" s="21" t="s">
        <v>494</v>
      </c>
      <c r="W636" s="21">
        <v>2009</v>
      </c>
      <c r="X636" s="21" t="s">
        <v>974</v>
      </c>
      <c r="Y636" s="34" t="s">
        <v>4013</v>
      </c>
      <c r="Z636" s="34" t="s">
        <v>5904</v>
      </c>
      <c r="AA636" s="34" t="s">
        <v>1844</v>
      </c>
      <c r="AB636" s="21" t="s">
        <v>1680</v>
      </c>
      <c r="AC636" s="24" t="s">
        <v>1414</v>
      </c>
      <c r="AD636" s="21" t="s">
        <v>1587</v>
      </c>
      <c r="AE636" s="21" t="s">
        <v>1587</v>
      </c>
      <c r="AF636" s="172" t="s">
        <v>1154</v>
      </c>
      <c r="AG636" s="173" t="s">
        <v>1708</v>
      </c>
      <c r="AH636" s="174" t="s">
        <v>1844</v>
      </c>
      <c r="AI636" s="178" t="s">
        <v>1844</v>
      </c>
      <c r="AJ636" s="21" t="s">
        <v>916</v>
      </c>
      <c r="AK636" s="21">
        <v>1</v>
      </c>
      <c r="AL636" s="21">
        <v>1</v>
      </c>
      <c r="AM636" s="21">
        <v>0</v>
      </c>
      <c r="AN636" s="21">
        <v>0</v>
      </c>
      <c r="AO636" s="21">
        <v>0</v>
      </c>
      <c r="AP636" s="21">
        <v>0</v>
      </c>
      <c r="AQ636" s="21">
        <v>1</v>
      </c>
      <c r="AR636" s="21">
        <v>0</v>
      </c>
      <c r="AS636" s="45" t="s">
        <v>476</v>
      </c>
      <c r="AT636" s="20">
        <v>3</v>
      </c>
      <c r="AU636" s="122">
        <v>2001</v>
      </c>
      <c r="AV636" s="94">
        <v>2003</v>
      </c>
      <c r="AW636" s="20">
        <v>1</v>
      </c>
      <c r="AX636" s="20">
        <v>4</v>
      </c>
      <c r="AY636" s="184" t="s">
        <v>7693</v>
      </c>
      <c r="AZ636" s="93" t="s">
        <v>5906</v>
      </c>
      <c r="BA636" s="159" t="s">
        <v>1680</v>
      </c>
      <c r="BB636" s="94" t="s">
        <v>1680</v>
      </c>
    </row>
    <row r="637" spans="1:54" s="12" customFormat="1" ht="12.75" hidden="1" x14ac:dyDescent="0.2">
      <c r="A637" s="248" t="s">
        <v>62</v>
      </c>
      <c r="B637" s="36" t="s">
        <v>1026</v>
      </c>
      <c r="C637" s="332" t="s">
        <v>6121</v>
      </c>
      <c r="D637" s="55" t="s">
        <v>1680</v>
      </c>
      <c r="E637" s="36" t="s">
        <v>5907</v>
      </c>
      <c r="F637" s="78" t="s">
        <v>5904</v>
      </c>
      <c r="G637" s="36" t="s">
        <v>1587</v>
      </c>
      <c r="H637" s="142" t="s">
        <v>779</v>
      </c>
      <c r="I637" s="27" t="s">
        <v>2904</v>
      </c>
      <c r="J637" s="19" t="s">
        <v>1587</v>
      </c>
      <c r="K637" s="187" t="s">
        <v>257</v>
      </c>
      <c r="L637" s="187" t="s">
        <v>1710</v>
      </c>
      <c r="M637" s="187" t="s">
        <v>1715</v>
      </c>
      <c r="N637" s="187" t="s">
        <v>651</v>
      </c>
      <c r="O637" s="183" t="s">
        <v>91</v>
      </c>
      <c r="P637" s="183" t="s">
        <v>4977</v>
      </c>
      <c r="Q637" s="183" t="s">
        <v>4665</v>
      </c>
      <c r="R637" s="183" t="s">
        <v>1587</v>
      </c>
      <c r="S637" s="187" t="s">
        <v>752</v>
      </c>
      <c r="T637" s="187" t="s">
        <v>405</v>
      </c>
      <c r="U637" s="21" t="s">
        <v>2108</v>
      </c>
      <c r="V637" s="21" t="s">
        <v>494</v>
      </c>
      <c r="W637" s="21">
        <v>2009</v>
      </c>
      <c r="X637" s="21" t="s">
        <v>974</v>
      </c>
      <c r="Y637" s="34" t="s">
        <v>4013</v>
      </c>
      <c r="Z637" s="34" t="s">
        <v>5904</v>
      </c>
      <c r="AA637" s="34" t="s">
        <v>1844</v>
      </c>
      <c r="AB637" s="21" t="s">
        <v>1680</v>
      </c>
      <c r="AC637" s="24" t="s">
        <v>3567</v>
      </c>
      <c r="AD637" s="21" t="s">
        <v>1587</v>
      </c>
      <c r="AE637" s="21" t="s">
        <v>1587</v>
      </c>
      <c r="AF637" s="172" t="s">
        <v>1154</v>
      </c>
      <c r="AG637" s="173" t="s">
        <v>1708</v>
      </c>
      <c r="AH637" s="174" t="s">
        <v>1844</v>
      </c>
      <c r="AI637" s="178" t="s">
        <v>1844</v>
      </c>
      <c r="AJ637" s="21" t="s">
        <v>916</v>
      </c>
      <c r="AK637" s="21">
        <v>1</v>
      </c>
      <c r="AL637" s="21">
        <v>1</v>
      </c>
      <c r="AM637" s="21">
        <v>0</v>
      </c>
      <c r="AN637" s="21">
        <v>0</v>
      </c>
      <c r="AO637" s="21">
        <v>0</v>
      </c>
      <c r="AP637" s="21">
        <v>0</v>
      </c>
      <c r="AQ637" s="21">
        <v>1</v>
      </c>
      <c r="AR637" s="21">
        <v>0</v>
      </c>
      <c r="AS637" s="45" t="s">
        <v>476</v>
      </c>
      <c r="AT637" s="20">
        <v>3</v>
      </c>
      <c r="AU637" s="122">
        <v>2001</v>
      </c>
      <c r="AV637" s="94">
        <v>2003</v>
      </c>
      <c r="AW637" s="20">
        <v>1</v>
      </c>
      <c r="AX637" s="20">
        <v>4</v>
      </c>
      <c r="AY637" s="184" t="s">
        <v>7693</v>
      </c>
      <c r="AZ637" s="93" t="s">
        <v>5906</v>
      </c>
      <c r="BA637" s="93" t="s">
        <v>1680</v>
      </c>
      <c r="BB637" s="94" t="s">
        <v>1680</v>
      </c>
    </row>
    <row r="638" spans="1:54" s="12" customFormat="1" ht="12.75" x14ac:dyDescent="0.2">
      <c r="A638" s="55" t="s">
        <v>1844</v>
      </c>
      <c r="B638" s="55"/>
      <c r="C638" s="332" t="s">
        <v>6121</v>
      </c>
      <c r="D638" s="192" t="s">
        <v>1680</v>
      </c>
      <c r="E638" s="55" t="s">
        <v>7454</v>
      </c>
      <c r="F638" s="78" t="s">
        <v>1844</v>
      </c>
      <c r="G638" s="36" t="s">
        <v>1587</v>
      </c>
      <c r="H638" s="95" t="s">
        <v>920</v>
      </c>
      <c r="I638" s="30" t="s">
        <v>2780</v>
      </c>
      <c r="J638" s="31" t="s">
        <v>1587</v>
      </c>
      <c r="K638" s="188" t="s">
        <v>257</v>
      </c>
      <c r="L638" s="188" t="s">
        <v>1710</v>
      </c>
      <c r="M638" s="188" t="s">
        <v>1715</v>
      </c>
      <c r="N638" s="188" t="s">
        <v>445</v>
      </c>
      <c r="O638" s="179" t="s">
        <v>759</v>
      </c>
      <c r="P638" s="179" t="s">
        <v>5067</v>
      </c>
      <c r="Q638" s="179" t="s">
        <v>4729</v>
      </c>
      <c r="R638" s="183" t="s">
        <v>1587</v>
      </c>
      <c r="S638" s="188" t="s">
        <v>752</v>
      </c>
      <c r="T638" s="188" t="s">
        <v>405</v>
      </c>
      <c r="U638" s="20" t="s">
        <v>2239</v>
      </c>
      <c r="V638" s="20" t="s">
        <v>494</v>
      </c>
      <c r="W638" s="20">
        <v>2003</v>
      </c>
      <c r="X638" s="20" t="s">
        <v>3898</v>
      </c>
      <c r="Y638" s="109" t="s">
        <v>3281</v>
      </c>
      <c r="Z638" s="109" t="s">
        <v>86</v>
      </c>
      <c r="AA638" s="109" t="s">
        <v>86</v>
      </c>
      <c r="AB638" s="20" t="s">
        <v>86</v>
      </c>
      <c r="AC638" s="55" t="s">
        <v>1381</v>
      </c>
      <c r="AD638" s="20" t="s">
        <v>1587</v>
      </c>
      <c r="AE638" s="20" t="s">
        <v>930</v>
      </c>
      <c r="AF638" s="172" t="s">
        <v>1154</v>
      </c>
      <c r="AG638" s="173" t="s">
        <v>1708</v>
      </c>
      <c r="AH638" s="174" t="s">
        <v>1844</v>
      </c>
      <c r="AI638" s="178" t="s">
        <v>1844</v>
      </c>
      <c r="AJ638" s="178" t="s">
        <v>1844</v>
      </c>
      <c r="AK638" s="20">
        <v>0</v>
      </c>
      <c r="AL638" s="20">
        <v>1</v>
      </c>
      <c r="AM638" s="20">
        <v>1</v>
      </c>
      <c r="AN638" s="20">
        <v>0</v>
      </c>
      <c r="AO638" s="20">
        <v>0</v>
      </c>
      <c r="AP638" s="20">
        <v>1</v>
      </c>
      <c r="AQ638" s="20">
        <v>1</v>
      </c>
      <c r="AR638" s="20">
        <v>0</v>
      </c>
      <c r="AS638" s="45" t="s">
        <v>1844</v>
      </c>
      <c r="AT638" s="20" t="s">
        <v>1844</v>
      </c>
      <c r="AU638" s="122" t="s">
        <v>1844</v>
      </c>
      <c r="AV638" s="94" t="s">
        <v>1844</v>
      </c>
      <c r="AW638" s="20" t="s">
        <v>1844</v>
      </c>
      <c r="AX638" s="20" t="s">
        <v>1844</v>
      </c>
      <c r="AY638" s="50" t="s">
        <v>8134</v>
      </c>
      <c r="AZ638" s="93" t="s">
        <v>1844</v>
      </c>
      <c r="BA638" s="93" t="s">
        <v>1844</v>
      </c>
      <c r="BB638" s="94" t="s">
        <v>1844</v>
      </c>
    </row>
    <row r="639" spans="1:54" s="12" customFormat="1" ht="12.75" x14ac:dyDescent="0.2">
      <c r="A639" s="55" t="s">
        <v>1844</v>
      </c>
      <c r="B639" s="55"/>
      <c r="C639" s="332" t="s">
        <v>6121</v>
      </c>
      <c r="D639" s="192" t="s">
        <v>1680</v>
      </c>
      <c r="E639" s="55" t="s">
        <v>387</v>
      </c>
      <c r="F639" s="78" t="s">
        <v>1844</v>
      </c>
      <c r="G639" s="55" t="s">
        <v>1587</v>
      </c>
      <c r="H639" s="57" t="s">
        <v>912</v>
      </c>
      <c r="I639" s="30" t="s">
        <v>7959</v>
      </c>
      <c r="J639" s="31" t="s">
        <v>8155</v>
      </c>
      <c r="K639" s="188" t="s">
        <v>257</v>
      </c>
      <c r="L639" s="188" t="s">
        <v>7377</v>
      </c>
      <c r="M639" s="188" t="s">
        <v>1714</v>
      </c>
      <c r="N639" s="188" t="s">
        <v>1716</v>
      </c>
      <c r="O639" s="188" t="s">
        <v>1725</v>
      </c>
      <c r="P639" s="188" t="s">
        <v>4896</v>
      </c>
      <c r="Q639" s="188" t="s">
        <v>8027</v>
      </c>
      <c r="R639" s="188" t="s">
        <v>8026</v>
      </c>
      <c r="S639" s="188" t="s">
        <v>1712</v>
      </c>
      <c r="T639" s="188" t="s">
        <v>1587</v>
      </c>
      <c r="U639" s="454" t="s">
        <v>7960</v>
      </c>
      <c r="V639" s="454" t="s">
        <v>464</v>
      </c>
      <c r="W639" s="20">
        <v>2015</v>
      </c>
      <c r="X639" s="20" t="s">
        <v>7960</v>
      </c>
      <c r="Y639" s="269" t="s">
        <v>7961</v>
      </c>
      <c r="Z639" s="109">
        <v>42588</v>
      </c>
      <c r="AA639" s="109" t="s">
        <v>387</v>
      </c>
      <c r="AB639" s="109" t="s">
        <v>1680</v>
      </c>
      <c r="AC639" s="109" t="s">
        <v>1587</v>
      </c>
      <c r="AD639" s="109" t="s">
        <v>1587</v>
      </c>
      <c r="AE639" s="109" t="s">
        <v>1587</v>
      </c>
      <c r="AF639" s="375" t="s">
        <v>1844</v>
      </c>
      <c r="AG639" s="376" t="s">
        <v>1844</v>
      </c>
      <c r="AH639" s="377" t="s">
        <v>1844</v>
      </c>
      <c r="AI639" s="109" t="s">
        <v>848</v>
      </c>
      <c r="AJ639" s="109" t="s">
        <v>1844</v>
      </c>
      <c r="AK639" s="20">
        <v>0</v>
      </c>
      <c r="AL639" s="20">
        <v>1</v>
      </c>
      <c r="AM639" s="20">
        <v>0</v>
      </c>
      <c r="AN639" s="20">
        <v>0</v>
      </c>
      <c r="AO639" s="20">
        <v>0</v>
      </c>
      <c r="AP639" s="20">
        <v>1</v>
      </c>
      <c r="AQ639" s="20">
        <v>0</v>
      </c>
      <c r="AR639" s="20">
        <v>1</v>
      </c>
      <c r="AS639" s="378" t="s">
        <v>1844</v>
      </c>
      <c r="AT639" s="20">
        <v>1</v>
      </c>
      <c r="AU639" s="122">
        <v>2011</v>
      </c>
      <c r="AV639" s="94">
        <v>2011</v>
      </c>
      <c r="AW639" s="20" t="s">
        <v>1844</v>
      </c>
      <c r="AX639" s="20">
        <v>7</v>
      </c>
      <c r="AY639" s="109" t="s">
        <v>1844</v>
      </c>
      <c r="AZ639" s="376" t="s">
        <v>8156</v>
      </c>
      <c r="BA639" s="520" t="s">
        <v>1680</v>
      </c>
      <c r="BB639" s="377" t="s">
        <v>1680</v>
      </c>
    </row>
    <row r="640" spans="1:54" s="12" customFormat="1" ht="12.75" hidden="1" x14ac:dyDescent="0.2">
      <c r="A640" s="55" t="s">
        <v>485</v>
      </c>
      <c r="B640" s="41" t="s">
        <v>455</v>
      </c>
      <c r="C640" s="332" t="s">
        <v>7218</v>
      </c>
      <c r="D640" s="55" t="s">
        <v>1136</v>
      </c>
      <c r="E640" s="55" t="s">
        <v>7454</v>
      </c>
      <c r="F640" s="78" t="s">
        <v>6210</v>
      </c>
      <c r="G640" s="36" t="s">
        <v>1587</v>
      </c>
      <c r="H640" s="95" t="s">
        <v>920</v>
      </c>
      <c r="I640" s="27" t="s">
        <v>3058</v>
      </c>
      <c r="J640" s="19" t="s">
        <v>7277</v>
      </c>
      <c r="K640" s="187" t="s">
        <v>257</v>
      </c>
      <c r="L640" s="187" t="s">
        <v>1710</v>
      </c>
      <c r="M640" s="187" t="s">
        <v>1715</v>
      </c>
      <c r="N640" s="187" t="s">
        <v>727</v>
      </c>
      <c r="O640" s="183" t="s">
        <v>225</v>
      </c>
      <c r="P640" s="183" t="s">
        <v>5166</v>
      </c>
      <c r="Q640" s="183" t="s">
        <v>4667</v>
      </c>
      <c r="R640" s="183" t="s">
        <v>1587</v>
      </c>
      <c r="S640" s="187" t="s">
        <v>752</v>
      </c>
      <c r="T640" s="187" t="s">
        <v>405</v>
      </c>
      <c r="U640" s="21" t="s">
        <v>5671</v>
      </c>
      <c r="V640" s="21" t="s">
        <v>563</v>
      </c>
      <c r="W640" s="21">
        <v>2006</v>
      </c>
      <c r="X640" s="21" t="s">
        <v>868</v>
      </c>
      <c r="Y640" s="34" t="s">
        <v>869</v>
      </c>
      <c r="Z640" s="250" t="s">
        <v>6405</v>
      </c>
      <c r="AA640" s="250" t="s">
        <v>155</v>
      </c>
      <c r="AB640" s="21" t="s">
        <v>1587</v>
      </c>
      <c r="AC640" s="24" t="s">
        <v>1455</v>
      </c>
      <c r="AD640" s="21" t="s">
        <v>92</v>
      </c>
      <c r="AE640" s="21" t="s">
        <v>2388</v>
      </c>
      <c r="AF640" s="172" t="s">
        <v>1154</v>
      </c>
      <c r="AG640" s="173" t="s">
        <v>1708</v>
      </c>
      <c r="AH640" s="174" t="s">
        <v>1844</v>
      </c>
      <c r="AI640" s="36" t="s">
        <v>350</v>
      </c>
      <c r="AJ640" s="21" t="s">
        <v>1618</v>
      </c>
      <c r="AK640" s="21">
        <v>0</v>
      </c>
      <c r="AL640" s="21">
        <v>1</v>
      </c>
      <c r="AM640" s="21">
        <v>0</v>
      </c>
      <c r="AN640" s="21">
        <v>1</v>
      </c>
      <c r="AO640" s="21">
        <v>0</v>
      </c>
      <c r="AP640" s="21">
        <v>0</v>
      </c>
      <c r="AQ640" s="21">
        <v>0</v>
      </c>
      <c r="AR640" s="21">
        <v>0</v>
      </c>
      <c r="AS640" s="45" t="s">
        <v>1680</v>
      </c>
      <c r="AT640" s="122">
        <v>8</v>
      </c>
      <c r="AU640" s="122">
        <v>1996</v>
      </c>
      <c r="AV640" s="94">
        <v>2003</v>
      </c>
      <c r="AW640" s="21">
        <v>1</v>
      </c>
      <c r="AX640" s="21">
        <v>1</v>
      </c>
      <c r="AY640" s="184" t="s">
        <v>7694</v>
      </c>
      <c r="AZ640" s="93" t="s">
        <v>1680</v>
      </c>
      <c r="BA640" s="93" t="s">
        <v>956</v>
      </c>
      <c r="BB640" s="94" t="s">
        <v>1680</v>
      </c>
    </row>
    <row r="641" spans="1:54" s="12" customFormat="1" ht="12.75" hidden="1" x14ac:dyDescent="0.2">
      <c r="A641" s="55" t="s">
        <v>485</v>
      </c>
      <c r="B641" s="41" t="s">
        <v>1170</v>
      </c>
      <c r="C641" s="332" t="s">
        <v>7218</v>
      </c>
      <c r="D641" s="55" t="s">
        <v>956</v>
      </c>
      <c r="E641" s="36" t="s">
        <v>1680</v>
      </c>
      <c r="F641" s="78" t="s">
        <v>819</v>
      </c>
      <c r="G641" s="36" t="s">
        <v>1587</v>
      </c>
      <c r="H641" s="139" t="s">
        <v>839</v>
      </c>
      <c r="I641" s="27" t="s">
        <v>3049</v>
      </c>
      <c r="J641" s="19" t="s">
        <v>1171</v>
      </c>
      <c r="K641" s="187" t="s">
        <v>257</v>
      </c>
      <c r="L641" s="187" t="s">
        <v>1710</v>
      </c>
      <c r="M641" s="187" t="s">
        <v>1056</v>
      </c>
      <c r="N641" s="187" t="s">
        <v>165</v>
      </c>
      <c r="O641" s="183" t="s">
        <v>368</v>
      </c>
      <c r="P641" s="183" t="s">
        <v>4978</v>
      </c>
      <c r="Q641" s="183" t="s">
        <v>1112</v>
      </c>
      <c r="R641" s="183" t="s">
        <v>1587</v>
      </c>
      <c r="S641" s="187" t="s">
        <v>752</v>
      </c>
      <c r="T641" s="187" t="s">
        <v>1713</v>
      </c>
      <c r="U641" s="21" t="s">
        <v>3919</v>
      </c>
      <c r="V641" s="21" t="s">
        <v>494</v>
      </c>
      <c r="W641" s="21">
        <v>2006</v>
      </c>
      <c r="X641" s="21" t="s">
        <v>868</v>
      </c>
      <c r="Y641" s="34" t="s">
        <v>869</v>
      </c>
      <c r="Z641" s="250" t="s">
        <v>819</v>
      </c>
      <c r="AA641" s="250" t="s">
        <v>1844</v>
      </c>
      <c r="AB641" s="21" t="s">
        <v>956</v>
      </c>
      <c r="AC641" s="24" t="s">
        <v>3535</v>
      </c>
      <c r="AD641" s="21" t="s">
        <v>1587</v>
      </c>
      <c r="AE641" s="21" t="s">
        <v>930</v>
      </c>
      <c r="AF641" s="172" t="s">
        <v>1154</v>
      </c>
      <c r="AG641" s="173" t="s">
        <v>1708</v>
      </c>
      <c r="AH641" s="174" t="s">
        <v>1844</v>
      </c>
      <c r="AI641" s="20" t="s">
        <v>349</v>
      </c>
      <c r="AJ641" s="21" t="s">
        <v>270</v>
      </c>
      <c r="AK641" s="21">
        <v>0</v>
      </c>
      <c r="AL641" s="21">
        <v>0</v>
      </c>
      <c r="AM641" s="21">
        <v>1</v>
      </c>
      <c r="AN641" s="21">
        <v>0</v>
      </c>
      <c r="AO641" s="21">
        <v>0</v>
      </c>
      <c r="AP641" s="21">
        <v>0</v>
      </c>
      <c r="AQ641" s="21">
        <v>0</v>
      </c>
      <c r="AR641" s="21">
        <v>0</v>
      </c>
      <c r="AS641" s="45" t="s">
        <v>3401</v>
      </c>
      <c r="AT641" s="20">
        <v>5</v>
      </c>
      <c r="AU641" s="20">
        <v>2000</v>
      </c>
      <c r="AV641" s="20">
        <v>2004</v>
      </c>
      <c r="AW641" s="21">
        <v>0.25</v>
      </c>
      <c r="AX641" s="21">
        <v>1</v>
      </c>
      <c r="AY641" s="184" t="s">
        <v>1844</v>
      </c>
      <c r="AZ641" s="93" t="s">
        <v>1625</v>
      </c>
      <c r="BA641" s="93" t="s">
        <v>956</v>
      </c>
      <c r="BB641" s="94" t="s">
        <v>1680</v>
      </c>
    </row>
    <row r="642" spans="1:54" s="12" customFormat="1" ht="12.75" hidden="1" x14ac:dyDescent="0.2">
      <c r="A642" s="36" t="s">
        <v>62</v>
      </c>
      <c r="B642" s="55"/>
      <c r="C642" s="332" t="s">
        <v>7218</v>
      </c>
      <c r="D642" s="55" t="s">
        <v>1136</v>
      </c>
      <c r="E642" s="205" t="s">
        <v>7454</v>
      </c>
      <c r="F642" s="78" t="s">
        <v>3746</v>
      </c>
      <c r="G642" s="36" t="s">
        <v>1587</v>
      </c>
      <c r="H642" s="58" t="s">
        <v>592</v>
      </c>
      <c r="I642" s="27" t="s">
        <v>2514</v>
      </c>
      <c r="J642" s="19" t="s">
        <v>7208</v>
      </c>
      <c r="K642" s="187" t="s">
        <v>257</v>
      </c>
      <c r="L642" s="187" t="s">
        <v>1710</v>
      </c>
      <c r="M642" s="187" t="s">
        <v>1715</v>
      </c>
      <c r="N642" s="187" t="s">
        <v>1073</v>
      </c>
      <c r="O642" s="183" t="s">
        <v>4431</v>
      </c>
      <c r="P642" s="183" t="s">
        <v>1814</v>
      </c>
      <c r="Q642" s="183" t="s">
        <v>4666</v>
      </c>
      <c r="R642" s="183" t="s">
        <v>1587</v>
      </c>
      <c r="S642" s="187" t="s">
        <v>752</v>
      </c>
      <c r="T642" s="187" t="s">
        <v>405</v>
      </c>
      <c r="U642" s="21" t="s">
        <v>2180</v>
      </c>
      <c r="V642" s="21" t="s">
        <v>563</v>
      </c>
      <c r="W642" s="21">
        <v>1997</v>
      </c>
      <c r="X642" s="21" t="s">
        <v>868</v>
      </c>
      <c r="Y642" s="34" t="s">
        <v>6959</v>
      </c>
      <c r="Z642" s="34" t="s">
        <v>86</v>
      </c>
      <c r="AA642" s="34" t="s">
        <v>86</v>
      </c>
      <c r="AB642" s="21" t="s">
        <v>86</v>
      </c>
      <c r="AC642" s="24" t="s">
        <v>1876</v>
      </c>
      <c r="AD642" s="21" t="s">
        <v>1587</v>
      </c>
      <c r="AE642" s="21" t="s">
        <v>4314</v>
      </c>
      <c r="AF642" s="172" t="s">
        <v>1154</v>
      </c>
      <c r="AG642" s="173" t="s">
        <v>1708</v>
      </c>
      <c r="AH642" s="174" t="s">
        <v>1844</v>
      </c>
      <c r="AI642" s="20" t="s">
        <v>350</v>
      </c>
      <c r="AJ642" s="21" t="s">
        <v>865</v>
      </c>
      <c r="AK642" s="21">
        <v>0</v>
      </c>
      <c r="AL642" s="21">
        <v>0</v>
      </c>
      <c r="AM642" s="21">
        <v>0</v>
      </c>
      <c r="AN642" s="21">
        <v>1</v>
      </c>
      <c r="AO642" s="21">
        <v>0</v>
      </c>
      <c r="AP642" s="21">
        <v>0</v>
      </c>
      <c r="AQ642" s="21">
        <v>1</v>
      </c>
      <c r="AR642" s="21">
        <v>0</v>
      </c>
      <c r="AS642" s="45" t="s">
        <v>3412</v>
      </c>
      <c r="AT642" s="122">
        <v>7</v>
      </c>
      <c r="AU642" s="122">
        <v>1988</v>
      </c>
      <c r="AV642" s="94">
        <v>1994</v>
      </c>
      <c r="AW642" s="21">
        <v>1</v>
      </c>
      <c r="AX642" s="21">
        <v>1</v>
      </c>
      <c r="AY642" s="184">
        <v>4</v>
      </c>
      <c r="AZ642" s="93" t="s">
        <v>1653</v>
      </c>
      <c r="BA642" s="93" t="s">
        <v>956</v>
      </c>
      <c r="BB642" s="94" t="s">
        <v>1680</v>
      </c>
    </row>
    <row r="643" spans="1:54" s="36" customFormat="1" ht="12.75" hidden="1" x14ac:dyDescent="0.2">
      <c r="A643" s="36" t="s">
        <v>266</v>
      </c>
      <c r="B643" s="63" t="s">
        <v>5912</v>
      </c>
      <c r="C643" s="332" t="s">
        <v>6121</v>
      </c>
      <c r="D643" s="192" t="s">
        <v>1680</v>
      </c>
      <c r="E643" s="55" t="s">
        <v>7454</v>
      </c>
      <c r="F643" s="78" t="s">
        <v>6687</v>
      </c>
      <c r="G643" s="36" t="s">
        <v>1587</v>
      </c>
      <c r="H643" s="142" t="s">
        <v>779</v>
      </c>
      <c r="I643" s="28" t="s">
        <v>5869</v>
      </c>
      <c r="J643" s="12" t="s">
        <v>1844</v>
      </c>
      <c r="K643" s="200" t="s">
        <v>257</v>
      </c>
      <c r="L643" s="200" t="s">
        <v>1710</v>
      </c>
      <c r="M643" s="200" t="s">
        <v>1715</v>
      </c>
      <c r="N643" s="200" t="s">
        <v>651</v>
      </c>
      <c r="O643" s="200" t="s">
        <v>91</v>
      </c>
      <c r="P643" s="200" t="s">
        <v>5970</v>
      </c>
      <c r="Q643" s="200" t="s">
        <v>6000</v>
      </c>
      <c r="R643" s="183" t="s">
        <v>1587</v>
      </c>
      <c r="S643" s="200" t="s">
        <v>752</v>
      </c>
      <c r="T643" s="200" t="s">
        <v>405</v>
      </c>
      <c r="U643" s="12" t="s">
        <v>5808</v>
      </c>
      <c r="V643" s="12" t="s">
        <v>1077</v>
      </c>
      <c r="W643" s="12">
        <v>2007</v>
      </c>
      <c r="X643" s="12" t="s">
        <v>5808</v>
      </c>
      <c r="Y643" s="12" t="s">
        <v>1587</v>
      </c>
      <c r="Z643" s="34" t="s">
        <v>86</v>
      </c>
      <c r="AA643" s="34" t="s">
        <v>86</v>
      </c>
      <c r="AB643" s="21" t="s">
        <v>86</v>
      </c>
      <c r="AC643" s="24" t="s">
        <v>3437</v>
      </c>
      <c r="AD643" s="21" t="s">
        <v>1587</v>
      </c>
      <c r="AE643" s="21" t="s">
        <v>1587</v>
      </c>
      <c r="AF643" s="175" t="s">
        <v>1844</v>
      </c>
      <c r="AG643" s="176" t="s">
        <v>1844</v>
      </c>
      <c r="AH643" s="177" t="s">
        <v>1844</v>
      </c>
      <c r="AI643" s="20" t="s">
        <v>350</v>
      </c>
      <c r="AJ643" s="21" t="s">
        <v>1618</v>
      </c>
      <c r="AK643" s="21">
        <v>0</v>
      </c>
      <c r="AL643" s="21">
        <v>0</v>
      </c>
      <c r="AM643" s="21">
        <v>0</v>
      </c>
      <c r="AN643" s="20">
        <v>0</v>
      </c>
      <c r="AO643" s="20">
        <v>1</v>
      </c>
      <c r="AP643" s="20">
        <v>0</v>
      </c>
      <c r="AQ643" s="20">
        <v>0</v>
      </c>
      <c r="AR643" s="20">
        <v>0</v>
      </c>
      <c r="AS643" s="44" t="s">
        <v>1680</v>
      </c>
      <c r="AT643" s="20">
        <v>2</v>
      </c>
      <c r="AU643" s="166">
        <v>2005</v>
      </c>
      <c r="AV643" s="86">
        <v>2006</v>
      </c>
      <c r="AW643" s="20">
        <v>1</v>
      </c>
      <c r="AX643" s="20">
        <v>1</v>
      </c>
      <c r="AY643" s="157" t="s">
        <v>7695</v>
      </c>
      <c r="AZ643" s="87" t="s">
        <v>3679</v>
      </c>
      <c r="BA643" s="247" t="s">
        <v>1680</v>
      </c>
      <c r="BB643" s="86" t="s">
        <v>1680</v>
      </c>
    </row>
    <row r="644" spans="1:54" s="12" customFormat="1" ht="12.75" hidden="1" x14ac:dyDescent="0.2">
      <c r="A644" s="55" t="s">
        <v>1844</v>
      </c>
      <c r="B644" s="55"/>
      <c r="C644" s="332" t="s">
        <v>7218</v>
      </c>
      <c r="D644" s="55" t="s">
        <v>1136</v>
      </c>
      <c r="E644" s="55" t="s">
        <v>7454</v>
      </c>
      <c r="F644" s="78" t="s">
        <v>1844</v>
      </c>
      <c r="G644" s="36" t="s">
        <v>1587</v>
      </c>
      <c r="H644" s="58" t="s">
        <v>592</v>
      </c>
      <c r="I644" s="27" t="s">
        <v>2557</v>
      </c>
      <c r="J644" s="19" t="s">
        <v>1587</v>
      </c>
      <c r="K644" s="187" t="s">
        <v>257</v>
      </c>
      <c r="L644" s="187" t="s">
        <v>1710</v>
      </c>
      <c r="M644" s="187" t="s">
        <v>1056</v>
      </c>
      <c r="N644" s="187" t="s">
        <v>88</v>
      </c>
      <c r="O644" s="183" t="s">
        <v>600</v>
      </c>
      <c r="P644" s="183" t="s">
        <v>5074</v>
      </c>
      <c r="Q644" s="183" t="s">
        <v>481</v>
      </c>
      <c r="R644" s="183" t="s">
        <v>1587</v>
      </c>
      <c r="S644" s="187" t="s">
        <v>752</v>
      </c>
      <c r="T644" s="187" t="s">
        <v>1713</v>
      </c>
      <c r="U644" s="21" t="s">
        <v>5</v>
      </c>
      <c r="V644" s="21" t="s">
        <v>464</v>
      </c>
      <c r="W644" s="21">
        <v>2008</v>
      </c>
      <c r="X644" s="21" t="s">
        <v>5</v>
      </c>
      <c r="Y644" s="34" t="s">
        <v>4154</v>
      </c>
      <c r="Z644" s="34" t="s">
        <v>6225</v>
      </c>
      <c r="AA644" s="34" t="s">
        <v>402</v>
      </c>
      <c r="AB644" s="21" t="s">
        <v>1587</v>
      </c>
      <c r="AC644" s="24" t="s">
        <v>3437</v>
      </c>
      <c r="AD644" s="21" t="s">
        <v>1587</v>
      </c>
      <c r="AE644" s="21" t="s">
        <v>1587</v>
      </c>
      <c r="AF644" s="172" t="s">
        <v>1154</v>
      </c>
      <c r="AG644" s="173" t="s">
        <v>1708</v>
      </c>
      <c r="AH644" s="174" t="s">
        <v>1844</v>
      </c>
      <c r="AI644" s="20" t="s">
        <v>349</v>
      </c>
      <c r="AJ644" s="21" t="s">
        <v>47</v>
      </c>
      <c r="AK644" s="21">
        <v>0</v>
      </c>
      <c r="AL644" s="21">
        <v>1</v>
      </c>
      <c r="AM644" s="21">
        <v>1</v>
      </c>
      <c r="AN644" s="21">
        <v>0</v>
      </c>
      <c r="AO644" s="21">
        <v>0</v>
      </c>
      <c r="AP644" s="21">
        <v>0</v>
      </c>
      <c r="AQ644" s="21">
        <v>1</v>
      </c>
      <c r="AR644" s="21">
        <v>0</v>
      </c>
      <c r="AS644" s="45" t="s">
        <v>404</v>
      </c>
      <c r="AT644" s="20">
        <v>2</v>
      </c>
      <c r="AU644" s="122">
        <v>2005</v>
      </c>
      <c r="AV644" s="94">
        <v>2006</v>
      </c>
      <c r="AW644" s="21">
        <v>2</v>
      </c>
      <c r="AX644" s="21">
        <v>7</v>
      </c>
      <c r="AY644" s="184" t="s">
        <v>7696</v>
      </c>
      <c r="AZ644" s="93" t="s">
        <v>751</v>
      </c>
      <c r="BA644" s="159" t="s">
        <v>1680</v>
      </c>
      <c r="BB644" s="94" t="s">
        <v>1680</v>
      </c>
    </row>
    <row r="645" spans="1:54" s="12" customFormat="1" ht="12.75" hidden="1" x14ac:dyDescent="0.2">
      <c r="A645" s="55" t="s">
        <v>5655</v>
      </c>
      <c r="B645" s="25" t="s">
        <v>6852</v>
      </c>
      <c r="C645" s="332" t="s">
        <v>6121</v>
      </c>
      <c r="D645" s="192" t="s">
        <v>956</v>
      </c>
      <c r="E645" s="55" t="s">
        <v>1680</v>
      </c>
      <c r="F645" s="78" t="s">
        <v>7977</v>
      </c>
      <c r="G645" s="36" t="s">
        <v>1587</v>
      </c>
      <c r="H645" s="58" t="s">
        <v>592</v>
      </c>
      <c r="I645" s="27" t="s">
        <v>2922</v>
      </c>
      <c r="J645" s="19" t="s">
        <v>1587</v>
      </c>
      <c r="K645" s="187" t="s">
        <v>257</v>
      </c>
      <c r="L645" s="187" t="s">
        <v>7377</v>
      </c>
      <c r="M645" s="187" t="s">
        <v>1056</v>
      </c>
      <c r="N645" s="187" t="s">
        <v>1086</v>
      </c>
      <c r="O645" s="183" t="s">
        <v>2</v>
      </c>
      <c r="P645" s="183" t="s">
        <v>5167</v>
      </c>
      <c r="Q645" s="183" t="s">
        <v>4668</v>
      </c>
      <c r="R645" s="183" t="s">
        <v>7977</v>
      </c>
      <c r="S645" s="187" t="s">
        <v>752</v>
      </c>
      <c r="T645" s="187" t="s">
        <v>1713</v>
      </c>
      <c r="U645" s="21" t="s">
        <v>4153</v>
      </c>
      <c r="V645" s="21" t="s">
        <v>1059</v>
      </c>
      <c r="W645" s="21">
        <v>2013</v>
      </c>
      <c r="X645" s="21" t="s">
        <v>5</v>
      </c>
      <c r="Y645" s="34" t="s">
        <v>4154</v>
      </c>
      <c r="Z645" s="34" t="s">
        <v>86</v>
      </c>
      <c r="AA645" s="34" t="s">
        <v>86</v>
      </c>
      <c r="AB645" s="21" t="s">
        <v>86</v>
      </c>
      <c r="AC645" s="24" t="s">
        <v>1421</v>
      </c>
      <c r="AD645" s="21" t="s">
        <v>7978</v>
      </c>
      <c r="AE645" s="21" t="s">
        <v>1587</v>
      </c>
      <c r="AF645" s="172" t="s">
        <v>1844</v>
      </c>
      <c r="AG645" s="173" t="s">
        <v>1844</v>
      </c>
      <c r="AH645" s="174" t="s">
        <v>1844</v>
      </c>
      <c r="AI645" s="451" t="s">
        <v>1254</v>
      </c>
      <c r="AJ645" s="20" t="s">
        <v>47</v>
      </c>
      <c r="AK645" s="20">
        <v>0</v>
      </c>
      <c r="AL645" s="20">
        <v>0</v>
      </c>
      <c r="AM645" s="20">
        <v>0</v>
      </c>
      <c r="AN645" s="20">
        <v>0</v>
      </c>
      <c r="AO645" s="20">
        <v>1</v>
      </c>
      <c r="AP645" s="20">
        <v>1</v>
      </c>
      <c r="AQ645" s="20">
        <v>0</v>
      </c>
      <c r="AR645" s="20">
        <v>0</v>
      </c>
      <c r="AS645" s="45" t="s">
        <v>1680</v>
      </c>
      <c r="AT645" s="122" t="s">
        <v>6852</v>
      </c>
      <c r="AU645" s="122" t="s">
        <v>6852</v>
      </c>
      <c r="AV645" s="94" t="s">
        <v>6852</v>
      </c>
      <c r="AW645" s="21">
        <v>1</v>
      </c>
      <c r="AX645" s="20" t="s">
        <v>6852</v>
      </c>
      <c r="AY645" s="184" t="s">
        <v>6852</v>
      </c>
      <c r="AZ645" s="93" t="s">
        <v>1680</v>
      </c>
      <c r="BA645" s="93" t="s">
        <v>956</v>
      </c>
      <c r="BB645" s="94" t="s">
        <v>956</v>
      </c>
    </row>
    <row r="646" spans="1:54" s="12" customFormat="1" ht="12.75" hidden="1" x14ac:dyDescent="0.2">
      <c r="A646" s="252" t="s">
        <v>62</v>
      </c>
      <c r="B646" s="451"/>
      <c r="C646" s="332" t="s">
        <v>7218</v>
      </c>
      <c r="D646" s="154" t="s">
        <v>956</v>
      </c>
      <c r="E646" s="154" t="s">
        <v>1680</v>
      </c>
      <c r="F646" s="251" t="s">
        <v>1128</v>
      </c>
      <c r="G646" s="36" t="s">
        <v>1587</v>
      </c>
      <c r="H646" s="58" t="s">
        <v>592</v>
      </c>
      <c r="I646" s="18" t="s">
        <v>2427</v>
      </c>
      <c r="J646" s="19" t="s">
        <v>1587</v>
      </c>
      <c r="K646" s="187" t="s">
        <v>257</v>
      </c>
      <c r="L646" s="187" t="s">
        <v>1710</v>
      </c>
      <c r="M646" s="187" t="s">
        <v>1715</v>
      </c>
      <c r="N646" s="187" t="s">
        <v>232</v>
      </c>
      <c r="O646" s="183" t="s">
        <v>1040</v>
      </c>
      <c r="P646" s="183" t="s">
        <v>4940</v>
      </c>
      <c r="Q646" s="183" t="s">
        <v>4631</v>
      </c>
      <c r="R646" s="183" t="s">
        <v>1587</v>
      </c>
      <c r="S646" s="187" t="s">
        <v>752</v>
      </c>
      <c r="T646" s="187" t="s">
        <v>405</v>
      </c>
      <c r="U646" s="21" t="s">
        <v>2022</v>
      </c>
      <c r="V646" s="21" t="s">
        <v>5569</v>
      </c>
      <c r="W646" s="21">
        <v>2010</v>
      </c>
      <c r="X646" s="21" t="s">
        <v>4157</v>
      </c>
      <c r="Y646" s="34" t="s">
        <v>573</v>
      </c>
      <c r="Z646" s="34" t="s">
        <v>575</v>
      </c>
      <c r="AA646" s="34" t="s">
        <v>278</v>
      </c>
      <c r="AB646" s="21" t="s">
        <v>1587</v>
      </c>
      <c r="AC646" s="24" t="s">
        <v>3439</v>
      </c>
      <c r="AD646" s="21" t="s">
        <v>1587</v>
      </c>
      <c r="AE646" s="21" t="s">
        <v>1587</v>
      </c>
      <c r="AF646" s="172" t="s">
        <v>1154</v>
      </c>
      <c r="AG646" s="173" t="s">
        <v>1708</v>
      </c>
      <c r="AH646" s="174" t="s">
        <v>457</v>
      </c>
      <c r="AI646" s="20" t="s">
        <v>637</v>
      </c>
      <c r="AJ646" s="21" t="s">
        <v>618</v>
      </c>
      <c r="AK646" s="21">
        <v>0</v>
      </c>
      <c r="AL646" s="21">
        <v>1</v>
      </c>
      <c r="AM646" s="21">
        <v>0</v>
      </c>
      <c r="AN646" s="21">
        <v>0</v>
      </c>
      <c r="AO646" s="21">
        <v>0</v>
      </c>
      <c r="AP646" s="21">
        <v>0</v>
      </c>
      <c r="AQ646" s="21">
        <v>0</v>
      </c>
      <c r="AR646" s="21">
        <v>0</v>
      </c>
      <c r="AS646" s="45" t="s">
        <v>1680</v>
      </c>
      <c r="AT646" s="20">
        <v>3</v>
      </c>
      <c r="AU646" s="122">
        <v>2005</v>
      </c>
      <c r="AV646" s="94">
        <v>2007</v>
      </c>
      <c r="AW646" s="21">
        <v>1</v>
      </c>
      <c r="AX646" s="21">
        <v>2</v>
      </c>
      <c r="AY646" s="184" t="s">
        <v>1587</v>
      </c>
      <c r="AZ646" s="93" t="s">
        <v>7497</v>
      </c>
      <c r="BA646" s="159" t="s">
        <v>956</v>
      </c>
      <c r="BB646" s="94" t="s">
        <v>1680</v>
      </c>
    </row>
    <row r="647" spans="1:54" s="12" customFormat="1" ht="12.75" hidden="1" x14ac:dyDescent="0.2">
      <c r="A647" s="252" t="s">
        <v>62</v>
      </c>
      <c r="B647" s="23"/>
      <c r="C647" s="332" t="s">
        <v>7218</v>
      </c>
      <c r="D647" s="154" t="s">
        <v>956</v>
      </c>
      <c r="E647" s="23" t="s">
        <v>1680</v>
      </c>
      <c r="F647" s="251" t="s">
        <v>1869</v>
      </c>
      <c r="G647" s="36" t="s">
        <v>1587</v>
      </c>
      <c r="H647" s="58" t="s">
        <v>592</v>
      </c>
      <c r="I647" s="27" t="s">
        <v>5446</v>
      </c>
      <c r="J647" s="19" t="s">
        <v>7207</v>
      </c>
      <c r="K647" s="187" t="s">
        <v>257</v>
      </c>
      <c r="L647" s="187" t="s">
        <v>1710</v>
      </c>
      <c r="M647" s="187" t="s">
        <v>1715</v>
      </c>
      <c r="N647" s="187" t="s">
        <v>44</v>
      </c>
      <c r="O647" s="183" t="s">
        <v>699</v>
      </c>
      <c r="P647" s="183" t="s">
        <v>4903</v>
      </c>
      <c r="Q647" s="183" t="s">
        <v>528</v>
      </c>
      <c r="R647" s="183" t="s">
        <v>1587</v>
      </c>
      <c r="S647" s="187" t="s">
        <v>752</v>
      </c>
      <c r="T647" s="187" t="s">
        <v>405</v>
      </c>
      <c r="U647" s="12" t="s">
        <v>2355</v>
      </c>
      <c r="V647" s="12" t="s">
        <v>6865</v>
      </c>
      <c r="W647" s="21">
        <v>2002</v>
      </c>
      <c r="X647" s="12" t="s">
        <v>4158</v>
      </c>
      <c r="Y647" s="34" t="s">
        <v>4159</v>
      </c>
      <c r="Z647" s="34" t="s">
        <v>86</v>
      </c>
      <c r="AA647" s="34" t="s">
        <v>86</v>
      </c>
      <c r="AB647" s="21" t="s">
        <v>86</v>
      </c>
      <c r="AC647" s="24" t="s">
        <v>3444</v>
      </c>
      <c r="AD647" s="21" t="s">
        <v>1587</v>
      </c>
      <c r="AE647" s="21" t="s">
        <v>1587</v>
      </c>
      <c r="AF647" s="172" t="s">
        <v>1844</v>
      </c>
      <c r="AG647" s="173" t="s">
        <v>1844</v>
      </c>
      <c r="AH647" s="174" t="s">
        <v>1844</v>
      </c>
      <c r="AI647" s="36" t="s">
        <v>637</v>
      </c>
      <c r="AJ647" s="21" t="s">
        <v>865</v>
      </c>
      <c r="AK647" s="21">
        <v>0</v>
      </c>
      <c r="AL647" s="21">
        <v>1</v>
      </c>
      <c r="AM647" s="21">
        <v>0</v>
      </c>
      <c r="AN647" s="21">
        <v>0</v>
      </c>
      <c r="AO647" s="21">
        <v>0</v>
      </c>
      <c r="AP647" s="21">
        <v>0</v>
      </c>
      <c r="AQ647" s="21">
        <v>0</v>
      </c>
      <c r="AR647" s="21">
        <v>0</v>
      </c>
      <c r="AS647" s="45" t="s">
        <v>3406</v>
      </c>
      <c r="AT647" s="20">
        <v>3</v>
      </c>
      <c r="AU647" s="122">
        <v>1996</v>
      </c>
      <c r="AV647" s="94">
        <v>1998</v>
      </c>
      <c r="AW647" s="21">
        <v>1</v>
      </c>
      <c r="AX647" s="21">
        <v>3</v>
      </c>
      <c r="AY647" s="184" t="s">
        <v>7697</v>
      </c>
      <c r="AZ647" s="93" t="s">
        <v>1680</v>
      </c>
      <c r="BA647" s="93" t="s">
        <v>956</v>
      </c>
      <c r="BB647" s="94" t="s">
        <v>1680</v>
      </c>
    </row>
    <row r="648" spans="1:54" s="12" customFormat="1" ht="12.75" hidden="1" x14ac:dyDescent="0.2">
      <c r="A648" s="248" t="s">
        <v>774</v>
      </c>
      <c r="B648" s="154"/>
      <c r="C648" s="332" t="s">
        <v>6121</v>
      </c>
      <c r="D648" s="55" t="s">
        <v>1680</v>
      </c>
      <c r="E648" s="36" t="s">
        <v>6813</v>
      </c>
      <c r="F648" s="78" t="s">
        <v>6225</v>
      </c>
      <c r="G648" s="36" t="s">
        <v>1587</v>
      </c>
      <c r="H648" s="57" t="s">
        <v>912</v>
      </c>
      <c r="I648" s="27" t="s">
        <v>2928</v>
      </c>
      <c r="J648" s="19" t="s">
        <v>1587</v>
      </c>
      <c r="K648" s="187" t="s">
        <v>257</v>
      </c>
      <c r="L648" s="187" t="s">
        <v>1710</v>
      </c>
      <c r="M648" s="187" t="s">
        <v>1715</v>
      </c>
      <c r="N648" s="187" t="s">
        <v>697</v>
      </c>
      <c r="O648" s="183" t="s">
        <v>71</v>
      </c>
      <c r="P648" s="183" t="s">
        <v>5168</v>
      </c>
      <c r="Q648" s="183" t="s">
        <v>4669</v>
      </c>
      <c r="R648" s="183" t="s">
        <v>1587</v>
      </c>
      <c r="S648" s="187" t="s">
        <v>752</v>
      </c>
      <c r="T648" s="187" t="s">
        <v>405</v>
      </c>
      <c r="U648" s="21" t="s">
        <v>2275</v>
      </c>
      <c r="V648" s="21" t="s">
        <v>730</v>
      </c>
      <c r="W648" s="21">
        <v>2003</v>
      </c>
      <c r="X648" s="21" t="s">
        <v>3825</v>
      </c>
      <c r="Y648" s="34" t="s">
        <v>125</v>
      </c>
      <c r="Z648" s="34" t="s">
        <v>1133</v>
      </c>
      <c r="AA648" s="34" t="s">
        <v>1844</v>
      </c>
      <c r="AB648" s="21" t="s">
        <v>1587</v>
      </c>
      <c r="AC648" s="24" t="s">
        <v>3437</v>
      </c>
      <c r="AD648" s="21" t="s">
        <v>1587</v>
      </c>
      <c r="AE648" s="21" t="s">
        <v>1587</v>
      </c>
      <c r="AF648" s="172" t="s">
        <v>1154</v>
      </c>
      <c r="AG648" s="173" t="s">
        <v>1708</v>
      </c>
      <c r="AH648" s="174" t="s">
        <v>1587</v>
      </c>
      <c r="AI648" s="20" t="s">
        <v>848</v>
      </c>
      <c r="AJ648" s="21" t="s">
        <v>270</v>
      </c>
      <c r="AK648" s="21">
        <v>0</v>
      </c>
      <c r="AL648" s="21">
        <v>0</v>
      </c>
      <c r="AM648" s="21">
        <v>1</v>
      </c>
      <c r="AN648" s="21">
        <v>0</v>
      </c>
      <c r="AO648" s="21">
        <v>0</v>
      </c>
      <c r="AP648" s="21">
        <v>1</v>
      </c>
      <c r="AQ648" s="21">
        <v>1</v>
      </c>
      <c r="AR648" s="21">
        <v>0</v>
      </c>
      <c r="AS648" s="45" t="s">
        <v>3398</v>
      </c>
      <c r="AT648" s="20" t="s">
        <v>1844</v>
      </c>
      <c r="AU648" s="122" t="s">
        <v>1844</v>
      </c>
      <c r="AV648" s="94" t="s">
        <v>1844</v>
      </c>
      <c r="AW648" s="20" t="s">
        <v>1844</v>
      </c>
      <c r="AX648" s="20" t="s">
        <v>1844</v>
      </c>
      <c r="AY648" s="184" t="s">
        <v>1844</v>
      </c>
      <c r="AZ648" s="93" t="s">
        <v>1844</v>
      </c>
      <c r="BA648" s="159" t="s">
        <v>1844</v>
      </c>
      <c r="BB648" s="94" t="s">
        <v>1844</v>
      </c>
    </row>
    <row r="649" spans="1:54" s="12" customFormat="1" ht="12.75" hidden="1" x14ac:dyDescent="0.2">
      <c r="A649" s="73" t="s">
        <v>1844</v>
      </c>
      <c r="B649" s="73"/>
      <c r="C649" s="332" t="s">
        <v>6121</v>
      </c>
      <c r="D649" s="192" t="s">
        <v>1680</v>
      </c>
      <c r="E649" s="55" t="s">
        <v>7454</v>
      </c>
      <c r="F649" s="262" t="s">
        <v>1844</v>
      </c>
      <c r="G649" s="36" t="s">
        <v>1587</v>
      </c>
      <c r="H649" s="106" t="s">
        <v>728</v>
      </c>
      <c r="I649" s="27" t="s">
        <v>2756</v>
      </c>
      <c r="J649" s="26" t="s">
        <v>1844</v>
      </c>
      <c r="K649" s="187" t="s">
        <v>257</v>
      </c>
      <c r="L649" s="187" t="s">
        <v>1710</v>
      </c>
      <c r="M649" s="187" t="s">
        <v>1056</v>
      </c>
      <c r="N649" s="187" t="s">
        <v>88</v>
      </c>
      <c r="O649" s="183" t="s">
        <v>4267</v>
      </c>
      <c r="P649" s="183" t="s">
        <v>5169</v>
      </c>
      <c r="Q649" s="183" t="s">
        <v>1556</v>
      </c>
      <c r="R649" s="183" t="s">
        <v>1587</v>
      </c>
      <c r="S649" s="187" t="s">
        <v>752</v>
      </c>
      <c r="T649" s="187" t="s">
        <v>405</v>
      </c>
      <c r="U649" s="21" t="s">
        <v>2086</v>
      </c>
      <c r="V649" s="21" t="s">
        <v>5570</v>
      </c>
      <c r="W649" s="21">
        <v>2002</v>
      </c>
      <c r="X649" s="21" t="s">
        <v>3983</v>
      </c>
      <c r="Y649" s="34" t="s">
        <v>1587</v>
      </c>
      <c r="Z649" s="34" t="s">
        <v>86</v>
      </c>
      <c r="AA649" s="34" t="s">
        <v>86</v>
      </c>
      <c r="AB649" s="21" t="s">
        <v>86</v>
      </c>
      <c r="AC649" s="24" t="s">
        <v>3437</v>
      </c>
      <c r="AD649" s="21" t="s">
        <v>1587</v>
      </c>
      <c r="AE649" s="21" t="s">
        <v>2388</v>
      </c>
      <c r="AF649" s="172" t="s">
        <v>1154</v>
      </c>
      <c r="AG649" s="173" t="s">
        <v>1708</v>
      </c>
      <c r="AH649" s="174" t="s">
        <v>1844</v>
      </c>
      <c r="AI649" s="178" t="s">
        <v>1844</v>
      </c>
      <c r="AJ649" s="20" t="s">
        <v>659</v>
      </c>
      <c r="AK649" s="178" t="s">
        <v>1844</v>
      </c>
      <c r="AL649" s="178" t="s">
        <v>1844</v>
      </c>
      <c r="AM649" s="178" t="s">
        <v>1844</v>
      </c>
      <c r="AN649" s="178" t="s">
        <v>1844</v>
      </c>
      <c r="AO649" s="178" t="s">
        <v>1844</v>
      </c>
      <c r="AP649" s="178" t="s">
        <v>1844</v>
      </c>
      <c r="AQ649" s="178" t="s">
        <v>1844</v>
      </c>
      <c r="AR649" s="178" t="s">
        <v>1844</v>
      </c>
      <c r="AS649" s="45" t="s">
        <v>1844</v>
      </c>
      <c r="AT649" s="122">
        <v>2</v>
      </c>
      <c r="AU649" s="122">
        <v>1997</v>
      </c>
      <c r="AV649" s="94">
        <v>1998</v>
      </c>
      <c r="AW649" s="21">
        <v>3</v>
      </c>
      <c r="AX649" s="21">
        <v>3</v>
      </c>
      <c r="AY649" s="184" t="s">
        <v>7698</v>
      </c>
      <c r="AZ649" s="93" t="s">
        <v>1680</v>
      </c>
      <c r="BA649" s="93" t="s">
        <v>956</v>
      </c>
      <c r="BB649" s="94" t="s">
        <v>1680</v>
      </c>
    </row>
    <row r="650" spans="1:54" s="12" customFormat="1" ht="12.75" hidden="1" x14ac:dyDescent="0.2">
      <c r="A650" s="248" t="s">
        <v>1844</v>
      </c>
      <c r="B650" s="36"/>
      <c r="C650" s="332" t="s">
        <v>6121</v>
      </c>
      <c r="D650" s="192" t="s">
        <v>1680</v>
      </c>
      <c r="E650" s="55" t="s">
        <v>7454</v>
      </c>
      <c r="F650" s="78" t="s">
        <v>1844</v>
      </c>
      <c r="G650" s="36" t="s">
        <v>1587</v>
      </c>
      <c r="H650" s="58" t="s">
        <v>592</v>
      </c>
      <c r="I650" s="27" t="s">
        <v>2724</v>
      </c>
      <c r="J650" s="19" t="s">
        <v>1844</v>
      </c>
      <c r="K650" s="187" t="s">
        <v>257</v>
      </c>
      <c r="L650" s="187" t="s">
        <v>1710</v>
      </c>
      <c r="M650" s="187" t="s">
        <v>1715</v>
      </c>
      <c r="N650" s="187" t="s">
        <v>651</v>
      </c>
      <c r="O650" s="183" t="s">
        <v>1728</v>
      </c>
      <c r="P650" s="183" t="s">
        <v>5170</v>
      </c>
      <c r="Q650" s="183" t="s">
        <v>6580</v>
      </c>
      <c r="R650" s="183" t="s">
        <v>1587</v>
      </c>
      <c r="S650" s="187" t="s">
        <v>752</v>
      </c>
      <c r="T650" s="187" t="s">
        <v>405</v>
      </c>
      <c r="U650" s="21" t="s">
        <v>2080</v>
      </c>
      <c r="V650" s="21" t="s">
        <v>1701</v>
      </c>
      <c r="W650" s="21">
        <v>2002</v>
      </c>
      <c r="X650" s="21" t="s">
        <v>4156</v>
      </c>
      <c r="Y650" s="34" t="s">
        <v>94</v>
      </c>
      <c r="Z650" s="34" t="s">
        <v>27</v>
      </c>
      <c r="AA650" s="34" t="s">
        <v>1844</v>
      </c>
      <c r="AB650" s="21" t="s">
        <v>956</v>
      </c>
      <c r="AC650" s="24" t="s">
        <v>3437</v>
      </c>
      <c r="AD650" s="21" t="s">
        <v>2365</v>
      </c>
      <c r="AE650" s="21" t="s">
        <v>930</v>
      </c>
      <c r="AF650" s="172" t="s">
        <v>1154</v>
      </c>
      <c r="AG650" s="173" t="s">
        <v>1708</v>
      </c>
      <c r="AH650" s="174" t="s">
        <v>1844</v>
      </c>
      <c r="AI650" s="36" t="s">
        <v>783</v>
      </c>
      <c r="AJ650" s="21" t="s">
        <v>865</v>
      </c>
      <c r="AK650" s="178" t="s">
        <v>1844</v>
      </c>
      <c r="AL650" s="178" t="s">
        <v>1844</v>
      </c>
      <c r="AM650" s="178" t="s">
        <v>1844</v>
      </c>
      <c r="AN650" s="178" t="s">
        <v>1844</v>
      </c>
      <c r="AO650" s="178" t="s">
        <v>1844</v>
      </c>
      <c r="AP650" s="178" t="s">
        <v>1844</v>
      </c>
      <c r="AQ650" s="178" t="s">
        <v>1844</v>
      </c>
      <c r="AR650" s="178" t="s">
        <v>1844</v>
      </c>
      <c r="AS650" s="45" t="s">
        <v>3416</v>
      </c>
      <c r="AT650" s="122">
        <v>3</v>
      </c>
      <c r="AU650" s="122">
        <v>1996</v>
      </c>
      <c r="AV650" s="94">
        <v>1998</v>
      </c>
      <c r="AW650" s="21" t="s">
        <v>1844</v>
      </c>
      <c r="AX650" s="21">
        <v>2</v>
      </c>
      <c r="AY650" s="184" t="s">
        <v>1844</v>
      </c>
      <c r="AZ650" s="93" t="s">
        <v>7527</v>
      </c>
      <c r="BA650" s="159" t="s">
        <v>1680</v>
      </c>
      <c r="BB650" s="94" t="s">
        <v>956</v>
      </c>
    </row>
    <row r="651" spans="1:54" s="12" customFormat="1" ht="12.75" hidden="1" x14ac:dyDescent="0.2">
      <c r="A651" s="248" t="s">
        <v>485</v>
      </c>
      <c r="B651" s="41" t="s">
        <v>1967</v>
      </c>
      <c r="C651" s="332" t="s">
        <v>7218</v>
      </c>
      <c r="D651" s="55" t="s">
        <v>956</v>
      </c>
      <c r="E651" s="36" t="s">
        <v>1680</v>
      </c>
      <c r="F651" s="78" t="s">
        <v>4265</v>
      </c>
      <c r="G651" s="36" t="s">
        <v>1587</v>
      </c>
      <c r="H651" s="95" t="s">
        <v>920</v>
      </c>
      <c r="I651" s="30" t="s">
        <v>3077</v>
      </c>
      <c r="J651" s="31" t="s">
        <v>1587</v>
      </c>
      <c r="K651" s="188" t="s">
        <v>257</v>
      </c>
      <c r="L651" s="188" t="s">
        <v>1710</v>
      </c>
      <c r="M651" s="188" t="s">
        <v>1715</v>
      </c>
      <c r="N651" s="188" t="s">
        <v>182</v>
      </c>
      <c r="O651" s="179" t="s">
        <v>714</v>
      </c>
      <c r="P651" s="179" t="s">
        <v>5172</v>
      </c>
      <c r="Q651" s="179" t="s">
        <v>6617</v>
      </c>
      <c r="R651" s="183" t="s">
        <v>1587</v>
      </c>
      <c r="S651" s="188" t="s">
        <v>752</v>
      </c>
      <c r="T651" s="188" t="s">
        <v>405</v>
      </c>
      <c r="U651" s="20" t="s">
        <v>1070</v>
      </c>
      <c r="V651" s="20" t="s">
        <v>1071</v>
      </c>
      <c r="W651" s="20">
        <v>1989</v>
      </c>
      <c r="X651" s="20" t="s">
        <v>1070</v>
      </c>
      <c r="Y651" s="109" t="s">
        <v>1587</v>
      </c>
      <c r="Z651" s="109" t="s">
        <v>86</v>
      </c>
      <c r="AA651" s="109" t="s">
        <v>86</v>
      </c>
      <c r="AB651" s="20" t="s">
        <v>86</v>
      </c>
      <c r="AC651" s="55" t="s">
        <v>1965</v>
      </c>
      <c r="AD651" s="20" t="s">
        <v>1587</v>
      </c>
      <c r="AE651" s="20" t="s">
        <v>1587</v>
      </c>
      <c r="AF651" s="172" t="s">
        <v>1154</v>
      </c>
      <c r="AG651" s="173" t="s">
        <v>1708</v>
      </c>
      <c r="AH651" s="174" t="s">
        <v>1587</v>
      </c>
      <c r="AI651" s="20" t="s">
        <v>637</v>
      </c>
      <c r="AJ651" s="20" t="s">
        <v>1618</v>
      </c>
      <c r="AK651" s="20">
        <v>0</v>
      </c>
      <c r="AL651" s="20">
        <v>0</v>
      </c>
      <c r="AM651" s="20">
        <v>0</v>
      </c>
      <c r="AN651" s="20">
        <v>0</v>
      </c>
      <c r="AO651" s="20">
        <v>1</v>
      </c>
      <c r="AP651" s="20">
        <v>0</v>
      </c>
      <c r="AQ651" s="20">
        <v>0</v>
      </c>
      <c r="AR651" s="20">
        <v>0</v>
      </c>
      <c r="AS651" s="45" t="s">
        <v>1680</v>
      </c>
      <c r="AT651" s="122">
        <v>2</v>
      </c>
      <c r="AU651" s="122">
        <v>1984</v>
      </c>
      <c r="AV651" s="94">
        <v>1985</v>
      </c>
      <c r="AW651" s="20">
        <v>1</v>
      </c>
      <c r="AX651" s="20">
        <v>1</v>
      </c>
      <c r="AY651" s="50" t="s">
        <v>1587</v>
      </c>
      <c r="AZ651" s="87" t="s">
        <v>1680</v>
      </c>
      <c r="BA651" s="93" t="s">
        <v>1680</v>
      </c>
      <c r="BB651" s="94" t="s">
        <v>956</v>
      </c>
    </row>
    <row r="652" spans="1:54" s="12" customFormat="1" ht="12.75" hidden="1" x14ac:dyDescent="0.2">
      <c r="A652" s="248" t="s">
        <v>485</v>
      </c>
      <c r="B652" s="41" t="s">
        <v>1966</v>
      </c>
      <c r="C652" s="332" t="s">
        <v>7218</v>
      </c>
      <c r="D652" s="55" t="s">
        <v>956</v>
      </c>
      <c r="E652" s="36" t="s">
        <v>1680</v>
      </c>
      <c r="F652" s="78" t="s">
        <v>4265</v>
      </c>
      <c r="G652" s="36" t="s">
        <v>1587</v>
      </c>
      <c r="H652" s="95" t="s">
        <v>920</v>
      </c>
      <c r="I652" s="27" t="s">
        <v>3078</v>
      </c>
      <c r="J652" s="19" t="s">
        <v>1587</v>
      </c>
      <c r="K652" s="187" t="s">
        <v>257</v>
      </c>
      <c r="L652" s="187" t="s">
        <v>1710</v>
      </c>
      <c r="M652" s="187" t="s">
        <v>1715</v>
      </c>
      <c r="N652" s="187" t="s">
        <v>182</v>
      </c>
      <c r="O652" s="183" t="s">
        <v>714</v>
      </c>
      <c r="P652" s="183" t="s">
        <v>5172</v>
      </c>
      <c r="Q652" s="183" t="s">
        <v>6617</v>
      </c>
      <c r="R652" s="183" t="s">
        <v>1587</v>
      </c>
      <c r="S652" s="187" t="s">
        <v>752</v>
      </c>
      <c r="T652" s="187" t="s">
        <v>405</v>
      </c>
      <c r="U652" s="21" t="s">
        <v>1070</v>
      </c>
      <c r="V652" s="21" t="s">
        <v>1071</v>
      </c>
      <c r="W652" s="21">
        <v>1989</v>
      </c>
      <c r="X652" s="21" t="s">
        <v>1070</v>
      </c>
      <c r="Y652" s="34" t="s">
        <v>1587</v>
      </c>
      <c r="Z652" s="34" t="s">
        <v>86</v>
      </c>
      <c r="AA652" s="34" t="s">
        <v>86</v>
      </c>
      <c r="AB652" s="21" t="s">
        <v>86</v>
      </c>
      <c r="AC652" s="24" t="s">
        <v>1965</v>
      </c>
      <c r="AD652" s="21" t="s">
        <v>1587</v>
      </c>
      <c r="AE652" s="21" t="s">
        <v>1587</v>
      </c>
      <c r="AF652" s="172" t="s">
        <v>1154</v>
      </c>
      <c r="AG652" s="173" t="s">
        <v>1708</v>
      </c>
      <c r="AH652" s="174" t="s">
        <v>1587</v>
      </c>
      <c r="AI652" s="20" t="s">
        <v>637</v>
      </c>
      <c r="AJ652" s="21" t="s">
        <v>1618</v>
      </c>
      <c r="AK652" s="21">
        <v>0</v>
      </c>
      <c r="AL652" s="21">
        <v>0</v>
      </c>
      <c r="AM652" s="21">
        <v>0</v>
      </c>
      <c r="AN652" s="21">
        <v>0</v>
      </c>
      <c r="AO652" s="21">
        <v>1</v>
      </c>
      <c r="AP652" s="21">
        <v>0</v>
      </c>
      <c r="AQ652" s="21">
        <v>0</v>
      </c>
      <c r="AR652" s="21">
        <v>0</v>
      </c>
      <c r="AS652" s="45" t="s">
        <v>1680</v>
      </c>
      <c r="AT652" s="20">
        <v>2</v>
      </c>
      <c r="AU652" s="122">
        <v>1984</v>
      </c>
      <c r="AV652" s="94">
        <v>1985</v>
      </c>
      <c r="AW652" s="21">
        <v>1</v>
      </c>
      <c r="AX652" s="21">
        <v>1</v>
      </c>
      <c r="AY652" s="184" t="s">
        <v>1587</v>
      </c>
      <c r="AZ652" s="93" t="s">
        <v>7493</v>
      </c>
      <c r="BA652" s="93" t="s">
        <v>1680</v>
      </c>
      <c r="BB652" s="94" t="s">
        <v>1680</v>
      </c>
    </row>
    <row r="653" spans="1:54" s="12" customFormat="1" ht="12.75" hidden="1" x14ac:dyDescent="0.2">
      <c r="A653" s="248" t="s">
        <v>485</v>
      </c>
      <c r="B653" s="41" t="s">
        <v>1968</v>
      </c>
      <c r="C653" s="332" t="s">
        <v>7218</v>
      </c>
      <c r="D653" s="55" t="s">
        <v>956</v>
      </c>
      <c r="E653" s="55" t="s">
        <v>1680</v>
      </c>
      <c r="F653" s="78" t="s">
        <v>4265</v>
      </c>
      <c r="G653" s="36" t="s">
        <v>1587</v>
      </c>
      <c r="H653" s="95" t="s">
        <v>920</v>
      </c>
      <c r="I653" s="27" t="s">
        <v>3430</v>
      </c>
      <c r="J653" s="19" t="s">
        <v>1587</v>
      </c>
      <c r="K653" s="187" t="s">
        <v>257</v>
      </c>
      <c r="L653" s="187" t="s">
        <v>1710</v>
      </c>
      <c r="M653" s="187" t="s">
        <v>1715</v>
      </c>
      <c r="N653" s="187" t="s">
        <v>182</v>
      </c>
      <c r="O653" s="183" t="s">
        <v>714</v>
      </c>
      <c r="P653" s="183" t="s">
        <v>5172</v>
      </c>
      <c r="Q653" s="183" t="s">
        <v>6617</v>
      </c>
      <c r="R653" s="183" t="s">
        <v>1587</v>
      </c>
      <c r="S653" s="187" t="s">
        <v>752</v>
      </c>
      <c r="T653" s="187" t="s">
        <v>405</v>
      </c>
      <c r="U653" s="21" t="s">
        <v>1070</v>
      </c>
      <c r="V653" s="21" t="s">
        <v>1071</v>
      </c>
      <c r="W653" s="21">
        <v>1989</v>
      </c>
      <c r="X653" s="21" t="s">
        <v>1070</v>
      </c>
      <c r="Y653" s="34" t="s">
        <v>1587</v>
      </c>
      <c r="Z653" s="34" t="s">
        <v>86</v>
      </c>
      <c r="AA653" s="34" t="s">
        <v>86</v>
      </c>
      <c r="AB653" s="21" t="s">
        <v>86</v>
      </c>
      <c r="AC653" s="24" t="s">
        <v>1965</v>
      </c>
      <c r="AD653" s="21" t="s">
        <v>1587</v>
      </c>
      <c r="AE653" s="21" t="s">
        <v>1587</v>
      </c>
      <c r="AF653" s="172" t="s">
        <v>1154</v>
      </c>
      <c r="AG653" s="173" t="s">
        <v>1708</v>
      </c>
      <c r="AH653" s="174" t="s">
        <v>1587</v>
      </c>
      <c r="AI653" s="20" t="s">
        <v>637</v>
      </c>
      <c r="AJ653" s="21" t="s">
        <v>1618</v>
      </c>
      <c r="AK653" s="21">
        <v>0</v>
      </c>
      <c r="AL653" s="21">
        <v>0</v>
      </c>
      <c r="AM653" s="21">
        <v>0</v>
      </c>
      <c r="AN653" s="21">
        <v>0</v>
      </c>
      <c r="AO653" s="21">
        <v>1</v>
      </c>
      <c r="AP653" s="21">
        <v>0</v>
      </c>
      <c r="AQ653" s="21">
        <v>0</v>
      </c>
      <c r="AR653" s="21">
        <v>0</v>
      </c>
      <c r="AS653" s="45" t="s">
        <v>1680</v>
      </c>
      <c r="AT653" s="20">
        <v>2</v>
      </c>
      <c r="AU653" s="122">
        <v>1984</v>
      </c>
      <c r="AV653" s="94">
        <v>1985</v>
      </c>
      <c r="AW653" s="21">
        <v>1</v>
      </c>
      <c r="AX653" s="21">
        <v>1</v>
      </c>
      <c r="AY653" s="184" t="s">
        <v>1587</v>
      </c>
      <c r="AZ653" s="93" t="s">
        <v>7493</v>
      </c>
      <c r="BA653" s="93" t="s">
        <v>1680</v>
      </c>
      <c r="BB653" s="94" t="s">
        <v>1680</v>
      </c>
    </row>
    <row r="654" spans="1:54" s="12" customFormat="1" ht="12.75" hidden="1" x14ac:dyDescent="0.2">
      <c r="A654" s="248" t="s">
        <v>1844</v>
      </c>
      <c r="B654" s="55"/>
      <c r="C654" s="332" t="s">
        <v>6121</v>
      </c>
      <c r="D654" s="192" t="s">
        <v>1680</v>
      </c>
      <c r="E654" s="55" t="s">
        <v>7454</v>
      </c>
      <c r="F654" s="78" t="s">
        <v>1844</v>
      </c>
      <c r="G654" s="36" t="s">
        <v>1587</v>
      </c>
      <c r="H654" s="58" t="s">
        <v>592</v>
      </c>
      <c r="I654" s="27" t="s">
        <v>2699</v>
      </c>
      <c r="J654" s="19" t="s">
        <v>1587</v>
      </c>
      <c r="K654" s="187" t="s">
        <v>257</v>
      </c>
      <c r="L654" s="187" t="s">
        <v>1710</v>
      </c>
      <c r="M654" s="187" t="s">
        <v>1715</v>
      </c>
      <c r="N654" s="187" t="s">
        <v>727</v>
      </c>
      <c r="O654" s="183" t="s">
        <v>225</v>
      </c>
      <c r="P654" s="183" t="s">
        <v>5171</v>
      </c>
      <c r="Q654" s="183" t="s">
        <v>67</v>
      </c>
      <c r="R654" s="183" t="s">
        <v>1587</v>
      </c>
      <c r="S654" s="187" t="s">
        <v>752</v>
      </c>
      <c r="T654" s="187" t="s">
        <v>405</v>
      </c>
      <c r="U654" s="21" t="s">
        <v>2078</v>
      </c>
      <c r="V654" s="21" t="s">
        <v>450</v>
      </c>
      <c r="W654" s="21">
        <v>1983</v>
      </c>
      <c r="X654" s="21" t="s">
        <v>1070</v>
      </c>
      <c r="Y654" s="34" t="s">
        <v>3272</v>
      </c>
      <c r="Z654" s="34" t="s">
        <v>6406</v>
      </c>
      <c r="AA654" s="34" t="s">
        <v>402</v>
      </c>
      <c r="AB654" s="34" t="s">
        <v>1587</v>
      </c>
      <c r="AC654" s="24" t="s">
        <v>3504</v>
      </c>
      <c r="AD654" s="21" t="s">
        <v>1587</v>
      </c>
      <c r="AE654" s="34" t="s">
        <v>1587</v>
      </c>
      <c r="AF654" s="172" t="s">
        <v>1154</v>
      </c>
      <c r="AG654" s="173" t="s">
        <v>1708</v>
      </c>
      <c r="AH654" s="174" t="s">
        <v>1844</v>
      </c>
      <c r="AI654" s="178" t="s">
        <v>1844</v>
      </c>
      <c r="AJ654" s="21" t="s">
        <v>865</v>
      </c>
      <c r="AK654" s="178" t="s">
        <v>1844</v>
      </c>
      <c r="AL654" s="178" t="s">
        <v>1844</v>
      </c>
      <c r="AM654" s="178" t="s">
        <v>1844</v>
      </c>
      <c r="AN654" s="178" t="s">
        <v>1844</v>
      </c>
      <c r="AO654" s="178" t="s">
        <v>1844</v>
      </c>
      <c r="AP654" s="178" t="s">
        <v>1844</v>
      </c>
      <c r="AQ654" s="178" t="s">
        <v>1844</v>
      </c>
      <c r="AR654" s="178" t="s">
        <v>1844</v>
      </c>
      <c r="AS654" s="45" t="s">
        <v>1844</v>
      </c>
      <c r="AT654" s="20">
        <v>2</v>
      </c>
      <c r="AU654" s="122">
        <v>1979</v>
      </c>
      <c r="AV654" s="94">
        <v>1980</v>
      </c>
      <c r="AW654" s="21" t="s">
        <v>1844</v>
      </c>
      <c r="AX654" s="21">
        <v>1</v>
      </c>
      <c r="AY654" s="184" t="s">
        <v>1844</v>
      </c>
      <c r="AZ654" s="93" t="s">
        <v>1844</v>
      </c>
      <c r="BA654" s="93" t="s">
        <v>1844</v>
      </c>
      <c r="BB654" s="94" t="s">
        <v>1844</v>
      </c>
    </row>
    <row r="655" spans="1:54" s="12" customFormat="1" ht="12.75" hidden="1" x14ac:dyDescent="0.2">
      <c r="A655" s="248" t="s">
        <v>1844</v>
      </c>
      <c r="B655" s="456" t="s">
        <v>8019</v>
      </c>
      <c r="C655" s="332" t="s">
        <v>6121</v>
      </c>
      <c r="D655" s="192" t="s">
        <v>1680</v>
      </c>
      <c r="E655" s="55" t="s">
        <v>7454</v>
      </c>
      <c r="F655" s="78" t="s">
        <v>1844</v>
      </c>
      <c r="G655" s="36" t="s">
        <v>1587</v>
      </c>
      <c r="H655" s="142" t="s">
        <v>779</v>
      </c>
      <c r="I655" s="28" t="s">
        <v>5872</v>
      </c>
      <c r="J655" s="102" t="s">
        <v>7089</v>
      </c>
      <c r="K655" s="200" t="s">
        <v>257</v>
      </c>
      <c r="L655" s="200" t="s">
        <v>1710</v>
      </c>
      <c r="M655" s="200" t="s">
        <v>1715</v>
      </c>
      <c r="N655" s="200" t="s">
        <v>651</v>
      </c>
      <c r="O655" s="200" t="s">
        <v>91</v>
      </c>
      <c r="P655" s="200" t="s">
        <v>5109</v>
      </c>
      <c r="Q655" s="200" t="s">
        <v>6001</v>
      </c>
      <c r="R655" s="183" t="s">
        <v>1587</v>
      </c>
      <c r="S655" s="200" t="s">
        <v>752</v>
      </c>
      <c r="T655" s="200" t="s">
        <v>405</v>
      </c>
      <c r="U655" s="12" t="s">
        <v>5871</v>
      </c>
      <c r="V655" s="12" t="s">
        <v>5810</v>
      </c>
      <c r="W655" s="12">
        <v>2011</v>
      </c>
      <c r="X655" s="12" t="s">
        <v>5809</v>
      </c>
      <c r="Y655" s="12" t="s">
        <v>5870</v>
      </c>
      <c r="Z655" s="34" t="s">
        <v>86</v>
      </c>
      <c r="AA655" s="34" t="s">
        <v>86</v>
      </c>
      <c r="AB655" s="21" t="s">
        <v>86</v>
      </c>
      <c r="AC655" s="21" t="s">
        <v>1844</v>
      </c>
      <c r="AD655" s="21" t="s">
        <v>1587</v>
      </c>
      <c r="AE655" s="21" t="s">
        <v>1587</v>
      </c>
      <c r="AF655" s="175" t="s">
        <v>1844</v>
      </c>
      <c r="AG655" s="176" t="s">
        <v>1844</v>
      </c>
      <c r="AH655" s="177" t="s">
        <v>1844</v>
      </c>
      <c r="AI655" s="178" t="s">
        <v>1844</v>
      </c>
      <c r="AJ655" s="178" t="s">
        <v>1844</v>
      </c>
      <c r="AK655" s="178" t="s">
        <v>1844</v>
      </c>
      <c r="AL655" s="178" t="s">
        <v>1844</v>
      </c>
      <c r="AM655" s="178" t="s">
        <v>1844</v>
      </c>
      <c r="AN655" s="178" t="s">
        <v>1844</v>
      </c>
      <c r="AO655" s="178" t="s">
        <v>1844</v>
      </c>
      <c r="AP655" s="178" t="s">
        <v>1844</v>
      </c>
      <c r="AQ655" s="178" t="s">
        <v>1844</v>
      </c>
      <c r="AR655" s="178" t="s">
        <v>1844</v>
      </c>
      <c r="AS655" s="44" t="s">
        <v>1844</v>
      </c>
      <c r="AT655" s="20" t="s">
        <v>1844</v>
      </c>
      <c r="AU655" s="166" t="s">
        <v>1844</v>
      </c>
      <c r="AV655" s="86" t="s">
        <v>1844</v>
      </c>
      <c r="AW655" s="12" t="s">
        <v>1844</v>
      </c>
      <c r="AX655" s="55" t="s">
        <v>1844</v>
      </c>
      <c r="AY655" s="157" t="s">
        <v>1844</v>
      </c>
      <c r="AZ655" s="87" t="s">
        <v>1844</v>
      </c>
      <c r="BA655" s="87" t="s">
        <v>1844</v>
      </c>
      <c r="BB655" s="86" t="s">
        <v>1844</v>
      </c>
    </row>
    <row r="656" spans="1:54" s="12" customFormat="1" ht="12.75" hidden="1" x14ac:dyDescent="0.2">
      <c r="A656" s="248" t="s">
        <v>62</v>
      </c>
      <c r="B656" s="40"/>
      <c r="C656" s="332" t="s">
        <v>6121</v>
      </c>
      <c r="D656" s="55" t="s">
        <v>956</v>
      </c>
      <c r="E656" s="36" t="s">
        <v>1680</v>
      </c>
      <c r="F656" s="78" t="s">
        <v>5618</v>
      </c>
      <c r="G656" s="36" t="s">
        <v>1587</v>
      </c>
      <c r="H656" s="95" t="s">
        <v>920</v>
      </c>
      <c r="I656" s="27" t="s">
        <v>5401</v>
      </c>
      <c r="J656" s="19" t="s">
        <v>1587</v>
      </c>
      <c r="K656" s="188" t="s">
        <v>257</v>
      </c>
      <c r="L656" s="188" t="s">
        <v>1710</v>
      </c>
      <c r="M656" s="188" t="s">
        <v>1715</v>
      </c>
      <c r="N656" s="188" t="s">
        <v>445</v>
      </c>
      <c r="O656" s="183" t="s">
        <v>759</v>
      </c>
      <c r="P656" s="183" t="s">
        <v>5546</v>
      </c>
      <c r="Q656" s="183" t="s">
        <v>5586</v>
      </c>
      <c r="R656" s="183" t="s">
        <v>1587</v>
      </c>
      <c r="S656" s="188" t="s">
        <v>752</v>
      </c>
      <c r="T656" s="188" t="s">
        <v>405</v>
      </c>
      <c r="U656" s="21" t="s">
        <v>5397</v>
      </c>
      <c r="V656" s="21" t="s">
        <v>464</v>
      </c>
      <c r="W656" s="21">
        <v>2007</v>
      </c>
      <c r="X656" s="21" t="s">
        <v>5397</v>
      </c>
      <c r="Y656" s="34" t="s">
        <v>1587</v>
      </c>
      <c r="Z656" s="34" t="s">
        <v>86</v>
      </c>
      <c r="AA656" s="34" t="s">
        <v>86</v>
      </c>
      <c r="AB656" s="21" t="s">
        <v>86</v>
      </c>
      <c r="AC656" s="24" t="s">
        <v>3437</v>
      </c>
      <c r="AD656" s="21" t="s">
        <v>3666</v>
      </c>
      <c r="AE656" s="21" t="s">
        <v>1587</v>
      </c>
      <c r="AF656" s="172" t="s">
        <v>1154</v>
      </c>
      <c r="AG656" s="173" t="s">
        <v>1708</v>
      </c>
      <c r="AH656" s="174" t="s">
        <v>1844</v>
      </c>
      <c r="AI656" s="20" t="s">
        <v>637</v>
      </c>
      <c r="AJ656" s="21" t="s">
        <v>1618</v>
      </c>
      <c r="AK656" s="21">
        <v>1</v>
      </c>
      <c r="AL656" s="21">
        <v>1</v>
      </c>
      <c r="AM656" s="21">
        <v>1</v>
      </c>
      <c r="AN656" s="20">
        <v>0</v>
      </c>
      <c r="AO656" s="20">
        <v>0</v>
      </c>
      <c r="AP656" s="20">
        <v>0</v>
      </c>
      <c r="AQ656" s="20">
        <v>0</v>
      </c>
      <c r="AR656" s="20">
        <v>0</v>
      </c>
      <c r="AS656" s="45" t="s">
        <v>5619</v>
      </c>
      <c r="AT656" s="20">
        <v>3</v>
      </c>
      <c r="AU656" s="122">
        <v>2001</v>
      </c>
      <c r="AV656" s="94">
        <v>2003</v>
      </c>
      <c r="AW656" s="20">
        <v>1</v>
      </c>
      <c r="AX656" s="20">
        <v>2</v>
      </c>
      <c r="AY656" s="184" t="s">
        <v>1587</v>
      </c>
      <c r="AZ656" s="93" t="s">
        <v>1517</v>
      </c>
      <c r="BA656" s="93" t="s">
        <v>1680</v>
      </c>
      <c r="BB656" s="94" t="s">
        <v>1680</v>
      </c>
    </row>
    <row r="657" spans="1:54" s="12" customFormat="1" ht="12.75" hidden="1" x14ac:dyDescent="0.2">
      <c r="A657" s="248" t="s">
        <v>62</v>
      </c>
      <c r="B657" s="40"/>
      <c r="C657" s="332" t="s">
        <v>6121</v>
      </c>
      <c r="D657" s="55" t="s">
        <v>956</v>
      </c>
      <c r="E657" s="36" t="s">
        <v>1680</v>
      </c>
      <c r="F657" s="78" t="s">
        <v>5618</v>
      </c>
      <c r="G657" s="36" t="s">
        <v>1587</v>
      </c>
      <c r="H657" s="95" t="s">
        <v>920</v>
      </c>
      <c r="I657" s="27" t="s">
        <v>5398</v>
      </c>
      <c r="J657" s="19" t="s">
        <v>1587</v>
      </c>
      <c r="K657" s="188" t="s">
        <v>257</v>
      </c>
      <c r="L657" s="188" t="s">
        <v>1710</v>
      </c>
      <c r="M657" s="188" t="s">
        <v>1715</v>
      </c>
      <c r="N657" s="188" t="s">
        <v>445</v>
      </c>
      <c r="O657" s="183" t="s">
        <v>759</v>
      </c>
      <c r="P657" s="183" t="s">
        <v>5546</v>
      </c>
      <c r="Q657" s="183" t="s">
        <v>5587</v>
      </c>
      <c r="R657" s="183" t="s">
        <v>1587</v>
      </c>
      <c r="S657" s="188" t="s">
        <v>752</v>
      </c>
      <c r="T657" s="188" t="s">
        <v>405</v>
      </c>
      <c r="U657" s="21" t="s">
        <v>5397</v>
      </c>
      <c r="V657" s="21" t="s">
        <v>464</v>
      </c>
      <c r="W657" s="21">
        <v>2007</v>
      </c>
      <c r="X657" s="21" t="s">
        <v>5397</v>
      </c>
      <c r="Y657" s="34" t="s">
        <v>1587</v>
      </c>
      <c r="Z657" s="34" t="s">
        <v>86</v>
      </c>
      <c r="AA657" s="34" t="s">
        <v>86</v>
      </c>
      <c r="AB657" s="21" t="s">
        <v>86</v>
      </c>
      <c r="AC657" s="24" t="s">
        <v>3437</v>
      </c>
      <c r="AD657" s="21" t="s">
        <v>3666</v>
      </c>
      <c r="AE657" s="21" t="s">
        <v>1587</v>
      </c>
      <c r="AF657" s="172" t="s">
        <v>1154</v>
      </c>
      <c r="AG657" s="173" t="s">
        <v>1708</v>
      </c>
      <c r="AH657" s="174" t="s">
        <v>1844</v>
      </c>
      <c r="AI657" s="20" t="s">
        <v>637</v>
      </c>
      <c r="AJ657" s="21" t="s">
        <v>1618</v>
      </c>
      <c r="AK657" s="21">
        <v>1</v>
      </c>
      <c r="AL657" s="21">
        <v>1</v>
      </c>
      <c r="AM657" s="21">
        <v>1</v>
      </c>
      <c r="AN657" s="20">
        <v>0</v>
      </c>
      <c r="AO657" s="20">
        <v>0</v>
      </c>
      <c r="AP657" s="20">
        <v>0</v>
      </c>
      <c r="AQ657" s="20">
        <v>0</v>
      </c>
      <c r="AR657" s="20">
        <v>0</v>
      </c>
      <c r="AS657" s="45" t="s">
        <v>5619</v>
      </c>
      <c r="AT657" s="20">
        <v>3</v>
      </c>
      <c r="AU657" s="122">
        <v>2001</v>
      </c>
      <c r="AV657" s="94">
        <v>2003</v>
      </c>
      <c r="AW657" s="20">
        <v>1</v>
      </c>
      <c r="AX657" s="20">
        <v>2</v>
      </c>
      <c r="AY657" s="184" t="s">
        <v>1587</v>
      </c>
      <c r="AZ657" s="93" t="s">
        <v>1517</v>
      </c>
      <c r="BA657" s="93" t="s">
        <v>1680</v>
      </c>
      <c r="BB657" s="94" t="s">
        <v>1680</v>
      </c>
    </row>
    <row r="658" spans="1:54" s="12" customFormat="1" ht="12.75" hidden="1" x14ac:dyDescent="0.2">
      <c r="A658" s="248" t="s">
        <v>62</v>
      </c>
      <c r="B658" s="40"/>
      <c r="C658" s="332" t="s">
        <v>6121</v>
      </c>
      <c r="D658" s="55" t="s">
        <v>956</v>
      </c>
      <c r="E658" s="36" t="s">
        <v>1680</v>
      </c>
      <c r="F658" s="78" t="s">
        <v>5618</v>
      </c>
      <c r="G658" s="36" t="s">
        <v>1587</v>
      </c>
      <c r="H658" s="95" t="s">
        <v>920</v>
      </c>
      <c r="I658" s="102" t="s">
        <v>5402</v>
      </c>
      <c r="J658" s="19" t="s">
        <v>1587</v>
      </c>
      <c r="K658" s="188" t="s">
        <v>257</v>
      </c>
      <c r="L658" s="188" t="s">
        <v>1710</v>
      </c>
      <c r="M658" s="188" t="s">
        <v>1715</v>
      </c>
      <c r="N658" s="188" t="s">
        <v>445</v>
      </c>
      <c r="O658" s="183" t="s">
        <v>759</v>
      </c>
      <c r="P658" s="183" t="s">
        <v>5546</v>
      </c>
      <c r="Q658" s="183" t="s">
        <v>5588</v>
      </c>
      <c r="R658" s="183" t="s">
        <v>1587</v>
      </c>
      <c r="S658" s="188" t="s">
        <v>752</v>
      </c>
      <c r="T658" s="188" t="s">
        <v>405</v>
      </c>
      <c r="U658" s="21" t="s">
        <v>5397</v>
      </c>
      <c r="V658" s="21" t="s">
        <v>464</v>
      </c>
      <c r="W658" s="21">
        <v>2007</v>
      </c>
      <c r="X658" s="21" t="s">
        <v>5397</v>
      </c>
      <c r="Y658" s="34" t="s">
        <v>1587</v>
      </c>
      <c r="Z658" s="34" t="s">
        <v>86</v>
      </c>
      <c r="AA658" s="34" t="s">
        <v>86</v>
      </c>
      <c r="AB658" s="21" t="s">
        <v>86</v>
      </c>
      <c r="AC658" s="24" t="s">
        <v>3437</v>
      </c>
      <c r="AD658" s="21" t="s">
        <v>3666</v>
      </c>
      <c r="AE658" s="21" t="s">
        <v>1587</v>
      </c>
      <c r="AF658" s="172" t="s">
        <v>1154</v>
      </c>
      <c r="AG658" s="173" t="s">
        <v>1708</v>
      </c>
      <c r="AH658" s="174" t="s">
        <v>1844</v>
      </c>
      <c r="AI658" s="20" t="s">
        <v>637</v>
      </c>
      <c r="AJ658" s="21" t="s">
        <v>1618</v>
      </c>
      <c r="AK658" s="21">
        <v>1</v>
      </c>
      <c r="AL658" s="21">
        <v>1</v>
      </c>
      <c r="AM658" s="21">
        <v>1</v>
      </c>
      <c r="AN658" s="20">
        <v>0</v>
      </c>
      <c r="AO658" s="20">
        <v>0</v>
      </c>
      <c r="AP658" s="20">
        <v>0</v>
      </c>
      <c r="AQ658" s="20">
        <v>0</v>
      </c>
      <c r="AR658" s="20">
        <v>0</v>
      </c>
      <c r="AS658" s="45" t="s">
        <v>5619</v>
      </c>
      <c r="AT658" s="20">
        <v>3</v>
      </c>
      <c r="AU658" s="122">
        <v>2001</v>
      </c>
      <c r="AV658" s="94">
        <v>2003</v>
      </c>
      <c r="AW658" s="20">
        <v>1</v>
      </c>
      <c r="AX658" s="20">
        <v>3</v>
      </c>
      <c r="AY658" s="184" t="s">
        <v>1587</v>
      </c>
      <c r="AZ658" s="93" t="s">
        <v>1517</v>
      </c>
      <c r="BA658" s="159" t="s">
        <v>1680</v>
      </c>
      <c r="BB658" s="94" t="s">
        <v>1680</v>
      </c>
    </row>
    <row r="659" spans="1:54" s="12" customFormat="1" ht="12.75" hidden="1" x14ac:dyDescent="0.2">
      <c r="A659" s="248" t="s">
        <v>62</v>
      </c>
      <c r="B659" s="40"/>
      <c r="C659" s="332" t="s">
        <v>6121</v>
      </c>
      <c r="D659" s="55" t="s">
        <v>956</v>
      </c>
      <c r="E659" s="36" t="s">
        <v>1680</v>
      </c>
      <c r="F659" s="78" t="s">
        <v>5618</v>
      </c>
      <c r="G659" s="221" t="s">
        <v>1587</v>
      </c>
      <c r="H659" s="95" t="s">
        <v>920</v>
      </c>
      <c r="I659" s="27" t="s">
        <v>5400</v>
      </c>
      <c r="J659" s="19" t="s">
        <v>1587</v>
      </c>
      <c r="K659" s="188" t="s">
        <v>257</v>
      </c>
      <c r="L659" s="188" t="s">
        <v>1710</v>
      </c>
      <c r="M659" s="188" t="s">
        <v>1715</v>
      </c>
      <c r="N659" s="188" t="s">
        <v>445</v>
      </c>
      <c r="O659" s="183" t="s">
        <v>759</v>
      </c>
      <c r="P659" s="183" t="s">
        <v>5546</v>
      </c>
      <c r="Q659" s="183" t="s">
        <v>5589</v>
      </c>
      <c r="R659" s="183" t="s">
        <v>1587</v>
      </c>
      <c r="S659" s="188" t="s">
        <v>752</v>
      </c>
      <c r="T659" s="188" t="s">
        <v>405</v>
      </c>
      <c r="U659" s="21" t="s">
        <v>5397</v>
      </c>
      <c r="V659" s="21" t="s">
        <v>464</v>
      </c>
      <c r="W659" s="21">
        <v>2007</v>
      </c>
      <c r="X659" s="21" t="s">
        <v>5397</v>
      </c>
      <c r="Y659" s="34" t="s">
        <v>1587</v>
      </c>
      <c r="Z659" s="34" t="s">
        <v>86</v>
      </c>
      <c r="AA659" s="34" t="s">
        <v>86</v>
      </c>
      <c r="AB659" s="21" t="s">
        <v>86</v>
      </c>
      <c r="AC659" s="24" t="s">
        <v>3437</v>
      </c>
      <c r="AD659" s="21" t="s">
        <v>3666</v>
      </c>
      <c r="AE659" s="21" t="s">
        <v>1587</v>
      </c>
      <c r="AF659" s="172" t="s">
        <v>1154</v>
      </c>
      <c r="AG659" s="173" t="s">
        <v>1708</v>
      </c>
      <c r="AH659" s="174" t="s">
        <v>1844</v>
      </c>
      <c r="AI659" s="20" t="s">
        <v>637</v>
      </c>
      <c r="AJ659" s="21" t="s">
        <v>1618</v>
      </c>
      <c r="AK659" s="21">
        <v>1</v>
      </c>
      <c r="AL659" s="21">
        <v>1</v>
      </c>
      <c r="AM659" s="21">
        <v>1</v>
      </c>
      <c r="AN659" s="20">
        <v>0</v>
      </c>
      <c r="AO659" s="20">
        <v>0</v>
      </c>
      <c r="AP659" s="20">
        <v>0</v>
      </c>
      <c r="AQ659" s="20">
        <v>0</v>
      </c>
      <c r="AR659" s="20">
        <v>0</v>
      </c>
      <c r="AS659" s="45" t="s">
        <v>5619</v>
      </c>
      <c r="AT659" s="20">
        <v>3</v>
      </c>
      <c r="AU659" s="122">
        <v>2001</v>
      </c>
      <c r="AV659" s="94">
        <v>2003</v>
      </c>
      <c r="AW659" s="20">
        <v>1</v>
      </c>
      <c r="AX659" s="20">
        <v>2</v>
      </c>
      <c r="AY659" s="184" t="s">
        <v>1587</v>
      </c>
      <c r="AZ659" s="93" t="s">
        <v>1517</v>
      </c>
      <c r="BA659" s="93" t="s">
        <v>1680</v>
      </c>
      <c r="BB659" s="94" t="s">
        <v>1680</v>
      </c>
    </row>
    <row r="660" spans="1:54" s="12" customFormat="1" ht="12.75" hidden="1" x14ac:dyDescent="0.2">
      <c r="A660" s="248" t="s">
        <v>62</v>
      </c>
      <c r="B660" s="40"/>
      <c r="C660" s="332" t="s">
        <v>6121</v>
      </c>
      <c r="D660" s="55" t="s">
        <v>956</v>
      </c>
      <c r="E660" s="36" t="s">
        <v>1680</v>
      </c>
      <c r="F660" s="78" t="s">
        <v>5618</v>
      </c>
      <c r="G660" s="36" t="s">
        <v>1587</v>
      </c>
      <c r="H660" s="95" t="s">
        <v>920</v>
      </c>
      <c r="I660" s="27" t="s">
        <v>5399</v>
      </c>
      <c r="J660" s="19" t="s">
        <v>1587</v>
      </c>
      <c r="K660" s="188" t="s">
        <v>257</v>
      </c>
      <c r="L660" s="188" t="s">
        <v>1710</v>
      </c>
      <c r="M660" s="188" t="s">
        <v>1715</v>
      </c>
      <c r="N660" s="188" t="s">
        <v>445</v>
      </c>
      <c r="O660" s="183" t="s">
        <v>759</v>
      </c>
      <c r="P660" s="183" t="s">
        <v>5546</v>
      </c>
      <c r="Q660" s="183" t="s">
        <v>5589</v>
      </c>
      <c r="R660" s="183" t="s">
        <v>1587</v>
      </c>
      <c r="S660" s="188" t="s">
        <v>752</v>
      </c>
      <c r="T660" s="188" t="s">
        <v>405</v>
      </c>
      <c r="U660" s="21" t="s">
        <v>5397</v>
      </c>
      <c r="V660" s="21" t="s">
        <v>464</v>
      </c>
      <c r="W660" s="21">
        <v>2007</v>
      </c>
      <c r="X660" s="21" t="s">
        <v>5397</v>
      </c>
      <c r="Y660" s="34" t="s">
        <v>1587</v>
      </c>
      <c r="Z660" s="34" t="s">
        <v>86</v>
      </c>
      <c r="AA660" s="34" t="s">
        <v>86</v>
      </c>
      <c r="AB660" s="21" t="s">
        <v>86</v>
      </c>
      <c r="AC660" s="24" t="s">
        <v>3437</v>
      </c>
      <c r="AD660" s="21" t="s">
        <v>3666</v>
      </c>
      <c r="AE660" s="21" t="s">
        <v>1587</v>
      </c>
      <c r="AF660" s="172" t="s">
        <v>1844</v>
      </c>
      <c r="AG660" s="173" t="s">
        <v>1844</v>
      </c>
      <c r="AH660" s="174" t="s">
        <v>1844</v>
      </c>
      <c r="AI660" s="20" t="s">
        <v>637</v>
      </c>
      <c r="AJ660" s="21" t="s">
        <v>1618</v>
      </c>
      <c r="AK660" s="21">
        <v>1</v>
      </c>
      <c r="AL660" s="21">
        <v>1</v>
      </c>
      <c r="AM660" s="21">
        <v>1</v>
      </c>
      <c r="AN660" s="20">
        <v>0</v>
      </c>
      <c r="AO660" s="20">
        <v>0</v>
      </c>
      <c r="AP660" s="20">
        <v>0</v>
      </c>
      <c r="AQ660" s="20">
        <v>0</v>
      </c>
      <c r="AR660" s="20">
        <v>0</v>
      </c>
      <c r="AS660" s="45" t="s">
        <v>5619</v>
      </c>
      <c r="AT660" s="20">
        <v>3</v>
      </c>
      <c r="AU660" s="122">
        <v>2001</v>
      </c>
      <c r="AV660" s="94">
        <v>2003</v>
      </c>
      <c r="AW660" s="20">
        <v>1</v>
      </c>
      <c r="AX660" s="20">
        <v>5</v>
      </c>
      <c r="AY660" s="184" t="s">
        <v>1587</v>
      </c>
      <c r="AZ660" s="93" t="s">
        <v>1517</v>
      </c>
      <c r="BA660" s="159" t="s">
        <v>1680</v>
      </c>
      <c r="BB660" s="94" t="s">
        <v>1680</v>
      </c>
    </row>
    <row r="661" spans="1:54" s="12" customFormat="1" ht="12.75" hidden="1" x14ac:dyDescent="0.2">
      <c r="A661" s="249" t="s">
        <v>724</v>
      </c>
      <c r="B661" s="25"/>
      <c r="C661" s="332" t="s">
        <v>7218</v>
      </c>
      <c r="D661" s="20" t="s">
        <v>1136</v>
      </c>
      <c r="E661" s="20" t="s">
        <v>387</v>
      </c>
      <c r="F661" s="83" t="s">
        <v>6284</v>
      </c>
      <c r="G661" s="36" t="s">
        <v>1587</v>
      </c>
      <c r="H661" s="58" t="s">
        <v>592</v>
      </c>
      <c r="I661" s="27" t="s">
        <v>2613</v>
      </c>
      <c r="J661" s="19" t="s">
        <v>1587</v>
      </c>
      <c r="K661" s="187" t="s">
        <v>257</v>
      </c>
      <c r="L661" s="187" t="s">
        <v>1710</v>
      </c>
      <c r="M661" s="187" t="s">
        <v>1056</v>
      </c>
      <c r="N661" s="187" t="s">
        <v>770</v>
      </c>
      <c r="O661" s="183" t="s">
        <v>4270</v>
      </c>
      <c r="P661" s="183" t="s">
        <v>5173</v>
      </c>
      <c r="Q661" s="183" t="s">
        <v>394</v>
      </c>
      <c r="R661" s="183" t="s">
        <v>1587</v>
      </c>
      <c r="S661" s="187" t="s">
        <v>752</v>
      </c>
      <c r="T661" s="187" t="s">
        <v>1713</v>
      </c>
      <c r="U661" s="21" t="s">
        <v>4155</v>
      </c>
      <c r="V661" s="21" t="s">
        <v>3732</v>
      </c>
      <c r="W661" s="21">
        <v>1982</v>
      </c>
      <c r="X661" s="21" t="s">
        <v>282</v>
      </c>
      <c r="Y661" s="34" t="s">
        <v>834</v>
      </c>
      <c r="Z661" s="34" t="s">
        <v>6407</v>
      </c>
      <c r="AA661" s="34" t="s">
        <v>387</v>
      </c>
      <c r="AB661" s="113" t="s">
        <v>1587</v>
      </c>
      <c r="AC661" s="24" t="s">
        <v>1971</v>
      </c>
      <c r="AD661" s="21" t="s">
        <v>1587</v>
      </c>
      <c r="AE661" s="21" t="s">
        <v>930</v>
      </c>
      <c r="AF661" s="172" t="s">
        <v>1154</v>
      </c>
      <c r="AG661" s="173" t="s">
        <v>1708</v>
      </c>
      <c r="AH661" s="174" t="s">
        <v>1844</v>
      </c>
      <c r="AI661" s="20" t="s">
        <v>637</v>
      </c>
      <c r="AJ661" s="21" t="s">
        <v>865</v>
      </c>
      <c r="AK661" s="21">
        <v>0</v>
      </c>
      <c r="AL661" s="21">
        <v>1</v>
      </c>
      <c r="AM661" s="21">
        <v>0</v>
      </c>
      <c r="AN661" s="21">
        <v>0</v>
      </c>
      <c r="AO661" s="21">
        <v>0</v>
      </c>
      <c r="AP661" s="21">
        <v>0</v>
      </c>
      <c r="AQ661" s="21">
        <v>0</v>
      </c>
      <c r="AR661" s="21">
        <v>0</v>
      </c>
      <c r="AS661" s="45" t="s">
        <v>1680</v>
      </c>
      <c r="AT661" s="20">
        <v>5</v>
      </c>
      <c r="AU661" s="122">
        <v>1975</v>
      </c>
      <c r="AV661" s="94">
        <v>1979</v>
      </c>
      <c r="AW661" s="21">
        <v>2</v>
      </c>
      <c r="AX661" s="21">
        <v>3</v>
      </c>
      <c r="AY661" s="184" t="s">
        <v>7699</v>
      </c>
      <c r="AZ661" s="93" t="s">
        <v>1513</v>
      </c>
      <c r="BA661" s="159" t="s">
        <v>1680</v>
      </c>
      <c r="BB661" s="94" t="s">
        <v>1680</v>
      </c>
    </row>
    <row r="662" spans="1:54" s="12" customFormat="1" ht="12.75" x14ac:dyDescent="0.2">
      <c r="A662" s="248" t="s">
        <v>1844</v>
      </c>
      <c r="B662" s="55"/>
      <c r="C662" s="332" t="s">
        <v>6121</v>
      </c>
      <c r="D662" s="192" t="s">
        <v>1680</v>
      </c>
      <c r="E662" s="55" t="s">
        <v>7454</v>
      </c>
      <c r="F662" s="78" t="s">
        <v>1844</v>
      </c>
      <c r="G662" s="36" t="s">
        <v>1587</v>
      </c>
      <c r="H662" s="139" t="s">
        <v>839</v>
      </c>
      <c r="I662" s="30" t="s">
        <v>2886</v>
      </c>
      <c r="J662" s="31" t="s">
        <v>7282</v>
      </c>
      <c r="K662" s="188" t="s">
        <v>257</v>
      </c>
      <c r="L662" s="188" t="s">
        <v>1710</v>
      </c>
      <c r="M662" s="188" t="s">
        <v>1056</v>
      </c>
      <c r="N662" s="188" t="s">
        <v>165</v>
      </c>
      <c r="O662" s="183" t="s">
        <v>368</v>
      </c>
      <c r="P662" s="183" t="s">
        <v>5246</v>
      </c>
      <c r="Q662" s="183" t="s">
        <v>4731</v>
      </c>
      <c r="R662" s="183" t="s">
        <v>1587</v>
      </c>
      <c r="S662" s="188" t="s">
        <v>752</v>
      </c>
      <c r="T662" s="188" t="s">
        <v>1713</v>
      </c>
      <c r="U662" s="20" t="s">
        <v>2264</v>
      </c>
      <c r="V662" s="20" t="s">
        <v>5567</v>
      </c>
      <c r="W662" s="20">
        <v>2010</v>
      </c>
      <c r="X662" s="21" t="s">
        <v>3934</v>
      </c>
      <c r="Y662" s="34" t="s">
        <v>3935</v>
      </c>
      <c r="Z662" s="34" t="s">
        <v>86</v>
      </c>
      <c r="AA662" s="34" t="s">
        <v>86</v>
      </c>
      <c r="AB662" s="21" t="s">
        <v>86</v>
      </c>
      <c r="AC662" s="24" t="s">
        <v>1410</v>
      </c>
      <c r="AD662" s="21" t="s">
        <v>8163</v>
      </c>
      <c r="AE662" s="21" t="s">
        <v>1587</v>
      </c>
      <c r="AF662" s="172" t="s">
        <v>798</v>
      </c>
      <c r="AG662" s="173" t="s">
        <v>1708</v>
      </c>
      <c r="AH662" s="174" t="s">
        <v>1844</v>
      </c>
      <c r="AI662" s="20" t="s">
        <v>349</v>
      </c>
      <c r="AJ662" s="178" t="s">
        <v>1844</v>
      </c>
      <c r="AK662" s="20">
        <v>0</v>
      </c>
      <c r="AL662" s="20">
        <v>0</v>
      </c>
      <c r="AM662" s="20">
        <v>0</v>
      </c>
      <c r="AN662" s="20">
        <v>0</v>
      </c>
      <c r="AO662" s="20">
        <v>0</v>
      </c>
      <c r="AP662" s="20">
        <v>0</v>
      </c>
      <c r="AQ662" s="20">
        <v>1</v>
      </c>
      <c r="AR662" s="20">
        <v>0</v>
      </c>
      <c r="AS662" s="45" t="s">
        <v>418</v>
      </c>
      <c r="AT662" s="20" t="s">
        <v>1844</v>
      </c>
      <c r="AU662" s="122" t="s">
        <v>1844</v>
      </c>
      <c r="AV662" s="94" t="s">
        <v>1844</v>
      </c>
      <c r="AW662" s="20" t="s">
        <v>1844</v>
      </c>
      <c r="AX662" s="20">
        <v>1</v>
      </c>
      <c r="AY662" s="50" t="s">
        <v>1844</v>
      </c>
      <c r="AZ662" s="93" t="s">
        <v>1844</v>
      </c>
      <c r="BA662" s="93" t="s">
        <v>1844</v>
      </c>
      <c r="BB662" s="94" t="s">
        <v>1844</v>
      </c>
    </row>
    <row r="663" spans="1:54" s="12" customFormat="1" ht="12.75" hidden="1" x14ac:dyDescent="0.2">
      <c r="A663" s="248" t="s">
        <v>485</v>
      </c>
      <c r="B663" s="41"/>
      <c r="C663" s="332" t="s">
        <v>7218</v>
      </c>
      <c r="D663" s="55" t="s">
        <v>956</v>
      </c>
      <c r="E663" s="55" t="s">
        <v>1680</v>
      </c>
      <c r="F663" s="78" t="s">
        <v>327</v>
      </c>
      <c r="G663" s="36" t="s">
        <v>1587</v>
      </c>
      <c r="H663" s="142" t="s">
        <v>779</v>
      </c>
      <c r="I663" s="30" t="s">
        <v>3054</v>
      </c>
      <c r="J663" s="31" t="s">
        <v>1587</v>
      </c>
      <c r="K663" s="188" t="s">
        <v>257</v>
      </c>
      <c r="L663" s="188" t="s">
        <v>1710</v>
      </c>
      <c r="M663" s="188" t="s">
        <v>1715</v>
      </c>
      <c r="N663" s="188" t="s">
        <v>651</v>
      </c>
      <c r="O663" s="183" t="s">
        <v>91</v>
      </c>
      <c r="P663" s="183" t="s">
        <v>5174</v>
      </c>
      <c r="Q663" s="183" t="s">
        <v>4670</v>
      </c>
      <c r="R663" s="183" t="s">
        <v>1587</v>
      </c>
      <c r="S663" s="188" t="s">
        <v>752</v>
      </c>
      <c r="T663" s="188" t="s">
        <v>405</v>
      </c>
      <c r="U663" s="20" t="s">
        <v>5734</v>
      </c>
      <c r="V663" s="20" t="s">
        <v>940</v>
      </c>
      <c r="W663" s="20">
        <v>2004</v>
      </c>
      <c r="X663" s="21" t="s">
        <v>3854</v>
      </c>
      <c r="Y663" s="34" t="s">
        <v>872</v>
      </c>
      <c r="Z663" s="34" t="s">
        <v>86</v>
      </c>
      <c r="AA663" s="34" t="s">
        <v>86</v>
      </c>
      <c r="AB663" s="21" t="s">
        <v>86</v>
      </c>
      <c r="AC663" s="24" t="s">
        <v>1453</v>
      </c>
      <c r="AD663" s="21" t="s">
        <v>1587</v>
      </c>
      <c r="AE663" s="21" t="s">
        <v>2388</v>
      </c>
      <c r="AF663" s="172" t="s">
        <v>1154</v>
      </c>
      <c r="AG663" s="173" t="s">
        <v>1708</v>
      </c>
      <c r="AH663" s="174" t="s">
        <v>1587</v>
      </c>
      <c r="AI663" s="20" t="s">
        <v>849</v>
      </c>
      <c r="AJ663" s="20" t="s">
        <v>270</v>
      </c>
      <c r="AK663" s="20">
        <v>0</v>
      </c>
      <c r="AL663" s="20">
        <v>1</v>
      </c>
      <c r="AM663" s="20">
        <v>0</v>
      </c>
      <c r="AN663" s="20">
        <v>1</v>
      </c>
      <c r="AO663" s="20">
        <v>0</v>
      </c>
      <c r="AP663" s="20">
        <v>0</v>
      </c>
      <c r="AQ663" s="20">
        <v>0</v>
      </c>
      <c r="AR663" s="20">
        <v>0</v>
      </c>
      <c r="AS663" s="50" t="s">
        <v>3402</v>
      </c>
      <c r="AT663" s="20">
        <v>3</v>
      </c>
      <c r="AU663" s="20">
        <v>1997</v>
      </c>
      <c r="AV663" s="20">
        <v>1999</v>
      </c>
      <c r="AW663" s="20">
        <v>1</v>
      </c>
      <c r="AX663" s="20">
        <v>2</v>
      </c>
      <c r="AY663" s="50" t="s">
        <v>7629</v>
      </c>
      <c r="AZ663" s="20" t="s">
        <v>410</v>
      </c>
      <c r="BA663" s="20" t="s">
        <v>1680</v>
      </c>
      <c r="BB663" s="20" t="s">
        <v>1680</v>
      </c>
    </row>
    <row r="664" spans="1:54" s="12" customFormat="1" ht="12.75" hidden="1" x14ac:dyDescent="0.2">
      <c r="A664" s="248" t="s">
        <v>1844</v>
      </c>
      <c r="B664" s="286" t="s">
        <v>5958</v>
      </c>
      <c r="C664" s="332" t="s">
        <v>6121</v>
      </c>
      <c r="D664" s="192" t="s">
        <v>1680</v>
      </c>
      <c r="E664" s="55" t="s">
        <v>7454</v>
      </c>
      <c r="F664" s="78" t="s">
        <v>1844</v>
      </c>
      <c r="G664" s="36" t="s">
        <v>1587</v>
      </c>
      <c r="H664" s="142" t="s">
        <v>779</v>
      </c>
      <c r="I664" s="28" t="s">
        <v>5875</v>
      </c>
      <c r="J664" s="102" t="s">
        <v>7164</v>
      </c>
      <c r="K664" s="200" t="s">
        <v>257</v>
      </c>
      <c r="L664" s="200" t="s">
        <v>1710</v>
      </c>
      <c r="M664" s="200" t="s">
        <v>1715</v>
      </c>
      <c r="N664" s="200" t="s">
        <v>651</v>
      </c>
      <c r="O664" s="200" t="s">
        <v>91</v>
      </c>
      <c r="P664" s="200" t="s">
        <v>5181</v>
      </c>
      <c r="Q664" s="200" t="s">
        <v>6602</v>
      </c>
      <c r="R664" s="183" t="s">
        <v>1587</v>
      </c>
      <c r="S664" s="200" t="s">
        <v>752</v>
      </c>
      <c r="T664" s="200" t="s">
        <v>405</v>
      </c>
      <c r="U664" s="12" t="s">
        <v>5874</v>
      </c>
      <c r="V664" s="12" t="s">
        <v>209</v>
      </c>
      <c r="W664" s="12">
        <v>2006</v>
      </c>
      <c r="X664" s="12" t="s">
        <v>5811</v>
      </c>
      <c r="Y664" s="12" t="s">
        <v>5873</v>
      </c>
      <c r="Z664" s="34" t="s">
        <v>86</v>
      </c>
      <c r="AA664" s="34" t="s">
        <v>86</v>
      </c>
      <c r="AB664" s="21" t="s">
        <v>86</v>
      </c>
      <c r="AC664" s="21" t="s">
        <v>1844</v>
      </c>
      <c r="AD664" s="21" t="s">
        <v>1587</v>
      </c>
      <c r="AE664" s="21" t="s">
        <v>1587</v>
      </c>
      <c r="AF664" s="175" t="s">
        <v>1844</v>
      </c>
      <c r="AG664" s="176" t="s">
        <v>1844</v>
      </c>
      <c r="AH664" s="177" t="s">
        <v>1844</v>
      </c>
      <c r="AI664" s="178" t="s">
        <v>1844</v>
      </c>
      <c r="AJ664" s="178" t="s">
        <v>1844</v>
      </c>
      <c r="AK664" s="178" t="s">
        <v>1844</v>
      </c>
      <c r="AL664" s="178" t="s">
        <v>1844</v>
      </c>
      <c r="AM664" s="178" t="s">
        <v>1844</v>
      </c>
      <c r="AN664" s="178" t="s">
        <v>1844</v>
      </c>
      <c r="AO664" s="178" t="s">
        <v>1844</v>
      </c>
      <c r="AP664" s="178" t="s">
        <v>1844</v>
      </c>
      <c r="AQ664" s="178" t="s">
        <v>1844</v>
      </c>
      <c r="AR664" s="178" t="s">
        <v>1844</v>
      </c>
      <c r="AS664" s="44" t="s">
        <v>1844</v>
      </c>
      <c r="AT664" s="20" t="s">
        <v>1844</v>
      </c>
      <c r="AU664" s="166" t="s">
        <v>1844</v>
      </c>
      <c r="AV664" s="86" t="s">
        <v>1844</v>
      </c>
      <c r="AW664" s="12" t="s">
        <v>1844</v>
      </c>
      <c r="AX664" s="55" t="s">
        <v>1844</v>
      </c>
      <c r="AY664" s="157" t="s">
        <v>1844</v>
      </c>
      <c r="AZ664" s="87" t="s">
        <v>1844</v>
      </c>
      <c r="BA664" s="87" t="s">
        <v>1844</v>
      </c>
      <c r="BB664" s="86" t="s">
        <v>1844</v>
      </c>
    </row>
    <row r="665" spans="1:54" s="12" customFormat="1" ht="12.75" hidden="1" x14ac:dyDescent="0.2">
      <c r="A665" s="248" t="s">
        <v>62</v>
      </c>
      <c r="B665" s="41" t="s">
        <v>1026</v>
      </c>
      <c r="C665" s="332" t="s">
        <v>6121</v>
      </c>
      <c r="D665" s="55" t="s">
        <v>1680</v>
      </c>
      <c r="E665" s="36" t="s">
        <v>4403</v>
      </c>
      <c r="F665" s="78" t="s">
        <v>7030</v>
      </c>
      <c r="G665" s="36" t="s">
        <v>1587</v>
      </c>
      <c r="H665" s="57" t="s">
        <v>912</v>
      </c>
      <c r="I665" s="27" t="s">
        <v>5611</v>
      </c>
      <c r="J665" s="19" t="s">
        <v>7178</v>
      </c>
      <c r="K665" s="187" t="s">
        <v>257</v>
      </c>
      <c r="L665" s="187" t="s">
        <v>1710</v>
      </c>
      <c r="M665" s="187" t="s">
        <v>1715</v>
      </c>
      <c r="N665" s="187" t="s">
        <v>318</v>
      </c>
      <c r="O665" s="183" t="s">
        <v>446</v>
      </c>
      <c r="P665" s="183" t="s">
        <v>4879</v>
      </c>
      <c r="Q665" s="183" t="s">
        <v>6614</v>
      </c>
      <c r="R665" s="183" t="s">
        <v>1587</v>
      </c>
      <c r="S665" s="187" t="s">
        <v>752</v>
      </c>
      <c r="T665" s="187" t="s">
        <v>405</v>
      </c>
      <c r="U665" s="21" t="s">
        <v>2311</v>
      </c>
      <c r="V665" s="21" t="s">
        <v>5567</v>
      </c>
      <c r="W665" s="21">
        <v>2007</v>
      </c>
      <c r="X665" s="21" t="s">
        <v>3782</v>
      </c>
      <c r="Y665" s="34" t="s">
        <v>3329</v>
      </c>
      <c r="Z665" s="250" t="s">
        <v>7031</v>
      </c>
      <c r="AA665" s="250" t="s">
        <v>3687</v>
      </c>
      <c r="AB665" s="21" t="s">
        <v>1587</v>
      </c>
      <c r="AC665" s="24" t="s">
        <v>1456</v>
      </c>
      <c r="AD665" s="21" t="s">
        <v>1587</v>
      </c>
      <c r="AE665" s="21" t="s">
        <v>1587</v>
      </c>
      <c r="AF665" s="172" t="s">
        <v>1154</v>
      </c>
      <c r="AG665" s="173" t="s">
        <v>1708</v>
      </c>
      <c r="AH665" s="174" t="s">
        <v>1844</v>
      </c>
      <c r="AI665" s="20" t="s">
        <v>349</v>
      </c>
      <c r="AJ665" s="21" t="s">
        <v>270</v>
      </c>
      <c r="AK665" s="21">
        <v>1</v>
      </c>
      <c r="AL665" s="21">
        <v>1</v>
      </c>
      <c r="AM665" s="21">
        <v>0</v>
      </c>
      <c r="AN665" s="21">
        <v>0</v>
      </c>
      <c r="AO665" s="21">
        <v>0</v>
      </c>
      <c r="AP665" s="21">
        <v>0</v>
      </c>
      <c r="AQ665" s="21">
        <v>0</v>
      </c>
      <c r="AR665" s="21">
        <v>0</v>
      </c>
      <c r="AS665" s="45" t="s">
        <v>418</v>
      </c>
      <c r="AT665" s="20">
        <v>5</v>
      </c>
      <c r="AU665" s="122">
        <v>1997</v>
      </c>
      <c r="AV665" s="94">
        <v>2001</v>
      </c>
      <c r="AW665" s="20">
        <v>1</v>
      </c>
      <c r="AX665" s="21">
        <v>2</v>
      </c>
      <c r="AY665" s="184" t="s">
        <v>7700</v>
      </c>
      <c r="AZ665" s="93" t="s">
        <v>7029</v>
      </c>
      <c r="BA665" s="159" t="s">
        <v>7005</v>
      </c>
      <c r="BB665" s="94" t="s">
        <v>1680</v>
      </c>
    </row>
    <row r="666" spans="1:54" s="12" customFormat="1" ht="12.75" hidden="1" x14ac:dyDescent="0.2">
      <c r="A666" s="248" t="s">
        <v>62</v>
      </c>
      <c r="B666" s="41" t="s">
        <v>1026</v>
      </c>
      <c r="C666" s="332" t="s">
        <v>6121</v>
      </c>
      <c r="D666" s="55" t="s">
        <v>1680</v>
      </c>
      <c r="E666" s="36" t="s">
        <v>4403</v>
      </c>
      <c r="F666" s="78" t="s">
        <v>7030</v>
      </c>
      <c r="G666" s="36" t="s">
        <v>1587</v>
      </c>
      <c r="H666" s="57" t="s">
        <v>912</v>
      </c>
      <c r="I666" s="27" t="s">
        <v>3063</v>
      </c>
      <c r="J666" s="19" t="s">
        <v>7179</v>
      </c>
      <c r="K666" s="187" t="s">
        <v>257</v>
      </c>
      <c r="L666" s="187" t="s">
        <v>1710</v>
      </c>
      <c r="M666" s="187" t="s">
        <v>1715</v>
      </c>
      <c r="N666" s="187" t="s">
        <v>318</v>
      </c>
      <c r="O666" s="183" t="s">
        <v>446</v>
      </c>
      <c r="P666" s="183" t="s">
        <v>4879</v>
      </c>
      <c r="Q666" s="183" t="s">
        <v>1574</v>
      </c>
      <c r="R666" s="183" t="s">
        <v>1587</v>
      </c>
      <c r="S666" s="187" t="s">
        <v>752</v>
      </c>
      <c r="T666" s="187" t="s">
        <v>405</v>
      </c>
      <c r="U666" s="21" t="s">
        <v>2311</v>
      </c>
      <c r="V666" s="21" t="s">
        <v>5567</v>
      </c>
      <c r="W666" s="21">
        <v>2007</v>
      </c>
      <c r="X666" s="21" t="s">
        <v>3782</v>
      </c>
      <c r="Y666" s="34" t="s">
        <v>3329</v>
      </c>
      <c r="Z666" s="250" t="s">
        <v>7031</v>
      </c>
      <c r="AA666" s="250" t="s">
        <v>3687</v>
      </c>
      <c r="AB666" s="21" t="s">
        <v>1587</v>
      </c>
      <c r="AC666" s="24" t="s">
        <v>1456</v>
      </c>
      <c r="AD666" s="21" t="s">
        <v>1587</v>
      </c>
      <c r="AE666" s="21" t="s">
        <v>930</v>
      </c>
      <c r="AF666" s="172" t="s">
        <v>1154</v>
      </c>
      <c r="AG666" s="173" t="s">
        <v>1708</v>
      </c>
      <c r="AH666" s="174" t="s">
        <v>1844</v>
      </c>
      <c r="AI666" s="20" t="s">
        <v>349</v>
      </c>
      <c r="AJ666" s="21" t="s">
        <v>270</v>
      </c>
      <c r="AK666" s="21">
        <v>1</v>
      </c>
      <c r="AL666" s="21">
        <v>1</v>
      </c>
      <c r="AM666" s="21">
        <v>0</v>
      </c>
      <c r="AN666" s="21">
        <v>0</v>
      </c>
      <c r="AO666" s="21">
        <v>0</v>
      </c>
      <c r="AP666" s="21">
        <v>0</v>
      </c>
      <c r="AQ666" s="21">
        <v>0</v>
      </c>
      <c r="AR666" s="21">
        <v>0</v>
      </c>
      <c r="AS666" s="45" t="s">
        <v>418</v>
      </c>
      <c r="AT666" s="20">
        <v>5</v>
      </c>
      <c r="AU666" s="122">
        <v>1997</v>
      </c>
      <c r="AV666" s="94">
        <v>2001</v>
      </c>
      <c r="AW666" s="20">
        <v>1</v>
      </c>
      <c r="AX666" s="21">
        <v>2</v>
      </c>
      <c r="AY666" s="184" t="s">
        <v>7701</v>
      </c>
      <c r="AZ666" s="93" t="s">
        <v>7029</v>
      </c>
      <c r="BA666" s="93" t="s">
        <v>7005</v>
      </c>
      <c r="BB666" s="94" t="s">
        <v>1680</v>
      </c>
    </row>
    <row r="667" spans="1:54" s="12" customFormat="1" ht="12.75" hidden="1" x14ac:dyDescent="0.2">
      <c r="A667" s="55" t="s">
        <v>485</v>
      </c>
      <c r="B667" s="41" t="s">
        <v>167</v>
      </c>
      <c r="C667" s="332" t="s">
        <v>7218</v>
      </c>
      <c r="D667" s="192" t="s">
        <v>1680</v>
      </c>
      <c r="E667" s="55" t="s">
        <v>7454</v>
      </c>
      <c r="F667" s="78" t="s">
        <v>6268</v>
      </c>
      <c r="G667" s="36" t="s">
        <v>1587</v>
      </c>
      <c r="H667" s="139" t="s">
        <v>839</v>
      </c>
      <c r="I667" s="27" t="s">
        <v>3072</v>
      </c>
      <c r="J667" s="19" t="s">
        <v>1844</v>
      </c>
      <c r="K667" s="187" t="s">
        <v>257</v>
      </c>
      <c r="L667" s="187" t="s">
        <v>1710</v>
      </c>
      <c r="M667" s="187" t="s">
        <v>1056</v>
      </c>
      <c r="N667" s="187" t="s">
        <v>165</v>
      </c>
      <c r="O667" s="183" t="s">
        <v>368</v>
      </c>
      <c r="P667" s="183" t="s">
        <v>5175</v>
      </c>
      <c r="Q667" s="183" t="s">
        <v>89</v>
      </c>
      <c r="R667" s="183" t="s">
        <v>1587</v>
      </c>
      <c r="S667" s="187" t="s">
        <v>752</v>
      </c>
      <c r="T667" s="187" t="s">
        <v>1713</v>
      </c>
      <c r="U667" s="21" t="s">
        <v>3921</v>
      </c>
      <c r="V667" s="21" t="s">
        <v>464</v>
      </c>
      <c r="W667" s="21">
        <v>1993</v>
      </c>
      <c r="X667" s="21" t="s">
        <v>3782</v>
      </c>
      <c r="Y667" s="34" t="s">
        <v>3331</v>
      </c>
      <c r="Z667" s="250" t="s">
        <v>533</v>
      </c>
      <c r="AA667" s="250" t="s">
        <v>911</v>
      </c>
      <c r="AB667" s="250" t="s">
        <v>1587</v>
      </c>
      <c r="AC667" s="24" t="s">
        <v>3437</v>
      </c>
      <c r="AD667" s="21" t="s">
        <v>3370</v>
      </c>
      <c r="AE667" s="21" t="s">
        <v>1587</v>
      </c>
      <c r="AF667" s="172" t="s">
        <v>1154</v>
      </c>
      <c r="AG667" s="173" t="s">
        <v>1708</v>
      </c>
      <c r="AH667" s="174" t="s">
        <v>1844</v>
      </c>
      <c r="AI667" s="178" t="s">
        <v>1844</v>
      </c>
      <c r="AJ667" s="21" t="s">
        <v>270</v>
      </c>
      <c r="AK667" s="178" t="s">
        <v>1844</v>
      </c>
      <c r="AL667" s="178" t="s">
        <v>1844</v>
      </c>
      <c r="AM667" s="178" t="s">
        <v>1844</v>
      </c>
      <c r="AN667" s="178" t="s">
        <v>1844</v>
      </c>
      <c r="AO667" s="178" t="s">
        <v>1844</v>
      </c>
      <c r="AP667" s="178" t="s">
        <v>1844</v>
      </c>
      <c r="AQ667" s="178" t="s">
        <v>1844</v>
      </c>
      <c r="AR667" s="178" t="s">
        <v>1844</v>
      </c>
      <c r="AS667" s="45" t="s">
        <v>1844</v>
      </c>
      <c r="AT667" s="20" t="s">
        <v>1844</v>
      </c>
      <c r="AU667" s="122" t="s">
        <v>1844</v>
      </c>
      <c r="AV667" s="94" t="s">
        <v>1844</v>
      </c>
      <c r="AW667" s="21" t="s">
        <v>1844</v>
      </c>
      <c r="AX667" s="20" t="s">
        <v>1844</v>
      </c>
      <c r="AY667" s="184" t="s">
        <v>1844</v>
      </c>
      <c r="AZ667" s="93" t="s">
        <v>1844</v>
      </c>
      <c r="BA667" s="159" t="s">
        <v>1844</v>
      </c>
      <c r="BB667" s="94" t="s">
        <v>1844</v>
      </c>
    </row>
    <row r="668" spans="1:54" s="12" customFormat="1" ht="12.75" hidden="1" x14ac:dyDescent="0.2">
      <c r="A668" s="36" t="s">
        <v>774</v>
      </c>
      <c r="B668" s="40"/>
      <c r="C668" s="332" t="s">
        <v>7218</v>
      </c>
      <c r="D668" s="55" t="s">
        <v>1136</v>
      </c>
      <c r="E668" s="36" t="s">
        <v>1823</v>
      </c>
      <c r="F668" s="78" t="s">
        <v>138</v>
      </c>
      <c r="G668" s="36" t="s">
        <v>1587</v>
      </c>
      <c r="H668" s="58" t="s">
        <v>592</v>
      </c>
      <c r="I668" s="27" t="s">
        <v>2967</v>
      </c>
      <c r="J668" s="19" t="s">
        <v>7204</v>
      </c>
      <c r="K668" s="187" t="s">
        <v>257</v>
      </c>
      <c r="L668" s="187" t="s">
        <v>1710</v>
      </c>
      <c r="M668" s="187" t="s">
        <v>1715</v>
      </c>
      <c r="N668" s="187" t="s">
        <v>697</v>
      </c>
      <c r="O668" s="183" t="s">
        <v>716</v>
      </c>
      <c r="P668" s="183" t="s">
        <v>5177</v>
      </c>
      <c r="Q668" s="183" t="s">
        <v>127</v>
      </c>
      <c r="R668" s="183" t="s">
        <v>1587</v>
      </c>
      <c r="S668" s="187" t="s">
        <v>752</v>
      </c>
      <c r="T668" s="187" t="s">
        <v>405</v>
      </c>
      <c r="U668" s="21" t="s">
        <v>676</v>
      </c>
      <c r="V668" s="21" t="s">
        <v>563</v>
      </c>
      <c r="W668" s="21">
        <v>1990</v>
      </c>
      <c r="X668" s="112" t="s">
        <v>676</v>
      </c>
      <c r="Y668" s="34" t="s">
        <v>4160</v>
      </c>
      <c r="Z668" s="34" t="s">
        <v>86</v>
      </c>
      <c r="AA668" s="34" t="s">
        <v>86</v>
      </c>
      <c r="AB668" s="21" t="s">
        <v>86</v>
      </c>
      <c r="AC668" s="24" t="s">
        <v>3577</v>
      </c>
      <c r="AD668" s="21" t="s">
        <v>3362</v>
      </c>
      <c r="AE668" s="21" t="s">
        <v>4294</v>
      </c>
      <c r="AF668" s="172" t="s">
        <v>1154</v>
      </c>
      <c r="AG668" s="173" t="s">
        <v>1708</v>
      </c>
      <c r="AH668" s="174" t="s">
        <v>798</v>
      </c>
      <c r="AI668" s="20" t="s">
        <v>847</v>
      </c>
      <c r="AJ668" s="21" t="s">
        <v>865</v>
      </c>
      <c r="AK668" s="178" t="s">
        <v>1844</v>
      </c>
      <c r="AL668" s="178" t="s">
        <v>1844</v>
      </c>
      <c r="AM668" s="178" t="s">
        <v>1844</v>
      </c>
      <c r="AN668" s="178" t="s">
        <v>1844</v>
      </c>
      <c r="AO668" s="178" t="s">
        <v>1844</v>
      </c>
      <c r="AP668" s="178" t="s">
        <v>1844</v>
      </c>
      <c r="AQ668" s="178" t="s">
        <v>1844</v>
      </c>
      <c r="AR668" s="178" t="s">
        <v>1844</v>
      </c>
      <c r="AS668" s="45" t="s">
        <v>1844</v>
      </c>
      <c r="AT668" s="20">
        <v>4</v>
      </c>
      <c r="AU668" s="122">
        <v>1983</v>
      </c>
      <c r="AV668" s="94">
        <v>1986</v>
      </c>
      <c r="AW668" s="21">
        <v>1</v>
      </c>
      <c r="AX668" s="21">
        <v>16</v>
      </c>
      <c r="AY668" s="184" t="s">
        <v>1844</v>
      </c>
      <c r="AZ668" s="388" t="s">
        <v>1623</v>
      </c>
      <c r="BA668" s="159" t="s">
        <v>1680</v>
      </c>
      <c r="BB668" s="94" t="s">
        <v>1680</v>
      </c>
    </row>
    <row r="669" spans="1:54" s="12" customFormat="1" ht="12.75" hidden="1" x14ac:dyDescent="0.2">
      <c r="A669" s="55" t="s">
        <v>485</v>
      </c>
      <c r="B669" s="41" t="s">
        <v>1928</v>
      </c>
      <c r="C669" s="332" t="s">
        <v>7218</v>
      </c>
      <c r="D669" s="55" t="s">
        <v>1136</v>
      </c>
      <c r="E669" s="55" t="s">
        <v>7454</v>
      </c>
      <c r="F669" s="78" t="s">
        <v>1930</v>
      </c>
      <c r="G669" s="36" t="s">
        <v>1587</v>
      </c>
      <c r="H669" s="58" t="s">
        <v>592</v>
      </c>
      <c r="I669" s="27" t="s">
        <v>3150</v>
      </c>
      <c r="J669" s="19" t="s">
        <v>1587</v>
      </c>
      <c r="K669" s="187" t="s">
        <v>257</v>
      </c>
      <c r="L669" s="187" t="s">
        <v>1710</v>
      </c>
      <c r="M669" s="187" t="s">
        <v>1715</v>
      </c>
      <c r="N669" s="187" t="s">
        <v>651</v>
      </c>
      <c r="O669" s="183" t="s">
        <v>373</v>
      </c>
      <c r="P669" s="183" t="s">
        <v>5029</v>
      </c>
      <c r="Q669" s="183" t="s">
        <v>923</v>
      </c>
      <c r="R669" s="183" t="s">
        <v>1587</v>
      </c>
      <c r="S669" s="187" t="s">
        <v>752</v>
      </c>
      <c r="T669" s="187" t="s">
        <v>405</v>
      </c>
      <c r="U669" s="21" t="s">
        <v>2143</v>
      </c>
      <c r="V669" s="21" t="s">
        <v>450</v>
      </c>
      <c r="W669" s="21">
        <v>1998</v>
      </c>
      <c r="X669" s="112" t="s">
        <v>676</v>
      </c>
      <c r="Y669" s="34" t="s">
        <v>4160</v>
      </c>
      <c r="Z669" s="250" t="s">
        <v>6408</v>
      </c>
      <c r="AA669" s="250" t="s">
        <v>1844</v>
      </c>
      <c r="AB669" s="21" t="s">
        <v>956</v>
      </c>
      <c r="AC669" s="24" t="s">
        <v>1929</v>
      </c>
      <c r="AD669" s="21" t="s">
        <v>312</v>
      </c>
      <c r="AE669" s="21" t="s">
        <v>930</v>
      </c>
      <c r="AF669" s="172" t="s">
        <v>1154</v>
      </c>
      <c r="AG669" s="173" t="s">
        <v>1708</v>
      </c>
      <c r="AH669" s="174" t="s">
        <v>1844</v>
      </c>
      <c r="AI669" s="20" t="s">
        <v>637</v>
      </c>
      <c r="AJ669" s="21" t="s">
        <v>865</v>
      </c>
      <c r="AK669" s="21">
        <v>0</v>
      </c>
      <c r="AL669" s="21">
        <v>0</v>
      </c>
      <c r="AM669" s="21">
        <v>1</v>
      </c>
      <c r="AN669" s="21">
        <v>1</v>
      </c>
      <c r="AO669" s="21">
        <v>0</v>
      </c>
      <c r="AP669" s="21">
        <v>0</v>
      </c>
      <c r="AQ669" s="21">
        <v>0</v>
      </c>
      <c r="AR669" s="21">
        <v>0</v>
      </c>
      <c r="AS669" s="45" t="s">
        <v>1844</v>
      </c>
      <c r="AT669" s="20">
        <v>8</v>
      </c>
      <c r="AU669" s="122">
        <v>1985</v>
      </c>
      <c r="AV669" s="94">
        <v>1992</v>
      </c>
      <c r="AW669" s="21">
        <v>1</v>
      </c>
      <c r="AX669" s="21">
        <v>16</v>
      </c>
      <c r="AY669" s="184" t="s">
        <v>7488</v>
      </c>
      <c r="AZ669" s="93" t="s">
        <v>7491</v>
      </c>
      <c r="BA669" s="93" t="s">
        <v>1680</v>
      </c>
      <c r="BB669" s="94" t="s">
        <v>1680</v>
      </c>
    </row>
    <row r="670" spans="1:54" s="12" customFormat="1" ht="12.75" hidden="1" x14ac:dyDescent="0.2">
      <c r="A670" s="248" t="s">
        <v>485</v>
      </c>
      <c r="B670" s="40"/>
      <c r="C670" s="332" t="s">
        <v>7218</v>
      </c>
      <c r="D670" s="55" t="s">
        <v>956</v>
      </c>
      <c r="E670" s="36" t="s">
        <v>1680</v>
      </c>
      <c r="F670" s="78" t="s">
        <v>1998</v>
      </c>
      <c r="G670" s="36" t="s">
        <v>1587</v>
      </c>
      <c r="H670" s="58" t="s">
        <v>592</v>
      </c>
      <c r="I670" s="27" t="s">
        <v>2729</v>
      </c>
      <c r="J670" s="19" t="s">
        <v>7205</v>
      </c>
      <c r="K670" s="187" t="s">
        <v>257</v>
      </c>
      <c r="L670" s="187" t="s">
        <v>1710</v>
      </c>
      <c r="M670" s="187" t="s">
        <v>1715</v>
      </c>
      <c r="N670" s="187" t="s">
        <v>324</v>
      </c>
      <c r="O670" s="183" t="s">
        <v>800</v>
      </c>
      <c r="P670" s="183" t="s">
        <v>4852</v>
      </c>
      <c r="Q670" s="183" t="s">
        <v>341</v>
      </c>
      <c r="R670" s="183" t="s">
        <v>1587</v>
      </c>
      <c r="S670" s="187" t="s">
        <v>752</v>
      </c>
      <c r="T670" s="187" t="s">
        <v>405</v>
      </c>
      <c r="U670" s="21" t="s">
        <v>5672</v>
      </c>
      <c r="V670" s="21" t="s">
        <v>1691</v>
      </c>
      <c r="W670" s="21">
        <v>2004</v>
      </c>
      <c r="X670" s="112" t="s">
        <v>676</v>
      </c>
      <c r="Y670" s="34" t="s">
        <v>4160</v>
      </c>
      <c r="Z670" s="34" t="s">
        <v>673</v>
      </c>
      <c r="AA670" s="21" t="s">
        <v>402</v>
      </c>
      <c r="AB670" s="21" t="s">
        <v>1118</v>
      </c>
      <c r="AC670" s="24" t="s">
        <v>1999</v>
      </c>
      <c r="AD670" s="21" t="s">
        <v>5366</v>
      </c>
      <c r="AE670" s="21" t="s">
        <v>2388</v>
      </c>
      <c r="AF670" s="172" t="s">
        <v>1154</v>
      </c>
      <c r="AG670" s="173" t="s">
        <v>1708</v>
      </c>
      <c r="AH670" s="174" t="s">
        <v>1844</v>
      </c>
      <c r="AI670" s="20" t="s">
        <v>783</v>
      </c>
      <c r="AJ670" s="21" t="s">
        <v>865</v>
      </c>
      <c r="AK670" s="21">
        <v>0</v>
      </c>
      <c r="AL670" s="21">
        <v>1</v>
      </c>
      <c r="AM670" s="21">
        <v>1</v>
      </c>
      <c r="AN670" s="21">
        <v>1</v>
      </c>
      <c r="AO670" s="21">
        <v>0</v>
      </c>
      <c r="AP670" s="21">
        <v>0</v>
      </c>
      <c r="AQ670" s="21">
        <v>0</v>
      </c>
      <c r="AR670" s="21">
        <v>0</v>
      </c>
      <c r="AS670" s="50" t="s">
        <v>136</v>
      </c>
      <c r="AT670" s="122">
        <v>11</v>
      </c>
      <c r="AU670" s="122">
        <v>1990</v>
      </c>
      <c r="AV670" s="94">
        <v>2000</v>
      </c>
      <c r="AW670" s="21">
        <v>1</v>
      </c>
      <c r="AX670" s="21">
        <v>1</v>
      </c>
      <c r="AY670" s="184">
        <v>11</v>
      </c>
      <c r="AZ670" s="93" t="s">
        <v>1604</v>
      </c>
      <c r="BA670" s="93" t="s">
        <v>956</v>
      </c>
      <c r="BB670" s="94" t="s">
        <v>1680</v>
      </c>
    </row>
    <row r="671" spans="1:54" s="12" customFormat="1" ht="12.75" hidden="1" x14ac:dyDescent="0.2">
      <c r="A671" s="248" t="s">
        <v>485</v>
      </c>
      <c r="B671" s="40"/>
      <c r="C671" s="332" t="s">
        <v>7218</v>
      </c>
      <c r="D671" s="55" t="s">
        <v>956</v>
      </c>
      <c r="E671" s="36" t="s">
        <v>1680</v>
      </c>
      <c r="F671" s="78" t="s">
        <v>673</v>
      </c>
      <c r="G671" s="36" t="s">
        <v>1587</v>
      </c>
      <c r="H671" s="58" t="s">
        <v>592</v>
      </c>
      <c r="I671" s="27" t="s">
        <v>2676</v>
      </c>
      <c r="J671" s="19" t="s">
        <v>7206</v>
      </c>
      <c r="K671" s="187" t="s">
        <v>257</v>
      </c>
      <c r="L671" s="187" t="s">
        <v>1710</v>
      </c>
      <c r="M671" s="187" t="s">
        <v>1715</v>
      </c>
      <c r="N671" s="187" t="s">
        <v>231</v>
      </c>
      <c r="O671" s="183" t="s">
        <v>472</v>
      </c>
      <c r="P671" s="183" t="s">
        <v>5176</v>
      </c>
      <c r="Q671" s="183" t="s">
        <v>158</v>
      </c>
      <c r="R671" s="183" t="s">
        <v>1587</v>
      </c>
      <c r="S671" s="187" t="s">
        <v>752</v>
      </c>
      <c r="T671" s="187" t="s">
        <v>405</v>
      </c>
      <c r="U671" s="21" t="s">
        <v>5673</v>
      </c>
      <c r="V671" s="21" t="s">
        <v>494</v>
      </c>
      <c r="W671" s="21">
        <v>2006</v>
      </c>
      <c r="X671" s="112" t="s">
        <v>676</v>
      </c>
      <c r="Y671" s="34" t="s">
        <v>4160</v>
      </c>
      <c r="Z671" s="34" t="s">
        <v>86</v>
      </c>
      <c r="AA671" s="34" t="s">
        <v>86</v>
      </c>
      <c r="AB671" s="21" t="s">
        <v>86</v>
      </c>
      <c r="AC671" s="24" t="s">
        <v>1349</v>
      </c>
      <c r="AD671" s="21" t="s">
        <v>5365</v>
      </c>
      <c r="AE671" s="21" t="s">
        <v>2388</v>
      </c>
      <c r="AF671" s="172" t="s">
        <v>1154</v>
      </c>
      <c r="AG671" s="173" t="s">
        <v>1708</v>
      </c>
      <c r="AH671" s="174" t="s">
        <v>798</v>
      </c>
      <c r="AI671" s="20" t="s">
        <v>783</v>
      </c>
      <c r="AJ671" s="21" t="s">
        <v>916</v>
      </c>
      <c r="AK671" s="21">
        <v>0</v>
      </c>
      <c r="AL671" s="21">
        <v>1</v>
      </c>
      <c r="AM671" s="21">
        <v>1</v>
      </c>
      <c r="AN671" s="21">
        <v>0</v>
      </c>
      <c r="AO671" s="21">
        <v>0</v>
      </c>
      <c r="AP671" s="21">
        <v>0</v>
      </c>
      <c r="AQ671" s="21">
        <v>0</v>
      </c>
      <c r="AR671" s="21">
        <v>0</v>
      </c>
      <c r="AS671" s="45" t="s">
        <v>136</v>
      </c>
      <c r="AT671" s="20">
        <v>13</v>
      </c>
      <c r="AU671" s="122">
        <v>1988</v>
      </c>
      <c r="AV671" s="94">
        <v>2000</v>
      </c>
      <c r="AW671" s="21">
        <v>1</v>
      </c>
      <c r="AX671" s="21">
        <v>8</v>
      </c>
      <c r="AY671" s="184" t="s">
        <v>7702</v>
      </c>
      <c r="AZ671" s="93" t="s">
        <v>674</v>
      </c>
      <c r="BA671" s="159" t="s">
        <v>1680</v>
      </c>
      <c r="BB671" s="94" t="s">
        <v>1680</v>
      </c>
    </row>
    <row r="672" spans="1:54" s="12" customFormat="1" ht="12.75" hidden="1" x14ac:dyDescent="0.2">
      <c r="A672" s="51" t="s">
        <v>1844</v>
      </c>
      <c r="B672" s="68"/>
      <c r="C672" s="332" t="s">
        <v>6121</v>
      </c>
      <c r="D672" s="192" t="s">
        <v>1680</v>
      </c>
      <c r="E672" s="55" t="s">
        <v>7454</v>
      </c>
      <c r="F672" s="284" t="s">
        <v>1844</v>
      </c>
      <c r="G672" s="36" t="s">
        <v>1587</v>
      </c>
      <c r="H672" s="106" t="s">
        <v>728</v>
      </c>
      <c r="I672" s="27" t="s">
        <v>3024</v>
      </c>
      <c r="J672" s="218" t="s">
        <v>7123</v>
      </c>
      <c r="K672" s="187" t="s">
        <v>257</v>
      </c>
      <c r="L672" s="187" t="s">
        <v>1710</v>
      </c>
      <c r="M672" s="187" t="s">
        <v>1715</v>
      </c>
      <c r="N672" s="187" t="s">
        <v>651</v>
      </c>
      <c r="O672" s="183" t="s">
        <v>1728</v>
      </c>
      <c r="P672" s="183" t="s">
        <v>5080</v>
      </c>
      <c r="Q672" s="183" t="s">
        <v>4671</v>
      </c>
      <c r="R672" s="183" t="s">
        <v>1587</v>
      </c>
      <c r="S672" s="187" t="s">
        <v>752</v>
      </c>
      <c r="T672" s="187" t="s">
        <v>405</v>
      </c>
      <c r="U672" s="21" t="s">
        <v>2305</v>
      </c>
      <c r="V672" s="21" t="s">
        <v>9</v>
      </c>
      <c r="W672" s="21">
        <v>2002</v>
      </c>
      <c r="X672" s="21" t="s">
        <v>3984</v>
      </c>
      <c r="Y672" s="34" t="s">
        <v>3303</v>
      </c>
      <c r="Z672" s="34" t="s">
        <v>86</v>
      </c>
      <c r="AA672" s="34" t="s">
        <v>86</v>
      </c>
      <c r="AB672" s="21" t="s">
        <v>86</v>
      </c>
      <c r="AC672" s="24" t="s">
        <v>1950</v>
      </c>
      <c r="AD672" s="21" t="s">
        <v>1587</v>
      </c>
      <c r="AE672" s="21" t="s">
        <v>930</v>
      </c>
      <c r="AF672" s="172" t="s">
        <v>1154</v>
      </c>
      <c r="AG672" s="173" t="s">
        <v>1708</v>
      </c>
      <c r="AH672" s="174" t="s">
        <v>1844</v>
      </c>
      <c r="AI672" s="20" t="s">
        <v>637</v>
      </c>
      <c r="AJ672" s="20" t="s">
        <v>659</v>
      </c>
      <c r="AK672" s="178" t="s">
        <v>1844</v>
      </c>
      <c r="AL672" s="178" t="s">
        <v>1844</v>
      </c>
      <c r="AM672" s="178" t="s">
        <v>1844</v>
      </c>
      <c r="AN672" s="178" t="s">
        <v>1844</v>
      </c>
      <c r="AO672" s="178" t="s">
        <v>1844</v>
      </c>
      <c r="AP672" s="178" t="s">
        <v>1844</v>
      </c>
      <c r="AQ672" s="178" t="s">
        <v>1844</v>
      </c>
      <c r="AR672" s="178" t="s">
        <v>1844</v>
      </c>
      <c r="AS672" s="45" t="s">
        <v>1844</v>
      </c>
      <c r="AT672" s="20" t="s">
        <v>1844</v>
      </c>
      <c r="AU672" s="122" t="s">
        <v>1844</v>
      </c>
      <c r="AV672" s="94" t="s">
        <v>1844</v>
      </c>
      <c r="AW672" s="20" t="s">
        <v>1844</v>
      </c>
      <c r="AX672" s="20" t="s">
        <v>1844</v>
      </c>
      <c r="AY672" s="50" t="s">
        <v>1844</v>
      </c>
      <c r="AZ672" s="93" t="s">
        <v>1844</v>
      </c>
      <c r="BA672" s="93" t="s">
        <v>1844</v>
      </c>
      <c r="BB672" s="94" t="s">
        <v>1844</v>
      </c>
    </row>
    <row r="673" spans="1:54" s="12" customFormat="1" ht="12.75" hidden="1" x14ac:dyDescent="0.2">
      <c r="A673" s="77" t="s">
        <v>1844</v>
      </c>
      <c r="B673" s="457" t="s">
        <v>7349</v>
      </c>
      <c r="C673" s="332" t="s">
        <v>6121</v>
      </c>
      <c r="D673" s="192" t="s">
        <v>1680</v>
      </c>
      <c r="E673" s="55" t="s">
        <v>7454</v>
      </c>
      <c r="F673" s="268" t="s">
        <v>1844</v>
      </c>
      <c r="G673" s="36" t="s">
        <v>1587</v>
      </c>
      <c r="H673" s="106" t="s">
        <v>728</v>
      </c>
      <c r="I673" s="27" t="s">
        <v>2484</v>
      </c>
      <c r="J673" s="19" t="s">
        <v>1844</v>
      </c>
      <c r="K673" s="187" t="s">
        <v>257</v>
      </c>
      <c r="L673" s="187" t="s">
        <v>1710</v>
      </c>
      <c r="M673" s="187" t="s">
        <v>1715</v>
      </c>
      <c r="N673" s="187" t="s">
        <v>44</v>
      </c>
      <c r="O673" s="183" t="s">
        <v>699</v>
      </c>
      <c r="P673" s="183" t="s">
        <v>5178</v>
      </c>
      <c r="Q673" s="183" t="s">
        <v>4672</v>
      </c>
      <c r="R673" s="183" t="s">
        <v>1587</v>
      </c>
      <c r="S673" s="187" t="s">
        <v>752</v>
      </c>
      <c r="T673" s="187" t="s">
        <v>405</v>
      </c>
      <c r="U673" s="21" t="s">
        <v>110</v>
      </c>
      <c r="V673" s="21" t="s">
        <v>562</v>
      </c>
      <c r="W673" s="21">
        <v>2009</v>
      </c>
      <c r="X673" s="21" t="s">
        <v>110</v>
      </c>
      <c r="Y673" s="34" t="s">
        <v>553</v>
      </c>
      <c r="Z673" s="34" t="s">
        <v>86</v>
      </c>
      <c r="AA673" s="34" t="s">
        <v>86</v>
      </c>
      <c r="AB673" s="21" t="s">
        <v>86</v>
      </c>
      <c r="AC673" s="24" t="s">
        <v>3437</v>
      </c>
      <c r="AD673" s="21" t="s">
        <v>1587</v>
      </c>
      <c r="AE673" s="21" t="s">
        <v>1587</v>
      </c>
      <c r="AF673" s="172" t="s">
        <v>1154</v>
      </c>
      <c r="AG673" s="173" t="s">
        <v>1708</v>
      </c>
      <c r="AH673" s="174" t="s">
        <v>1844</v>
      </c>
      <c r="AI673" s="178" t="s">
        <v>1844</v>
      </c>
      <c r="AJ673" s="20" t="s">
        <v>659</v>
      </c>
      <c r="AK673" s="178" t="s">
        <v>1844</v>
      </c>
      <c r="AL673" s="178" t="s">
        <v>1844</v>
      </c>
      <c r="AM673" s="178" t="s">
        <v>1844</v>
      </c>
      <c r="AN673" s="178" t="s">
        <v>1844</v>
      </c>
      <c r="AO673" s="178" t="s">
        <v>1844</v>
      </c>
      <c r="AP673" s="178" t="s">
        <v>1844</v>
      </c>
      <c r="AQ673" s="178" t="s">
        <v>1844</v>
      </c>
      <c r="AR673" s="178" t="s">
        <v>1844</v>
      </c>
      <c r="AS673" s="45" t="s">
        <v>1844</v>
      </c>
      <c r="AT673" s="122" t="s">
        <v>1844</v>
      </c>
      <c r="AU673" s="122" t="s">
        <v>1844</v>
      </c>
      <c r="AV673" s="94" t="s">
        <v>1844</v>
      </c>
      <c r="AW673" s="21" t="s">
        <v>1844</v>
      </c>
      <c r="AX673" s="21">
        <v>1</v>
      </c>
      <c r="AY673" s="184" t="s">
        <v>1844</v>
      </c>
      <c r="AZ673" s="93" t="s">
        <v>1844</v>
      </c>
      <c r="BA673" s="93" t="s">
        <v>1844</v>
      </c>
      <c r="BB673" s="94" t="s">
        <v>1844</v>
      </c>
    </row>
    <row r="674" spans="1:54" s="12" customFormat="1" ht="12.75" hidden="1" x14ac:dyDescent="0.2">
      <c r="A674" s="36" t="s">
        <v>1844</v>
      </c>
      <c r="B674" s="40"/>
      <c r="C674" s="332" t="s">
        <v>6121</v>
      </c>
      <c r="D674" s="192" t="s">
        <v>1680</v>
      </c>
      <c r="E674" s="55" t="s">
        <v>7454</v>
      </c>
      <c r="F674" s="78" t="s">
        <v>1844</v>
      </c>
      <c r="G674" s="36" t="s">
        <v>1587</v>
      </c>
      <c r="H674" s="106" t="s">
        <v>728</v>
      </c>
      <c r="I674" s="27" t="s">
        <v>2859</v>
      </c>
      <c r="J674" s="19" t="s">
        <v>7160</v>
      </c>
      <c r="K674" s="187" t="s">
        <v>257</v>
      </c>
      <c r="L674" s="187" t="s">
        <v>1710</v>
      </c>
      <c r="M674" s="187" t="s">
        <v>1715</v>
      </c>
      <c r="N674" s="187" t="s">
        <v>44</v>
      </c>
      <c r="O674" s="183" t="s">
        <v>699</v>
      </c>
      <c r="P674" s="183" t="s">
        <v>4872</v>
      </c>
      <c r="Q674" s="183" t="s">
        <v>4673</v>
      </c>
      <c r="R674" s="183" t="s">
        <v>1587</v>
      </c>
      <c r="S674" s="187" t="s">
        <v>752</v>
      </c>
      <c r="T674" s="187" t="s">
        <v>405</v>
      </c>
      <c r="U674" s="21" t="s">
        <v>2259</v>
      </c>
      <c r="V674" s="21" t="s">
        <v>1071</v>
      </c>
      <c r="W674" s="21">
        <v>2006</v>
      </c>
      <c r="X674" s="21" t="s">
        <v>3985</v>
      </c>
      <c r="Y674" s="34" t="s">
        <v>3986</v>
      </c>
      <c r="Z674" s="34" t="s">
        <v>86</v>
      </c>
      <c r="AA674" s="34" t="s">
        <v>86</v>
      </c>
      <c r="AB674" s="21" t="s">
        <v>86</v>
      </c>
      <c r="AC674" s="24" t="s">
        <v>3556</v>
      </c>
      <c r="AD674" s="21" t="s">
        <v>1587</v>
      </c>
      <c r="AE674" s="21" t="s">
        <v>930</v>
      </c>
      <c r="AF674" s="172" t="s">
        <v>1154</v>
      </c>
      <c r="AG674" s="173" t="s">
        <v>1708</v>
      </c>
      <c r="AH674" s="174" t="s">
        <v>1844</v>
      </c>
      <c r="AI674" s="20" t="s">
        <v>350</v>
      </c>
      <c r="AJ674" s="20" t="s">
        <v>659</v>
      </c>
      <c r="AK674" s="178" t="s">
        <v>1844</v>
      </c>
      <c r="AL674" s="178" t="s">
        <v>1844</v>
      </c>
      <c r="AM674" s="178" t="s">
        <v>1844</v>
      </c>
      <c r="AN674" s="178" t="s">
        <v>1844</v>
      </c>
      <c r="AO674" s="178" t="s">
        <v>1844</v>
      </c>
      <c r="AP674" s="178" t="s">
        <v>1844</v>
      </c>
      <c r="AQ674" s="178" t="s">
        <v>1844</v>
      </c>
      <c r="AR674" s="178" t="s">
        <v>1844</v>
      </c>
      <c r="AS674" s="45" t="s">
        <v>1844</v>
      </c>
      <c r="AT674" s="122" t="s">
        <v>1844</v>
      </c>
      <c r="AU674" s="122" t="s">
        <v>1844</v>
      </c>
      <c r="AV674" s="94" t="s">
        <v>1844</v>
      </c>
      <c r="AW674" s="21" t="s">
        <v>1844</v>
      </c>
      <c r="AX674" s="20" t="s">
        <v>1844</v>
      </c>
      <c r="AY674" s="184" t="s">
        <v>1844</v>
      </c>
      <c r="AZ674" s="93" t="s">
        <v>1844</v>
      </c>
      <c r="BA674" s="93" t="s">
        <v>1844</v>
      </c>
      <c r="BB674" s="94" t="s">
        <v>1844</v>
      </c>
    </row>
    <row r="675" spans="1:54" s="12" customFormat="1" ht="12.75" hidden="1" x14ac:dyDescent="0.2">
      <c r="A675" s="248" t="s">
        <v>485</v>
      </c>
      <c r="B675" s="40"/>
      <c r="C675" s="332" t="s">
        <v>7218</v>
      </c>
      <c r="D675" s="55" t="s">
        <v>956</v>
      </c>
      <c r="E675" s="36" t="s">
        <v>1680</v>
      </c>
      <c r="F675" s="78" t="s">
        <v>6283</v>
      </c>
      <c r="G675" s="36" t="s">
        <v>1587</v>
      </c>
      <c r="H675" s="58" t="s">
        <v>592</v>
      </c>
      <c r="I675" s="27" t="s">
        <v>3168</v>
      </c>
      <c r="J675" s="19" t="s">
        <v>1587</v>
      </c>
      <c r="K675" s="187" t="s">
        <v>257</v>
      </c>
      <c r="L675" s="187" t="s">
        <v>1710</v>
      </c>
      <c r="M675" s="187" t="s">
        <v>1715</v>
      </c>
      <c r="N675" s="187" t="s">
        <v>804</v>
      </c>
      <c r="O675" s="183" t="s">
        <v>4272</v>
      </c>
      <c r="P675" s="183" t="s">
        <v>5112</v>
      </c>
      <c r="Q675" s="183" t="s">
        <v>617</v>
      </c>
      <c r="R675" s="183" t="s">
        <v>1587</v>
      </c>
      <c r="S675" s="187" t="s">
        <v>752</v>
      </c>
      <c r="T675" s="187" t="s">
        <v>405</v>
      </c>
      <c r="U675" s="21" t="s">
        <v>755</v>
      </c>
      <c r="V675" s="21" t="s">
        <v>464</v>
      </c>
      <c r="W675" s="21">
        <v>2005</v>
      </c>
      <c r="X675" s="21" t="s">
        <v>755</v>
      </c>
      <c r="Y675" s="34" t="s">
        <v>6978</v>
      </c>
      <c r="Z675" s="250" t="s">
        <v>6283</v>
      </c>
      <c r="AA675" s="250" t="s">
        <v>155</v>
      </c>
      <c r="AB675" s="21" t="s">
        <v>1844</v>
      </c>
      <c r="AC675" s="24" t="s">
        <v>3437</v>
      </c>
      <c r="AD675" s="21" t="s">
        <v>1587</v>
      </c>
      <c r="AE675" s="21" t="s">
        <v>891</v>
      </c>
      <c r="AF675" s="172" t="s">
        <v>1154</v>
      </c>
      <c r="AG675" s="173" t="s">
        <v>1708</v>
      </c>
      <c r="AH675" s="174" t="s">
        <v>1844</v>
      </c>
      <c r="AI675" s="20" t="s">
        <v>853</v>
      </c>
      <c r="AJ675" s="21" t="s">
        <v>865</v>
      </c>
      <c r="AK675" s="21">
        <v>0</v>
      </c>
      <c r="AL675" s="21">
        <v>1</v>
      </c>
      <c r="AM675" s="21">
        <v>1</v>
      </c>
      <c r="AN675" s="21">
        <v>0</v>
      </c>
      <c r="AO675" s="21">
        <v>0</v>
      </c>
      <c r="AP675" s="21">
        <v>0</v>
      </c>
      <c r="AQ675" s="21">
        <v>0</v>
      </c>
      <c r="AR675" s="21">
        <v>0</v>
      </c>
      <c r="AS675" s="45" t="s">
        <v>1031</v>
      </c>
      <c r="AT675" s="20">
        <v>4</v>
      </c>
      <c r="AU675" s="122">
        <v>2000</v>
      </c>
      <c r="AV675" s="94">
        <v>2003</v>
      </c>
      <c r="AW675" s="21">
        <v>1</v>
      </c>
      <c r="AX675" s="21">
        <v>6</v>
      </c>
      <c r="AY675" s="184" t="s">
        <v>7703</v>
      </c>
      <c r="AZ675" s="93" t="s">
        <v>219</v>
      </c>
      <c r="BA675" s="93" t="s">
        <v>1680</v>
      </c>
      <c r="BB675" s="94" t="s">
        <v>1680</v>
      </c>
    </row>
    <row r="676" spans="1:54" s="12" customFormat="1" ht="12.75" hidden="1" x14ac:dyDescent="0.2">
      <c r="A676" s="248" t="s">
        <v>485</v>
      </c>
      <c r="B676" s="40"/>
      <c r="C676" s="332" t="s">
        <v>7218</v>
      </c>
      <c r="D676" s="55" t="s">
        <v>956</v>
      </c>
      <c r="E676" s="36" t="s">
        <v>1680</v>
      </c>
      <c r="F676" s="78" t="s">
        <v>6282</v>
      </c>
      <c r="G676" s="36" t="s">
        <v>1587</v>
      </c>
      <c r="H676" s="58" t="s">
        <v>592</v>
      </c>
      <c r="I676" s="27" t="s">
        <v>2567</v>
      </c>
      <c r="J676" s="19" t="s">
        <v>1587</v>
      </c>
      <c r="K676" s="188" t="s">
        <v>257</v>
      </c>
      <c r="L676" s="188" t="s">
        <v>1710</v>
      </c>
      <c r="M676" s="188" t="s">
        <v>1056</v>
      </c>
      <c r="N676" s="188" t="s">
        <v>770</v>
      </c>
      <c r="O676" s="179" t="s">
        <v>93</v>
      </c>
      <c r="P676" s="179" t="s">
        <v>5005</v>
      </c>
      <c r="Q676" s="179" t="s">
        <v>289</v>
      </c>
      <c r="R676" s="183" t="s">
        <v>1587</v>
      </c>
      <c r="S676" s="188" t="s">
        <v>752</v>
      </c>
      <c r="T676" s="188" t="s">
        <v>1713</v>
      </c>
      <c r="U676" s="21" t="s">
        <v>2190</v>
      </c>
      <c r="V676" s="21" t="s">
        <v>464</v>
      </c>
      <c r="W676" s="21">
        <v>2004</v>
      </c>
      <c r="X676" s="21" t="s">
        <v>3855</v>
      </c>
      <c r="Y676" s="34" t="s">
        <v>805</v>
      </c>
      <c r="Z676" s="34" t="s">
        <v>6282</v>
      </c>
      <c r="AA676" s="34" t="s">
        <v>795</v>
      </c>
      <c r="AB676" s="21" t="s">
        <v>86</v>
      </c>
      <c r="AC676" s="24" t="s">
        <v>3437</v>
      </c>
      <c r="AD676" s="21" t="s">
        <v>1792</v>
      </c>
      <c r="AE676" s="21" t="s">
        <v>2388</v>
      </c>
      <c r="AF676" s="172" t="s">
        <v>1154</v>
      </c>
      <c r="AG676" s="173" t="s">
        <v>1708</v>
      </c>
      <c r="AH676" s="174" t="s">
        <v>1844</v>
      </c>
      <c r="AI676" s="21" t="s">
        <v>797</v>
      </c>
      <c r="AJ676" s="21" t="s">
        <v>47</v>
      </c>
      <c r="AK676" s="21">
        <v>1</v>
      </c>
      <c r="AL676" s="21">
        <v>1</v>
      </c>
      <c r="AM676" s="21">
        <v>0</v>
      </c>
      <c r="AN676" s="21">
        <v>0</v>
      </c>
      <c r="AO676" s="21">
        <v>0</v>
      </c>
      <c r="AP676" s="21">
        <v>0</v>
      </c>
      <c r="AQ676" s="21">
        <v>0</v>
      </c>
      <c r="AR676" s="21">
        <v>0</v>
      </c>
      <c r="AS676" s="45" t="s">
        <v>1680</v>
      </c>
      <c r="AT676" s="20">
        <v>5</v>
      </c>
      <c r="AU676" s="122">
        <v>1996</v>
      </c>
      <c r="AV676" s="94">
        <v>2000</v>
      </c>
      <c r="AW676" s="21">
        <v>3</v>
      </c>
      <c r="AX676" s="21">
        <v>3</v>
      </c>
      <c r="AY676" s="184" t="s">
        <v>7704</v>
      </c>
      <c r="AZ676" s="93" t="s">
        <v>1793</v>
      </c>
      <c r="BA676" s="93" t="s">
        <v>1680</v>
      </c>
      <c r="BB676" s="94" t="s">
        <v>1680</v>
      </c>
    </row>
    <row r="677" spans="1:54" s="12" customFormat="1" ht="12.75" hidden="1" x14ac:dyDescent="0.2">
      <c r="A677" s="248" t="s">
        <v>485</v>
      </c>
      <c r="B677" s="40"/>
      <c r="C677" s="332" t="s">
        <v>7218</v>
      </c>
      <c r="D677" s="55" t="s">
        <v>1136</v>
      </c>
      <c r="E677" s="55" t="s">
        <v>7454</v>
      </c>
      <c r="F677" s="78" t="s">
        <v>1803</v>
      </c>
      <c r="G677" s="36" t="s">
        <v>1587</v>
      </c>
      <c r="H677" s="58" t="s">
        <v>592</v>
      </c>
      <c r="I677" s="27" t="s">
        <v>2569</v>
      </c>
      <c r="J677" s="19" t="s">
        <v>1587</v>
      </c>
      <c r="K677" s="188" t="s">
        <v>257</v>
      </c>
      <c r="L677" s="188" t="s">
        <v>1710</v>
      </c>
      <c r="M677" s="188" t="s">
        <v>1056</v>
      </c>
      <c r="N677" s="188" t="s">
        <v>770</v>
      </c>
      <c r="O677" s="179" t="s">
        <v>93</v>
      </c>
      <c r="P677" s="179" t="s">
        <v>5005</v>
      </c>
      <c r="Q677" s="179" t="s">
        <v>399</v>
      </c>
      <c r="R677" s="183" t="s">
        <v>1587</v>
      </c>
      <c r="S677" s="188" t="s">
        <v>752</v>
      </c>
      <c r="T677" s="188" t="s">
        <v>1713</v>
      </c>
      <c r="U677" s="21" t="s">
        <v>2190</v>
      </c>
      <c r="V677" s="21" t="s">
        <v>464</v>
      </c>
      <c r="W677" s="21">
        <v>2004</v>
      </c>
      <c r="X677" s="21" t="s">
        <v>3855</v>
      </c>
      <c r="Y677" s="34" t="s">
        <v>805</v>
      </c>
      <c r="Z677" s="34" t="s">
        <v>6282</v>
      </c>
      <c r="AA677" s="34" t="s">
        <v>1211</v>
      </c>
      <c r="AB677" s="21" t="s">
        <v>86</v>
      </c>
      <c r="AC677" s="24" t="s">
        <v>3437</v>
      </c>
      <c r="AD677" s="21" t="s">
        <v>1792</v>
      </c>
      <c r="AE677" s="21" t="s">
        <v>2388</v>
      </c>
      <c r="AF677" s="172" t="s">
        <v>1154</v>
      </c>
      <c r="AG677" s="173" t="s">
        <v>1708</v>
      </c>
      <c r="AH677" s="174" t="s">
        <v>1844</v>
      </c>
      <c r="AI677" s="21" t="s">
        <v>797</v>
      </c>
      <c r="AJ677" s="21" t="s">
        <v>47</v>
      </c>
      <c r="AK677" s="21">
        <v>1</v>
      </c>
      <c r="AL677" s="21">
        <v>1</v>
      </c>
      <c r="AM677" s="21">
        <v>0</v>
      </c>
      <c r="AN677" s="21">
        <v>0</v>
      </c>
      <c r="AO677" s="21">
        <v>0</v>
      </c>
      <c r="AP677" s="21">
        <v>0</v>
      </c>
      <c r="AQ677" s="21">
        <v>0</v>
      </c>
      <c r="AR677" s="21">
        <v>0</v>
      </c>
      <c r="AS677" s="45" t="s">
        <v>1680</v>
      </c>
      <c r="AT677" s="20">
        <v>5</v>
      </c>
      <c r="AU677" s="122">
        <v>1996</v>
      </c>
      <c r="AV677" s="94">
        <v>2000</v>
      </c>
      <c r="AW677" s="21">
        <v>3</v>
      </c>
      <c r="AX677" s="21">
        <v>3</v>
      </c>
      <c r="AY677" s="184" t="s">
        <v>7704</v>
      </c>
      <c r="AZ677" s="93" t="s">
        <v>1594</v>
      </c>
      <c r="BA677" s="93" t="s">
        <v>1680</v>
      </c>
      <c r="BB677" s="94" t="s">
        <v>1680</v>
      </c>
    </row>
    <row r="678" spans="1:54" s="12" customFormat="1" ht="12.75" hidden="1" x14ac:dyDescent="0.2">
      <c r="A678" s="248" t="s">
        <v>485</v>
      </c>
      <c r="B678" s="40"/>
      <c r="C678" s="332" t="s">
        <v>7218</v>
      </c>
      <c r="D678" s="55" t="s">
        <v>956</v>
      </c>
      <c r="E678" s="36" t="s">
        <v>1680</v>
      </c>
      <c r="F678" s="78" t="s">
        <v>1803</v>
      </c>
      <c r="G678" s="36" t="s">
        <v>1587</v>
      </c>
      <c r="H678" s="58" t="s">
        <v>592</v>
      </c>
      <c r="I678" s="27" t="s">
        <v>2568</v>
      </c>
      <c r="J678" s="19" t="s">
        <v>1587</v>
      </c>
      <c r="K678" s="188" t="s">
        <v>257</v>
      </c>
      <c r="L678" s="188" t="s">
        <v>1710</v>
      </c>
      <c r="M678" s="188" t="s">
        <v>1056</v>
      </c>
      <c r="N678" s="188" t="s">
        <v>770</v>
      </c>
      <c r="O678" s="179" t="s">
        <v>93</v>
      </c>
      <c r="P678" s="179" t="s">
        <v>5005</v>
      </c>
      <c r="Q678" s="179" t="s">
        <v>289</v>
      </c>
      <c r="R678" s="183" t="s">
        <v>1587</v>
      </c>
      <c r="S678" s="188" t="s">
        <v>752</v>
      </c>
      <c r="T678" s="188" t="s">
        <v>1713</v>
      </c>
      <c r="U678" s="21" t="s">
        <v>2190</v>
      </c>
      <c r="V678" s="21" t="s">
        <v>464</v>
      </c>
      <c r="W678" s="21">
        <v>2004</v>
      </c>
      <c r="X678" s="21" t="s">
        <v>3855</v>
      </c>
      <c r="Y678" s="34" t="s">
        <v>805</v>
      </c>
      <c r="Z678" s="34" t="s">
        <v>6282</v>
      </c>
      <c r="AA678" s="34" t="s">
        <v>1211</v>
      </c>
      <c r="AB678" s="21" t="s">
        <v>86</v>
      </c>
      <c r="AC678" s="24" t="s">
        <v>3437</v>
      </c>
      <c r="AD678" s="21" t="s">
        <v>1792</v>
      </c>
      <c r="AE678" s="21" t="s">
        <v>2388</v>
      </c>
      <c r="AF678" s="172" t="s">
        <v>1154</v>
      </c>
      <c r="AG678" s="173" t="s">
        <v>1708</v>
      </c>
      <c r="AH678" s="174" t="s">
        <v>1844</v>
      </c>
      <c r="AI678" s="21" t="s">
        <v>797</v>
      </c>
      <c r="AJ678" s="21" t="s">
        <v>47</v>
      </c>
      <c r="AK678" s="21">
        <v>1</v>
      </c>
      <c r="AL678" s="21">
        <v>1</v>
      </c>
      <c r="AM678" s="21">
        <v>0</v>
      </c>
      <c r="AN678" s="21">
        <v>0</v>
      </c>
      <c r="AO678" s="21">
        <v>0</v>
      </c>
      <c r="AP678" s="21">
        <v>0</v>
      </c>
      <c r="AQ678" s="21">
        <v>0</v>
      </c>
      <c r="AR678" s="21">
        <v>0</v>
      </c>
      <c r="AS678" s="45" t="s">
        <v>1680</v>
      </c>
      <c r="AT678" s="20">
        <v>5</v>
      </c>
      <c r="AU678" s="122">
        <v>1996</v>
      </c>
      <c r="AV678" s="94">
        <v>2000</v>
      </c>
      <c r="AW678" s="21">
        <v>3</v>
      </c>
      <c r="AX678" s="21">
        <v>3</v>
      </c>
      <c r="AY678" s="184" t="s">
        <v>7704</v>
      </c>
      <c r="AZ678" s="93" t="s">
        <v>1594</v>
      </c>
      <c r="BA678" s="93" t="s">
        <v>1680</v>
      </c>
      <c r="BB678" s="94" t="s">
        <v>1680</v>
      </c>
    </row>
    <row r="679" spans="1:54" s="12" customFormat="1" ht="12.75" x14ac:dyDescent="0.2">
      <c r="A679" s="248" t="s">
        <v>1844</v>
      </c>
      <c r="B679" s="55" t="s">
        <v>8142</v>
      </c>
      <c r="C679" s="332" t="s">
        <v>6121</v>
      </c>
      <c r="D679" s="192" t="s">
        <v>1680</v>
      </c>
      <c r="E679" s="55" t="s">
        <v>7454</v>
      </c>
      <c r="F679" s="78" t="s">
        <v>1844</v>
      </c>
      <c r="G679" s="36" t="s">
        <v>1587</v>
      </c>
      <c r="H679" s="57" t="s">
        <v>912</v>
      </c>
      <c r="I679" s="30" t="s">
        <v>2561</v>
      </c>
      <c r="J679" s="31" t="s">
        <v>1751</v>
      </c>
      <c r="K679" s="188" t="s">
        <v>257</v>
      </c>
      <c r="L679" s="188" t="s">
        <v>1711</v>
      </c>
      <c r="M679" s="188" t="s">
        <v>1714</v>
      </c>
      <c r="N679" s="188" t="s">
        <v>1716</v>
      </c>
      <c r="O679" s="179" t="s">
        <v>568</v>
      </c>
      <c r="P679" s="179" t="s">
        <v>5041</v>
      </c>
      <c r="Q679" s="179" t="s">
        <v>4564</v>
      </c>
      <c r="R679" s="183" t="s">
        <v>1587</v>
      </c>
      <c r="S679" s="188" t="s">
        <v>1712</v>
      </c>
      <c r="T679" s="188" t="s">
        <v>1587</v>
      </c>
      <c r="U679" s="36" t="s">
        <v>3781</v>
      </c>
      <c r="V679" s="20" t="s">
        <v>1059</v>
      </c>
      <c r="W679" s="20">
        <v>2013</v>
      </c>
      <c r="X679" s="36" t="s">
        <v>3832</v>
      </c>
      <c r="Y679" s="109" t="s">
        <v>3775</v>
      </c>
      <c r="Z679" s="109" t="s">
        <v>86</v>
      </c>
      <c r="AA679" s="109" t="s">
        <v>86</v>
      </c>
      <c r="AB679" s="20" t="s">
        <v>86</v>
      </c>
      <c r="AC679" s="55" t="s">
        <v>1791</v>
      </c>
      <c r="AD679" s="20" t="s">
        <v>1587</v>
      </c>
      <c r="AE679" s="20" t="s">
        <v>1587</v>
      </c>
      <c r="AF679" s="172" t="s">
        <v>1844</v>
      </c>
      <c r="AG679" s="173" t="s">
        <v>1844</v>
      </c>
      <c r="AH679" s="174" t="s">
        <v>1844</v>
      </c>
      <c r="AI679" s="502" t="s">
        <v>848</v>
      </c>
      <c r="AJ679" s="21" t="s">
        <v>270</v>
      </c>
      <c r="AK679" s="502">
        <v>0</v>
      </c>
      <c r="AL679" s="502">
        <v>0</v>
      </c>
      <c r="AM679" s="502">
        <v>1</v>
      </c>
      <c r="AN679" s="502">
        <v>0</v>
      </c>
      <c r="AO679" s="502">
        <v>1</v>
      </c>
      <c r="AP679" s="502">
        <v>0</v>
      </c>
      <c r="AQ679" s="502">
        <v>0</v>
      </c>
      <c r="AR679" s="502">
        <v>0</v>
      </c>
      <c r="AS679" s="509" t="s">
        <v>1844</v>
      </c>
      <c r="AT679" s="503">
        <v>0.3</v>
      </c>
      <c r="AU679" s="512">
        <v>2009</v>
      </c>
      <c r="AV679" s="515">
        <v>2009</v>
      </c>
      <c r="AW679" s="503">
        <v>1</v>
      </c>
      <c r="AX679" s="502">
        <v>1</v>
      </c>
      <c r="AY679" s="502" t="s">
        <v>8143</v>
      </c>
      <c r="AZ679" s="517" t="s">
        <v>8144</v>
      </c>
      <c r="BA679" s="517" t="s">
        <v>1680</v>
      </c>
      <c r="BB679" s="521" t="s">
        <v>1680</v>
      </c>
    </row>
    <row r="680" spans="1:54" s="12" customFormat="1" ht="12.75" hidden="1" x14ac:dyDescent="0.2">
      <c r="A680" s="248" t="s">
        <v>1844</v>
      </c>
      <c r="B680" s="40"/>
      <c r="C680" s="332" t="s">
        <v>6121</v>
      </c>
      <c r="D680" s="55" t="s">
        <v>1680</v>
      </c>
      <c r="E680" s="36" t="s">
        <v>1135</v>
      </c>
      <c r="F680" s="78" t="s">
        <v>1844</v>
      </c>
      <c r="G680" s="36" t="s">
        <v>1587</v>
      </c>
      <c r="H680" s="142" t="s">
        <v>779</v>
      </c>
      <c r="I680" s="27" t="s">
        <v>2951</v>
      </c>
      <c r="J680" s="19" t="s">
        <v>7090</v>
      </c>
      <c r="K680" s="188" t="s">
        <v>257</v>
      </c>
      <c r="L680" s="188" t="s">
        <v>1710</v>
      </c>
      <c r="M680" s="188" t="s">
        <v>1715</v>
      </c>
      <c r="N680" s="188" t="s">
        <v>651</v>
      </c>
      <c r="O680" s="179" t="s">
        <v>91</v>
      </c>
      <c r="P680" s="179" t="s">
        <v>5180</v>
      </c>
      <c r="Q680" s="179" t="s">
        <v>4674</v>
      </c>
      <c r="R680" s="183" t="s">
        <v>1587</v>
      </c>
      <c r="S680" s="188" t="s">
        <v>752</v>
      </c>
      <c r="T680" s="188" t="s">
        <v>405</v>
      </c>
      <c r="U680" s="21" t="s">
        <v>2280</v>
      </c>
      <c r="V680" s="21" t="s">
        <v>1691</v>
      </c>
      <c r="W680" s="21">
        <v>2009</v>
      </c>
      <c r="X680" s="21" t="s">
        <v>3855</v>
      </c>
      <c r="Y680" s="34" t="s">
        <v>3293</v>
      </c>
      <c r="Z680" s="34" t="s">
        <v>86</v>
      </c>
      <c r="AA680" s="34" t="s">
        <v>86</v>
      </c>
      <c r="AB680" s="21" t="s">
        <v>86</v>
      </c>
      <c r="AC680" s="24" t="s">
        <v>3589</v>
      </c>
      <c r="AD680" s="21" t="s">
        <v>1587</v>
      </c>
      <c r="AE680" s="21" t="s">
        <v>930</v>
      </c>
      <c r="AF680" s="172" t="s">
        <v>1154</v>
      </c>
      <c r="AG680" s="173" t="s">
        <v>1708</v>
      </c>
      <c r="AH680" s="174" t="s">
        <v>389</v>
      </c>
      <c r="AI680" s="178" t="s">
        <v>1844</v>
      </c>
      <c r="AJ680" s="178" t="s">
        <v>1844</v>
      </c>
      <c r="AK680" s="20">
        <v>0</v>
      </c>
      <c r="AL680" s="20">
        <v>1</v>
      </c>
      <c r="AM680" s="20">
        <v>1</v>
      </c>
      <c r="AN680" s="20">
        <v>0</v>
      </c>
      <c r="AO680" s="20">
        <v>0</v>
      </c>
      <c r="AP680" s="20">
        <v>0</v>
      </c>
      <c r="AQ680" s="20">
        <v>0</v>
      </c>
      <c r="AR680" s="20">
        <v>0</v>
      </c>
      <c r="AS680" s="45" t="s">
        <v>5790</v>
      </c>
      <c r="AT680" s="122">
        <v>4</v>
      </c>
      <c r="AU680" s="122">
        <v>2004</v>
      </c>
      <c r="AV680" s="94">
        <v>2007</v>
      </c>
      <c r="AW680" s="20">
        <v>2</v>
      </c>
      <c r="AX680" s="20">
        <v>1</v>
      </c>
      <c r="AY680" s="184" t="s">
        <v>1844</v>
      </c>
      <c r="AZ680" s="93" t="s">
        <v>5791</v>
      </c>
      <c r="BA680" s="93" t="s">
        <v>1680</v>
      </c>
      <c r="BB680" s="94" t="s">
        <v>1680</v>
      </c>
    </row>
    <row r="681" spans="1:54" s="12" customFormat="1" ht="12.75" hidden="1" x14ac:dyDescent="0.2">
      <c r="A681" s="248" t="s">
        <v>62</v>
      </c>
      <c r="B681" s="323"/>
      <c r="C681" s="332" t="s">
        <v>7218</v>
      </c>
      <c r="D681" s="55" t="s">
        <v>956</v>
      </c>
      <c r="E681" s="55" t="s">
        <v>1680</v>
      </c>
      <c r="F681" s="78" t="s">
        <v>1148</v>
      </c>
      <c r="G681" s="36" t="s">
        <v>1587</v>
      </c>
      <c r="H681" s="95" t="s">
        <v>920</v>
      </c>
      <c r="I681" s="30" t="s">
        <v>2460</v>
      </c>
      <c r="J681" s="31" t="s">
        <v>7276</v>
      </c>
      <c r="K681" s="188" t="s">
        <v>257</v>
      </c>
      <c r="L681" s="188" t="s">
        <v>1710</v>
      </c>
      <c r="M681" s="188" t="s">
        <v>1715</v>
      </c>
      <c r="N681" s="188" t="s">
        <v>878</v>
      </c>
      <c r="O681" s="179" t="s">
        <v>4429</v>
      </c>
      <c r="P681" s="179" t="s">
        <v>5036</v>
      </c>
      <c r="Q681" s="179" t="s">
        <v>6</v>
      </c>
      <c r="R681" s="183" t="s">
        <v>1587</v>
      </c>
      <c r="S681" s="188" t="s">
        <v>752</v>
      </c>
      <c r="T681" s="188" t="s">
        <v>405</v>
      </c>
      <c r="U681" s="20" t="s">
        <v>2166</v>
      </c>
      <c r="V681" s="20" t="s">
        <v>1691</v>
      </c>
      <c r="W681" s="20">
        <v>2001</v>
      </c>
      <c r="X681" s="21" t="s">
        <v>3893</v>
      </c>
      <c r="Y681" s="34" t="s">
        <v>1587</v>
      </c>
      <c r="Z681" s="34" t="s">
        <v>86</v>
      </c>
      <c r="AA681" s="34" t="s">
        <v>86</v>
      </c>
      <c r="AB681" s="21" t="s">
        <v>86</v>
      </c>
      <c r="AC681" s="24" t="s">
        <v>1865</v>
      </c>
      <c r="AD681" s="21" t="s">
        <v>1587</v>
      </c>
      <c r="AE681" s="21" t="s">
        <v>2388</v>
      </c>
      <c r="AF681" s="172" t="s">
        <v>1154</v>
      </c>
      <c r="AG681" s="173" t="s">
        <v>1708</v>
      </c>
      <c r="AH681" s="174" t="s">
        <v>1587</v>
      </c>
      <c r="AI681" s="36" t="s">
        <v>350</v>
      </c>
      <c r="AJ681" s="20" t="s">
        <v>1618</v>
      </c>
      <c r="AK681" s="20">
        <v>0</v>
      </c>
      <c r="AL681" s="20">
        <v>0</v>
      </c>
      <c r="AM681" s="20">
        <v>0</v>
      </c>
      <c r="AN681" s="20">
        <v>0</v>
      </c>
      <c r="AO681" s="20">
        <v>1</v>
      </c>
      <c r="AP681" s="20">
        <v>0</v>
      </c>
      <c r="AQ681" s="20">
        <v>0</v>
      </c>
      <c r="AR681" s="20">
        <v>0</v>
      </c>
      <c r="AS681" s="45" t="s">
        <v>3414</v>
      </c>
      <c r="AT681" s="20">
        <v>11</v>
      </c>
      <c r="AU681" s="122">
        <v>1984</v>
      </c>
      <c r="AV681" s="94">
        <v>1994</v>
      </c>
      <c r="AW681" s="20">
        <v>1</v>
      </c>
      <c r="AX681" s="20">
        <v>1</v>
      </c>
      <c r="AY681" s="50" t="s">
        <v>1587</v>
      </c>
      <c r="AZ681" s="93" t="s">
        <v>1654</v>
      </c>
      <c r="BA681" s="159" t="s">
        <v>1680</v>
      </c>
      <c r="BB681" s="94" t="s">
        <v>1680</v>
      </c>
    </row>
    <row r="682" spans="1:54" s="12" customFormat="1" ht="12.75" hidden="1" x14ac:dyDescent="0.2">
      <c r="A682" s="248" t="s">
        <v>485</v>
      </c>
      <c r="B682" s="41"/>
      <c r="C682" s="332" t="s">
        <v>6121</v>
      </c>
      <c r="D682" s="55" t="s">
        <v>1680</v>
      </c>
      <c r="E682" s="55" t="s">
        <v>1135</v>
      </c>
      <c r="F682" s="78" t="s">
        <v>327</v>
      </c>
      <c r="G682" s="36" t="s">
        <v>1587</v>
      </c>
      <c r="H682" s="142" t="s">
        <v>779</v>
      </c>
      <c r="I682" s="27" t="s">
        <v>3162</v>
      </c>
      <c r="J682" s="19" t="s">
        <v>1587</v>
      </c>
      <c r="K682" s="187" t="s">
        <v>257</v>
      </c>
      <c r="L682" s="187" t="s">
        <v>1710</v>
      </c>
      <c r="M682" s="187" t="s">
        <v>1715</v>
      </c>
      <c r="N682" s="187" t="s">
        <v>651</v>
      </c>
      <c r="O682" s="183" t="s">
        <v>91</v>
      </c>
      <c r="P682" s="183" t="s">
        <v>5182</v>
      </c>
      <c r="Q682" s="183" t="s">
        <v>4676</v>
      </c>
      <c r="R682" s="183" t="s">
        <v>1587</v>
      </c>
      <c r="S682" s="187" t="s">
        <v>752</v>
      </c>
      <c r="T682" s="187" t="s">
        <v>405</v>
      </c>
      <c r="U682" s="21" t="s">
        <v>2354</v>
      </c>
      <c r="V682" s="21" t="s">
        <v>494</v>
      </c>
      <c r="W682" s="21">
        <v>2005</v>
      </c>
      <c r="X682" s="21" t="s">
        <v>3843</v>
      </c>
      <c r="Y682" s="34" t="s">
        <v>3332</v>
      </c>
      <c r="Z682" s="250" t="s">
        <v>6409</v>
      </c>
      <c r="AA682" s="250" t="s">
        <v>402</v>
      </c>
      <c r="AB682" s="21" t="s">
        <v>1587</v>
      </c>
      <c r="AC682" s="24" t="s">
        <v>1481</v>
      </c>
      <c r="AD682" s="21" t="s">
        <v>1587</v>
      </c>
      <c r="AE682" s="21" t="s">
        <v>930</v>
      </c>
      <c r="AF682" s="172" t="s">
        <v>1154</v>
      </c>
      <c r="AG682" s="173" t="s">
        <v>1708</v>
      </c>
      <c r="AH682" s="174" t="s">
        <v>1587</v>
      </c>
      <c r="AI682" s="20" t="s">
        <v>350</v>
      </c>
      <c r="AJ682" s="21" t="s">
        <v>1618</v>
      </c>
      <c r="AK682" s="21">
        <v>0</v>
      </c>
      <c r="AL682" s="21">
        <v>1</v>
      </c>
      <c r="AM682" s="21">
        <v>0</v>
      </c>
      <c r="AN682" s="21">
        <v>0</v>
      </c>
      <c r="AO682" s="21">
        <v>0</v>
      </c>
      <c r="AP682" s="21">
        <v>0</v>
      </c>
      <c r="AQ682" s="21">
        <v>0</v>
      </c>
      <c r="AR682" s="21">
        <v>0</v>
      </c>
      <c r="AS682" s="45" t="s">
        <v>1680</v>
      </c>
      <c r="AT682" s="20">
        <v>4</v>
      </c>
      <c r="AU682" s="122">
        <v>1999</v>
      </c>
      <c r="AV682" s="94">
        <v>2002</v>
      </c>
      <c r="AW682" s="21">
        <v>1</v>
      </c>
      <c r="AX682" s="21">
        <v>4</v>
      </c>
      <c r="AY682" s="184" t="s">
        <v>7706</v>
      </c>
      <c r="AZ682" s="93" t="s">
        <v>410</v>
      </c>
      <c r="BA682" s="159" t="s">
        <v>1680</v>
      </c>
      <c r="BB682" s="94" t="s">
        <v>1680</v>
      </c>
    </row>
    <row r="683" spans="1:54" s="12" customFormat="1" ht="12.75" hidden="1" x14ac:dyDescent="0.2">
      <c r="A683" s="248" t="s">
        <v>62</v>
      </c>
      <c r="B683" s="323"/>
      <c r="C683" s="332" t="s">
        <v>6121</v>
      </c>
      <c r="D683" s="55" t="s">
        <v>956</v>
      </c>
      <c r="E683" s="36" t="s">
        <v>1680</v>
      </c>
      <c r="F683" s="78" t="s">
        <v>5955</v>
      </c>
      <c r="G683" s="36" t="s">
        <v>1587</v>
      </c>
      <c r="H683" s="142" t="s">
        <v>779</v>
      </c>
      <c r="I683" s="27" t="s">
        <v>2960</v>
      </c>
      <c r="J683" s="19" t="s">
        <v>1587</v>
      </c>
      <c r="K683" s="187" t="s">
        <v>257</v>
      </c>
      <c r="L683" s="187" t="s">
        <v>1710</v>
      </c>
      <c r="M683" s="187" t="s">
        <v>1715</v>
      </c>
      <c r="N683" s="187" t="s">
        <v>651</v>
      </c>
      <c r="O683" s="183" t="s">
        <v>91</v>
      </c>
      <c r="P683" s="183" t="s">
        <v>5181</v>
      </c>
      <c r="Q683" s="183" t="s">
        <v>4675</v>
      </c>
      <c r="R683" s="183" t="s">
        <v>1587</v>
      </c>
      <c r="S683" s="187" t="s">
        <v>752</v>
      </c>
      <c r="T683" s="187" t="s">
        <v>405</v>
      </c>
      <c r="U683" s="21" t="s">
        <v>2286</v>
      </c>
      <c r="V683" s="21" t="s">
        <v>687</v>
      </c>
      <c r="W683" s="21">
        <v>2012</v>
      </c>
      <c r="X683" s="21" t="s">
        <v>3843</v>
      </c>
      <c r="Y683" s="34" t="s">
        <v>3856</v>
      </c>
      <c r="Z683" s="34" t="s">
        <v>86</v>
      </c>
      <c r="AA683" s="34" t="s">
        <v>86</v>
      </c>
      <c r="AB683" s="21" t="s">
        <v>86</v>
      </c>
      <c r="AC683" s="24" t="s">
        <v>1431</v>
      </c>
      <c r="AD683" s="21" t="s">
        <v>1587</v>
      </c>
      <c r="AE683" s="21" t="s">
        <v>1587</v>
      </c>
      <c r="AF683" s="172" t="s">
        <v>1154</v>
      </c>
      <c r="AG683" s="173" t="s">
        <v>1708</v>
      </c>
      <c r="AH683" s="174" t="s">
        <v>1587</v>
      </c>
      <c r="AI683" s="197" t="s">
        <v>849</v>
      </c>
      <c r="AJ683" s="197" t="s">
        <v>1618</v>
      </c>
      <c r="AK683" s="197">
        <v>0</v>
      </c>
      <c r="AL683" s="197">
        <v>0</v>
      </c>
      <c r="AM683" s="197">
        <v>0</v>
      </c>
      <c r="AN683" s="197">
        <v>0</v>
      </c>
      <c r="AO683" s="197">
        <v>1</v>
      </c>
      <c r="AP683" s="197">
        <v>0</v>
      </c>
      <c r="AQ683" s="197">
        <v>0</v>
      </c>
      <c r="AR683" s="197">
        <v>0</v>
      </c>
      <c r="AS683" s="45" t="s">
        <v>5957</v>
      </c>
      <c r="AT683" s="20">
        <v>3</v>
      </c>
      <c r="AU683" s="122">
        <v>2007</v>
      </c>
      <c r="AV683" s="94">
        <v>2009</v>
      </c>
      <c r="AW683" s="197">
        <v>1</v>
      </c>
      <c r="AX683" s="197">
        <v>1</v>
      </c>
      <c r="AY683" s="184" t="s">
        <v>1587</v>
      </c>
      <c r="AZ683" s="93" t="s">
        <v>1517</v>
      </c>
      <c r="BA683" s="93" t="s">
        <v>1680</v>
      </c>
      <c r="BB683" s="94" t="s">
        <v>1680</v>
      </c>
    </row>
    <row r="684" spans="1:54" s="12" customFormat="1" ht="12.75" hidden="1" x14ac:dyDescent="0.2">
      <c r="A684" s="248" t="s">
        <v>1844</v>
      </c>
      <c r="B684" s="41" t="s">
        <v>1667</v>
      </c>
      <c r="C684" s="332" t="s">
        <v>6121</v>
      </c>
      <c r="D684" s="192" t="s">
        <v>1680</v>
      </c>
      <c r="E684" s="55" t="s">
        <v>7454</v>
      </c>
      <c r="F684" s="78" t="s">
        <v>1844</v>
      </c>
      <c r="G684" s="36" t="s">
        <v>1587</v>
      </c>
      <c r="H684" s="58" t="s">
        <v>592</v>
      </c>
      <c r="I684" s="30" t="s">
        <v>3177</v>
      </c>
      <c r="J684" s="31" t="s">
        <v>1587</v>
      </c>
      <c r="K684" s="188" t="s">
        <v>257</v>
      </c>
      <c r="L684" s="188" t="s">
        <v>1710</v>
      </c>
      <c r="M684" s="188" t="s">
        <v>1715</v>
      </c>
      <c r="N684" s="188" t="s">
        <v>878</v>
      </c>
      <c r="O684" s="183" t="s">
        <v>4429</v>
      </c>
      <c r="P684" s="183" t="s">
        <v>4913</v>
      </c>
      <c r="Q684" s="183" t="s">
        <v>4677</v>
      </c>
      <c r="R684" s="183" t="s">
        <v>1587</v>
      </c>
      <c r="S684" s="188" t="s">
        <v>752</v>
      </c>
      <c r="T684" s="188" t="s">
        <v>405</v>
      </c>
      <c r="U684" s="20" t="s">
        <v>4162</v>
      </c>
      <c r="V684" s="20" t="s">
        <v>5527</v>
      </c>
      <c r="W684" s="20">
        <v>1996</v>
      </c>
      <c r="X684" s="21" t="s">
        <v>4163</v>
      </c>
      <c r="Y684" s="34" t="s">
        <v>3314</v>
      </c>
      <c r="Z684" s="291" t="s">
        <v>6410</v>
      </c>
      <c r="AA684" s="291" t="s">
        <v>1844</v>
      </c>
      <c r="AB684" s="20" t="s">
        <v>1587</v>
      </c>
      <c r="AC684" s="24" t="s">
        <v>1487</v>
      </c>
      <c r="AD684" s="21" t="s">
        <v>1587</v>
      </c>
      <c r="AE684" s="21" t="s">
        <v>1587</v>
      </c>
      <c r="AF684" s="172" t="s">
        <v>1154</v>
      </c>
      <c r="AG684" s="173" t="s">
        <v>1708</v>
      </c>
      <c r="AH684" s="174" t="s">
        <v>1844</v>
      </c>
      <c r="AI684" s="178" t="s">
        <v>1844</v>
      </c>
      <c r="AJ684" s="20" t="s">
        <v>865</v>
      </c>
      <c r="AK684" s="178" t="s">
        <v>1844</v>
      </c>
      <c r="AL684" s="178" t="s">
        <v>1844</v>
      </c>
      <c r="AM684" s="178" t="s">
        <v>1844</v>
      </c>
      <c r="AN684" s="178" t="s">
        <v>1844</v>
      </c>
      <c r="AO684" s="178" t="s">
        <v>1844</v>
      </c>
      <c r="AP684" s="178" t="s">
        <v>1844</v>
      </c>
      <c r="AQ684" s="178" t="s">
        <v>1844</v>
      </c>
      <c r="AR684" s="178" t="s">
        <v>1844</v>
      </c>
      <c r="AS684" s="45" t="s">
        <v>3393</v>
      </c>
      <c r="AT684" s="20">
        <v>9</v>
      </c>
      <c r="AU684" s="122">
        <v>1987</v>
      </c>
      <c r="AV684" s="94">
        <v>1995</v>
      </c>
      <c r="AW684" s="20" t="s">
        <v>1844</v>
      </c>
      <c r="AX684" s="20">
        <v>2</v>
      </c>
      <c r="AY684" s="50" t="s">
        <v>7707</v>
      </c>
      <c r="AZ684" s="93" t="s">
        <v>1680</v>
      </c>
      <c r="BA684" s="159" t="s">
        <v>956</v>
      </c>
      <c r="BB684" s="94" t="s">
        <v>1680</v>
      </c>
    </row>
    <row r="685" spans="1:54" s="12" customFormat="1" ht="12.75" hidden="1" x14ac:dyDescent="0.2">
      <c r="A685" s="36" t="s">
        <v>724</v>
      </c>
      <c r="B685" s="40"/>
      <c r="C685" s="332" t="s">
        <v>7218</v>
      </c>
      <c r="D685" s="55" t="s">
        <v>956</v>
      </c>
      <c r="E685" s="55" t="s">
        <v>1680</v>
      </c>
      <c r="F685" s="78" t="s">
        <v>6240</v>
      </c>
      <c r="G685" s="36" t="s">
        <v>1587</v>
      </c>
      <c r="H685" s="58" t="s">
        <v>592</v>
      </c>
      <c r="I685" s="30" t="s">
        <v>2670</v>
      </c>
      <c r="J685" s="31" t="s">
        <v>3641</v>
      </c>
      <c r="K685" s="188" t="s">
        <v>257</v>
      </c>
      <c r="L685" s="188" t="s">
        <v>1710</v>
      </c>
      <c r="M685" s="188" t="s">
        <v>1056</v>
      </c>
      <c r="N685" s="188" t="s">
        <v>1086</v>
      </c>
      <c r="O685" s="183" t="s">
        <v>2</v>
      </c>
      <c r="P685" s="183" t="s">
        <v>5183</v>
      </c>
      <c r="Q685" s="183" t="s">
        <v>59</v>
      </c>
      <c r="R685" s="183" t="s">
        <v>1587</v>
      </c>
      <c r="S685" s="188" t="s">
        <v>752</v>
      </c>
      <c r="T685" s="188" t="s">
        <v>1713</v>
      </c>
      <c r="U685" s="20" t="s">
        <v>178</v>
      </c>
      <c r="V685" s="20" t="s">
        <v>3732</v>
      </c>
      <c r="W685" s="20">
        <v>1988</v>
      </c>
      <c r="X685" s="21" t="s">
        <v>178</v>
      </c>
      <c r="Y685" s="34" t="s">
        <v>1587</v>
      </c>
      <c r="Z685" s="34" t="s">
        <v>86</v>
      </c>
      <c r="AA685" s="34" t="s">
        <v>86</v>
      </c>
      <c r="AB685" s="21" t="s">
        <v>86</v>
      </c>
      <c r="AC685" s="24" t="s">
        <v>1345</v>
      </c>
      <c r="AD685" s="21" t="s">
        <v>354</v>
      </c>
      <c r="AE685" s="21" t="s">
        <v>4314</v>
      </c>
      <c r="AF685" s="172" t="s">
        <v>1154</v>
      </c>
      <c r="AG685" s="173" t="s">
        <v>1708</v>
      </c>
      <c r="AH685" s="174" t="s">
        <v>1844</v>
      </c>
      <c r="AI685" s="20" t="s">
        <v>845</v>
      </c>
      <c r="AJ685" s="20" t="s">
        <v>865</v>
      </c>
      <c r="AK685" s="20">
        <v>0</v>
      </c>
      <c r="AL685" s="20">
        <v>1</v>
      </c>
      <c r="AM685" s="20">
        <v>0</v>
      </c>
      <c r="AN685" s="20">
        <v>0</v>
      </c>
      <c r="AO685" s="20">
        <v>0</v>
      </c>
      <c r="AP685" s="20">
        <v>0</v>
      </c>
      <c r="AQ685" s="20">
        <v>1</v>
      </c>
      <c r="AR685" s="20">
        <v>0</v>
      </c>
      <c r="AS685" s="45" t="s">
        <v>1680</v>
      </c>
      <c r="AT685" s="20">
        <v>3</v>
      </c>
      <c r="AU685" s="122">
        <v>1983</v>
      </c>
      <c r="AV685" s="94">
        <v>1985</v>
      </c>
      <c r="AW685" s="20">
        <v>1</v>
      </c>
      <c r="AX685" s="20">
        <v>1</v>
      </c>
      <c r="AY685" s="50" t="s">
        <v>7708</v>
      </c>
      <c r="AZ685" s="93" t="s">
        <v>1513</v>
      </c>
      <c r="BA685" s="159" t="s">
        <v>1680</v>
      </c>
      <c r="BB685" s="94" t="s">
        <v>1680</v>
      </c>
    </row>
    <row r="686" spans="1:54" s="12" customFormat="1" ht="12.75" hidden="1" x14ac:dyDescent="0.2">
      <c r="A686" s="248" t="s">
        <v>485</v>
      </c>
      <c r="B686" s="40"/>
      <c r="C686" s="332" t="s">
        <v>7218</v>
      </c>
      <c r="D686" s="55" t="s">
        <v>956</v>
      </c>
      <c r="E686" s="36" t="s">
        <v>1680</v>
      </c>
      <c r="F686" s="78" t="s">
        <v>1897</v>
      </c>
      <c r="G686" s="36" t="s">
        <v>1587</v>
      </c>
      <c r="H686" s="133" t="s">
        <v>37</v>
      </c>
      <c r="I686" s="27" t="s">
        <v>2784</v>
      </c>
      <c r="J686" s="19" t="s">
        <v>1587</v>
      </c>
      <c r="K686" s="187" t="s">
        <v>257</v>
      </c>
      <c r="L686" s="187" t="s">
        <v>1710</v>
      </c>
      <c r="M686" s="187" t="s">
        <v>1056</v>
      </c>
      <c r="N686" s="187" t="s">
        <v>597</v>
      </c>
      <c r="O686" s="183" t="s">
        <v>741</v>
      </c>
      <c r="P686" s="183" t="s">
        <v>5184</v>
      </c>
      <c r="Q686" s="183" t="s">
        <v>832</v>
      </c>
      <c r="R686" s="183" t="s">
        <v>1587</v>
      </c>
      <c r="S686" s="187" t="s">
        <v>752</v>
      </c>
      <c r="T686" s="187" t="s">
        <v>1713</v>
      </c>
      <c r="U686" s="21" t="s">
        <v>191</v>
      </c>
      <c r="V686" s="21" t="s">
        <v>52</v>
      </c>
      <c r="W686" s="21">
        <v>2009</v>
      </c>
      <c r="X686" s="21" t="s">
        <v>191</v>
      </c>
      <c r="Y686" s="34" t="s">
        <v>3959</v>
      </c>
      <c r="Z686" s="34" t="s">
        <v>86</v>
      </c>
      <c r="AA686" s="34" t="s">
        <v>86</v>
      </c>
      <c r="AB686" s="21" t="s">
        <v>86</v>
      </c>
      <c r="AC686" s="24" t="s">
        <v>1909</v>
      </c>
      <c r="AD686" s="21" t="s">
        <v>1587</v>
      </c>
      <c r="AE686" s="21" t="s">
        <v>1587</v>
      </c>
      <c r="AF686" s="172" t="s">
        <v>1154</v>
      </c>
      <c r="AG686" s="173" t="s">
        <v>1708</v>
      </c>
      <c r="AH686" s="174" t="s">
        <v>1844</v>
      </c>
      <c r="AI686" s="20" t="s">
        <v>349</v>
      </c>
      <c r="AJ686" s="21" t="s">
        <v>37</v>
      </c>
      <c r="AK686" s="21">
        <v>0</v>
      </c>
      <c r="AL686" s="21">
        <v>0</v>
      </c>
      <c r="AM686" s="21">
        <v>0</v>
      </c>
      <c r="AN686" s="21">
        <v>1</v>
      </c>
      <c r="AO686" s="21">
        <v>0</v>
      </c>
      <c r="AP686" s="21">
        <v>0</v>
      </c>
      <c r="AQ686" s="21">
        <v>0</v>
      </c>
      <c r="AR686" s="21">
        <v>0</v>
      </c>
      <c r="AS686" s="45" t="s">
        <v>1680</v>
      </c>
      <c r="AT686" s="20">
        <v>3</v>
      </c>
      <c r="AU686" s="122">
        <v>2004</v>
      </c>
      <c r="AV686" s="94">
        <v>2006</v>
      </c>
      <c r="AW686" s="21">
        <v>1</v>
      </c>
      <c r="AX686" s="21">
        <v>1</v>
      </c>
      <c r="AY686" s="184" t="s">
        <v>1907</v>
      </c>
      <c r="AZ686" s="93" t="s">
        <v>1908</v>
      </c>
      <c r="BA686" s="93" t="s">
        <v>1680</v>
      </c>
      <c r="BB686" s="94" t="s">
        <v>1680</v>
      </c>
    </row>
    <row r="687" spans="1:54" s="12" customFormat="1" ht="12.75" hidden="1" x14ac:dyDescent="0.2">
      <c r="A687" s="248" t="s">
        <v>485</v>
      </c>
      <c r="B687" s="41"/>
      <c r="C687" s="332" t="s">
        <v>7218</v>
      </c>
      <c r="D687" s="55" t="s">
        <v>956</v>
      </c>
      <c r="E687" s="36" t="s">
        <v>1680</v>
      </c>
      <c r="F687" s="78" t="s">
        <v>1897</v>
      </c>
      <c r="G687" s="36" t="s">
        <v>1587</v>
      </c>
      <c r="H687" s="133" t="s">
        <v>37</v>
      </c>
      <c r="I687" s="27" t="s">
        <v>3189</v>
      </c>
      <c r="J687" s="19" t="s">
        <v>1587</v>
      </c>
      <c r="K687" s="187" t="s">
        <v>257</v>
      </c>
      <c r="L687" s="187" t="s">
        <v>1710</v>
      </c>
      <c r="M687" s="187" t="s">
        <v>1056</v>
      </c>
      <c r="N687" s="187" t="s">
        <v>1086</v>
      </c>
      <c r="O687" s="183" t="s">
        <v>1054</v>
      </c>
      <c r="P687" s="183" t="s">
        <v>5185</v>
      </c>
      <c r="Q687" s="183" t="s">
        <v>1012</v>
      </c>
      <c r="R687" s="183" t="s">
        <v>1587</v>
      </c>
      <c r="S687" s="187" t="s">
        <v>752</v>
      </c>
      <c r="T687" s="187" t="s">
        <v>1713</v>
      </c>
      <c r="U687" s="21" t="s">
        <v>5665</v>
      </c>
      <c r="V687" s="21" t="s">
        <v>529</v>
      </c>
      <c r="W687" s="21">
        <v>2004</v>
      </c>
      <c r="X687" s="21" t="s">
        <v>191</v>
      </c>
      <c r="Y687" s="34" t="s">
        <v>3959</v>
      </c>
      <c r="Z687" s="34" t="s">
        <v>86</v>
      </c>
      <c r="AA687" s="34" t="s">
        <v>86</v>
      </c>
      <c r="AB687" s="21" t="s">
        <v>86</v>
      </c>
      <c r="AC687" s="24" t="s">
        <v>1903</v>
      </c>
      <c r="AD687" s="21" t="s">
        <v>1587</v>
      </c>
      <c r="AE687" s="21" t="s">
        <v>930</v>
      </c>
      <c r="AF687" s="172" t="s">
        <v>1154</v>
      </c>
      <c r="AG687" s="173" t="s">
        <v>1708</v>
      </c>
      <c r="AH687" s="174" t="s">
        <v>1844</v>
      </c>
      <c r="AI687" s="20" t="s">
        <v>350</v>
      </c>
      <c r="AJ687" s="21" t="s">
        <v>37</v>
      </c>
      <c r="AK687" s="21">
        <v>0</v>
      </c>
      <c r="AL687" s="21">
        <v>0</v>
      </c>
      <c r="AM687" s="21">
        <v>0</v>
      </c>
      <c r="AN687" s="21">
        <v>0</v>
      </c>
      <c r="AO687" s="21">
        <v>1</v>
      </c>
      <c r="AP687" s="21">
        <v>0</v>
      </c>
      <c r="AQ687" s="21">
        <v>0</v>
      </c>
      <c r="AR687" s="21">
        <v>0</v>
      </c>
      <c r="AS687" s="45" t="s">
        <v>1680</v>
      </c>
      <c r="AT687" s="20">
        <v>4</v>
      </c>
      <c r="AU687" s="122">
        <v>1996</v>
      </c>
      <c r="AV687" s="94">
        <v>1999</v>
      </c>
      <c r="AW687" s="21">
        <v>1</v>
      </c>
      <c r="AX687" s="21">
        <v>1</v>
      </c>
      <c r="AY687" s="184" t="s">
        <v>81</v>
      </c>
      <c r="AZ687" s="93" t="s">
        <v>630</v>
      </c>
      <c r="BA687" s="93" t="s">
        <v>956</v>
      </c>
      <c r="BB687" s="94" t="s">
        <v>1680</v>
      </c>
    </row>
    <row r="688" spans="1:54" s="12" customFormat="1" ht="12.75" hidden="1" x14ac:dyDescent="0.2">
      <c r="A688" s="248" t="s">
        <v>485</v>
      </c>
      <c r="B688" s="41"/>
      <c r="C688" s="332" t="s">
        <v>7218</v>
      </c>
      <c r="D688" s="55" t="s">
        <v>956</v>
      </c>
      <c r="E688" s="36" t="s">
        <v>1680</v>
      </c>
      <c r="F688" s="78" t="s">
        <v>1897</v>
      </c>
      <c r="G688" s="36" t="s">
        <v>1587</v>
      </c>
      <c r="H688" s="133" t="s">
        <v>37</v>
      </c>
      <c r="I688" s="27" t="s">
        <v>3192</v>
      </c>
      <c r="J688" s="19" t="s">
        <v>1587</v>
      </c>
      <c r="K688" s="187" t="s">
        <v>257</v>
      </c>
      <c r="L688" s="187" t="s">
        <v>1710</v>
      </c>
      <c r="M688" s="187" t="s">
        <v>1056</v>
      </c>
      <c r="N688" s="187" t="s">
        <v>1086</v>
      </c>
      <c r="O688" s="183" t="s">
        <v>1054</v>
      </c>
      <c r="P688" s="183" t="s">
        <v>5185</v>
      </c>
      <c r="Q688" s="183" t="s">
        <v>4678</v>
      </c>
      <c r="R688" s="183" t="s">
        <v>1587</v>
      </c>
      <c r="S688" s="187" t="s">
        <v>752</v>
      </c>
      <c r="T688" s="187" t="s">
        <v>1713</v>
      </c>
      <c r="U688" s="21" t="s">
        <v>5742</v>
      </c>
      <c r="V688" s="21" t="s">
        <v>563</v>
      </c>
      <c r="W688" s="21">
        <v>2011</v>
      </c>
      <c r="X688" s="21" t="s">
        <v>191</v>
      </c>
      <c r="Y688" s="34" t="s">
        <v>3959</v>
      </c>
      <c r="Z688" s="34" t="s">
        <v>86</v>
      </c>
      <c r="AA688" s="34" t="s">
        <v>86</v>
      </c>
      <c r="AB688" s="21" t="s">
        <v>86</v>
      </c>
      <c r="AC688" s="24" t="s">
        <v>4282</v>
      </c>
      <c r="AD688" s="21" t="s">
        <v>919</v>
      </c>
      <c r="AE688" s="21" t="s">
        <v>119</v>
      </c>
      <c r="AF688" s="172" t="s">
        <v>1154</v>
      </c>
      <c r="AG688" s="173" t="s">
        <v>1708</v>
      </c>
      <c r="AH688" s="174" t="s">
        <v>1844</v>
      </c>
      <c r="AI688" s="20" t="s">
        <v>852</v>
      </c>
      <c r="AJ688" s="21" t="s">
        <v>37</v>
      </c>
      <c r="AK688" s="21">
        <v>1</v>
      </c>
      <c r="AL688" s="21">
        <v>0</v>
      </c>
      <c r="AM688" s="21">
        <v>0</v>
      </c>
      <c r="AN688" s="21">
        <v>0</v>
      </c>
      <c r="AO688" s="21">
        <v>0</v>
      </c>
      <c r="AP688" s="21">
        <v>0</v>
      </c>
      <c r="AQ688" s="21">
        <v>0</v>
      </c>
      <c r="AR688" s="21">
        <v>0</v>
      </c>
      <c r="AS688" s="45" t="s">
        <v>1680</v>
      </c>
      <c r="AT688" s="20">
        <v>6</v>
      </c>
      <c r="AU688" s="122">
        <v>2005</v>
      </c>
      <c r="AV688" s="94">
        <v>2010</v>
      </c>
      <c r="AW688" s="20">
        <v>1</v>
      </c>
      <c r="AX688" s="21">
        <v>1</v>
      </c>
      <c r="AY688" s="184" t="s">
        <v>7506</v>
      </c>
      <c r="AZ688" s="93" t="s">
        <v>1126</v>
      </c>
      <c r="BA688" s="93" t="s">
        <v>1680</v>
      </c>
      <c r="BB688" s="94" t="s">
        <v>1680</v>
      </c>
    </row>
    <row r="689" spans="1:54" s="12" customFormat="1" ht="12.75" hidden="1" x14ac:dyDescent="0.2">
      <c r="A689" s="248" t="s">
        <v>485</v>
      </c>
      <c r="B689" s="41"/>
      <c r="C689" s="332" t="s">
        <v>7218</v>
      </c>
      <c r="D689" s="55" t="s">
        <v>956</v>
      </c>
      <c r="E689" s="36" t="s">
        <v>1680</v>
      </c>
      <c r="F689" s="78" t="s">
        <v>1897</v>
      </c>
      <c r="G689" s="36" t="s">
        <v>1587</v>
      </c>
      <c r="H689" s="133" t="s">
        <v>37</v>
      </c>
      <c r="I689" s="27" t="s">
        <v>3196</v>
      </c>
      <c r="J689" s="19" t="s">
        <v>1587</v>
      </c>
      <c r="K689" s="187" t="s">
        <v>257</v>
      </c>
      <c r="L689" s="187" t="s">
        <v>1710</v>
      </c>
      <c r="M689" s="187" t="s">
        <v>1056</v>
      </c>
      <c r="N689" s="187" t="s">
        <v>1086</v>
      </c>
      <c r="O689" s="183" t="s">
        <v>1054</v>
      </c>
      <c r="P689" s="183" t="s">
        <v>5185</v>
      </c>
      <c r="Q689" s="183" t="s">
        <v>4679</v>
      </c>
      <c r="R689" s="183" t="s">
        <v>1587</v>
      </c>
      <c r="S689" s="187" t="s">
        <v>752</v>
      </c>
      <c r="T689" s="187" t="s">
        <v>1713</v>
      </c>
      <c r="U689" s="21" t="s">
        <v>5742</v>
      </c>
      <c r="V689" s="21" t="s">
        <v>563</v>
      </c>
      <c r="W689" s="21">
        <v>2011</v>
      </c>
      <c r="X689" s="21" t="s">
        <v>191</v>
      </c>
      <c r="Y689" s="34" t="s">
        <v>3959</v>
      </c>
      <c r="Z689" s="34" t="s">
        <v>86</v>
      </c>
      <c r="AA689" s="34" t="s">
        <v>86</v>
      </c>
      <c r="AB689" s="21" t="s">
        <v>86</v>
      </c>
      <c r="AC689" s="24" t="s">
        <v>3437</v>
      </c>
      <c r="AD689" s="21" t="s">
        <v>919</v>
      </c>
      <c r="AE689" s="21" t="s">
        <v>1587</v>
      </c>
      <c r="AF689" s="172" t="s">
        <v>1154</v>
      </c>
      <c r="AG689" s="173" t="s">
        <v>1708</v>
      </c>
      <c r="AH689" s="174" t="s">
        <v>1844</v>
      </c>
      <c r="AI689" s="20" t="s">
        <v>852</v>
      </c>
      <c r="AJ689" s="21" t="s">
        <v>37</v>
      </c>
      <c r="AK689" s="21">
        <v>1</v>
      </c>
      <c r="AL689" s="21">
        <v>0</v>
      </c>
      <c r="AM689" s="21">
        <v>0</v>
      </c>
      <c r="AN689" s="21">
        <v>0</v>
      </c>
      <c r="AO689" s="21">
        <v>0</v>
      </c>
      <c r="AP689" s="21">
        <v>0</v>
      </c>
      <c r="AQ689" s="21">
        <v>0</v>
      </c>
      <c r="AR689" s="21">
        <v>0</v>
      </c>
      <c r="AS689" s="45" t="s">
        <v>1680</v>
      </c>
      <c r="AT689" s="20">
        <v>4</v>
      </c>
      <c r="AU689" s="122">
        <v>2005</v>
      </c>
      <c r="AV689" s="94">
        <v>2008</v>
      </c>
      <c r="AW689" s="21">
        <v>1</v>
      </c>
      <c r="AX689" s="21">
        <v>1</v>
      </c>
      <c r="AY689" s="184" t="s">
        <v>1900</v>
      </c>
      <c r="AZ689" s="93" t="s">
        <v>630</v>
      </c>
      <c r="BA689" s="93" t="s">
        <v>1680</v>
      </c>
      <c r="BB689" s="94" t="s">
        <v>1680</v>
      </c>
    </row>
    <row r="690" spans="1:54" s="12" customFormat="1" ht="12.75" hidden="1" x14ac:dyDescent="0.2">
      <c r="A690" s="248" t="s">
        <v>62</v>
      </c>
      <c r="B690" s="55" t="s">
        <v>6872</v>
      </c>
      <c r="C690" s="335" t="s">
        <v>6121</v>
      </c>
      <c r="D690" s="55" t="s">
        <v>1680</v>
      </c>
      <c r="E690" s="36" t="s">
        <v>6873</v>
      </c>
      <c r="F690" s="78" t="s">
        <v>6869</v>
      </c>
      <c r="G690" s="55" t="s">
        <v>1587</v>
      </c>
      <c r="H690" s="95" t="s">
        <v>920</v>
      </c>
      <c r="I690" s="28" t="s">
        <v>6487</v>
      </c>
      <c r="J690" s="102" t="s">
        <v>1587</v>
      </c>
      <c r="K690" s="187" t="s">
        <v>257</v>
      </c>
      <c r="L690" s="187" t="s">
        <v>1710</v>
      </c>
      <c r="M690" s="187" t="s">
        <v>1715</v>
      </c>
      <c r="N690" s="187" t="s">
        <v>878</v>
      </c>
      <c r="O690" s="183" t="s">
        <v>4429</v>
      </c>
      <c r="P690" s="183" t="s">
        <v>6552</v>
      </c>
      <c r="Q690" s="183" t="s">
        <v>6585</v>
      </c>
      <c r="R690" s="183" t="s">
        <v>1587</v>
      </c>
      <c r="S690" s="187" t="s">
        <v>752</v>
      </c>
      <c r="T690" s="187" t="s">
        <v>405</v>
      </c>
      <c r="U690" s="21" t="s">
        <v>6488</v>
      </c>
      <c r="V690" s="21" t="s">
        <v>4379</v>
      </c>
      <c r="W690" s="12">
        <v>2015</v>
      </c>
      <c r="X690" s="12" t="s">
        <v>4206</v>
      </c>
      <c r="Y690" s="12" t="s">
        <v>4237</v>
      </c>
      <c r="Z690" s="34" t="s">
        <v>86</v>
      </c>
      <c r="AA690" s="34" t="s">
        <v>86</v>
      </c>
      <c r="AB690" s="21" t="s">
        <v>86</v>
      </c>
      <c r="AC690" s="24" t="s">
        <v>6489</v>
      </c>
      <c r="AD690" s="21" t="s">
        <v>1587</v>
      </c>
      <c r="AE690" s="21" t="s">
        <v>1587</v>
      </c>
      <c r="AF690" s="175" t="s">
        <v>1844</v>
      </c>
      <c r="AG690" s="176" t="s">
        <v>1844</v>
      </c>
      <c r="AH690" s="177" t="s">
        <v>1844</v>
      </c>
      <c r="AI690" s="21" t="s">
        <v>350</v>
      </c>
      <c r="AJ690" s="21" t="s">
        <v>1618</v>
      </c>
      <c r="AK690" s="12">
        <v>0</v>
      </c>
      <c r="AL690" s="12">
        <v>1</v>
      </c>
      <c r="AM690" s="12">
        <v>0</v>
      </c>
      <c r="AN690" s="12">
        <v>0</v>
      </c>
      <c r="AO690" s="12">
        <v>1</v>
      </c>
      <c r="AP690" s="12">
        <v>0</v>
      </c>
      <c r="AQ690" s="12">
        <v>0</v>
      </c>
      <c r="AR690" s="12">
        <v>0</v>
      </c>
      <c r="AS690" s="44" t="s">
        <v>1680</v>
      </c>
      <c r="AT690" s="122">
        <v>8</v>
      </c>
      <c r="AU690" s="166">
        <v>1997</v>
      </c>
      <c r="AV690" s="86">
        <v>2004</v>
      </c>
      <c r="AW690" s="55">
        <v>1</v>
      </c>
      <c r="AX690" s="55">
        <v>2</v>
      </c>
      <c r="AY690" s="157" t="s">
        <v>6871</v>
      </c>
      <c r="AZ690" s="87" t="s">
        <v>6870</v>
      </c>
      <c r="BA690" s="87" t="s">
        <v>1680</v>
      </c>
      <c r="BB690" s="86" t="s">
        <v>1680</v>
      </c>
    </row>
    <row r="691" spans="1:54" s="12" customFormat="1" ht="12.75" hidden="1" x14ac:dyDescent="0.2">
      <c r="A691" s="248" t="s">
        <v>1844</v>
      </c>
      <c r="B691" s="41"/>
      <c r="C691" s="332" t="s">
        <v>6121</v>
      </c>
      <c r="D691" s="192" t="s">
        <v>1680</v>
      </c>
      <c r="E691" s="55" t="s">
        <v>7454</v>
      </c>
      <c r="F691" s="78" t="s">
        <v>1844</v>
      </c>
      <c r="G691" s="36" t="s">
        <v>1587</v>
      </c>
      <c r="H691" s="58" t="s">
        <v>592</v>
      </c>
      <c r="I691" s="27" t="s">
        <v>4239</v>
      </c>
      <c r="J691" s="19" t="s">
        <v>1587</v>
      </c>
      <c r="K691" s="187" t="s">
        <v>257</v>
      </c>
      <c r="L691" s="187" t="s">
        <v>1710</v>
      </c>
      <c r="M691" s="187" t="s">
        <v>1056</v>
      </c>
      <c r="N691" s="187" t="s">
        <v>597</v>
      </c>
      <c r="O691" s="183" t="s">
        <v>741</v>
      </c>
      <c r="P691" s="183" t="s">
        <v>5186</v>
      </c>
      <c r="Q691" s="183" t="s">
        <v>4680</v>
      </c>
      <c r="R691" s="183" t="s">
        <v>1587</v>
      </c>
      <c r="S691" s="187" t="s">
        <v>752</v>
      </c>
      <c r="T691" s="187" t="s">
        <v>1713</v>
      </c>
      <c r="U691" s="21" t="s">
        <v>5553</v>
      </c>
      <c r="V691" s="21" t="s">
        <v>494</v>
      </c>
      <c r="W691" s="21">
        <v>2014</v>
      </c>
      <c r="X691" s="21" t="s">
        <v>4206</v>
      </c>
      <c r="Y691" s="34" t="s">
        <v>4237</v>
      </c>
      <c r="Z691" s="34" t="s">
        <v>86</v>
      </c>
      <c r="AA691" s="34" t="s">
        <v>86</v>
      </c>
      <c r="AB691" s="21" t="s">
        <v>86</v>
      </c>
      <c r="AC691" s="24" t="s">
        <v>4238</v>
      </c>
      <c r="AD691" s="21" t="s">
        <v>1587</v>
      </c>
      <c r="AE691" s="21" t="s">
        <v>1587</v>
      </c>
      <c r="AF691" s="172" t="s">
        <v>1844</v>
      </c>
      <c r="AG691" s="173" t="s">
        <v>1844</v>
      </c>
      <c r="AH691" s="174" t="s">
        <v>1844</v>
      </c>
      <c r="AI691" s="178" t="s">
        <v>1844</v>
      </c>
      <c r="AJ691" s="178" t="s">
        <v>1844</v>
      </c>
      <c r="AK691" s="178" t="s">
        <v>1844</v>
      </c>
      <c r="AL691" s="178" t="s">
        <v>1844</v>
      </c>
      <c r="AM691" s="178" t="s">
        <v>1844</v>
      </c>
      <c r="AN691" s="178" t="s">
        <v>1844</v>
      </c>
      <c r="AO691" s="178" t="s">
        <v>1844</v>
      </c>
      <c r="AP691" s="178" t="s">
        <v>1844</v>
      </c>
      <c r="AQ691" s="178" t="s">
        <v>1844</v>
      </c>
      <c r="AR691" s="178" t="s">
        <v>1844</v>
      </c>
      <c r="AS691" s="45" t="s">
        <v>1844</v>
      </c>
      <c r="AT691" s="122" t="s">
        <v>1844</v>
      </c>
      <c r="AU691" s="122" t="s">
        <v>1844</v>
      </c>
      <c r="AV691" s="94" t="s">
        <v>1844</v>
      </c>
      <c r="AW691" s="21" t="s">
        <v>1844</v>
      </c>
      <c r="AX691" s="20" t="s">
        <v>1844</v>
      </c>
      <c r="AY691" s="184" t="s">
        <v>1844</v>
      </c>
      <c r="AZ691" s="93" t="s">
        <v>1844</v>
      </c>
      <c r="BA691" s="93" t="s">
        <v>1844</v>
      </c>
      <c r="BB691" s="94" t="s">
        <v>1844</v>
      </c>
    </row>
    <row r="692" spans="1:54" s="12" customFormat="1" ht="12.75" hidden="1" x14ac:dyDescent="0.2">
      <c r="A692" s="248" t="s">
        <v>485</v>
      </c>
      <c r="B692" s="40"/>
      <c r="C692" s="332" t="s">
        <v>7218</v>
      </c>
      <c r="D692" s="55" t="s">
        <v>956</v>
      </c>
      <c r="E692" s="36" t="s">
        <v>1680</v>
      </c>
      <c r="F692" s="78" t="s">
        <v>1831</v>
      </c>
      <c r="G692" s="36" t="s">
        <v>1587</v>
      </c>
      <c r="H692" s="58" t="s">
        <v>592</v>
      </c>
      <c r="I692" s="30" t="s">
        <v>2808</v>
      </c>
      <c r="J692" s="31" t="s">
        <v>672</v>
      </c>
      <c r="K692" s="188" t="s">
        <v>257</v>
      </c>
      <c r="L692" s="188" t="s">
        <v>1710</v>
      </c>
      <c r="M692" s="188" t="s">
        <v>1056</v>
      </c>
      <c r="N692" s="188" t="s">
        <v>1086</v>
      </c>
      <c r="O692" s="183" t="s">
        <v>2</v>
      </c>
      <c r="P692" s="183" t="s">
        <v>5187</v>
      </c>
      <c r="Q692" s="183" t="s">
        <v>4681</v>
      </c>
      <c r="R692" s="183" t="s">
        <v>1587</v>
      </c>
      <c r="S692" s="188" t="s">
        <v>752</v>
      </c>
      <c r="T692" s="188" t="s">
        <v>1713</v>
      </c>
      <c r="U692" s="20" t="s">
        <v>2094</v>
      </c>
      <c r="V692" s="20" t="s">
        <v>209</v>
      </c>
      <c r="W692" s="20">
        <v>2004</v>
      </c>
      <c r="X692" s="21" t="s">
        <v>4206</v>
      </c>
      <c r="Y692" s="34" t="s">
        <v>6895</v>
      </c>
      <c r="Z692" s="109" t="s">
        <v>1831</v>
      </c>
      <c r="AA692" s="109" t="s">
        <v>795</v>
      </c>
      <c r="AB692" s="20" t="s">
        <v>1680</v>
      </c>
      <c r="AC692" s="24" t="s">
        <v>4277</v>
      </c>
      <c r="AD692" s="21" t="s">
        <v>1587</v>
      </c>
      <c r="AE692" s="21" t="s">
        <v>306</v>
      </c>
      <c r="AF692" s="172" t="s">
        <v>1154</v>
      </c>
      <c r="AG692" s="173" t="s">
        <v>1708</v>
      </c>
      <c r="AH692" s="174" t="s">
        <v>1844</v>
      </c>
      <c r="AI692" s="20" t="s">
        <v>350</v>
      </c>
      <c r="AJ692" s="20" t="s">
        <v>865</v>
      </c>
      <c r="AK692" s="20">
        <v>0</v>
      </c>
      <c r="AL692" s="20">
        <v>0</v>
      </c>
      <c r="AM692" s="20">
        <v>0</v>
      </c>
      <c r="AN692" s="20">
        <v>0</v>
      </c>
      <c r="AO692" s="20">
        <v>1</v>
      </c>
      <c r="AP692" s="20">
        <v>0</v>
      </c>
      <c r="AQ692" s="20">
        <v>0</v>
      </c>
      <c r="AR692" s="20">
        <v>0</v>
      </c>
      <c r="AS692" s="45" t="s">
        <v>1680</v>
      </c>
      <c r="AT692" s="20">
        <v>3</v>
      </c>
      <c r="AU692" s="122">
        <v>1996</v>
      </c>
      <c r="AV692" s="94">
        <v>1998</v>
      </c>
      <c r="AW692" s="20">
        <v>1</v>
      </c>
      <c r="AX692" s="20">
        <v>2</v>
      </c>
      <c r="AY692" s="50" t="s">
        <v>7709</v>
      </c>
      <c r="AZ692" s="93" t="s">
        <v>1614</v>
      </c>
      <c r="BA692" s="93" t="s">
        <v>1680</v>
      </c>
      <c r="BB692" s="94" t="s">
        <v>1680</v>
      </c>
    </row>
    <row r="693" spans="1:54" s="12" customFormat="1" ht="12.75" hidden="1" x14ac:dyDescent="0.2">
      <c r="A693" s="248" t="s">
        <v>1044</v>
      </c>
      <c r="B693" s="40"/>
      <c r="C693" s="332" t="s">
        <v>7218</v>
      </c>
      <c r="D693" s="55" t="s">
        <v>956</v>
      </c>
      <c r="E693" s="36" t="s">
        <v>1680</v>
      </c>
      <c r="F693" s="78" t="s">
        <v>6281</v>
      </c>
      <c r="G693" s="36" t="s">
        <v>1587</v>
      </c>
      <c r="H693" s="95" t="s">
        <v>920</v>
      </c>
      <c r="I693" s="30" t="s">
        <v>2525</v>
      </c>
      <c r="J693" s="31" t="s">
        <v>7275</v>
      </c>
      <c r="K693" s="188" t="s">
        <v>257</v>
      </c>
      <c r="L693" s="188" t="s">
        <v>1710</v>
      </c>
      <c r="M693" s="188" t="s">
        <v>1715</v>
      </c>
      <c r="N693" s="188" t="s">
        <v>651</v>
      </c>
      <c r="O693" s="183" t="s">
        <v>4267</v>
      </c>
      <c r="P693" s="183" t="s">
        <v>5077</v>
      </c>
      <c r="Q693" s="183" t="s">
        <v>803</v>
      </c>
      <c r="R693" s="183" t="s">
        <v>1587</v>
      </c>
      <c r="S693" s="188" t="s">
        <v>752</v>
      </c>
      <c r="T693" s="188" t="s">
        <v>405</v>
      </c>
      <c r="U693" s="20" t="s">
        <v>5554</v>
      </c>
      <c r="V693" s="20" t="s">
        <v>5569</v>
      </c>
      <c r="W693" s="20">
        <v>2008</v>
      </c>
      <c r="X693" s="21" t="s">
        <v>4206</v>
      </c>
      <c r="Y693" s="34" t="s">
        <v>6945</v>
      </c>
      <c r="Z693" s="34" t="s">
        <v>86</v>
      </c>
      <c r="AA693" s="34" t="s">
        <v>86</v>
      </c>
      <c r="AB693" s="21" t="s">
        <v>86</v>
      </c>
      <c r="AC693" s="24" t="s">
        <v>1294</v>
      </c>
      <c r="AD693" s="21" t="s">
        <v>1587</v>
      </c>
      <c r="AE693" s="21" t="s">
        <v>930</v>
      </c>
      <c r="AF693" s="172" t="s">
        <v>1154</v>
      </c>
      <c r="AG693" s="173" t="s">
        <v>1708</v>
      </c>
      <c r="AH693" s="174" t="s">
        <v>1844</v>
      </c>
      <c r="AI693" s="20" t="s">
        <v>350</v>
      </c>
      <c r="AJ693" s="20" t="s">
        <v>1618</v>
      </c>
      <c r="AK693" s="20">
        <v>1</v>
      </c>
      <c r="AL693" s="20">
        <v>0</v>
      </c>
      <c r="AM693" s="20">
        <v>0</v>
      </c>
      <c r="AN693" s="20">
        <v>0</v>
      </c>
      <c r="AO693" s="20">
        <v>0</v>
      </c>
      <c r="AP693" s="20">
        <v>0</v>
      </c>
      <c r="AQ693" s="20">
        <v>0</v>
      </c>
      <c r="AR693" s="20">
        <v>0</v>
      </c>
      <c r="AS693" s="45" t="s">
        <v>1680</v>
      </c>
      <c r="AT693" s="20">
        <v>4</v>
      </c>
      <c r="AU693" s="122">
        <v>1995</v>
      </c>
      <c r="AV693" s="94">
        <v>1998</v>
      </c>
      <c r="AW693" s="20">
        <v>1</v>
      </c>
      <c r="AX693" s="20">
        <v>1</v>
      </c>
      <c r="AY693" s="50" t="s">
        <v>7710</v>
      </c>
      <c r="AZ693" s="93" t="s">
        <v>1654</v>
      </c>
      <c r="BA693" s="93" t="s">
        <v>1680</v>
      </c>
      <c r="BB693" s="94" t="s">
        <v>1680</v>
      </c>
    </row>
    <row r="694" spans="1:54" s="12" customFormat="1" ht="12.75" hidden="1" x14ac:dyDescent="0.2">
      <c r="A694" s="248" t="s">
        <v>1044</v>
      </c>
      <c r="B694" s="40"/>
      <c r="C694" s="332" t="s">
        <v>7218</v>
      </c>
      <c r="D694" s="55" t="s">
        <v>956</v>
      </c>
      <c r="E694" s="36" t="s">
        <v>1680</v>
      </c>
      <c r="F694" s="78" t="s">
        <v>6281</v>
      </c>
      <c r="G694" s="36" t="s">
        <v>1587</v>
      </c>
      <c r="H694" s="95" t="s">
        <v>920</v>
      </c>
      <c r="I694" s="27" t="s">
        <v>2526</v>
      </c>
      <c r="J694" s="19" t="s">
        <v>7274</v>
      </c>
      <c r="K694" s="187" t="s">
        <v>257</v>
      </c>
      <c r="L694" s="187" t="s">
        <v>1710</v>
      </c>
      <c r="M694" s="187" t="s">
        <v>1715</v>
      </c>
      <c r="N694" s="187" t="s">
        <v>651</v>
      </c>
      <c r="O694" s="183" t="s">
        <v>4267</v>
      </c>
      <c r="P694" s="183" t="s">
        <v>5077</v>
      </c>
      <c r="Q694" s="183" t="s">
        <v>74</v>
      </c>
      <c r="R694" s="183" t="s">
        <v>1587</v>
      </c>
      <c r="S694" s="187" t="s">
        <v>752</v>
      </c>
      <c r="T694" s="187" t="s">
        <v>405</v>
      </c>
      <c r="U694" s="21" t="s">
        <v>5554</v>
      </c>
      <c r="V694" s="21" t="s">
        <v>5569</v>
      </c>
      <c r="W694" s="21">
        <v>2008</v>
      </c>
      <c r="X694" s="21" t="s">
        <v>4206</v>
      </c>
      <c r="Y694" s="34" t="s">
        <v>6945</v>
      </c>
      <c r="Z694" s="34" t="s">
        <v>86</v>
      </c>
      <c r="AA694" s="34" t="s">
        <v>86</v>
      </c>
      <c r="AB694" s="21" t="s">
        <v>86</v>
      </c>
      <c r="AC694" s="24" t="s">
        <v>1294</v>
      </c>
      <c r="AD694" s="21" t="s">
        <v>1587</v>
      </c>
      <c r="AE694" s="21" t="s">
        <v>930</v>
      </c>
      <c r="AF694" s="172" t="s">
        <v>1154</v>
      </c>
      <c r="AG694" s="173" t="s">
        <v>1708</v>
      </c>
      <c r="AH694" s="174" t="s">
        <v>1844</v>
      </c>
      <c r="AI694" s="36" t="s">
        <v>350</v>
      </c>
      <c r="AJ694" s="21" t="s">
        <v>1618</v>
      </c>
      <c r="AK694" s="197">
        <v>1</v>
      </c>
      <c r="AL694" s="21">
        <v>0</v>
      </c>
      <c r="AM694" s="21">
        <v>0</v>
      </c>
      <c r="AN694" s="21">
        <v>0</v>
      </c>
      <c r="AO694" s="21">
        <v>0</v>
      </c>
      <c r="AP694" s="21">
        <v>0</v>
      </c>
      <c r="AQ694" s="21">
        <v>0</v>
      </c>
      <c r="AR694" s="21">
        <v>0</v>
      </c>
      <c r="AS694" s="45" t="s">
        <v>1680</v>
      </c>
      <c r="AT694" s="20">
        <v>4</v>
      </c>
      <c r="AU694" s="122">
        <v>1995</v>
      </c>
      <c r="AV694" s="94">
        <v>1998</v>
      </c>
      <c r="AW694" s="21">
        <v>1</v>
      </c>
      <c r="AX694" s="21">
        <v>1</v>
      </c>
      <c r="AY694" s="184" t="s">
        <v>7711</v>
      </c>
      <c r="AZ694" s="93" t="s">
        <v>1654</v>
      </c>
      <c r="BA694" s="93" t="s">
        <v>1680</v>
      </c>
      <c r="BB694" s="94" t="s">
        <v>1680</v>
      </c>
    </row>
    <row r="695" spans="1:54" s="12" customFormat="1" ht="12.75" hidden="1" x14ac:dyDescent="0.2">
      <c r="A695" s="36" t="s">
        <v>266</v>
      </c>
      <c r="B695" s="55" t="s">
        <v>194</v>
      </c>
      <c r="C695" s="332" t="s">
        <v>7218</v>
      </c>
      <c r="D695" s="55" t="s">
        <v>1136</v>
      </c>
      <c r="E695" s="55" t="s">
        <v>7454</v>
      </c>
      <c r="F695" s="78" t="s">
        <v>776</v>
      </c>
      <c r="G695" s="36" t="s">
        <v>1587</v>
      </c>
      <c r="H695" s="58" t="s">
        <v>592</v>
      </c>
      <c r="I695" s="30" t="s">
        <v>2832</v>
      </c>
      <c r="J695" s="31" t="s">
        <v>7215</v>
      </c>
      <c r="K695" s="188" t="s">
        <v>257</v>
      </c>
      <c r="L695" s="188" t="s">
        <v>1710</v>
      </c>
      <c r="M695" s="188" t="s">
        <v>1715</v>
      </c>
      <c r="N695" s="188" t="s">
        <v>597</v>
      </c>
      <c r="O695" s="183" t="s">
        <v>685</v>
      </c>
      <c r="P695" s="183" t="s">
        <v>4908</v>
      </c>
      <c r="Q695" s="183" t="s">
        <v>4682</v>
      </c>
      <c r="R695" s="183" t="s">
        <v>1587</v>
      </c>
      <c r="S695" s="188" t="s">
        <v>752</v>
      </c>
      <c r="T695" s="188" t="s">
        <v>1713</v>
      </c>
      <c r="U695" s="20" t="s">
        <v>2253</v>
      </c>
      <c r="V695" s="20" t="s">
        <v>563</v>
      </c>
      <c r="W695" s="20">
        <v>2009</v>
      </c>
      <c r="X695" s="21" t="s">
        <v>4140</v>
      </c>
      <c r="Y695" s="34" t="s">
        <v>4141</v>
      </c>
      <c r="Z695" s="109" t="s">
        <v>776</v>
      </c>
      <c r="AA695" s="109" t="s">
        <v>1844</v>
      </c>
      <c r="AB695" s="20" t="s">
        <v>1587</v>
      </c>
      <c r="AC695" s="24" t="s">
        <v>1398</v>
      </c>
      <c r="AD695" s="21" t="s">
        <v>1587</v>
      </c>
      <c r="AE695" s="21" t="s">
        <v>930</v>
      </c>
      <c r="AF695" s="172" t="s">
        <v>1154</v>
      </c>
      <c r="AG695" s="173" t="s">
        <v>1708</v>
      </c>
      <c r="AH695" s="174" t="s">
        <v>1844</v>
      </c>
      <c r="AI695" s="178" t="s">
        <v>1844</v>
      </c>
      <c r="AJ695" s="178" t="s">
        <v>1844</v>
      </c>
      <c r="AK695" s="20">
        <v>1</v>
      </c>
      <c r="AL695" s="20">
        <v>0</v>
      </c>
      <c r="AM695" s="20">
        <v>1</v>
      </c>
      <c r="AN695" s="20">
        <v>0</v>
      </c>
      <c r="AO695" s="20">
        <v>1</v>
      </c>
      <c r="AP695" s="20">
        <v>0</v>
      </c>
      <c r="AQ695" s="20">
        <v>0</v>
      </c>
      <c r="AR695" s="20">
        <v>0</v>
      </c>
      <c r="AS695" s="45" t="s">
        <v>1844</v>
      </c>
      <c r="AT695" s="20" t="s">
        <v>1844</v>
      </c>
      <c r="AU695" s="122" t="s">
        <v>1844</v>
      </c>
      <c r="AV695" s="94" t="s">
        <v>1844</v>
      </c>
      <c r="AW695" s="20" t="s">
        <v>1844</v>
      </c>
      <c r="AX695" s="20" t="s">
        <v>1844</v>
      </c>
      <c r="AY695" s="50" t="s">
        <v>1844</v>
      </c>
      <c r="AZ695" s="93" t="s">
        <v>1844</v>
      </c>
      <c r="BA695" s="93" t="s">
        <v>1844</v>
      </c>
      <c r="BB695" s="94" t="s">
        <v>1844</v>
      </c>
    </row>
    <row r="696" spans="1:54" s="12" customFormat="1" ht="12.75" hidden="1" x14ac:dyDescent="0.2">
      <c r="A696" s="36" t="s">
        <v>266</v>
      </c>
      <c r="B696" s="36" t="s">
        <v>194</v>
      </c>
      <c r="C696" s="332" t="s">
        <v>6121</v>
      </c>
      <c r="D696" s="192" t="s">
        <v>1680</v>
      </c>
      <c r="E696" s="55" t="s">
        <v>7454</v>
      </c>
      <c r="F696" s="78" t="s">
        <v>776</v>
      </c>
      <c r="G696" s="36" t="s">
        <v>1587</v>
      </c>
      <c r="H696" s="58" t="s">
        <v>592</v>
      </c>
      <c r="I696" s="30" t="s">
        <v>2833</v>
      </c>
      <c r="J696" s="31" t="s">
        <v>7216</v>
      </c>
      <c r="K696" s="188" t="s">
        <v>257</v>
      </c>
      <c r="L696" s="188" t="s">
        <v>1710</v>
      </c>
      <c r="M696" s="188" t="s">
        <v>1715</v>
      </c>
      <c r="N696" s="188" t="s">
        <v>597</v>
      </c>
      <c r="O696" s="183" t="s">
        <v>685</v>
      </c>
      <c r="P696" s="183" t="s">
        <v>4908</v>
      </c>
      <c r="Q696" s="183" t="s">
        <v>4683</v>
      </c>
      <c r="R696" s="183" t="s">
        <v>1587</v>
      </c>
      <c r="S696" s="188" t="s">
        <v>752</v>
      </c>
      <c r="T696" s="188" t="s">
        <v>1713</v>
      </c>
      <c r="U696" s="20" t="s">
        <v>2253</v>
      </c>
      <c r="V696" s="20" t="s">
        <v>563</v>
      </c>
      <c r="W696" s="20">
        <v>2009</v>
      </c>
      <c r="X696" s="21" t="s">
        <v>4140</v>
      </c>
      <c r="Y696" s="34" t="s">
        <v>4141</v>
      </c>
      <c r="Z696" s="109" t="s">
        <v>313</v>
      </c>
      <c r="AA696" s="109" t="s">
        <v>1844</v>
      </c>
      <c r="AB696" s="20" t="s">
        <v>1587</v>
      </c>
      <c r="AC696" s="24" t="s">
        <v>1398</v>
      </c>
      <c r="AD696" s="21" t="s">
        <v>1587</v>
      </c>
      <c r="AE696" s="21" t="s">
        <v>930</v>
      </c>
      <c r="AF696" s="172" t="s">
        <v>1154</v>
      </c>
      <c r="AG696" s="173" t="s">
        <v>588</v>
      </c>
      <c r="AH696" s="174" t="s">
        <v>1844</v>
      </c>
      <c r="AI696" s="178" t="s">
        <v>1844</v>
      </c>
      <c r="AJ696" s="178" t="s">
        <v>1844</v>
      </c>
      <c r="AK696" s="20">
        <v>1</v>
      </c>
      <c r="AL696" s="20">
        <v>0</v>
      </c>
      <c r="AM696" s="20">
        <v>1</v>
      </c>
      <c r="AN696" s="20">
        <v>0</v>
      </c>
      <c r="AO696" s="20">
        <v>1</v>
      </c>
      <c r="AP696" s="20">
        <v>0</v>
      </c>
      <c r="AQ696" s="20">
        <v>0</v>
      </c>
      <c r="AR696" s="20">
        <v>0</v>
      </c>
      <c r="AS696" s="45" t="s">
        <v>1844</v>
      </c>
      <c r="AT696" s="20" t="s">
        <v>1844</v>
      </c>
      <c r="AU696" s="122" t="s">
        <v>1844</v>
      </c>
      <c r="AV696" s="94" t="s">
        <v>1844</v>
      </c>
      <c r="AW696" s="20" t="s">
        <v>1844</v>
      </c>
      <c r="AX696" s="20" t="s">
        <v>1844</v>
      </c>
      <c r="AY696" s="50" t="s">
        <v>1844</v>
      </c>
      <c r="AZ696" s="93" t="s">
        <v>1844</v>
      </c>
      <c r="BA696" s="93" t="s">
        <v>1844</v>
      </c>
      <c r="BB696" s="94" t="s">
        <v>1844</v>
      </c>
    </row>
    <row r="697" spans="1:54" s="12" customFormat="1" ht="12.75" hidden="1" x14ac:dyDescent="0.2">
      <c r="A697" s="248" t="s">
        <v>485</v>
      </c>
      <c r="B697" s="41"/>
      <c r="C697" s="332" t="s">
        <v>7218</v>
      </c>
      <c r="D697" s="55" t="s">
        <v>956</v>
      </c>
      <c r="E697" s="55" t="s">
        <v>1680</v>
      </c>
      <c r="F697" s="78" t="s">
        <v>794</v>
      </c>
      <c r="G697" s="36" t="s">
        <v>1587</v>
      </c>
      <c r="H697" s="58" t="s">
        <v>592</v>
      </c>
      <c r="I697" s="27" t="s">
        <v>3147</v>
      </c>
      <c r="J697" s="19" t="s">
        <v>7203</v>
      </c>
      <c r="K697" s="187" t="s">
        <v>257</v>
      </c>
      <c r="L697" s="187" t="s">
        <v>1710</v>
      </c>
      <c r="M697" s="187" t="s">
        <v>1715</v>
      </c>
      <c r="N697" s="187" t="s">
        <v>651</v>
      </c>
      <c r="O697" s="183" t="s">
        <v>373</v>
      </c>
      <c r="P697" s="183" t="s">
        <v>5029</v>
      </c>
      <c r="Q697" s="183" t="s">
        <v>3</v>
      </c>
      <c r="R697" s="183" t="s">
        <v>1587</v>
      </c>
      <c r="S697" s="187" t="s">
        <v>752</v>
      </c>
      <c r="T697" s="187" t="s">
        <v>405</v>
      </c>
      <c r="U697" s="21" t="s">
        <v>2141</v>
      </c>
      <c r="V697" s="21" t="s">
        <v>1071</v>
      </c>
      <c r="W697" s="21">
        <v>1998</v>
      </c>
      <c r="X697" s="108" t="s">
        <v>4166</v>
      </c>
      <c r="Y697" s="34" t="s">
        <v>288</v>
      </c>
      <c r="Z697" s="250" t="s">
        <v>6411</v>
      </c>
      <c r="AA697" s="250" t="s">
        <v>1844</v>
      </c>
      <c r="AB697" s="21" t="s">
        <v>956</v>
      </c>
      <c r="AC697" s="24" t="s">
        <v>3437</v>
      </c>
      <c r="AD697" s="21" t="s">
        <v>3375</v>
      </c>
      <c r="AE697" s="21" t="s">
        <v>2390</v>
      </c>
      <c r="AF697" s="172" t="s">
        <v>1154</v>
      </c>
      <c r="AG697" s="173" t="s">
        <v>1708</v>
      </c>
      <c r="AH697" s="174" t="s">
        <v>1587</v>
      </c>
      <c r="AI697" s="20" t="s">
        <v>767</v>
      </c>
      <c r="AJ697" s="21" t="s">
        <v>916</v>
      </c>
      <c r="AK697" s="21">
        <v>0</v>
      </c>
      <c r="AL697" s="21">
        <v>1</v>
      </c>
      <c r="AM697" s="21">
        <v>0</v>
      </c>
      <c r="AN697" s="21">
        <v>0</v>
      </c>
      <c r="AO697" s="21">
        <v>0</v>
      </c>
      <c r="AP697" s="21">
        <v>0</v>
      </c>
      <c r="AQ697" s="21">
        <v>0</v>
      </c>
      <c r="AR697" s="21">
        <v>0</v>
      </c>
      <c r="AS697" s="45" t="s">
        <v>1680</v>
      </c>
      <c r="AT697" s="20">
        <v>2</v>
      </c>
      <c r="AU697" s="122">
        <v>1995</v>
      </c>
      <c r="AV697" s="94">
        <v>1996</v>
      </c>
      <c r="AW697" s="21">
        <v>1</v>
      </c>
      <c r="AX697" s="21">
        <v>5</v>
      </c>
      <c r="AY697" s="184" t="s">
        <v>7712</v>
      </c>
      <c r="AZ697" s="93" t="s">
        <v>2396</v>
      </c>
      <c r="BA697" s="93" t="s">
        <v>1680</v>
      </c>
      <c r="BB697" s="94" t="s">
        <v>956</v>
      </c>
    </row>
    <row r="698" spans="1:54" s="12" customFormat="1" ht="12.75" hidden="1" x14ac:dyDescent="0.2">
      <c r="A698" s="227" t="s">
        <v>1844</v>
      </c>
      <c r="B698" s="36" t="s">
        <v>6801</v>
      </c>
      <c r="C698" s="332" t="s">
        <v>7218</v>
      </c>
      <c r="D698" s="55" t="s">
        <v>1136</v>
      </c>
      <c r="E698" s="36" t="s">
        <v>387</v>
      </c>
      <c r="F698" s="78" t="s">
        <v>1844</v>
      </c>
      <c r="G698" s="36" t="s">
        <v>1587</v>
      </c>
      <c r="H698" s="57" t="s">
        <v>912</v>
      </c>
      <c r="I698" s="27" t="s">
        <v>2714</v>
      </c>
      <c r="J698" s="19" t="s">
        <v>1587</v>
      </c>
      <c r="K698" s="187" t="s">
        <v>257</v>
      </c>
      <c r="L698" s="187" t="s">
        <v>1710</v>
      </c>
      <c r="M698" s="187" t="s">
        <v>1715</v>
      </c>
      <c r="N698" s="187" t="s">
        <v>1073</v>
      </c>
      <c r="O698" s="183" t="s">
        <v>4431</v>
      </c>
      <c r="P698" s="183" t="s">
        <v>5188</v>
      </c>
      <c r="Q698" s="183" t="s">
        <v>70</v>
      </c>
      <c r="R698" s="183" t="s">
        <v>1587</v>
      </c>
      <c r="S698" s="187" t="s">
        <v>752</v>
      </c>
      <c r="T698" s="187" t="s">
        <v>405</v>
      </c>
      <c r="U698" s="21" t="s">
        <v>2285</v>
      </c>
      <c r="V698" s="21" t="s">
        <v>2403</v>
      </c>
      <c r="W698" s="21">
        <v>2009</v>
      </c>
      <c r="X698" s="21" t="s">
        <v>3795</v>
      </c>
      <c r="Y698" s="34" t="s">
        <v>3318</v>
      </c>
      <c r="Z698" s="34" t="s">
        <v>6412</v>
      </c>
      <c r="AA698" s="34" t="s">
        <v>1844</v>
      </c>
      <c r="AB698" s="21" t="s">
        <v>956</v>
      </c>
      <c r="AC698" s="24" t="s">
        <v>1360</v>
      </c>
      <c r="AD698" s="21" t="s">
        <v>1587</v>
      </c>
      <c r="AE698" s="21" t="s">
        <v>1587</v>
      </c>
      <c r="AF698" s="172" t="s">
        <v>1154</v>
      </c>
      <c r="AG698" s="173" t="s">
        <v>1708</v>
      </c>
      <c r="AH698" s="174" t="s">
        <v>1844</v>
      </c>
      <c r="AI698" s="21" t="s">
        <v>349</v>
      </c>
      <c r="AJ698" s="24" t="s">
        <v>1617</v>
      </c>
      <c r="AK698" s="21">
        <v>1</v>
      </c>
      <c r="AL698" s="21">
        <v>0</v>
      </c>
      <c r="AM698" s="21">
        <v>0</v>
      </c>
      <c r="AN698" s="21">
        <v>0</v>
      </c>
      <c r="AO698" s="21">
        <v>0</v>
      </c>
      <c r="AP698" s="21">
        <v>0</v>
      </c>
      <c r="AQ698" s="21">
        <v>0</v>
      </c>
      <c r="AR698" s="21">
        <v>1</v>
      </c>
      <c r="AS698" s="45" t="s">
        <v>418</v>
      </c>
      <c r="AT698" s="20">
        <v>3</v>
      </c>
      <c r="AU698" s="122">
        <v>1984</v>
      </c>
      <c r="AV698" s="94">
        <v>1986</v>
      </c>
      <c r="AW698" s="21">
        <v>1</v>
      </c>
      <c r="AX698" s="21">
        <v>1</v>
      </c>
      <c r="AY698" s="184" t="s">
        <v>7713</v>
      </c>
      <c r="AZ698" s="93" t="s">
        <v>587</v>
      </c>
      <c r="BA698" s="93" t="s">
        <v>1680</v>
      </c>
      <c r="BB698" s="94" t="s">
        <v>1680</v>
      </c>
    </row>
    <row r="699" spans="1:54" s="12" customFormat="1" ht="12.75" hidden="1" x14ac:dyDescent="0.2">
      <c r="A699" s="227" t="s">
        <v>774</v>
      </c>
      <c r="B699" s="36" t="s">
        <v>6801</v>
      </c>
      <c r="C699" s="332" t="s">
        <v>7218</v>
      </c>
      <c r="D699" s="55" t="s">
        <v>1136</v>
      </c>
      <c r="E699" s="36" t="s">
        <v>387</v>
      </c>
      <c r="F699" s="78" t="s">
        <v>3681</v>
      </c>
      <c r="G699" s="36" t="s">
        <v>1587</v>
      </c>
      <c r="H699" s="57" t="s">
        <v>912</v>
      </c>
      <c r="I699" s="27" t="s">
        <v>2958</v>
      </c>
      <c r="J699" s="19" t="s">
        <v>1587</v>
      </c>
      <c r="K699" s="187" t="s">
        <v>257</v>
      </c>
      <c r="L699" s="187" t="s">
        <v>1710</v>
      </c>
      <c r="M699" s="187" t="s">
        <v>1715</v>
      </c>
      <c r="N699" s="187" t="s">
        <v>1719</v>
      </c>
      <c r="O699" s="183" t="s">
        <v>1734</v>
      </c>
      <c r="P699" s="183" t="s">
        <v>5189</v>
      </c>
      <c r="Q699" s="183" t="s">
        <v>918</v>
      </c>
      <c r="R699" s="183" t="s">
        <v>1587</v>
      </c>
      <c r="S699" s="187" t="s">
        <v>752</v>
      </c>
      <c r="T699" s="187" t="s">
        <v>405</v>
      </c>
      <c r="U699" s="21" t="s">
        <v>2285</v>
      </c>
      <c r="V699" s="21" t="s">
        <v>2403</v>
      </c>
      <c r="W699" s="21">
        <v>2009</v>
      </c>
      <c r="X699" s="21" t="s">
        <v>3795</v>
      </c>
      <c r="Y699" s="34" t="s">
        <v>3318</v>
      </c>
      <c r="Z699" s="34" t="s">
        <v>6412</v>
      </c>
      <c r="AA699" s="34" t="s">
        <v>1844</v>
      </c>
      <c r="AB699" s="21" t="s">
        <v>956</v>
      </c>
      <c r="AC699" s="24" t="s">
        <v>1360</v>
      </c>
      <c r="AD699" s="21" t="s">
        <v>1587</v>
      </c>
      <c r="AE699" s="21" t="s">
        <v>1587</v>
      </c>
      <c r="AF699" s="172" t="s">
        <v>1154</v>
      </c>
      <c r="AG699" s="173" t="s">
        <v>1708</v>
      </c>
      <c r="AH699" s="174" t="s">
        <v>1587</v>
      </c>
      <c r="AI699" s="20" t="s">
        <v>349</v>
      </c>
      <c r="AJ699" s="21" t="s">
        <v>270</v>
      </c>
      <c r="AK699" s="21">
        <v>1</v>
      </c>
      <c r="AL699" s="21">
        <v>0</v>
      </c>
      <c r="AM699" s="21">
        <v>0</v>
      </c>
      <c r="AN699" s="20">
        <v>0</v>
      </c>
      <c r="AO699" s="20">
        <v>0</v>
      </c>
      <c r="AP699" s="20">
        <v>1</v>
      </c>
      <c r="AQ699" s="20">
        <v>0</v>
      </c>
      <c r="AR699" s="20">
        <v>0</v>
      </c>
      <c r="AS699" s="45" t="s">
        <v>1680</v>
      </c>
      <c r="AT699" s="20">
        <v>3</v>
      </c>
      <c r="AU699" s="122">
        <v>1984</v>
      </c>
      <c r="AV699" s="94">
        <v>1986</v>
      </c>
      <c r="AW699" s="21">
        <v>1</v>
      </c>
      <c r="AX699" s="21">
        <v>1</v>
      </c>
      <c r="AY699" s="184" t="s">
        <v>7713</v>
      </c>
      <c r="AZ699" s="93" t="s">
        <v>587</v>
      </c>
      <c r="BA699" s="93" t="s">
        <v>1680</v>
      </c>
      <c r="BB699" s="94" t="s">
        <v>1680</v>
      </c>
    </row>
    <row r="700" spans="1:54" s="12" customFormat="1" ht="12.75" hidden="1" x14ac:dyDescent="0.2">
      <c r="A700" s="227" t="s">
        <v>485</v>
      </c>
      <c r="B700" s="40" t="s">
        <v>1664</v>
      </c>
      <c r="C700" s="332" t="s">
        <v>7218</v>
      </c>
      <c r="D700" s="55" t="s">
        <v>1136</v>
      </c>
      <c r="E700" s="36" t="s">
        <v>387</v>
      </c>
      <c r="F700" s="78" t="s">
        <v>1869</v>
      </c>
      <c r="G700" s="36" t="s">
        <v>1587</v>
      </c>
      <c r="H700" s="57" t="s">
        <v>912</v>
      </c>
      <c r="I700" s="27" t="s">
        <v>3234</v>
      </c>
      <c r="J700" s="19" t="s">
        <v>1587</v>
      </c>
      <c r="K700" s="187" t="s">
        <v>257</v>
      </c>
      <c r="L700" s="187" t="s">
        <v>1710</v>
      </c>
      <c r="M700" s="187" t="s">
        <v>1715</v>
      </c>
      <c r="N700" s="187" t="s">
        <v>1073</v>
      </c>
      <c r="O700" s="183" t="s">
        <v>4431</v>
      </c>
      <c r="P700" s="183" t="s">
        <v>5190</v>
      </c>
      <c r="Q700" s="183" t="s">
        <v>1582</v>
      </c>
      <c r="R700" s="183" t="s">
        <v>1587</v>
      </c>
      <c r="S700" s="187" t="s">
        <v>752</v>
      </c>
      <c r="T700" s="187" t="s">
        <v>405</v>
      </c>
      <c r="U700" s="21" t="s">
        <v>2285</v>
      </c>
      <c r="V700" s="21" t="s">
        <v>2403</v>
      </c>
      <c r="W700" s="21">
        <v>2009</v>
      </c>
      <c r="X700" s="21" t="s">
        <v>3795</v>
      </c>
      <c r="Y700" s="34" t="s">
        <v>3318</v>
      </c>
      <c r="Z700" s="34" t="s">
        <v>6412</v>
      </c>
      <c r="AA700" s="250" t="s">
        <v>1844</v>
      </c>
      <c r="AB700" s="21" t="s">
        <v>956</v>
      </c>
      <c r="AC700" s="24" t="s">
        <v>1360</v>
      </c>
      <c r="AD700" s="21" t="s">
        <v>3380</v>
      </c>
      <c r="AE700" s="21" t="s">
        <v>1587</v>
      </c>
      <c r="AF700" s="172" t="s">
        <v>359</v>
      </c>
      <c r="AG700" s="173" t="s">
        <v>1708</v>
      </c>
      <c r="AH700" s="174" t="s">
        <v>1844</v>
      </c>
      <c r="AI700" s="36" t="s">
        <v>349</v>
      </c>
      <c r="AJ700" s="24" t="s">
        <v>1617</v>
      </c>
      <c r="AK700" s="21">
        <v>1</v>
      </c>
      <c r="AL700" s="21">
        <v>0</v>
      </c>
      <c r="AM700" s="21">
        <v>0</v>
      </c>
      <c r="AN700" s="21">
        <v>0</v>
      </c>
      <c r="AO700" s="21">
        <v>0</v>
      </c>
      <c r="AP700" s="21">
        <v>0</v>
      </c>
      <c r="AQ700" s="21">
        <v>0</v>
      </c>
      <c r="AR700" s="21">
        <v>1</v>
      </c>
      <c r="AS700" s="45" t="s">
        <v>1844</v>
      </c>
      <c r="AT700" s="122">
        <v>3</v>
      </c>
      <c r="AU700" s="122">
        <v>1984</v>
      </c>
      <c r="AV700" s="94">
        <v>1986</v>
      </c>
      <c r="AW700" s="21">
        <v>1</v>
      </c>
      <c r="AX700" s="21">
        <v>1</v>
      </c>
      <c r="AY700" s="184" t="s">
        <v>7713</v>
      </c>
      <c r="AZ700" s="93" t="s">
        <v>587</v>
      </c>
      <c r="BA700" s="93" t="s">
        <v>1680</v>
      </c>
      <c r="BB700" s="94" t="s">
        <v>1680</v>
      </c>
    </row>
    <row r="701" spans="1:54" s="12" customFormat="1" ht="12.75" hidden="1" x14ac:dyDescent="0.2">
      <c r="A701" s="36" t="s">
        <v>724</v>
      </c>
      <c r="B701" s="74"/>
      <c r="C701" s="332" t="s">
        <v>6121</v>
      </c>
      <c r="D701" s="74" t="s">
        <v>1136</v>
      </c>
      <c r="E701" s="74" t="s">
        <v>7454</v>
      </c>
      <c r="F701" s="78" t="s">
        <v>1839</v>
      </c>
      <c r="G701" s="36" t="s">
        <v>1587</v>
      </c>
      <c r="H701" s="58" t="s">
        <v>592</v>
      </c>
      <c r="I701" s="27" t="s">
        <v>2442</v>
      </c>
      <c r="J701" s="19" t="s">
        <v>1844</v>
      </c>
      <c r="K701" s="187" t="s">
        <v>257</v>
      </c>
      <c r="L701" s="187" t="s">
        <v>1710</v>
      </c>
      <c r="M701" s="187" t="s">
        <v>1056</v>
      </c>
      <c r="N701" s="187" t="s">
        <v>1086</v>
      </c>
      <c r="O701" s="183" t="s">
        <v>2</v>
      </c>
      <c r="P701" s="183" t="s">
        <v>5191</v>
      </c>
      <c r="Q701" s="183" t="s">
        <v>894</v>
      </c>
      <c r="R701" s="183" t="s">
        <v>1587</v>
      </c>
      <c r="S701" s="187" t="s">
        <v>752</v>
      </c>
      <c r="T701" s="187" t="s">
        <v>1713</v>
      </c>
      <c r="U701" s="21" t="s">
        <v>290</v>
      </c>
      <c r="V701" s="21" t="s">
        <v>1032</v>
      </c>
      <c r="W701" s="21">
        <v>1983</v>
      </c>
      <c r="X701" s="21" t="s">
        <v>290</v>
      </c>
      <c r="Y701" s="34" t="s">
        <v>3250</v>
      </c>
      <c r="Z701" s="34" t="s">
        <v>6413</v>
      </c>
      <c r="AA701" s="34" t="s">
        <v>1844</v>
      </c>
      <c r="AB701" s="21" t="s">
        <v>956</v>
      </c>
      <c r="AC701" s="24" t="s">
        <v>3437</v>
      </c>
      <c r="AD701" s="21" t="s">
        <v>1587</v>
      </c>
      <c r="AE701" s="21" t="s">
        <v>4308</v>
      </c>
      <c r="AF701" s="172" t="s">
        <v>1154</v>
      </c>
      <c r="AG701" s="173" t="s">
        <v>1708</v>
      </c>
      <c r="AH701" s="174" t="s">
        <v>1844</v>
      </c>
      <c r="AI701" s="20" t="s">
        <v>637</v>
      </c>
      <c r="AJ701" s="21" t="s">
        <v>865</v>
      </c>
      <c r="AK701" s="178" t="s">
        <v>1844</v>
      </c>
      <c r="AL701" s="178" t="s">
        <v>1844</v>
      </c>
      <c r="AM701" s="178" t="s">
        <v>1844</v>
      </c>
      <c r="AN701" s="178" t="s">
        <v>1844</v>
      </c>
      <c r="AO701" s="178" t="s">
        <v>1844</v>
      </c>
      <c r="AP701" s="178" t="s">
        <v>1844</v>
      </c>
      <c r="AQ701" s="178" t="s">
        <v>1844</v>
      </c>
      <c r="AR701" s="178" t="s">
        <v>1844</v>
      </c>
      <c r="AS701" s="45" t="s">
        <v>1844</v>
      </c>
      <c r="AT701" s="20">
        <v>4</v>
      </c>
      <c r="AU701" s="122">
        <v>1977</v>
      </c>
      <c r="AV701" s="94">
        <v>1980</v>
      </c>
      <c r="AW701" s="21">
        <v>6</v>
      </c>
      <c r="AX701" s="21">
        <v>4</v>
      </c>
      <c r="AY701" s="50" t="s">
        <v>1239</v>
      </c>
      <c r="AZ701" s="93" t="s">
        <v>1680</v>
      </c>
      <c r="BA701" s="93" t="s">
        <v>956</v>
      </c>
      <c r="BB701" s="94" t="s">
        <v>1680</v>
      </c>
    </row>
    <row r="702" spans="1:54" s="12" customFormat="1" ht="12.75" hidden="1" x14ac:dyDescent="0.2">
      <c r="A702" s="227" t="s">
        <v>1844</v>
      </c>
      <c r="B702" s="43"/>
      <c r="C702" s="332" t="s">
        <v>6121</v>
      </c>
      <c r="D702" s="192" t="s">
        <v>1680</v>
      </c>
      <c r="E702" s="74" t="s">
        <v>7454</v>
      </c>
      <c r="F702" s="294" t="s">
        <v>1844</v>
      </c>
      <c r="G702" s="36" t="s">
        <v>1587</v>
      </c>
      <c r="H702" s="106" t="s">
        <v>728</v>
      </c>
      <c r="I702" s="27" t="s">
        <v>3163</v>
      </c>
      <c r="J702" s="19" t="s">
        <v>1587</v>
      </c>
      <c r="K702" s="187" t="s">
        <v>257</v>
      </c>
      <c r="L702" s="187" t="s">
        <v>1710</v>
      </c>
      <c r="M702" s="187" t="s">
        <v>1715</v>
      </c>
      <c r="N702" s="187" t="s">
        <v>231</v>
      </c>
      <c r="O702" s="183" t="s">
        <v>716</v>
      </c>
      <c r="P702" s="183" t="s">
        <v>5192</v>
      </c>
      <c r="Q702" s="183" t="s">
        <v>4684</v>
      </c>
      <c r="R702" s="183" t="s">
        <v>1587</v>
      </c>
      <c r="S702" s="187" t="s">
        <v>752</v>
      </c>
      <c r="T702" s="187" t="s">
        <v>405</v>
      </c>
      <c r="U702" s="21" t="s">
        <v>2326</v>
      </c>
      <c r="V702" s="21" t="s">
        <v>749</v>
      </c>
      <c r="W702" s="21">
        <v>2008</v>
      </c>
      <c r="X702" s="21" t="s">
        <v>3989</v>
      </c>
      <c r="Y702" s="34" t="s">
        <v>3312</v>
      </c>
      <c r="Z702" s="34" t="s">
        <v>86</v>
      </c>
      <c r="AA702" s="34" t="s">
        <v>86</v>
      </c>
      <c r="AB702" s="21" t="s">
        <v>86</v>
      </c>
      <c r="AC702" s="24" t="s">
        <v>1482</v>
      </c>
      <c r="AD702" s="21" t="s">
        <v>1587</v>
      </c>
      <c r="AE702" s="21" t="s">
        <v>1587</v>
      </c>
      <c r="AF702" s="180" t="s">
        <v>1154</v>
      </c>
      <c r="AG702" s="181" t="s">
        <v>1708</v>
      </c>
      <c r="AH702" s="182" t="s">
        <v>1844</v>
      </c>
      <c r="AI702" s="178" t="s">
        <v>1844</v>
      </c>
      <c r="AJ702" s="20" t="s">
        <v>659</v>
      </c>
      <c r="AK702" s="178" t="s">
        <v>1844</v>
      </c>
      <c r="AL702" s="178" t="s">
        <v>1844</v>
      </c>
      <c r="AM702" s="178" t="s">
        <v>1844</v>
      </c>
      <c r="AN702" s="178" t="s">
        <v>1844</v>
      </c>
      <c r="AO702" s="178" t="s">
        <v>1844</v>
      </c>
      <c r="AP702" s="178" t="s">
        <v>1844</v>
      </c>
      <c r="AQ702" s="178" t="s">
        <v>1844</v>
      </c>
      <c r="AR702" s="178" t="s">
        <v>1844</v>
      </c>
      <c r="AS702" s="47" t="s">
        <v>1844</v>
      </c>
      <c r="AT702" s="20" t="s">
        <v>1844</v>
      </c>
      <c r="AU702" s="167" t="s">
        <v>1844</v>
      </c>
      <c r="AV702" s="164" t="s">
        <v>1844</v>
      </c>
      <c r="AW702" s="20" t="s">
        <v>1844</v>
      </c>
      <c r="AX702" s="20" t="s">
        <v>1844</v>
      </c>
      <c r="AY702" s="184" t="s">
        <v>1844</v>
      </c>
      <c r="AZ702" s="163" t="s">
        <v>1844</v>
      </c>
      <c r="BA702" s="163" t="s">
        <v>1844</v>
      </c>
      <c r="BB702" s="164" t="s">
        <v>1844</v>
      </c>
    </row>
    <row r="703" spans="1:54" s="36" customFormat="1" ht="12.75" hidden="1" x14ac:dyDescent="0.2">
      <c r="A703" s="227" t="s">
        <v>1844</v>
      </c>
      <c r="B703" s="74"/>
      <c r="C703" s="332" t="s">
        <v>6121</v>
      </c>
      <c r="D703" s="192" t="s">
        <v>1680</v>
      </c>
      <c r="E703" s="74" t="s">
        <v>7454</v>
      </c>
      <c r="F703" s="78" t="s">
        <v>1844</v>
      </c>
      <c r="G703" s="36" t="s">
        <v>1587</v>
      </c>
      <c r="H703" s="58" t="s">
        <v>592</v>
      </c>
      <c r="I703" s="27" t="s">
        <v>2461</v>
      </c>
      <c r="J703" s="19" t="s">
        <v>1587</v>
      </c>
      <c r="K703" s="187" t="s">
        <v>257</v>
      </c>
      <c r="L703" s="187" t="s">
        <v>1710</v>
      </c>
      <c r="M703" s="187" t="s">
        <v>1056</v>
      </c>
      <c r="N703" s="187" t="s">
        <v>597</v>
      </c>
      <c r="O703" s="183" t="s">
        <v>741</v>
      </c>
      <c r="P703" s="183" t="s">
        <v>5193</v>
      </c>
      <c r="Q703" s="183" t="s">
        <v>4685</v>
      </c>
      <c r="R703" s="183" t="s">
        <v>1587</v>
      </c>
      <c r="S703" s="187" t="s">
        <v>752</v>
      </c>
      <c r="T703" s="187" t="s">
        <v>1713</v>
      </c>
      <c r="U703" s="21" t="s">
        <v>2167</v>
      </c>
      <c r="V703" s="21" t="s">
        <v>914</v>
      </c>
      <c r="W703" s="21">
        <v>2010</v>
      </c>
      <c r="X703" s="21" t="s">
        <v>4165</v>
      </c>
      <c r="Y703" s="34" t="s">
        <v>1100</v>
      </c>
      <c r="Z703" s="34" t="s">
        <v>6225</v>
      </c>
      <c r="AA703" s="34" t="s">
        <v>403</v>
      </c>
      <c r="AB703" s="21" t="s">
        <v>1587</v>
      </c>
      <c r="AC703" s="24" t="s">
        <v>3437</v>
      </c>
      <c r="AD703" s="21" t="s">
        <v>1587</v>
      </c>
      <c r="AE703" s="21" t="s">
        <v>1587</v>
      </c>
      <c r="AF703" s="178" t="s">
        <v>1154</v>
      </c>
      <c r="AG703" s="178" t="s">
        <v>1708</v>
      </c>
      <c r="AH703" s="178" t="s">
        <v>1844</v>
      </c>
      <c r="AI703" s="178" t="s">
        <v>1844</v>
      </c>
      <c r="AJ703" s="21" t="s">
        <v>865</v>
      </c>
      <c r="AK703" s="178" t="s">
        <v>1844</v>
      </c>
      <c r="AL703" s="178" t="s">
        <v>1844</v>
      </c>
      <c r="AM703" s="178" t="s">
        <v>1844</v>
      </c>
      <c r="AN703" s="178" t="s">
        <v>1844</v>
      </c>
      <c r="AO703" s="178" t="s">
        <v>1844</v>
      </c>
      <c r="AP703" s="178" t="s">
        <v>1844</v>
      </c>
      <c r="AQ703" s="178" t="s">
        <v>1844</v>
      </c>
      <c r="AR703" s="178" t="s">
        <v>1844</v>
      </c>
      <c r="AS703" s="50" t="s">
        <v>1844</v>
      </c>
      <c r="AT703" s="20">
        <v>3</v>
      </c>
      <c r="AU703" s="20">
        <v>2007</v>
      </c>
      <c r="AV703" s="20">
        <v>2009</v>
      </c>
      <c r="AW703" s="21" t="s">
        <v>1844</v>
      </c>
      <c r="AX703" s="21">
        <v>6</v>
      </c>
      <c r="AY703" s="184" t="s">
        <v>1844</v>
      </c>
      <c r="AZ703" s="20" t="s">
        <v>7494</v>
      </c>
      <c r="BA703" s="93" t="s">
        <v>1680</v>
      </c>
      <c r="BB703" s="20" t="s">
        <v>1680</v>
      </c>
    </row>
    <row r="704" spans="1:54" s="36" customFormat="1" ht="12.75" hidden="1" x14ac:dyDescent="0.2">
      <c r="A704" s="248" t="s">
        <v>4339</v>
      </c>
      <c r="B704" s="55" t="s">
        <v>5757</v>
      </c>
      <c r="C704" s="332" t="s">
        <v>7218</v>
      </c>
      <c r="D704" s="55" t="s">
        <v>956</v>
      </c>
      <c r="E704" s="36" t="s">
        <v>1680</v>
      </c>
      <c r="F704" s="78" t="s">
        <v>6280</v>
      </c>
      <c r="G704" s="36" t="s">
        <v>1587</v>
      </c>
      <c r="H704" s="58" t="s">
        <v>592</v>
      </c>
      <c r="I704" s="28" t="s">
        <v>4350</v>
      </c>
      <c r="J704" s="266" t="s">
        <v>1587</v>
      </c>
      <c r="K704" s="187" t="s">
        <v>257</v>
      </c>
      <c r="L704" s="187" t="s">
        <v>1710</v>
      </c>
      <c r="M704" s="183" t="s">
        <v>1056</v>
      </c>
      <c r="N704" s="183" t="s">
        <v>597</v>
      </c>
      <c r="O704" s="183" t="s">
        <v>887</v>
      </c>
      <c r="P704" s="183" t="s">
        <v>5194</v>
      </c>
      <c r="Q704" s="183" t="s">
        <v>4352</v>
      </c>
      <c r="R704" s="183" t="s">
        <v>1587</v>
      </c>
      <c r="S704" s="183" t="s">
        <v>752</v>
      </c>
      <c r="T704" s="183" t="s">
        <v>1713</v>
      </c>
      <c r="U704" s="12" t="s">
        <v>5685</v>
      </c>
      <c r="V704" s="24" t="s">
        <v>1404</v>
      </c>
      <c r="W704" s="12">
        <v>2013</v>
      </c>
      <c r="X704" s="108" t="s">
        <v>3826</v>
      </c>
      <c r="Y704" s="12" t="s">
        <v>1689</v>
      </c>
      <c r="Z704" s="12" t="s">
        <v>6414</v>
      </c>
      <c r="AA704" s="12" t="s">
        <v>348</v>
      </c>
      <c r="AB704" s="21" t="s">
        <v>1680</v>
      </c>
      <c r="AC704" s="24" t="s">
        <v>4351</v>
      </c>
      <c r="AD704" s="12" t="s">
        <v>1587</v>
      </c>
      <c r="AE704" s="12" t="s">
        <v>1587</v>
      </c>
      <c r="AF704" s="178" t="s">
        <v>1844</v>
      </c>
      <c r="AG704" s="178" t="s">
        <v>1844</v>
      </c>
      <c r="AH704" s="178" t="s">
        <v>1844</v>
      </c>
      <c r="AI704" s="24" t="s">
        <v>637</v>
      </c>
      <c r="AJ704" s="24" t="s">
        <v>47</v>
      </c>
      <c r="AK704" s="12">
        <v>1</v>
      </c>
      <c r="AL704" s="12">
        <v>1</v>
      </c>
      <c r="AM704" s="12">
        <v>1</v>
      </c>
      <c r="AN704" s="12">
        <v>0</v>
      </c>
      <c r="AO704" s="12">
        <v>0</v>
      </c>
      <c r="AP704" s="12">
        <v>0</v>
      </c>
      <c r="AQ704" s="12">
        <v>0</v>
      </c>
      <c r="AR704" s="12">
        <v>0</v>
      </c>
      <c r="AS704" s="60" t="s">
        <v>6140</v>
      </c>
      <c r="AT704" s="122">
        <v>3</v>
      </c>
      <c r="AU704" s="55">
        <v>2006</v>
      </c>
      <c r="AV704" s="55">
        <v>2008</v>
      </c>
      <c r="AW704" s="24">
        <v>1</v>
      </c>
      <c r="AX704" s="24">
        <v>3</v>
      </c>
      <c r="AY704" s="157" t="s">
        <v>7714</v>
      </c>
      <c r="AZ704" s="55" t="s">
        <v>1513</v>
      </c>
      <c r="BA704" s="301" t="s">
        <v>1680</v>
      </c>
      <c r="BB704" s="55" t="s">
        <v>1680</v>
      </c>
    </row>
    <row r="705" spans="1:54" s="36" customFormat="1" ht="12.75" hidden="1" x14ac:dyDescent="0.2">
      <c r="A705" s="248" t="s">
        <v>4339</v>
      </c>
      <c r="B705" s="55" t="s">
        <v>5757</v>
      </c>
      <c r="C705" s="332" t="s">
        <v>7218</v>
      </c>
      <c r="D705" s="55" t="s">
        <v>956</v>
      </c>
      <c r="E705" s="36" t="s">
        <v>1680</v>
      </c>
      <c r="F705" s="78" t="s">
        <v>6280</v>
      </c>
      <c r="G705" s="36" t="s">
        <v>1587</v>
      </c>
      <c r="H705" s="58" t="s">
        <v>592</v>
      </c>
      <c r="I705" s="28" t="s">
        <v>4353</v>
      </c>
      <c r="J705" s="19" t="s">
        <v>1587</v>
      </c>
      <c r="K705" s="187" t="s">
        <v>257</v>
      </c>
      <c r="L705" s="187" t="s">
        <v>1710</v>
      </c>
      <c r="M705" s="183" t="s">
        <v>1056</v>
      </c>
      <c r="N705" s="183" t="s">
        <v>597</v>
      </c>
      <c r="O705" s="183" t="s">
        <v>887</v>
      </c>
      <c r="P705" s="183" t="s">
        <v>5194</v>
      </c>
      <c r="Q705" s="183" t="s">
        <v>4354</v>
      </c>
      <c r="R705" s="183" t="s">
        <v>1587</v>
      </c>
      <c r="S705" s="183" t="s">
        <v>752</v>
      </c>
      <c r="T705" s="183" t="s">
        <v>1713</v>
      </c>
      <c r="U705" s="12" t="s">
        <v>5685</v>
      </c>
      <c r="V705" s="24" t="s">
        <v>1404</v>
      </c>
      <c r="W705" s="12">
        <v>2013</v>
      </c>
      <c r="X705" s="111" t="s">
        <v>3826</v>
      </c>
      <c r="Y705" s="12" t="s">
        <v>1689</v>
      </c>
      <c r="Z705" s="12" t="s">
        <v>6415</v>
      </c>
      <c r="AA705" s="12" t="s">
        <v>348</v>
      </c>
      <c r="AB705" s="21" t="s">
        <v>1680</v>
      </c>
      <c r="AC705" s="24" t="s">
        <v>4351</v>
      </c>
      <c r="AD705" s="12" t="s">
        <v>1587</v>
      </c>
      <c r="AE705" s="12" t="s">
        <v>1587</v>
      </c>
      <c r="AF705" s="179" t="s">
        <v>1844</v>
      </c>
      <c r="AG705" s="179" t="s">
        <v>1844</v>
      </c>
      <c r="AH705" s="179" t="s">
        <v>1844</v>
      </c>
      <c r="AI705" s="24" t="s">
        <v>637</v>
      </c>
      <c r="AJ705" s="24" t="s">
        <v>47</v>
      </c>
      <c r="AK705" s="12">
        <v>1</v>
      </c>
      <c r="AL705" s="12">
        <v>1</v>
      </c>
      <c r="AM705" s="12">
        <v>1</v>
      </c>
      <c r="AN705" s="12">
        <v>0</v>
      </c>
      <c r="AO705" s="12">
        <v>0</v>
      </c>
      <c r="AP705" s="12">
        <v>0</v>
      </c>
      <c r="AQ705" s="12">
        <v>0</v>
      </c>
      <c r="AR705" s="12">
        <v>0</v>
      </c>
      <c r="AS705" s="60" t="s">
        <v>6141</v>
      </c>
      <c r="AT705" s="20">
        <v>3</v>
      </c>
      <c r="AU705" s="55">
        <v>2006</v>
      </c>
      <c r="AV705" s="55">
        <v>2008</v>
      </c>
      <c r="AW705" s="24">
        <v>1</v>
      </c>
      <c r="AX705" s="24">
        <v>6</v>
      </c>
      <c r="AY705" s="157" t="s">
        <v>7714</v>
      </c>
      <c r="AZ705" s="55" t="s">
        <v>1513</v>
      </c>
      <c r="BA705" s="20" t="s">
        <v>1680</v>
      </c>
      <c r="BB705" s="55" t="s">
        <v>1680</v>
      </c>
    </row>
    <row r="706" spans="1:54" s="36" customFormat="1" ht="12.75" hidden="1" x14ac:dyDescent="0.2">
      <c r="A706" s="249" t="s">
        <v>1844</v>
      </c>
      <c r="B706" s="36" t="s">
        <v>170</v>
      </c>
      <c r="C706" s="332" t="s">
        <v>6121</v>
      </c>
      <c r="D706" s="192" t="s">
        <v>1680</v>
      </c>
      <c r="E706" s="55" t="s">
        <v>7454</v>
      </c>
      <c r="F706" s="78" t="s">
        <v>1844</v>
      </c>
      <c r="G706" s="36" t="s">
        <v>1587</v>
      </c>
      <c r="H706" s="137" t="s">
        <v>592</v>
      </c>
      <c r="I706" s="28" t="s">
        <v>3073</v>
      </c>
      <c r="J706" s="29" t="s">
        <v>1587</v>
      </c>
      <c r="K706" s="190" t="s">
        <v>257</v>
      </c>
      <c r="L706" s="190" t="s">
        <v>1710</v>
      </c>
      <c r="M706" s="190" t="s">
        <v>1715</v>
      </c>
      <c r="N706" s="190" t="s">
        <v>651</v>
      </c>
      <c r="O706" s="183" t="s">
        <v>1728</v>
      </c>
      <c r="P706" s="183" t="s">
        <v>5196</v>
      </c>
      <c r="Q706" s="183" t="s">
        <v>4691</v>
      </c>
      <c r="R706" s="183" t="s">
        <v>1587</v>
      </c>
      <c r="S706" s="190" t="s">
        <v>752</v>
      </c>
      <c r="T706" s="190" t="s">
        <v>405</v>
      </c>
      <c r="U706" s="21" t="s">
        <v>3826</v>
      </c>
      <c r="V706" s="20" t="s">
        <v>1844</v>
      </c>
      <c r="W706" s="12">
        <v>2012</v>
      </c>
      <c r="X706" s="108" t="s">
        <v>3826</v>
      </c>
      <c r="Y706" s="34" t="s">
        <v>4164</v>
      </c>
      <c r="Z706" s="250" t="s">
        <v>6264</v>
      </c>
      <c r="AA706" s="250" t="s">
        <v>1844</v>
      </c>
      <c r="AB706" s="21" t="s">
        <v>956</v>
      </c>
      <c r="AC706" s="24" t="s">
        <v>3437</v>
      </c>
      <c r="AD706" s="21" t="s">
        <v>1587</v>
      </c>
      <c r="AE706" s="21" t="s">
        <v>1587</v>
      </c>
      <c r="AF706" s="179" t="s">
        <v>1154</v>
      </c>
      <c r="AG706" s="179" t="s">
        <v>1708</v>
      </c>
      <c r="AH706" s="179" t="s">
        <v>1844</v>
      </c>
      <c r="AI706" s="179" t="s">
        <v>1844</v>
      </c>
      <c r="AJ706" s="179" t="s">
        <v>1844</v>
      </c>
      <c r="AK706" s="179" t="s">
        <v>1844</v>
      </c>
      <c r="AL706" s="179" t="s">
        <v>1844</v>
      </c>
      <c r="AM706" s="179" t="s">
        <v>1844</v>
      </c>
      <c r="AN706" s="179" t="s">
        <v>1844</v>
      </c>
      <c r="AO706" s="179" t="s">
        <v>1844</v>
      </c>
      <c r="AP706" s="179" t="s">
        <v>1844</v>
      </c>
      <c r="AQ706" s="179" t="s">
        <v>1844</v>
      </c>
      <c r="AR706" s="179" t="s">
        <v>1844</v>
      </c>
      <c r="AS706" s="60" t="s">
        <v>1844</v>
      </c>
      <c r="AT706" s="122" t="s">
        <v>1844</v>
      </c>
      <c r="AU706" s="55" t="s">
        <v>1844</v>
      </c>
      <c r="AV706" s="55" t="s">
        <v>1844</v>
      </c>
      <c r="AW706" s="55" t="s">
        <v>1844</v>
      </c>
      <c r="AX706" s="55" t="s">
        <v>1844</v>
      </c>
      <c r="AY706" s="157" t="s">
        <v>1844</v>
      </c>
      <c r="AZ706" s="55" t="s">
        <v>1844</v>
      </c>
      <c r="BA706" s="87" t="s">
        <v>1844</v>
      </c>
      <c r="BB706" s="55" t="s">
        <v>1844</v>
      </c>
    </row>
    <row r="707" spans="1:54" s="12" customFormat="1" ht="12.75" hidden="1" x14ac:dyDescent="0.2">
      <c r="A707" s="249" t="s">
        <v>1844</v>
      </c>
      <c r="B707" s="36" t="s">
        <v>170</v>
      </c>
      <c r="C707" s="332" t="s">
        <v>6121</v>
      </c>
      <c r="D707" s="192" t="s">
        <v>1680</v>
      </c>
      <c r="E707" s="55" t="s">
        <v>7454</v>
      </c>
      <c r="F707" s="78" t="s">
        <v>1844</v>
      </c>
      <c r="G707" s="36" t="s">
        <v>1587</v>
      </c>
      <c r="H707" s="137" t="s">
        <v>592</v>
      </c>
      <c r="I707" s="28" t="s">
        <v>3074</v>
      </c>
      <c r="J707" s="29" t="s">
        <v>1587</v>
      </c>
      <c r="K707" s="190" t="s">
        <v>257</v>
      </c>
      <c r="L707" s="190" t="s">
        <v>1710</v>
      </c>
      <c r="M707" s="190" t="s">
        <v>1715</v>
      </c>
      <c r="N707" s="190" t="s">
        <v>651</v>
      </c>
      <c r="O707" s="183" t="s">
        <v>1728</v>
      </c>
      <c r="P707" s="183" t="s">
        <v>5196</v>
      </c>
      <c r="Q707" s="183" t="s">
        <v>4692</v>
      </c>
      <c r="R707" s="183" t="s">
        <v>1587</v>
      </c>
      <c r="S707" s="190" t="s">
        <v>752</v>
      </c>
      <c r="T707" s="190" t="s">
        <v>405</v>
      </c>
      <c r="U707" s="21" t="s">
        <v>3826</v>
      </c>
      <c r="V707" s="20" t="s">
        <v>1844</v>
      </c>
      <c r="W707" s="12">
        <v>2012</v>
      </c>
      <c r="X707" s="108" t="s">
        <v>3826</v>
      </c>
      <c r="Y707" s="34" t="s">
        <v>4164</v>
      </c>
      <c r="Z707" s="250" t="s">
        <v>6264</v>
      </c>
      <c r="AA707" s="250" t="s">
        <v>1844</v>
      </c>
      <c r="AB707" s="21" t="s">
        <v>956</v>
      </c>
      <c r="AC707" s="24" t="s">
        <v>3437</v>
      </c>
      <c r="AD707" s="21" t="s">
        <v>1587</v>
      </c>
      <c r="AE707" s="21" t="s">
        <v>1587</v>
      </c>
      <c r="AF707" s="461" t="s">
        <v>1154</v>
      </c>
      <c r="AG707" s="473" t="s">
        <v>1708</v>
      </c>
      <c r="AH707" s="475" t="s">
        <v>1844</v>
      </c>
      <c r="AI707" s="179" t="s">
        <v>1844</v>
      </c>
      <c r="AJ707" s="179" t="s">
        <v>1844</v>
      </c>
      <c r="AK707" s="179" t="s">
        <v>1844</v>
      </c>
      <c r="AL707" s="179" t="s">
        <v>1844</v>
      </c>
      <c r="AM707" s="179" t="s">
        <v>1844</v>
      </c>
      <c r="AN707" s="179" t="s">
        <v>1844</v>
      </c>
      <c r="AO707" s="179" t="s">
        <v>1844</v>
      </c>
      <c r="AP707" s="179" t="s">
        <v>1844</v>
      </c>
      <c r="AQ707" s="179" t="s">
        <v>1844</v>
      </c>
      <c r="AR707" s="179" t="s">
        <v>1844</v>
      </c>
      <c r="AS707" s="478" t="s">
        <v>1844</v>
      </c>
      <c r="AT707" s="20" t="s">
        <v>1844</v>
      </c>
      <c r="AU707" s="482" t="s">
        <v>1844</v>
      </c>
      <c r="AV707" s="484" t="s">
        <v>1844</v>
      </c>
      <c r="AW707" s="55" t="s">
        <v>1844</v>
      </c>
      <c r="AX707" s="55" t="s">
        <v>1844</v>
      </c>
      <c r="AY707" s="157" t="s">
        <v>1844</v>
      </c>
      <c r="AZ707" s="247" t="s">
        <v>1844</v>
      </c>
      <c r="BA707" s="247" t="s">
        <v>1844</v>
      </c>
      <c r="BB707" s="484" t="s">
        <v>1844</v>
      </c>
    </row>
    <row r="708" spans="1:54" s="12" customFormat="1" ht="12.75" hidden="1" x14ac:dyDescent="0.2">
      <c r="A708" s="249" t="s">
        <v>724</v>
      </c>
      <c r="B708" s="20" t="s">
        <v>6139</v>
      </c>
      <c r="C708" s="332" t="s">
        <v>7218</v>
      </c>
      <c r="D708" s="20" t="s">
        <v>1136</v>
      </c>
      <c r="E708" s="20" t="s">
        <v>387</v>
      </c>
      <c r="F708" s="78" t="s">
        <v>6264</v>
      </c>
      <c r="G708" s="36" t="s">
        <v>1587</v>
      </c>
      <c r="H708" s="58" t="s">
        <v>592</v>
      </c>
      <c r="I708" s="27" t="s">
        <v>2627</v>
      </c>
      <c r="J708" s="19" t="s">
        <v>1587</v>
      </c>
      <c r="K708" s="187" t="s">
        <v>257</v>
      </c>
      <c r="L708" s="187" t="s">
        <v>1710</v>
      </c>
      <c r="M708" s="187" t="s">
        <v>1715</v>
      </c>
      <c r="N708" s="187" t="s">
        <v>878</v>
      </c>
      <c r="O708" s="183" t="s">
        <v>4429</v>
      </c>
      <c r="P708" s="183" t="s">
        <v>4840</v>
      </c>
      <c r="Q708" s="183" t="s">
        <v>4687</v>
      </c>
      <c r="R708" s="183" t="s">
        <v>1587</v>
      </c>
      <c r="S708" s="187" t="s">
        <v>752</v>
      </c>
      <c r="T708" s="187" t="s">
        <v>405</v>
      </c>
      <c r="U708" s="21" t="s">
        <v>3826</v>
      </c>
      <c r="V708" s="21" t="s">
        <v>1071</v>
      </c>
      <c r="W708" s="21">
        <v>2005</v>
      </c>
      <c r="X708" s="108" t="s">
        <v>3826</v>
      </c>
      <c r="Y708" s="34" t="s">
        <v>4164</v>
      </c>
      <c r="Z708" s="34" t="s">
        <v>776</v>
      </c>
      <c r="AA708" s="34" t="s">
        <v>1844</v>
      </c>
      <c r="AB708" s="21" t="s">
        <v>1587</v>
      </c>
      <c r="AC708" s="24" t="s">
        <v>3488</v>
      </c>
      <c r="AD708" s="21" t="s">
        <v>1587</v>
      </c>
      <c r="AE708" s="21" t="s">
        <v>2388</v>
      </c>
      <c r="AF708" s="172" t="s">
        <v>1154</v>
      </c>
      <c r="AG708" s="173" t="s">
        <v>1708</v>
      </c>
      <c r="AH708" s="174" t="s">
        <v>1844</v>
      </c>
      <c r="AI708" s="55" t="s">
        <v>637</v>
      </c>
      <c r="AJ708" s="21" t="s">
        <v>865</v>
      </c>
      <c r="AK708" s="21">
        <v>1</v>
      </c>
      <c r="AL708" s="21">
        <v>1</v>
      </c>
      <c r="AM708" s="21">
        <v>0</v>
      </c>
      <c r="AN708" s="21">
        <v>0</v>
      </c>
      <c r="AO708" s="21">
        <v>1</v>
      </c>
      <c r="AP708" s="21">
        <v>1</v>
      </c>
      <c r="AQ708" s="21">
        <v>0</v>
      </c>
      <c r="AR708" s="21">
        <v>0</v>
      </c>
      <c r="AS708" s="45" t="s">
        <v>1680</v>
      </c>
      <c r="AT708" s="122">
        <v>5</v>
      </c>
      <c r="AU708" s="122">
        <v>2001</v>
      </c>
      <c r="AV708" s="94">
        <v>2005</v>
      </c>
      <c r="AW708" s="21">
        <v>1</v>
      </c>
      <c r="AX708" s="21">
        <v>2</v>
      </c>
      <c r="AY708" s="184" t="s">
        <v>7715</v>
      </c>
      <c r="AZ708" s="93" t="s">
        <v>1680</v>
      </c>
      <c r="BA708" s="93" t="s">
        <v>956</v>
      </c>
      <c r="BB708" s="94" t="s">
        <v>1680</v>
      </c>
    </row>
    <row r="709" spans="1:54" s="12" customFormat="1" ht="12.75" hidden="1" x14ac:dyDescent="0.2">
      <c r="A709" s="248" t="s">
        <v>485</v>
      </c>
      <c r="B709" s="41" t="s">
        <v>1026</v>
      </c>
      <c r="C709" s="332" t="s">
        <v>7218</v>
      </c>
      <c r="D709" s="55" t="s">
        <v>1136</v>
      </c>
      <c r="E709" s="36" t="s">
        <v>387</v>
      </c>
      <c r="F709" s="78" t="s">
        <v>6181</v>
      </c>
      <c r="G709" s="36" t="s">
        <v>1587</v>
      </c>
      <c r="H709" s="58" t="s">
        <v>592</v>
      </c>
      <c r="I709" s="30" t="s">
        <v>3126</v>
      </c>
      <c r="J709" s="31" t="s">
        <v>1587</v>
      </c>
      <c r="K709" s="188" t="s">
        <v>257</v>
      </c>
      <c r="L709" s="188" t="s">
        <v>1710</v>
      </c>
      <c r="M709" s="188" t="s">
        <v>1715</v>
      </c>
      <c r="N709" s="188" t="s">
        <v>878</v>
      </c>
      <c r="O709" s="183" t="s">
        <v>4429</v>
      </c>
      <c r="P709" s="183" t="s">
        <v>4938</v>
      </c>
      <c r="Q709" s="183" t="s">
        <v>816</v>
      </c>
      <c r="R709" s="183" t="s">
        <v>1587</v>
      </c>
      <c r="S709" s="188" t="s">
        <v>752</v>
      </c>
      <c r="T709" s="188" t="s">
        <v>405</v>
      </c>
      <c r="U709" s="20" t="s">
        <v>5688</v>
      </c>
      <c r="V709" s="20" t="s">
        <v>5527</v>
      </c>
      <c r="W709" s="20">
        <v>2006</v>
      </c>
      <c r="X709" s="108" t="s">
        <v>3826</v>
      </c>
      <c r="Y709" s="34" t="s">
        <v>4164</v>
      </c>
      <c r="Z709" s="34" t="s">
        <v>86</v>
      </c>
      <c r="AA709" s="34" t="s">
        <v>86</v>
      </c>
      <c r="AB709" s="21" t="s">
        <v>86</v>
      </c>
      <c r="AC709" s="24" t="s">
        <v>1470</v>
      </c>
      <c r="AD709" s="21" t="s">
        <v>1587</v>
      </c>
      <c r="AE709" s="21" t="s">
        <v>2388</v>
      </c>
      <c r="AF709" s="172" t="s">
        <v>1154</v>
      </c>
      <c r="AG709" s="173" t="s">
        <v>1708</v>
      </c>
      <c r="AH709" s="174" t="s">
        <v>1844</v>
      </c>
      <c r="AI709" s="20" t="s">
        <v>637</v>
      </c>
      <c r="AJ709" s="20" t="s">
        <v>865</v>
      </c>
      <c r="AK709" s="20">
        <v>0</v>
      </c>
      <c r="AL709" s="20">
        <v>1</v>
      </c>
      <c r="AM709" s="20">
        <v>0</v>
      </c>
      <c r="AN709" s="20">
        <v>0</v>
      </c>
      <c r="AO709" s="20">
        <v>0</v>
      </c>
      <c r="AP709" s="20">
        <v>0</v>
      </c>
      <c r="AQ709" s="20">
        <v>0</v>
      </c>
      <c r="AR709" s="20">
        <v>0</v>
      </c>
      <c r="AS709" s="45" t="s">
        <v>1680</v>
      </c>
      <c r="AT709" s="20">
        <v>4</v>
      </c>
      <c r="AU709" s="122">
        <v>2001</v>
      </c>
      <c r="AV709" s="94">
        <v>2004</v>
      </c>
      <c r="AW709" s="20">
        <v>1</v>
      </c>
      <c r="AX709" s="20">
        <v>21</v>
      </c>
      <c r="AY709" s="50" t="s">
        <v>7716</v>
      </c>
      <c r="AZ709" s="93" t="s">
        <v>152</v>
      </c>
      <c r="BA709" s="93" t="s">
        <v>1680</v>
      </c>
      <c r="BB709" s="94" t="s">
        <v>1680</v>
      </c>
    </row>
    <row r="710" spans="1:54" s="12" customFormat="1" ht="12.75" hidden="1" x14ac:dyDescent="0.2">
      <c r="A710" s="249" t="s">
        <v>724</v>
      </c>
      <c r="B710" s="20" t="s">
        <v>6139</v>
      </c>
      <c r="C710" s="332" t="s">
        <v>7218</v>
      </c>
      <c r="D710" s="20" t="s">
        <v>1136</v>
      </c>
      <c r="E710" s="20" t="s">
        <v>387</v>
      </c>
      <c r="F710" s="78" t="s">
        <v>6264</v>
      </c>
      <c r="G710" s="36" t="s">
        <v>1587</v>
      </c>
      <c r="H710" s="58" t="s">
        <v>592</v>
      </c>
      <c r="I710" s="27" t="s">
        <v>2621</v>
      </c>
      <c r="J710" s="19" t="s">
        <v>1587</v>
      </c>
      <c r="K710" s="187" t="s">
        <v>257</v>
      </c>
      <c r="L710" s="187" t="s">
        <v>1710</v>
      </c>
      <c r="M710" s="187" t="s">
        <v>1715</v>
      </c>
      <c r="N710" s="187" t="s">
        <v>878</v>
      </c>
      <c r="O710" s="183" t="s">
        <v>4429</v>
      </c>
      <c r="P710" s="183" t="s">
        <v>4840</v>
      </c>
      <c r="Q710" s="183" t="s">
        <v>4461</v>
      </c>
      <c r="R710" s="183" t="s">
        <v>1587</v>
      </c>
      <c r="S710" s="187" t="s">
        <v>752</v>
      </c>
      <c r="T710" s="187" t="s">
        <v>405</v>
      </c>
      <c r="U710" s="21" t="s">
        <v>5688</v>
      </c>
      <c r="V710" s="21" t="s">
        <v>1071</v>
      </c>
      <c r="W710" s="21">
        <v>2005</v>
      </c>
      <c r="X710" s="108" t="s">
        <v>3826</v>
      </c>
      <c r="Y710" s="34" t="s">
        <v>4164</v>
      </c>
      <c r="Z710" s="34" t="s">
        <v>776</v>
      </c>
      <c r="AA710" s="34" t="s">
        <v>1844</v>
      </c>
      <c r="AB710" s="21" t="s">
        <v>1587</v>
      </c>
      <c r="AC710" s="24" t="s">
        <v>3488</v>
      </c>
      <c r="AD710" s="21" t="s">
        <v>1587</v>
      </c>
      <c r="AE710" s="21" t="s">
        <v>2388</v>
      </c>
      <c r="AF710" s="172" t="s">
        <v>1154</v>
      </c>
      <c r="AG710" s="173" t="s">
        <v>1708</v>
      </c>
      <c r="AH710" s="174" t="s">
        <v>1844</v>
      </c>
      <c r="AI710" s="20" t="s">
        <v>637</v>
      </c>
      <c r="AJ710" s="21" t="s">
        <v>865</v>
      </c>
      <c r="AK710" s="21">
        <v>1</v>
      </c>
      <c r="AL710" s="21">
        <v>1</v>
      </c>
      <c r="AM710" s="21">
        <v>0</v>
      </c>
      <c r="AN710" s="21">
        <v>0</v>
      </c>
      <c r="AO710" s="21">
        <v>1</v>
      </c>
      <c r="AP710" s="21">
        <v>1</v>
      </c>
      <c r="AQ710" s="21">
        <v>0</v>
      </c>
      <c r="AR710" s="21">
        <v>0</v>
      </c>
      <c r="AS710" s="45" t="s">
        <v>1680</v>
      </c>
      <c r="AT710" s="20">
        <v>5</v>
      </c>
      <c r="AU710" s="122">
        <v>2001</v>
      </c>
      <c r="AV710" s="94">
        <v>2005</v>
      </c>
      <c r="AW710" s="21">
        <v>1</v>
      </c>
      <c r="AX710" s="21">
        <v>3</v>
      </c>
      <c r="AY710" s="184" t="s">
        <v>7715</v>
      </c>
      <c r="AZ710" s="93" t="s">
        <v>1680</v>
      </c>
      <c r="BA710" s="93" t="s">
        <v>956</v>
      </c>
      <c r="BB710" s="94" t="s">
        <v>1680</v>
      </c>
    </row>
    <row r="711" spans="1:54" s="12" customFormat="1" ht="12.75" hidden="1" x14ac:dyDescent="0.2">
      <c r="A711" s="248" t="s">
        <v>485</v>
      </c>
      <c r="B711" s="36" t="s">
        <v>6138</v>
      </c>
      <c r="C711" s="332" t="s">
        <v>7218</v>
      </c>
      <c r="D711" s="55" t="s">
        <v>956</v>
      </c>
      <c r="E711" s="36" t="s">
        <v>1680</v>
      </c>
      <c r="F711" s="78" t="s">
        <v>1764</v>
      </c>
      <c r="G711" s="36" t="s">
        <v>1587</v>
      </c>
      <c r="H711" s="58" t="s">
        <v>592</v>
      </c>
      <c r="I711" s="27" t="s">
        <v>2510</v>
      </c>
      <c r="J711" s="19" t="s">
        <v>1587</v>
      </c>
      <c r="K711" s="187" t="s">
        <v>257</v>
      </c>
      <c r="L711" s="187" t="s">
        <v>1710</v>
      </c>
      <c r="M711" s="187" t="s">
        <v>1715</v>
      </c>
      <c r="N711" s="187" t="s">
        <v>878</v>
      </c>
      <c r="O711" s="183" t="s">
        <v>4429</v>
      </c>
      <c r="P711" s="183" t="s">
        <v>5085</v>
      </c>
      <c r="Q711" s="183" t="s">
        <v>4686</v>
      </c>
      <c r="R711" s="183" t="s">
        <v>1587</v>
      </c>
      <c r="S711" s="187" t="s">
        <v>752</v>
      </c>
      <c r="T711" s="187" t="s">
        <v>405</v>
      </c>
      <c r="U711" s="21" t="s">
        <v>5688</v>
      </c>
      <c r="V711" s="21" t="s">
        <v>1071</v>
      </c>
      <c r="W711" s="21">
        <v>2007</v>
      </c>
      <c r="X711" s="108" t="s">
        <v>3826</v>
      </c>
      <c r="Y711" s="34" t="s">
        <v>4164</v>
      </c>
      <c r="Z711" s="34" t="s">
        <v>1764</v>
      </c>
      <c r="AA711" s="34" t="s">
        <v>6136</v>
      </c>
      <c r="AB711" s="21" t="s">
        <v>6137</v>
      </c>
      <c r="AC711" s="24" t="s">
        <v>1765</v>
      </c>
      <c r="AD711" s="21" t="s">
        <v>1587</v>
      </c>
      <c r="AE711" s="21" t="s">
        <v>930</v>
      </c>
      <c r="AF711" s="172" t="s">
        <v>1154</v>
      </c>
      <c r="AG711" s="173" t="s">
        <v>1708</v>
      </c>
      <c r="AH711" s="174" t="s">
        <v>1844</v>
      </c>
      <c r="AI711" s="36" t="s">
        <v>637</v>
      </c>
      <c r="AJ711" s="21" t="s">
        <v>865</v>
      </c>
      <c r="AK711" s="21">
        <v>1</v>
      </c>
      <c r="AL711" s="21">
        <v>0</v>
      </c>
      <c r="AM711" s="21">
        <v>0</v>
      </c>
      <c r="AN711" s="21">
        <v>0</v>
      </c>
      <c r="AO711" s="21">
        <v>0</v>
      </c>
      <c r="AP711" s="21">
        <v>0</v>
      </c>
      <c r="AQ711" s="21">
        <v>0</v>
      </c>
      <c r="AR711" s="21">
        <v>0</v>
      </c>
      <c r="AS711" s="45" t="s">
        <v>1680</v>
      </c>
      <c r="AT711" s="122">
        <v>4</v>
      </c>
      <c r="AU711" s="122">
        <v>2002</v>
      </c>
      <c r="AV711" s="94">
        <v>2005</v>
      </c>
      <c r="AW711" s="21">
        <v>1</v>
      </c>
      <c r="AX711" s="21">
        <v>9</v>
      </c>
      <c r="AY711" s="184" t="s">
        <v>7717</v>
      </c>
      <c r="AZ711" s="93" t="s">
        <v>1680</v>
      </c>
      <c r="BA711" s="93" t="s">
        <v>956</v>
      </c>
      <c r="BB711" s="94" t="s">
        <v>1680</v>
      </c>
    </row>
    <row r="712" spans="1:54" s="12" customFormat="1" ht="12.75" hidden="1" x14ac:dyDescent="0.2">
      <c r="A712" s="248" t="s">
        <v>4339</v>
      </c>
      <c r="B712" s="20" t="s">
        <v>6139</v>
      </c>
      <c r="C712" s="332" t="s">
        <v>7218</v>
      </c>
      <c r="D712" s="55" t="s">
        <v>1136</v>
      </c>
      <c r="E712" s="36" t="s">
        <v>388</v>
      </c>
      <c r="F712" s="78" t="s">
        <v>3545</v>
      </c>
      <c r="G712" s="36" t="s">
        <v>1587</v>
      </c>
      <c r="H712" s="58" t="s">
        <v>592</v>
      </c>
      <c r="I712" s="27" t="s">
        <v>2880</v>
      </c>
      <c r="J712" s="19" t="s">
        <v>1587</v>
      </c>
      <c r="K712" s="187" t="s">
        <v>257</v>
      </c>
      <c r="L712" s="187" t="s">
        <v>1710</v>
      </c>
      <c r="M712" s="187" t="s">
        <v>1715</v>
      </c>
      <c r="N712" s="187" t="s">
        <v>697</v>
      </c>
      <c r="O712" s="183" t="s">
        <v>1742</v>
      </c>
      <c r="P712" s="183" t="s">
        <v>5195</v>
      </c>
      <c r="Q712" s="183" t="s">
        <v>4688</v>
      </c>
      <c r="R712" s="183" t="s">
        <v>1587</v>
      </c>
      <c r="S712" s="187" t="s">
        <v>752</v>
      </c>
      <c r="T712" s="187" t="s">
        <v>405</v>
      </c>
      <c r="U712" s="21" t="s">
        <v>5688</v>
      </c>
      <c r="V712" s="24" t="s">
        <v>4336</v>
      </c>
      <c r="W712" s="12">
        <v>2013</v>
      </c>
      <c r="X712" s="108" t="s">
        <v>3826</v>
      </c>
      <c r="Y712" s="12" t="s">
        <v>1689</v>
      </c>
      <c r="Z712" s="12" t="s">
        <v>6416</v>
      </c>
      <c r="AA712" s="12" t="s">
        <v>348</v>
      </c>
      <c r="AB712" s="21" t="s">
        <v>1587</v>
      </c>
      <c r="AC712" s="24" t="s">
        <v>4337</v>
      </c>
      <c r="AD712" s="12" t="s">
        <v>1587</v>
      </c>
      <c r="AE712" s="21" t="s">
        <v>1587</v>
      </c>
      <c r="AF712" s="172" t="s">
        <v>1154</v>
      </c>
      <c r="AG712" s="173" t="s">
        <v>1708</v>
      </c>
      <c r="AH712" s="174" t="s">
        <v>1844</v>
      </c>
      <c r="AI712" s="24" t="s">
        <v>637</v>
      </c>
      <c r="AJ712" s="21" t="s">
        <v>916</v>
      </c>
      <c r="AK712" s="12">
        <v>1</v>
      </c>
      <c r="AL712" s="24">
        <v>1</v>
      </c>
      <c r="AM712" s="24">
        <v>0</v>
      </c>
      <c r="AN712" s="24">
        <v>0</v>
      </c>
      <c r="AO712" s="24">
        <v>0</v>
      </c>
      <c r="AP712" s="12">
        <v>0</v>
      </c>
      <c r="AQ712" s="24">
        <v>0</v>
      </c>
      <c r="AR712" s="24">
        <v>0</v>
      </c>
      <c r="AS712" s="44" t="s">
        <v>1680</v>
      </c>
      <c r="AT712" s="20">
        <v>4</v>
      </c>
      <c r="AU712" s="166">
        <v>2001</v>
      </c>
      <c r="AV712" s="86">
        <v>2004</v>
      </c>
      <c r="AW712" s="21">
        <v>1</v>
      </c>
      <c r="AX712" s="12">
        <v>3</v>
      </c>
      <c r="AY712" s="50" t="s">
        <v>4338</v>
      </c>
      <c r="AZ712" s="87" t="s">
        <v>1517</v>
      </c>
      <c r="BA712" s="93" t="s">
        <v>956</v>
      </c>
      <c r="BB712" s="94" t="s">
        <v>1680</v>
      </c>
    </row>
    <row r="713" spans="1:54" s="12" customFormat="1" ht="12.75" hidden="1" x14ac:dyDescent="0.2">
      <c r="A713" s="248" t="s">
        <v>4339</v>
      </c>
      <c r="B713" s="20" t="s">
        <v>6139</v>
      </c>
      <c r="C713" s="332" t="s">
        <v>7218</v>
      </c>
      <c r="D713" s="55" t="s">
        <v>1136</v>
      </c>
      <c r="E713" s="36" t="s">
        <v>388</v>
      </c>
      <c r="F713" s="78" t="s">
        <v>3545</v>
      </c>
      <c r="G713" s="36" t="s">
        <v>1587</v>
      </c>
      <c r="H713" s="58" t="s">
        <v>592</v>
      </c>
      <c r="I713" s="30" t="s">
        <v>2881</v>
      </c>
      <c r="J713" s="31" t="s">
        <v>1587</v>
      </c>
      <c r="K713" s="187" t="s">
        <v>257</v>
      </c>
      <c r="L713" s="187" t="s">
        <v>1710</v>
      </c>
      <c r="M713" s="187" t="s">
        <v>1715</v>
      </c>
      <c r="N713" s="187" t="s">
        <v>697</v>
      </c>
      <c r="O713" s="183" t="s">
        <v>1742</v>
      </c>
      <c r="P713" s="183" t="s">
        <v>5195</v>
      </c>
      <c r="Q713" s="183" t="s">
        <v>4689</v>
      </c>
      <c r="R713" s="183" t="s">
        <v>1587</v>
      </c>
      <c r="S713" s="187" t="s">
        <v>752</v>
      </c>
      <c r="T713" s="187" t="s">
        <v>405</v>
      </c>
      <c r="U713" s="20" t="s">
        <v>5688</v>
      </c>
      <c r="V713" s="20" t="s">
        <v>4336</v>
      </c>
      <c r="W713" s="20">
        <v>2013</v>
      </c>
      <c r="X713" s="111" t="s">
        <v>3826</v>
      </c>
      <c r="Y713" s="109" t="s">
        <v>1689</v>
      </c>
      <c r="Z713" s="109" t="s">
        <v>6416</v>
      </c>
      <c r="AA713" s="109" t="s">
        <v>348</v>
      </c>
      <c r="AB713" s="20" t="s">
        <v>1587</v>
      </c>
      <c r="AC713" s="55" t="s">
        <v>4337</v>
      </c>
      <c r="AD713" s="20" t="s">
        <v>1587</v>
      </c>
      <c r="AE713" s="20" t="s">
        <v>1587</v>
      </c>
      <c r="AF713" s="172" t="s">
        <v>1154</v>
      </c>
      <c r="AG713" s="173" t="s">
        <v>1708</v>
      </c>
      <c r="AH713" s="174" t="s">
        <v>1844</v>
      </c>
      <c r="AI713" s="55" t="s">
        <v>637</v>
      </c>
      <c r="AJ713" s="20" t="s">
        <v>916</v>
      </c>
      <c r="AK713" s="12">
        <v>1</v>
      </c>
      <c r="AL713" s="24">
        <v>1</v>
      </c>
      <c r="AM713" s="24">
        <v>0</v>
      </c>
      <c r="AN713" s="24">
        <v>0</v>
      </c>
      <c r="AO713" s="24">
        <v>0</v>
      </c>
      <c r="AP713" s="12">
        <v>0</v>
      </c>
      <c r="AQ713" s="24">
        <v>0</v>
      </c>
      <c r="AR713" s="24">
        <v>0</v>
      </c>
      <c r="AS713" s="44" t="s">
        <v>1680</v>
      </c>
      <c r="AT713" s="20">
        <v>4</v>
      </c>
      <c r="AU713" s="166">
        <v>2001</v>
      </c>
      <c r="AV713" s="86">
        <v>2004</v>
      </c>
      <c r="AW713" s="55">
        <v>1</v>
      </c>
      <c r="AX713" s="36">
        <v>3</v>
      </c>
      <c r="AY713" s="60" t="s">
        <v>4338</v>
      </c>
      <c r="AZ713" s="87" t="s">
        <v>1517</v>
      </c>
      <c r="BA713" s="87" t="s">
        <v>956</v>
      </c>
      <c r="BB713" s="86" t="s">
        <v>1680</v>
      </c>
    </row>
    <row r="714" spans="1:54" s="12" customFormat="1" ht="12.75" hidden="1" x14ac:dyDescent="0.2">
      <c r="A714" s="249" t="s">
        <v>4339</v>
      </c>
      <c r="B714" s="20"/>
      <c r="C714" s="332" t="s">
        <v>7218</v>
      </c>
      <c r="D714" s="55" t="s">
        <v>956</v>
      </c>
      <c r="E714" s="36" t="s">
        <v>1680</v>
      </c>
      <c r="F714" s="78" t="s">
        <v>3600</v>
      </c>
      <c r="G714" s="36" t="s">
        <v>1587</v>
      </c>
      <c r="H714" s="57" t="s">
        <v>912</v>
      </c>
      <c r="I714" s="30" t="s">
        <v>3006</v>
      </c>
      <c r="J714" s="31" t="s">
        <v>7180</v>
      </c>
      <c r="K714" s="188" t="s">
        <v>257</v>
      </c>
      <c r="L714" s="188" t="s">
        <v>1711</v>
      </c>
      <c r="M714" s="188" t="s">
        <v>1714</v>
      </c>
      <c r="N714" s="188" t="s">
        <v>1716</v>
      </c>
      <c r="O714" s="183" t="s">
        <v>1725</v>
      </c>
      <c r="P714" s="183" t="s">
        <v>4896</v>
      </c>
      <c r="Q714" s="183" t="s">
        <v>4690</v>
      </c>
      <c r="R714" s="183" t="s">
        <v>1587</v>
      </c>
      <c r="S714" s="188" t="s">
        <v>1712</v>
      </c>
      <c r="T714" s="188" t="s">
        <v>1587</v>
      </c>
      <c r="U714" s="20" t="s">
        <v>5729</v>
      </c>
      <c r="V714" s="20" t="s">
        <v>1404</v>
      </c>
      <c r="W714" s="20">
        <v>2013</v>
      </c>
      <c r="X714" s="108" t="s">
        <v>3826</v>
      </c>
      <c r="Y714" s="34" t="s">
        <v>1689</v>
      </c>
      <c r="Z714" s="109" t="s">
        <v>6264</v>
      </c>
      <c r="AA714" s="109" t="s">
        <v>1844</v>
      </c>
      <c r="AB714" s="20" t="s">
        <v>956</v>
      </c>
      <c r="AC714" s="24" t="s">
        <v>4341</v>
      </c>
      <c r="AD714" s="21" t="s">
        <v>1587</v>
      </c>
      <c r="AE714" s="21" t="s">
        <v>1587</v>
      </c>
      <c r="AF714" s="172" t="s">
        <v>1153</v>
      </c>
      <c r="AG714" s="173" t="s">
        <v>1708</v>
      </c>
      <c r="AH714" s="174" t="s">
        <v>389</v>
      </c>
      <c r="AI714" s="24" t="s">
        <v>637</v>
      </c>
      <c r="AJ714" s="24" t="s">
        <v>270</v>
      </c>
      <c r="AK714" s="12">
        <v>1</v>
      </c>
      <c r="AL714" s="12">
        <v>1</v>
      </c>
      <c r="AM714" s="12">
        <v>0</v>
      </c>
      <c r="AN714" s="12">
        <v>0</v>
      </c>
      <c r="AO714" s="12">
        <v>0</v>
      </c>
      <c r="AP714" s="12">
        <v>0</v>
      </c>
      <c r="AQ714" s="24">
        <v>0</v>
      </c>
      <c r="AR714" s="12">
        <v>0</v>
      </c>
      <c r="AS714" s="44" t="s">
        <v>4340</v>
      </c>
      <c r="AT714" s="20">
        <v>3</v>
      </c>
      <c r="AU714" s="166">
        <v>2005</v>
      </c>
      <c r="AV714" s="86">
        <v>2007</v>
      </c>
      <c r="AW714" s="24">
        <v>1</v>
      </c>
      <c r="AX714" s="24">
        <v>3</v>
      </c>
      <c r="AY714" s="157" t="s">
        <v>7828</v>
      </c>
      <c r="AZ714" s="87" t="s">
        <v>1517</v>
      </c>
      <c r="BA714" s="87" t="s">
        <v>956</v>
      </c>
      <c r="BB714" s="86" t="s">
        <v>1680</v>
      </c>
    </row>
    <row r="715" spans="1:54" s="12" customFormat="1" ht="12.75" hidden="1" x14ac:dyDescent="0.2">
      <c r="A715" s="36" t="s">
        <v>485</v>
      </c>
      <c r="B715" s="36" t="s">
        <v>3635</v>
      </c>
      <c r="C715" s="332" t="s">
        <v>7218</v>
      </c>
      <c r="D715" s="55" t="s">
        <v>1136</v>
      </c>
      <c r="E715" s="55" t="s">
        <v>7454</v>
      </c>
      <c r="F715" s="78" t="s">
        <v>3636</v>
      </c>
      <c r="G715" s="36" t="s">
        <v>1587</v>
      </c>
      <c r="H715" s="138" t="s">
        <v>1631</v>
      </c>
      <c r="I715" s="27" t="s">
        <v>2896</v>
      </c>
      <c r="J715" s="19" t="s">
        <v>1587</v>
      </c>
      <c r="K715" s="188" t="s">
        <v>257</v>
      </c>
      <c r="L715" s="188" t="s">
        <v>1710</v>
      </c>
      <c r="M715" s="188" t="s">
        <v>1715</v>
      </c>
      <c r="N715" s="188" t="s">
        <v>1073</v>
      </c>
      <c r="O715" s="183" t="s">
        <v>4431</v>
      </c>
      <c r="P715" s="183" t="s">
        <v>5197</v>
      </c>
      <c r="Q715" s="183" t="s">
        <v>972</v>
      </c>
      <c r="R715" s="183" t="s">
        <v>1587</v>
      </c>
      <c r="S715" s="188" t="s">
        <v>752</v>
      </c>
      <c r="T715" s="188" t="s">
        <v>405</v>
      </c>
      <c r="U715" s="21" t="s">
        <v>3565</v>
      </c>
      <c r="V715" s="21" t="s">
        <v>529</v>
      </c>
      <c r="W715" s="21">
        <v>2004</v>
      </c>
      <c r="X715" s="21" t="s">
        <v>3565</v>
      </c>
      <c r="Y715" s="34" t="s">
        <v>6922</v>
      </c>
      <c r="Z715" s="34" t="s">
        <v>86</v>
      </c>
      <c r="AA715" s="34" t="s">
        <v>86</v>
      </c>
      <c r="AB715" s="21" t="s">
        <v>86</v>
      </c>
      <c r="AC715" s="24" t="s">
        <v>1411</v>
      </c>
      <c r="AD715" s="21" t="s">
        <v>1587</v>
      </c>
      <c r="AE715" s="21" t="s">
        <v>2391</v>
      </c>
      <c r="AF715" s="172" t="s">
        <v>1154</v>
      </c>
      <c r="AG715" s="173" t="s">
        <v>1708</v>
      </c>
      <c r="AH715" s="174" t="s">
        <v>1844</v>
      </c>
      <c r="AI715" s="20" t="s">
        <v>349</v>
      </c>
      <c r="AJ715" s="24" t="s">
        <v>1617</v>
      </c>
      <c r="AK715" s="21">
        <v>0</v>
      </c>
      <c r="AL715" s="21">
        <v>1</v>
      </c>
      <c r="AM715" s="21">
        <v>0</v>
      </c>
      <c r="AN715" s="21">
        <v>0</v>
      </c>
      <c r="AO715" s="21">
        <v>0</v>
      </c>
      <c r="AP715" s="21">
        <v>0</v>
      </c>
      <c r="AQ715" s="21">
        <v>0</v>
      </c>
      <c r="AR715" s="21">
        <v>0</v>
      </c>
      <c r="AS715" s="45" t="s">
        <v>3421</v>
      </c>
      <c r="AT715" s="20">
        <v>4</v>
      </c>
      <c r="AU715" s="122">
        <v>1997</v>
      </c>
      <c r="AV715" s="94">
        <v>2000</v>
      </c>
      <c r="AW715" s="21">
        <v>0.66700000000000004</v>
      </c>
      <c r="AX715" s="21">
        <v>2</v>
      </c>
      <c r="AY715" s="184" t="s">
        <v>7504</v>
      </c>
      <c r="AZ715" s="93" t="s">
        <v>7522</v>
      </c>
      <c r="BA715" s="93" t="s">
        <v>1680</v>
      </c>
      <c r="BB715" s="94" t="s">
        <v>1680</v>
      </c>
    </row>
    <row r="716" spans="1:54" s="12" customFormat="1" ht="12.75" hidden="1" x14ac:dyDescent="0.2">
      <c r="A716" s="249" t="s">
        <v>1228</v>
      </c>
      <c r="B716" s="90"/>
      <c r="C716" s="332" t="s">
        <v>7218</v>
      </c>
      <c r="D716" s="55" t="s">
        <v>1136</v>
      </c>
      <c r="E716" s="36" t="s">
        <v>387</v>
      </c>
      <c r="F716" s="78" t="s">
        <v>6263</v>
      </c>
      <c r="G716" s="36" t="s">
        <v>1587</v>
      </c>
      <c r="H716" s="57" t="s">
        <v>912</v>
      </c>
      <c r="I716" s="18" t="s">
        <v>2406</v>
      </c>
      <c r="J716" s="19" t="s">
        <v>1587</v>
      </c>
      <c r="K716" s="188" t="s">
        <v>257</v>
      </c>
      <c r="L716" s="188" t="s">
        <v>1711</v>
      </c>
      <c r="M716" s="188" t="s">
        <v>1714</v>
      </c>
      <c r="N716" s="188" t="s">
        <v>1716</v>
      </c>
      <c r="O716" s="183" t="s">
        <v>1725</v>
      </c>
      <c r="P716" s="183" t="s">
        <v>5066</v>
      </c>
      <c r="Q716" s="183" t="s">
        <v>883</v>
      </c>
      <c r="R716" s="183" t="s">
        <v>1587</v>
      </c>
      <c r="S716" s="188" t="s">
        <v>1712</v>
      </c>
      <c r="T716" s="188" t="s">
        <v>1587</v>
      </c>
      <c r="U716" s="21" t="s">
        <v>3752</v>
      </c>
      <c r="V716" s="21" t="s">
        <v>21</v>
      </c>
      <c r="W716" s="21">
        <v>1991</v>
      </c>
      <c r="X716" s="21" t="s">
        <v>3752</v>
      </c>
      <c r="Y716" s="219" t="s">
        <v>1227</v>
      </c>
      <c r="Z716" s="34" t="s">
        <v>6816</v>
      </c>
      <c r="AA716" s="34" t="s">
        <v>387</v>
      </c>
      <c r="AB716" s="21" t="s">
        <v>1587</v>
      </c>
      <c r="AC716" s="24" t="s">
        <v>1259</v>
      </c>
      <c r="AD716" s="21" t="s">
        <v>1587</v>
      </c>
      <c r="AE716" s="21" t="s">
        <v>1587</v>
      </c>
      <c r="AF716" s="172" t="s">
        <v>1153</v>
      </c>
      <c r="AG716" s="173" t="s">
        <v>1708</v>
      </c>
      <c r="AH716" s="174" t="s">
        <v>1844</v>
      </c>
      <c r="AI716" s="36" t="s">
        <v>783</v>
      </c>
      <c r="AJ716" s="24" t="s">
        <v>1617</v>
      </c>
      <c r="AK716" s="21">
        <v>1</v>
      </c>
      <c r="AL716" s="21">
        <v>0</v>
      </c>
      <c r="AM716" s="21">
        <v>0</v>
      </c>
      <c r="AN716" s="21">
        <v>0</v>
      </c>
      <c r="AO716" s="21">
        <v>0</v>
      </c>
      <c r="AP716" s="21">
        <v>0</v>
      </c>
      <c r="AQ716" s="21">
        <v>0</v>
      </c>
      <c r="AR716" s="21">
        <v>0</v>
      </c>
      <c r="AS716" s="45" t="s">
        <v>1680</v>
      </c>
      <c r="AT716" s="20">
        <v>5</v>
      </c>
      <c r="AU716" s="122">
        <v>1982</v>
      </c>
      <c r="AV716" s="94">
        <v>1986</v>
      </c>
      <c r="AW716" s="21">
        <v>0.2</v>
      </c>
      <c r="AX716" s="21">
        <v>1</v>
      </c>
      <c r="AY716" s="184" t="s">
        <v>7718</v>
      </c>
      <c r="AZ716" s="93" t="s">
        <v>587</v>
      </c>
      <c r="BA716" s="93" t="s">
        <v>1680</v>
      </c>
      <c r="BB716" s="94" t="s">
        <v>1680</v>
      </c>
    </row>
    <row r="717" spans="1:54" s="12" customFormat="1" ht="12.75" hidden="1" x14ac:dyDescent="0.2">
      <c r="A717" s="248" t="s">
        <v>1844</v>
      </c>
      <c r="B717" s="55"/>
      <c r="C717" s="332" t="s">
        <v>7218</v>
      </c>
      <c r="D717" s="55" t="s">
        <v>1136</v>
      </c>
      <c r="E717" s="36" t="s">
        <v>5789</v>
      </c>
      <c r="F717" s="78" t="s">
        <v>1844</v>
      </c>
      <c r="G717" s="36" t="s">
        <v>1587</v>
      </c>
      <c r="H717" s="57" t="s">
        <v>912</v>
      </c>
      <c r="I717" s="30" t="s">
        <v>2746</v>
      </c>
      <c r="J717" s="31" t="s">
        <v>1587</v>
      </c>
      <c r="K717" s="188" t="s">
        <v>257</v>
      </c>
      <c r="L717" s="188" t="s">
        <v>1710</v>
      </c>
      <c r="M717" s="188" t="s">
        <v>1715</v>
      </c>
      <c r="N717" s="188" t="s">
        <v>318</v>
      </c>
      <c r="O717" s="183" t="s">
        <v>446</v>
      </c>
      <c r="P717" s="183" t="s">
        <v>4868</v>
      </c>
      <c r="Q717" s="183" t="s">
        <v>1555</v>
      </c>
      <c r="R717" s="183" t="s">
        <v>1587</v>
      </c>
      <c r="S717" s="188" t="s">
        <v>752</v>
      </c>
      <c r="T717" s="188" t="s">
        <v>405</v>
      </c>
      <c r="U717" s="21" t="s">
        <v>3752</v>
      </c>
      <c r="V717" s="20" t="s">
        <v>21</v>
      </c>
      <c r="W717" s="20">
        <v>1991</v>
      </c>
      <c r="X717" s="21" t="s">
        <v>3752</v>
      </c>
      <c r="Y717" s="34" t="s">
        <v>1227</v>
      </c>
      <c r="Z717" s="34" t="s">
        <v>6816</v>
      </c>
      <c r="AA717" s="34" t="s">
        <v>5789</v>
      </c>
      <c r="AB717" s="21" t="s">
        <v>1587</v>
      </c>
      <c r="AC717" s="24" t="s">
        <v>3437</v>
      </c>
      <c r="AD717" s="21" t="s">
        <v>1587</v>
      </c>
      <c r="AE717" s="21" t="s">
        <v>1587</v>
      </c>
      <c r="AF717" s="172" t="s">
        <v>1154</v>
      </c>
      <c r="AG717" s="173" t="s">
        <v>1708</v>
      </c>
      <c r="AH717" s="174" t="s">
        <v>1844</v>
      </c>
      <c r="AI717" s="20" t="s">
        <v>637</v>
      </c>
      <c r="AJ717" s="55" t="s">
        <v>1617</v>
      </c>
      <c r="AK717" s="20">
        <v>1</v>
      </c>
      <c r="AL717" s="20">
        <v>0</v>
      </c>
      <c r="AM717" s="20">
        <v>0</v>
      </c>
      <c r="AN717" s="20">
        <v>0</v>
      </c>
      <c r="AO717" s="20">
        <v>0</v>
      </c>
      <c r="AP717" s="20">
        <v>0</v>
      </c>
      <c r="AQ717" s="20">
        <v>0</v>
      </c>
      <c r="AR717" s="20">
        <v>0</v>
      </c>
      <c r="AS717" s="45" t="s">
        <v>1680</v>
      </c>
      <c r="AT717" s="122">
        <v>6</v>
      </c>
      <c r="AU717" s="122">
        <v>1981</v>
      </c>
      <c r="AV717" s="94">
        <v>1986</v>
      </c>
      <c r="AW717" s="20">
        <v>1</v>
      </c>
      <c r="AX717" s="20">
        <v>1</v>
      </c>
      <c r="AY717" s="50" t="s">
        <v>1844</v>
      </c>
      <c r="AZ717" s="93" t="s">
        <v>587</v>
      </c>
      <c r="BA717" s="93" t="s">
        <v>1680</v>
      </c>
      <c r="BB717" s="94" t="s">
        <v>1680</v>
      </c>
    </row>
    <row r="718" spans="1:54" s="12" customFormat="1" ht="12.75" hidden="1" x14ac:dyDescent="0.2">
      <c r="A718" s="248" t="s">
        <v>1044</v>
      </c>
      <c r="B718" s="41" t="s">
        <v>86</v>
      </c>
      <c r="C718" s="332" t="s">
        <v>7218</v>
      </c>
      <c r="D718" s="55" t="s">
        <v>956</v>
      </c>
      <c r="E718" s="36" t="s">
        <v>1680</v>
      </c>
      <c r="F718" s="78" t="s">
        <v>6224</v>
      </c>
      <c r="G718" s="36" t="s">
        <v>1587</v>
      </c>
      <c r="H718" s="57" t="s">
        <v>912</v>
      </c>
      <c r="I718" s="27" t="s">
        <v>3133</v>
      </c>
      <c r="J718" s="19" t="s">
        <v>7077</v>
      </c>
      <c r="K718" s="187" t="s">
        <v>257</v>
      </c>
      <c r="L718" s="187" t="s">
        <v>1711</v>
      </c>
      <c r="M718" s="187" t="s">
        <v>1714</v>
      </c>
      <c r="N718" s="187" t="s">
        <v>1716</v>
      </c>
      <c r="O718" s="183" t="s">
        <v>568</v>
      </c>
      <c r="P718" s="183" t="s">
        <v>4883</v>
      </c>
      <c r="Q718" s="183" t="s">
        <v>899</v>
      </c>
      <c r="R718" s="183" t="s">
        <v>1587</v>
      </c>
      <c r="S718" s="187" t="s">
        <v>1712</v>
      </c>
      <c r="T718" s="187" t="s">
        <v>1587</v>
      </c>
      <c r="U718" s="21" t="s">
        <v>2139</v>
      </c>
      <c r="V718" s="21" t="s">
        <v>1690</v>
      </c>
      <c r="W718" s="21">
        <v>1974</v>
      </c>
      <c r="X718" s="21" t="s">
        <v>3827</v>
      </c>
      <c r="Y718" s="34" t="s">
        <v>1587</v>
      </c>
      <c r="Z718" s="34" t="s">
        <v>86</v>
      </c>
      <c r="AA718" s="34" t="s">
        <v>86</v>
      </c>
      <c r="AB718" s="21" t="s">
        <v>86</v>
      </c>
      <c r="AC718" s="24" t="s">
        <v>3528</v>
      </c>
      <c r="AD718" s="21" t="s">
        <v>1587</v>
      </c>
      <c r="AE718" s="21" t="s">
        <v>4301</v>
      </c>
      <c r="AF718" s="172" t="s">
        <v>351</v>
      </c>
      <c r="AG718" s="173" t="s">
        <v>1708</v>
      </c>
      <c r="AH718" s="174" t="s">
        <v>1844</v>
      </c>
      <c r="AI718" s="20" t="s">
        <v>848</v>
      </c>
      <c r="AJ718" s="24" t="s">
        <v>1617</v>
      </c>
      <c r="AK718" s="20">
        <v>0</v>
      </c>
      <c r="AL718" s="20">
        <v>1</v>
      </c>
      <c r="AM718" s="20">
        <v>0</v>
      </c>
      <c r="AN718" s="20">
        <v>0</v>
      </c>
      <c r="AO718" s="20">
        <v>0</v>
      </c>
      <c r="AP718" s="20">
        <v>0</v>
      </c>
      <c r="AQ718" s="20">
        <v>0</v>
      </c>
      <c r="AR718" s="20">
        <v>1</v>
      </c>
      <c r="AS718" s="45" t="s">
        <v>1680</v>
      </c>
      <c r="AT718" s="327" t="s">
        <v>72</v>
      </c>
      <c r="AU718" s="324" t="s">
        <v>72</v>
      </c>
      <c r="AV718" s="325" t="s">
        <v>72</v>
      </c>
      <c r="AW718" s="327" t="s">
        <v>72</v>
      </c>
      <c r="AX718" s="327" t="s">
        <v>72</v>
      </c>
      <c r="AY718" s="327" t="s">
        <v>72</v>
      </c>
      <c r="AZ718" s="93" t="s">
        <v>1680</v>
      </c>
      <c r="BA718" s="93" t="s">
        <v>1680</v>
      </c>
      <c r="BB718" s="94" t="s">
        <v>956</v>
      </c>
    </row>
    <row r="719" spans="1:54" s="12" customFormat="1" ht="12.75" hidden="1" x14ac:dyDescent="0.2">
      <c r="A719" s="55" t="s">
        <v>724</v>
      </c>
      <c r="B719" s="55"/>
      <c r="C719" s="332" t="s">
        <v>7218</v>
      </c>
      <c r="D719" s="55" t="s">
        <v>956</v>
      </c>
      <c r="E719" s="55" t="s">
        <v>1680</v>
      </c>
      <c r="F719" s="78" t="s">
        <v>3746</v>
      </c>
      <c r="G719" s="36" t="s">
        <v>1587</v>
      </c>
      <c r="H719" s="95" t="s">
        <v>920</v>
      </c>
      <c r="I719" s="30" t="s">
        <v>3083</v>
      </c>
      <c r="J719" s="31" t="s">
        <v>7273</v>
      </c>
      <c r="K719" s="188" t="s">
        <v>257</v>
      </c>
      <c r="L719" s="188" t="s">
        <v>1710</v>
      </c>
      <c r="M719" s="188" t="s">
        <v>1715</v>
      </c>
      <c r="N719" s="188" t="s">
        <v>267</v>
      </c>
      <c r="O719" s="179" t="s">
        <v>1729</v>
      </c>
      <c r="P719" s="179" t="s">
        <v>5198</v>
      </c>
      <c r="Q719" s="179" t="s">
        <v>204</v>
      </c>
      <c r="R719" s="183" t="s">
        <v>1587</v>
      </c>
      <c r="S719" s="188" t="s">
        <v>752</v>
      </c>
      <c r="T719" s="188" t="s">
        <v>405</v>
      </c>
      <c r="U719" s="20" t="s">
        <v>2092</v>
      </c>
      <c r="V719" s="20" t="s">
        <v>450</v>
      </c>
      <c r="W719" s="20">
        <v>1999</v>
      </c>
      <c r="X719" s="20" t="s">
        <v>3894</v>
      </c>
      <c r="Y719" s="109" t="s">
        <v>1686</v>
      </c>
      <c r="Z719" s="109" t="s">
        <v>86</v>
      </c>
      <c r="AA719" s="109" t="s">
        <v>86</v>
      </c>
      <c r="AB719" s="20" t="s">
        <v>86</v>
      </c>
      <c r="AC719" s="55" t="s">
        <v>3437</v>
      </c>
      <c r="AD719" s="20" t="s">
        <v>1587</v>
      </c>
      <c r="AE719" s="20" t="s">
        <v>4293</v>
      </c>
      <c r="AF719" s="172" t="s">
        <v>1154</v>
      </c>
      <c r="AG719" s="173" t="s">
        <v>1708</v>
      </c>
      <c r="AH719" s="174" t="s">
        <v>1844</v>
      </c>
      <c r="AI719" s="20" t="s">
        <v>637</v>
      </c>
      <c r="AJ719" s="20" t="s">
        <v>1618</v>
      </c>
      <c r="AK719" s="20">
        <v>0</v>
      </c>
      <c r="AL719" s="20">
        <v>1</v>
      </c>
      <c r="AM719" s="20">
        <v>0</v>
      </c>
      <c r="AN719" s="20">
        <v>0</v>
      </c>
      <c r="AO719" s="20">
        <v>0</v>
      </c>
      <c r="AP719" s="20">
        <v>0</v>
      </c>
      <c r="AQ719" s="20">
        <v>0</v>
      </c>
      <c r="AR719" s="20">
        <v>0</v>
      </c>
      <c r="AS719" s="45" t="s">
        <v>1680</v>
      </c>
      <c r="AT719" s="20">
        <v>3</v>
      </c>
      <c r="AU719" s="122">
        <v>1992</v>
      </c>
      <c r="AV719" s="94">
        <v>1994</v>
      </c>
      <c r="AW719" s="267" t="s">
        <v>1844</v>
      </c>
      <c r="AX719" s="20">
        <v>2</v>
      </c>
      <c r="AY719" s="50" t="s">
        <v>3720</v>
      </c>
      <c r="AZ719" s="93" t="s">
        <v>410</v>
      </c>
      <c r="BA719" s="93" t="s">
        <v>1680</v>
      </c>
      <c r="BB719" s="94" t="s">
        <v>1680</v>
      </c>
    </row>
    <row r="720" spans="1:54" s="12" customFormat="1" ht="12.75" hidden="1" x14ac:dyDescent="0.2">
      <c r="A720" s="36" t="s">
        <v>62</v>
      </c>
      <c r="B720" s="36"/>
      <c r="C720" s="332" t="s">
        <v>7218</v>
      </c>
      <c r="D720" s="55" t="s">
        <v>1136</v>
      </c>
      <c r="E720" s="55" t="s">
        <v>7454</v>
      </c>
      <c r="F720" s="78" t="s">
        <v>1980</v>
      </c>
      <c r="G720" s="36" t="s">
        <v>1587</v>
      </c>
      <c r="H720" s="58" t="s">
        <v>592</v>
      </c>
      <c r="I720" s="27" t="s">
        <v>5607</v>
      </c>
      <c r="J720" s="19" t="s">
        <v>7137</v>
      </c>
      <c r="K720" s="187" t="s">
        <v>257</v>
      </c>
      <c r="L720" s="187" t="s">
        <v>1710</v>
      </c>
      <c r="M720" s="187" t="s">
        <v>1715</v>
      </c>
      <c r="N720" s="187" t="s">
        <v>324</v>
      </c>
      <c r="O720" s="183" t="s">
        <v>161</v>
      </c>
      <c r="P720" s="183" t="s">
        <v>4924</v>
      </c>
      <c r="Q720" s="183" t="s">
        <v>4485</v>
      </c>
      <c r="R720" s="183" t="s">
        <v>1587</v>
      </c>
      <c r="S720" s="187" t="s">
        <v>752</v>
      </c>
      <c r="T720" s="187" t="s">
        <v>405</v>
      </c>
      <c r="U720" s="21" t="s">
        <v>3583</v>
      </c>
      <c r="V720" s="21" t="s">
        <v>563</v>
      </c>
      <c r="W720" s="21">
        <v>1996</v>
      </c>
      <c r="X720" s="21" t="s">
        <v>3894</v>
      </c>
      <c r="Y720" s="34" t="s">
        <v>6982</v>
      </c>
      <c r="Z720" s="34" t="s">
        <v>86</v>
      </c>
      <c r="AA720" s="34" t="s">
        <v>86</v>
      </c>
      <c r="AB720" s="21" t="s">
        <v>86</v>
      </c>
      <c r="AC720" s="24" t="s">
        <v>3584</v>
      </c>
      <c r="AD720" s="21" t="s">
        <v>3361</v>
      </c>
      <c r="AE720" s="21" t="s">
        <v>891</v>
      </c>
      <c r="AF720" s="172" t="s">
        <v>1844</v>
      </c>
      <c r="AG720" s="173" t="s">
        <v>1844</v>
      </c>
      <c r="AH720" s="174" t="s">
        <v>1844</v>
      </c>
      <c r="AI720" s="20" t="s">
        <v>637</v>
      </c>
      <c r="AJ720" s="21" t="s">
        <v>47</v>
      </c>
      <c r="AK720" s="21">
        <v>1</v>
      </c>
      <c r="AL720" s="21">
        <v>0</v>
      </c>
      <c r="AM720" s="21">
        <v>1</v>
      </c>
      <c r="AN720" s="21">
        <v>0</v>
      </c>
      <c r="AO720" s="21">
        <v>0</v>
      </c>
      <c r="AP720" s="21">
        <v>0</v>
      </c>
      <c r="AQ720" s="21">
        <v>0</v>
      </c>
      <c r="AR720" s="21">
        <v>0</v>
      </c>
      <c r="AS720" s="45" t="s">
        <v>3399</v>
      </c>
      <c r="AT720" s="122">
        <v>3</v>
      </c>
      <c r="AU720" s="122">
        <v>1986</v>
      </c>
      <c r="AV720" s="94">
        <v>1988</v>
      </c>
      <c r="AW720" s="21">
        <v>1</v>
      </c>
      <c r="AX720" s="21">
        <v>4</v>
      </c>
      <c r="AY720" s="184" t="s">
        <v>1844</v>
      </c>
      <c r="AZ720" s="93" t="s">
        <v>1513</v>
      </c>
      <c r="BA720" s="93" t="s">
        <v>1680</v>
      </c>
      <c r="BB720" s="94" t="s">
        <v>1680</v>
      </c>
    </row>
    <row r="721" spans="1:54" s="12" customFormat="1" ht="12.75" hidden="1" x14ac:dyDescent="0.2">
      <c r="A721" s="36" t="s">
        <v>1248</v>
      </c>
      <c r="B721" s="80" t="s">
        <v>1759</v>
      </c>
      <c r="C721" s="332" t="s">
        <v>7218</v>
      </c>
      <c r="D721" s="55" t="s">
        <v>1136</v>
      </c>
      <c r="E721" s="55" t="s">
        <v>7454</v>
      </c>
      <c r="F721" s="78" t="s">
        <v>6279</v>
      </c>
      <c r="G721" s="36" t="s">
        <v>1587</v>
      </c>
      <c r="H721" s="58" t="s">
        <v>592</v>
      </c>
      <c r="I721" s="27" t="s">
        <v>2454</v>
      </c>
      <c r="J721" s="19" t="s">
        <v>7202</v>
      </c>
      <c r="K721" s="187" t="s">
        <v>257</v>
      </c>
      <c r="L721" s="187" t="s">
        <v>1710</v>
      </c>
      <c r="M721" s="187" t="s">
        <v>1056</v>
      </c>
      <c r="N721" s="187" t="s">
        <v>597</v>
      </c>
      <c r="O721" s="183" t="s">
        <v>1257</v>
      </c>
      <c r="P721" s="183" t="s">
        <v>4904</v>
      </c>
      <c r="Q721" s="183" t="s">
        <v>4693</v>
      </c>
      <c r="R721" s="183" t="s">
        <v>1587</v>
      </c>
      <c r="S721" s="187" t="s">
        <v>752</v>
      </c>
      <c r="T721" s="187" t="s">
        <v>1713</v>
      </c>
      <c r="U721" s="21" t="s">
        <v>2029</v>
      </c>
      <c r="V721" s="21" t="s">
        <v>450</v>
      </c>
      <c r="W721" s="21">
        <v>1993</v>
      </c>
      <c r="X721" s="21" t="s">
        <v>4132</v>
      </c>
      <c r="Y721" s="34" t="s">
        <v>1686</v>
      </c>
      <c r="Z721" s="34" t="s">
        <v>1756</v>
      </c>
      <c r="AA721" s="34" t="s">
        <v>795</v>
      </c>
      <c r="AB721" s="21" t="s">
        <v>1680</v>
      </c>
      <c r="AC721" s="24" t="s">
        <v>1276</v>
      </c>
      <c r="AD721" s="21" t="s">
        <v>1587</v>
      </c>
      <c r="AE721" s="21" t="s">
        <v>2388</v>
      </c>
      <c r="AF721" s="172" t="s">
        <v>1154</v>
      </c>
      <c r="AG721" s="173" t="s">
        <v>1708</v>
      </c>
      <c r="AH721" s="174" t="s">
        <v>1844</v>
      </c>
      <c r="AI721" s="36" t="s">
        <v>637</v>
      </c>
      <c r="AJ721" s="21" t="s">
        <v>47</v>
      </c>
      <c r="AK721" s="21">
        <v>0</v>
      </c>
      <c r="AL721" s="21">
        <v>1</v>
      </c>
      <c r="AM721" s="21">
        <v>0</v>
      </c>
      <c r="AN721" s="21">
        <v>0</v>
      </c>
      <c r="AO721" s="21">
        <v>0</v>
      </c>
      <c r="AP721" s="21">
        <v>0</v>
      </c>
      <c r="AQ721" s="21">
        <v>1</v>
      </c>
      <c r="AR721" s="21">
        <v>0</v>
      </c>
      <c r="AS721" s="45" t="s">
        <v>1196</v>
      </c>
      <c r="AT721" s="20">
        <v>5</v>
      </c>
      <c r="AU721" s="122">
        <v>1984</v>
      </c>
      <c r="AV721" s="94">
        <v>1988</v>
      </c>
      <c r="AW721" s="21">
        <v>1</v>
      </c>
      <c r="AX721" s="21">
        <v>1</v>
      </c>
      <c r="AY721" s="184" t="s">
        <v>7719</v>
      </c>
      <c r="AZ721" s="93" t="s">
        <v>510</v>
      </c>
      <c r="BA721" s="93" t="s">
        <v>1680</v>
      </c>
      <c r="BB721" s="94" t="s">
        <v>1680</v>
      </c>
    </row>
    <row r="722" spans="1:54" s="12" customFormat="1" ht="12.75" x14ac:dyDescent="0.2">
      <c r="A722" s="252" t="s">
        <v>1844</v>
      </c>
      <c r="B722" s="41" t="s">
        <v>8142</v>
      </c>
      <c r="C722" s="332" t="s">
        <v>7218</v>
      </c>
      <c r="D722" s="154" t="s">
        <v>1680</v>
      </c>
      <c r="E722" s="154" t="s">
        <v>5907</v>
      </c>
      <c r="F722" s="78" t="s">
        <v>1844</v>
      </c>
      <c r="G722" s="36" t="s">
        <v>1587</v>
      </c>
      <c r="H722" s="57" t="s">
        <v>912</v>
      </c>
      <c r="I722" s="27" t="s">
        <v>7369</v>
      </c>
      <c r="J722" s="19" t="s">
        <v>1587</v>
      </c>
      <c r="K722" s="187" t="s">
        <v>257</v>
      </c>
      <c r="L722" s="187" t="s">
        <v>1710</v>
      </c>
      <c r="M722" s="187" t="s">
        <v>1715</v>
      </c>
      <c r="N722" s="187" t="s">
        <v>237</v>
      </c>
      <c r="O722" s="188" t="s">
        <v>952</v>
      </c>
      <c r="P722" s="188" t="s">
        <v>4891</v>
      </c>
      <c r="Q722" s="188" t="s">
        <v>7370</v>
      </c>
      <c r="R722" s="183" t="s">
        <v>1587</v>
      </c>
      <c r="S722" s="187" t="s">
        <v>752</v>
      </c>
      <c r="T722" s="187" t="s">
        <v>405</v>
      </c>
      <c r="U722" s="21" t="s">
        <v>3759</v>
      </c>
      <c r="V722" s="21" t="s">
        <v>529</v>
      </c>
      <c r="W722" s="21">
        <v>2013</v>
      </c>
      <c r="X722" s="21" t="s">
        <v>1246</v>
      </c>
      <c r="Y722" s="34" t="s">
        <v>3246</v>
      </c>
      <c r="Z722" s="34" t="s">
        <v>6857</v>
      </c>
      <c r="AA722" s="34" t="s">
        <v>1135</v>
      </c>
      <c r="AB722" s="21" t="s">
        <v>1680</v>
      </c>
      <c r="AC722" s="24" t="s">
        <v>3438</v>
      </c>
      <c r="AD722" s="21" t="s">
        <v>1587</v>
      </c>
      <c r="AE722" s="21" t="s">
        <v>1587</v>
      </c>
      <c r="AF722" s="172" t="s">
        <v>1844</v>
      </c>
      <c r="AG722" s="173" t="s">
        <v>1844</v>
      </c>
      <c r="AH722" s="174" t="s">
        <v>1844</v>
      </c>
      <c r="AI722" s="20" t="s">
        <v>349</v>
      </c>
      <c r="AJ722" s="20" t="s">
        <v>1618</v>
      </c>
      <c r="AK722" s="20">
        <v>1</v>
      </c>
      <c r="AL722" s="20">
        <v>0</v>
      </c>
      <c r="AM722" s="20">
        <v>0</v>
      </c>
      <c r="AN722" s="20">
        <v>0</v>
      </c>
      <c r="AO722" s="20">
        <v>1</v>
      </c>
      <c r="AP722" s="20">
        <v>1</v>
      </c>
      <c r="AQ722" s="20">
        <v>0</v>
      </c>
      <c r="AR722" s="20">
        <v>0</v>
      </c>
      <c r="AS722" s="246" t="s">
        <v>1680</v>
      </c>
      <c r="AT722" s="20">
        <v>6</v>
      </c>
      <c r="AU722" s="122">
        <v>2005</v>
      </c>
      <c r="AV722" s="94">
        <v>2010</v>
      </c>
      <c r="AW722" s="21">
        <v>0.16</v>
      </c>
      <c r="AX722" s="21">
        <v>1</v>
      </c>
      <c r="AY722" s="20" t="s">
        <v>7770</v>
      </c>
      <c r="AZ722" s="93" t="s">
        <v>587</v>
      </c>
      <c r="BA722" s="93" t="s">
        <v>1680</v>
      </c>
      <c r="BB722" s="94" t="s">
        <v>1680</v>
      </c>
    </row>
    <row r="723" spans="1:54" s="12" customFormat="1" ht="12.75" hidden="1" x14ac:dyDescent="0.2">
      <c r="A723" s="248" t="s">
        <v>266</v>
      </c>
      <c r="B723" s="55"/>
      <c r="C723" s="332" t="s">
        <v>6121</v>
      </c>
      <c r="D723" s="55" t="s">
        <v>956</v>
      </c>
      <c r="E723" s="36" t="s">
        <v>1680</v>
      </c>
      <c r="F723" s="78" t="s">
        <v>6245</v>
      </c>
      <c r="G723" s="36" t="s">
        <v>1587</v>
      </c>
      <c r="H723" s="142" t="s">
        <v>779</v>
      </c>
      <c r="I723" s="28" t="s">
        <v>5825</v>
      </c>
      <c r="J723" s="12" t="s">
        <v>1844</v>
      </c>
      <c r="K723" s="217" t="s">
        <v>257</v>
      </c>
      <c r="L723" s="217" t="s">
        <v>1710</v>
      </c>
      <c r="M723" s="217" t="s">
        <v>1715</v>
      </c>
      <c r="N723" s="217" t="s">
        <v>651</v>
      </c>
      <c r="O723" s="217" t="s">
        <v>91</v>
      </c>
      <c r="P723" s="217" t="s">
        <v>5971</v>
      </c>
      <c r="Q723" s="217" t="s">
        <v>6002</v>
      </c>
      <c r="R723" s="183" t="s">
        <v>1587</v>
      </c>
      <c r="S723" s="217" t="s">
        <v>752</v>
      </c>
      <c r="T723" s="217" t="s">
        <v>405</v>
      </c>
      <c r="U723" s="12" t="s">
        <v>5827</v>
      </c>
      <c r="V723" s="12" t="s">
        <v>5830</v>
      </c>
      <c r="W723" s="12">
        <v>2009</v>
      </c>
      <c r="X723" s="12" t="s">
        <v>5828</v>
      </c>
      <c r="Y723" s="12" t="s">
        <v>5864</v>
      </c>
      <c r="Z723" s="34" t="s">
        <v>86</v>
      </c>
      <c r="AA723" s="34" t="s">
        <v>86</v>
      </c>
      <c r="AB723" s="21" t="s">
        <v>86</v>
      </c>
      <c r="AC723" s="21" t="s">
        <v>1844</v>
      </c>
      <c r="AD723" s="21" t="s">
        <v>1587</v>
      </c>
      <c r="AE723" s="21" t="s">
        <v>1587</v>
      </c>
      <c r="AF723" s="175" t="s">
        <v>1844</v>
      </c>
      <c r="AG723" s="176" t="s">
        <v>1844</v>
      </c>
      <c r="AH723" s="177" t="s">
        <v>1844</v>
      </c>
      <c r="AI723" s="21" t="s">
        <v>350</v>
      </c>
      <c r="AJ723" s="274" t="s">
        <v>1618</v>
      </c>
      <c r="AK723" s="12">
        <v>0</v>
      </c>
      <c r="AL723" s="12">
        <v>0</v>
      </c>
      <c r="AM723" s="12">
        <v>0</v>
      </c>
      <c r="AN723" s="36">
        <v>0</v>
      </c>
      <c r="AO723" s="55">
        <v>1</v>
      </c>
      <c r="AP723" s="55">
        <v>0</v>
      </c>
      <c r="AQ723" s="55">
        <v>0</v>
      </c>
      <c r="AR723" s="55">
        <v>0</v>
      </c>
      <c r="AS723" s="44" t="s">
        <v>1680</v>
      </c>
      <c r="AT723" s="20">
        <v>2</v>
      </c>
      <c r="AU723" s="166">
        <v>2004</v>
      </c>
      <c r="AV723" s="86">
        <v>2005</v>
      </c>
      <c r="AW723" s="55">
        <v>3</v>
      </c>
      <c r="AX723" s="55">
        <v>1</v>
      </c>
      <c r="AY723" s="157" t="s">
        <v>6183</v>
      </c>
      <c r="AZ723" s="87" t="s">
        <v>3679</v>
      </c>
      <c r="BA723" s="93" t="s">
        <v>1680</v>
      </c>
      <c r="BB723" s="86" t="s">
        <v>1680</v>
      </c>
    </row>
    <row r="724" spans="1:54" s="12" customFormat="1" ht="12.75" hidden="1" x14ac:dyDescent="0.2">
      <c r="A724" s="55" t="s">
        <v>266</v>
      </c>
      <c r="B724" s="51"/>
      <c r="C724" s="332" t="s">
        <v>6121</v>
      </c>
      <c r="D724" s="55" t="s">
        <v>956</v>
      </c>
      <c r="E724" s="55" t="s">
        <v>1680</v>
      </c>
      <c r="F724" s="83" t="s">
        <v>6278</v>
      </c>
      <c r="G724" s="55" t="s">
        <v>1587</v>
      </c>
      <c r="H724" s="142" t="s">
        <v>779</v>
      </c>
      <c r="I724" s="27" t="s">
        <v>6033</v>
      </c>
      <c r="J724" s="26" t="s">
        <v>1844</v>
      </c>
      <c r="K724" s="187" t="s">
        <v>257</v>
      </c>
      <c r="L724" s="187" t="s">
        <v>1710</v>
      </c>
      <c r="M724" s="187" t="s">
        <v>1715</v>
      </c>
      <c r="N724" s="187" t="s">
        <v>651</v>
      </c>
      <c r="O724" s="183" t="s">
        <v>91</v>
      </c>
      <c r="P724" s="183" t="s">
        <v>4977</v>
      </c>
      <c r="Q724" s="183" t="s">
        <v>6598</v>
      </c>
      <c r="R724" s="183" t="s">
        <v>1587</v>
      </c>
      <c r="S724" s="187" t="s">
        <v>752</v>
      </c>
      <c r="T724" s="187" t="s">
        <v>405</v>
      </c>
      <c r="U724" s="196" t="s">
        <v>6034</v>
      </c>
      <c r="V724" s="196" t="s">
        <v>6035</v>
      </c>
      <c r="W724" s="21">
        <v>2012</v>
      </c>
      <c r="X724" s="196" t="s">
        <v>5828</v>
      </c>
      <c r="Y724" s="202" t="s">
        <v>6036</v>
      </c>
      <c r="Z724" s="34" t="s">
        <v>86</v>
      </c>
      <c r="AA724" s="34" t="s">
        <v>86</v>
      </c>
      <c r="AB724" s="21" t="s">
        <v>86</v>
      </c>
      <c r="AC724" s="24" t="s">
        <v>3437</v>
      </c>
      <c r="AD724" s="196" t="s">
        <v>1587</v>
      </c>
      <c r="AE724" s="196" t="s">
        <v>1587</v>
      </c>
      <c r="AF724" s="172" t="s">
        <v>1844</v>
      </c>
      <c r="AG724" s="173" t="s">
        <v>1844</v>
      </c>
      <c r="AH724" s="174" t="s">
        <v>1844</v>
      </c>
      <c r="AI724" s="197" t="s">
        <v>851</v>
      </c>
      <c r="AJ724" s="197" t="s">
        <v>916</v>
      </c>
      <c r="AK724" s="21">
        <v>0</v>
      </c>
      <c r="AL724" s="21">
        <v>0</v>
      </c>
      <c r="AM724" s="21">
        <v>0</v>
      </c>
      <c r="AN724" s="197">
        <v>0</v>
      </c>
      <c r="AO724" s="197">
        <v>1</v>
      </c>
      <c r="AP724" s="197">
        <v>0</v>
      </c>
      <c r="AQ724" s="197">
        <v>0</v>
      </c>
      <c r="AR724" s="197">
        <v>0</v>
      </c>
      <c r="AS724" s="45" t="s">
        <v>1680</v>
      </c>
      <c r="AT724" s="20">
        <v>2</v>
      </c>
      <c r="AU724" s="122">
        <v>2009</v>
      </c>
      <c r="AV724" s="94">
        <v>2010</v>
      </c>
      <c r="AW724" s="20">
        <v>3</v>
      </c>
      <c r="AX724" s="20">
        <v>1</v>
      </c>
      <c r="AY724" s="50" t="s">
        <v>7720</v>
      </c>
      <c r="AZ724" s="93" t="s">
        <v>3679</v>
      </c>
      <c r="BA724" s="93" t="s">
        <v>1680</v>
      </c>
      <c r="BB724" s="94" t="s">
        <v>1680</v>
      </c>
    </row>
    <row r="725" spans="1:54" s="12" customFormat="1" ht="12.75" hidden="1" x14ac:dyDescent="0.2">
      <c r="A725" s="248" t="s">
        <v>266</v>
      </c>
      <c r="B725" s="55"/>
      <c r="C725" s="332" t="s">
        <v>6121</v>
      </c>
      <c r="D725" s="55" t="s">
        <v>1136</v>
      </c>
      <c r="E725" s="36" t="s">
        <v>387</v>
      </c>
      <c r="F725" s="78" t="s">
        <v>6052</v>
      </c>
      <c r="G725" s="55" t="s">
        <v>1587</v>
      </c>
      <c r="H725" s="142" t="s">
        <v>779</v>
      </c>
      <c r="I725" s="28" t="s">
        <v>6051</v>
      </c>
      <c r="J725" s="12" t="s">
        <v>1844</v>
      </c>
      <c r="K725" s="200" t="s">
        <v>257</v>
      </c>
      <c r="L725" s="200" t="s">
        <v>1710</v>
      </c>
      <c r="M725" s="200" t="s">
        <v>1715</v>
      </c>
      <c r="N725" s="200" t="s">
        <v>651</v>
      </c>
      <c r="O725" s="200" t="s">
        <v>91</v>
      </c>
      <c r="P725" s="200" t="s">
        <v>4977</v>
      </c>
      <c r="Q725" s="200" t="s">
        <v>4789</v>
      </c>
      <c r="R725" s="183" t="s">
        <v>1587</v>
      </c>
      <c r="S725" s="200" t="s">
        <v>752</v>
      </c>
      <c r="T725" s="200" t="s">
        <v>405</v>
      </c>
      <c r="U725" s="12" t="s">
        <v>6053</v>
      </c>
      <c r="V725" s="12" t="s">
        <v>6035</v>
      </c>
      <c r="W725" s="12">
        <v>2013</v>
      </c>
      <c r="X725" s="12" t="s">
        <v>6054</v>
      </c>
      <c r="Y725" s="12" t="s">
        <v>6036</v>
      </c>
      <c r="Z725" s="34" t="s">
        <v>6245</v>
      </c>
      <c r="AA725" s="34" t="s">
        <v>387</v>
      </c>
      <c r="AB725" s="21" t="s">
        <v>1680</v>
      </c>
      <c r="AC725" s="21" t="s">
        <v>3437</v>
      </c>
      <c r="AD725" s="21" t="s">
        <v>1587</v>
      </c>
      <c r="AE725" s="21" t="s">
        <v>1587</v>
      </c>
      <c r="AF725" s="423" t="s">
        <v>1844</v>
      </c>
      <c r="AG725" s="474" t="s">
        <v>1844</v>
      </c>
      <c r="AH725" s="476" t="s">
        <v>1844</v>
      </c>
      <c r="AI725" s="21" t="s">
        <v>851</v>
      </c>
      <c r="AJ725" s="21" t="s">
        <v>916</v>
      </c>
      <c r="AK725" s="12">
        <v>0</v>
      </c>
      <c r="AL725" s="12">
        <v>0</v>
      </c>
      <c r="AM725" s="12">
        <v>0</v>
      </c>
      <c r="AN725" s="55">
        <v>0</v>
      </c>
      <c r="AO725" s="55">
        <v>1</v>
      </c>
      <c r="AP725" s="55">
        <v>0</v>
      </c>
      <c r="AQ725" s="55">
        <v>0</v>
      </c>
      <c r="AR725" s="55">
        <v>0</v>
      </c>
      <c r="AS725" s="479" t="s">
        <v>1680</v>
      </c>
      <c r="AT725" s="20">
        <v>3</v>
      </c>
      <c r="AU725" s="483">
        <v>2007</v>
      </c>
      <c r="AV725" s="485">
        <v>2009</v>
      </c>
      <c r="AW725" s="55">
        <v>3</v>
      </c>
      <c r="AX725" s="12">
        <v>1</v>
      </c>
      <c r="AY725" s="157" t="s">
        <v>6055</v>
      </c>
      <c r="AZ725" s="163" t="s">
        <v>3679</v>
      </c>
      <c r="BA725" s="163" t="s">
        <v>1680</v>
      </c>
      <c r="BB725" s="485" t="s">
        <v>1680</v>
      </c>
    </row>
    <row r="726" spans="1:54" s="36" customFormat="1" ht="12.75" hidden="1" x14ac:dyDescent="0.2">
      <c r="A726" s="248" t="s">
        <v>1844</v>
      </c>
      <c r="B726" s="43" t="s">
        <v>3737</v>
      </c>
      <c r="C726" s="332" t="s">
        <v>6121</v>
      </c>
      <c r="D726" s="192" t="s">
        <v>1680</v>
      </c>
      <c r="E726" s="55" t="s">
        <v>7454</v>
      </c>
      <c r="F726" s="294" t="s">
        <v>1844</v>
      </c>
      <c r="G726" s="36" t="s">
        <v>1587</v>
      </c>
      <c r="H726" s="106" t="s">
        <v>728</v>
      </c>
      <c r="I726" s="27" t="s">
        <v>3736</v>
      </c>
      <c r="J726" s="151" t="s">
        <v>7114</v>
      </c>
      <c r="K726" s="187" t="s">
        <v>257</v>
      </c>
      <c r="L726" s="187" t="s">
        <v>1710</v>
      </c>
      <c r="M726" s="187" t="s">
        <v>1056</v>
      </c>
      <c r="N726" s="187" t="s">
        <v>1086</v>
      </c>
      <c r="O726" s="183" t="s">
        <v>2</v>
      </c>
      <c r="P726" s="183" t="s">
        <v>4958</v>
      </c>
      <c r="Q726" s="183" t="s">
        <v>4505</v>
      </c>
      <c r="R726" s="183" t="s">
        <v>1587</v>
      </c>
      <c r="S726" s="187" t="s">
        <v>752</v>
      </c>
      <c r="T726" s="187" t="s">
        <v>1713</v>
      </c>
      <c r="U726" s="21" t="s">
        <v>3727</v>
      </c>
      <c r="V726" s="21" t="s">
        <v>1844</v>
      </c>
      <c r="W726" s="21" t="s">
        <v>1844</v>
      </c>
      <c r="X726" s="108" t="s">
        <v>1844</v>
      </c>
      <c r="Y726" s="34" t="s">
        <v>1844</v>
      </c>
      <c r="Z726" s="21" t="s">
        <v>86</v>
      </c>
      <c r="AA726" s="250" t="s">
        <v>140</v>
      </c>
      <c r="AB726" s="21" t="s">
        <v>1844</v>
      </c>
      <c r="AC726" s="24" t="s">
        <v>1844</v>
      </c>
      <c r="AD726" s="21" t="s">
        <v>1587</v>
      </c>
      <c r="AE726" s="21" t="s">
        <v>5573</v>
      </c>
      <c r="AF726" s="178" t="s">
        <v>1844</v>
      </c>
      <c r="AG726" s="178" t="s">
        <v>1844</v>
      </c>
      <c r="AH726" s="178" t="s">
        <v>1844</v>
      </c>
      <c r="AI726" s="178" t="s">
        <v>1844</v>
      </c>
      <c r="AJ726" s="20" t="s">
        <v>659</v>
      </c>
      <c r="AK726" s="178" t="s">
        <v>1844</v>
      </c>
      <c r="AL726" s="178" t="s">
        <v>1844</v>
      </c>
      <c r="AM726" s="178" t="s">
        <v>1844</v>
      </c>
      <c r="AN726" s="178" t="s">
        <v>1844</v>
      </c>
      <c r="AO726" s="178" t="s">
        <v>1844</v>
      </c>
      <c r="AP726" s="178" t="s">
        <v>1844</v>
      </c>
      <c r="AQ726" s="178" t="s">
        <v>1844</v>
      </c>
      <c r="AR726" s="178" t="s">
        <v>1844</v>
      </c>
      <c r="AS726" s="50" t="s">
        <v>1844</v>
      </c>
      <c r="AT726" s="122" t="s">
        <v>1844</v>
      </c>
      <c r="AU726" s="178" t="s">
        <v>1844</v>
      </c>
      <c r="AV726" s="178" t="s">
        <v>1844</v>
      </c>
      <c r="AW726" s="178" t="s">
        <v>1844</v>
      </c>
      <c r="AX726" s="178" t="s">
        <v>1844</v>
      </c>
      <c r="AY726" s="184" t="s">
        <v>1844</v>
      </c>
      <c r="AZ726" s="178" t="s">
        <v>1844</v>
      </c>
      <c r="BA726" s="178" t="s">
        <v>1844</v>
      </c>
      <c r="BB726" s="178" t="s">
        <v>1844</v>
      </c>
    </row>
    <row r="727" spans="1:54" s="12" customFormat="1" ht="12.75" hidden="1" x14ac:dyDescent="0.2">
      <c r="A727" s="248" t="s">
        <v>485</v>
      </c>
      <c r="B727" s="41"/>
      <c r="C727" s="332" t="s">
        <v>7218</v>
      </c>
      <c r="D727" s="55" t="s">
        <v>956</v>
      </c>
      <c r="E727" s="36" t="s">
        <v>1680</v>
      </c>
      <c r="F727" s="78" t="s">
        <v>6181</v>
      </c>
      <c r="G727" s="36" t="s">
        <v>1587</v>
      </c>
      <c r="H727" s="57" t="s">
        <v>912</v>
      </c>
      <c r="I727" s="27" t="s">
        <v>3125</v>
      </c>
      <c r="J727" s="218" t="s">
        <v>7181</v>
      </c>
      <c r="K727" s="187" t="s">
        <v>257</v>
      </c>
      <c r="L727" s="187" t="s">
        <v>1710</v>
      </c>
      <c r="M727" s="187" t="s">
        <v>1715</v>
      </c>
      <c r="N727" s="187" t="s">
        <v>267</v>
      </c>
      <c r="O727" s="183" t="s">
        <v>1729</v>
      </c>
      <c r="P727" s="183" t="s">
        <v>5337</v>
      </c>
      <c r="Q727" s="183" t="s">
        <v>4826</v>
      </c>
      <c r="R727" s="183" t="s">
        <v>1587</v>
      </c>
      <c r="S727" s="187" t="s">
        <v>752</v>
      </c>
      <c r="T727" s="187" t="s">
        <v>405</v>
      </c>
      <c r="U727" s="21" t="s">
        <v>1975</v>
      </c>
      <c r="V727" s="21" t="s">
        <v>5567</v>
      </c>
      <c r="W727" s="21">
        <v>2005</v>
      </c>
      <c r="X727" s="108" t="s">
        <v>1844</v>
      </c>
      <c r="Y727" s="34" t="s">
        <v>1844</v>
      </c>
      <c r="Z727" s="21" t="s">
        <v>86</v>
      </c>
      <c r="AA727" s="250" t="s">
        <v>140</v>
      </c>
      <c r="AB727" s="21" t="s">
        <v>1587</v>
      </c>
      <c r="AC727" s="24" t="s">
        <v>1976</v>
      </c>
      <c r="AD727" s="21" t="s">
        <v>1587</v>
      </c>
      <c r="AE727" s="21" t="s">
        <v>2388</v>
      </c>
      <c r="AF727" s="169" t="s">
        <v>1154</v>
      </c>
      <c r="AG727" s="170" t="s">
        <v>1708</v>
      </c>
      <c r="AH727" s="171" t="s">
        <v>1844</v>
      </c>
      <c r="AI727" s="20" t="s">
        <v>851</v>
      </c>
      <c r="AJ727" s="21" t="s">
        <v>270</v>
      </c>
      <c r="AK727" s="21">
        <v>0</v>
      </c>
      <c r="AL727" s="21">
        <v>0</v>
      </c>
      <c r="AM727" s="21">
        <v>1</v>
      </c>
      <c r="AN727" s="21">
        <v>0</v>
      </c>
      <c r="AO727" s="21">
        <v>0</v>
      </c>
      <c r="AP727" s="21">
        <v>0</v>
      </c>
      <c r="AQ727" s="21">
        <v>0</v>
      </c>
      <c r="AR727" s="21">
        <v>0</v>
      </c>
      <c r="AS727" s="46" t="s">
        <v>418</v>
      </c>
      <c r="AT727" s="20">
        <v>2</v>
      </c>
      <c r="AU727" s="165">
        <v>2000</v>
      </c>
      <c r="AV727" s="160">
        <v>2001</v>
      </c>
      <c r="AW727" s="21">
        <v>1</v>
      </c>
      <c r="AX727" s="21">
        <v>4</v>
      </c>
      <c r="AY727" s="50" t="s">
        <v>501</v>
      </c>
      <c r="AZ727" s="159" t="s">
        <v>960</v>
      </c>
      <c r="BA727" s="159" t="s">
        <v>1680</v>
      </c>
      <c r="BB727" s="160" t="s">
        <v>956</v>
      </c>
    </row>
    <row r="728" spans="1:54" s="12" customFormat="1" ht="12.75" hidden="1" x14ac:dyDescent="0.2">
      <c r="A728" s="248" t="s">
        <v>485</v>
      </c>
      <c r="B728" s="41"/>
      <c r="C728" s="332" t="s">
        <v>7218</v>
      </c>
      <c r="D728" s="55" t="s">
        <v>956</v>
      </c>
      <c r="E728" s="36" t="s">
        <v>1680</v>
      </c>
      <c r="F728" s="78" t="s">
        <v>6219</v>
      </c>
      <c r="G728" s="36" t="s">
        <v>1587</v>
      </c>
      <c r="H728" s="58" t="s">
        <v>592</v>
      </c>
      <c r="I728" s="27" t="s">
        <v>3069</v>
      </c>
      <c r="J728" s="19" t="s">
        <v>7161</v>
      </c>
      <c r="K728" s="187" t="s">
        <v>257</v>
      </c>
      <c r="L728" s="187" t="s">
        <v>1710</v>
      </c>
      <c r="M728" s="187" t="s">
        <v>1715</v>
      </c>
      <c r="N728" s="187" t="s">
        <v>232</v>
      </c>
      <c r="O728" s="183" t="s">
        <v>1040</v>
      </c>
      <c r="P728" s="183" t="s">
        <v>5136</v>
      </c>
      <c r="Q728" s="183" t="s">
        <v>4825</v>
      </c>
      <c r="R728" s="183" t="s">
        <v>1587</v>
      </c>
      <c r="S728" s="187" t="s">
        <v>752</v>
      </c>
      <c r="T728" s="187" t="s">
        <v>405</v>
      </c>
      <c r="U728" s="21" t="s">
        <v>1036</v>
      </c>
      <c r="V728" s="21" t="s">
        <v>464</v>
      </c>
      <c r="W728" s="21">
        <v>1998</v>
      </c>
      <c r="X728" s="108" t="s">
        <v>1844</v>
      </c>
      <c r="Y728" s="34" t="s">
        <v>6976</v>
      </c>
      <c r="Z728" s="250" t="s">
        <v>6292</v>
      </c>
      <c r="AA728" s="250" t="s">
        <v>140</v>
      </c>
      <c r="AB728" s="21" t="s">
        <v>1587</v>
      </c>
      <c r="AC728" s="24" t="s">
        <v>3437</v>
      </c>
      <c r="AD728" s="21" t="s">
        <v>1587</v>
      </c>
      <c r="AE728" s="21" t="s">
        <v>1587</v>
      </c>
      <c r="AF728" s="172" t="s">
        <v>1154</v>
      </c>
      <c r="AG728" s="173" t="s">
        <v>1708</v>
      </c>
      <c r="AH728" s="174" t="s">
        <v>1844</v>
      </c>
      <c r="AI728" s="20" t="s">
        <v>637</v>
      </c>
      <c r="AJ728" s="21" t="s">
        <v>812</v>
      </c>
      <c r="AK728" s="21">
        <v>0</v>
      </c>
      <c r="AL728" s="21">
        <v>1</v>
      </c>
      <c r="AM728" s="21">
        <v>0</v>
      </c>
      <c r="AN728" s="21">
        <v>0</v>
      </c>
      <c r="AO728" s="21">
        <v>0</v>
      </c>
      <c r="AP728" s="21">
        <v>0</v>
      </c>
      <c r="AQ728" s="21">
        <v>0</v>
      </c>
      <c r="AR728" s="21">
        <v>0</v>
      </c>
      <c r="AS728" s="45" t="s">
        <v>1680</v>
      </c>
      <c r="AT728" s="122">
        <v>6</v>
      </c>
      <c r="AU728" s="122">
        <v>1992</v>
      </c>
      <c r="AV728" s="94">
        <v>1997</v>
      </c>
      <c r="AW728" s="21">
        <v>1</v>
      </c>
      <c r="AX728" s="21">
        <v>3</v>
      </c>
      <c r="AY728" s="184" t="s">
        <v>7721</v>
      </c>
      <c r="AZ728" s="93" t="s">
        <v>1680</v>
      </c>
      <c r="BA728" s="93" t="s">
        <v>956</v>
      </c>
      <c r="BB728" s="94" t="s">
        <v>1680</v>
      </c>
    </row>
    <row r="729" spans="1:54" s="12" customFormat="1" ht="12.75" hidden="1" x14ac:dyDescent="0.2">
      <c r="A729" s="25" t="s">
        <v>1844</v>
      </c>
      <c r="B729" s="298" t="s">
        <v>7349</v>
      </c>
      <c r="C729" s="332" t="s">
        <v>7218</v>
      </c>
      <c r="D729" s="55" t="s">
        <v>1136</v>
      </c>
      <c r="E729" s="55" t="s">
        <v>7454</v>
      </c>
      <c r="F729" s="78" t="s">
        <v>1844</v>
      </c>
      <c r="G729" s="36" t="s">
        <v>1587</v>
      </c>
      <c r="H729" s="57" t="s">
        <v>912</v>
      </c>
      <c r="I729" s="27" t="s">
        <v>2574</v>
      </c>
      <c r="J729" s="19" t="s">
        <v>1844</v>
      </c>
      <c r="K729" s="187" t="s">
        <v>257</v>
      </c>
      <c r="L729" s="187" t="s">
        <v>1710</v>
      </c>
      <c r="M729" s="187" t="s">
        <v>1715</v>
      </c>
      <c r="N729" s="187" t="s">
        <v>182</v>
      </c>
      <c r="O729" s="183" t="s">
        <v>765</v>
      </c>
      <c r="P729" s="183" t="s">
        <v>5272</v>
      </c>
      <c r="Q729" s="183" t="s">
        <v>1019</v>
      </c>
      <c r="R729" s="183" t="s">
        <v>1587</v>
      </c>
      <c r="S729" s="187" t="s">
        <v>752</v>
      </c>
      <c r="T729" s="187" t="s">
        <v>405</v>
      </c>
      <c r="U729" s="21" t="s">
        <v>1844</v>
      </c>
      <c r="V729" s="21" t="s">
        <v>1844</v>
      </c>
      <c r="W729" s="21" t="s">
        <v>1844</v>
      </c>
      <c r="X729" s="108" t="s">
        <v>1844</v>
      </c>
      <c r="Y729" s="34" t="s">
        <v>1844</v>
      </c>
      <c r="Z729" s="34" t="s">
        <v>86</v>
      </c>
      <c r="AA729" s="34" t="s">
        <v>86</v>
      </c>
      <c r="AB729" s="21" t="s">
        <v>86</v>
      </c>
      <c r="AC729" s="24" t="s">
        <v>3437</v>
      </c>
      <c r="AD729" s="21" t="s">
        <v>1587</v>
      </c>
      <c r="AE729" s="21" t="s">
        <v>1587</v>
      </c>
      <c r="AF729" s="172" t="s">
        <v>1844</v>
      </c>
      <c r="AG729" s="173" t="s">
        <v>1844</v>
      </c>
      <c r="AH729" s="174" t="s">
        <v>1844</v>
      </c>
      <c r="AI729" s="36" t="s">
        <v>637</v>
      </c>
      <c r="AJ729" s="21" t="s">
        <v>270</v>
      </c>
      <c r="AK729" s="178" t="s">
        <v>1844</v>
      </c>
      <c r="AL729" s="178" t="s">
        <v>1844</v>
      </c>
      <c r="AM729" s="178" t="s">
        <v>1844</v>
      </c>
      <c r="AN729" s="178" t="s">
        <v>1844</v>
      </c>
      <c r="AO729" s="178" t="s">
        <v>1844</v>
      </c>
      <c r="AP729" s="178" t="s">
        <v>1844</v>
      </c>
      <c r="AQ729" s="178" t="s">
        <v>1844</v>
      </c>
      <c r="AR729" s="178" t="s">
        <v>1844</v>
      </c>
      <c r="AS729" s="45" t="s">
        <v>1844</v>
      </c>
      <c r="AT729" s="20">
        <v>11</v>
      </c>
      <c r="AU729" s="122">
        <v>1992</v>
      </c>
      <c r="AV729" s="94">
        <v>2002</v>
      </c>
      <c r="AW729" s="21">
        <v>1</v>
      </c>
      <c r="AX729" s="21">
        <v>1</v>
      </c>
      <c r="AY729" s="184" t="s">
        <v>1844</v>
      </c>
      <c r="AZ729" s="93" t="s">
        <v>587</v>
      </c>
      <c r="BA729" s="93" t="s">
        <v>1680</v>
      </c>
      <c r="BB729" s="94" t="s">
        <v>1680</v>
      </c>
    </row>
    <row r="730" spans="1:54" s="12" customFormat="1" ht="12.75" hidden="1" x14ac:dyDescent="0.2">
      <c r="A730" s="248" t="s">
        <v>1844</v>
      </c>
      <c r="B730" s="298" t="s">
        <v>7349</v>
      </c>
      <c r="C730" s="332" t="s">
        <v>6121</v>
      </c>
      <c r="D730" s="192" t="s">
        <v>1680</v>
      </c>
      <c r="E730" s="55" t="s">
        <v>7454</v>
      </c>
      <c r="F730" s="78" t="s">
        <v>1844</v>
      </c>
      <c r="G730" s="36" t="s">
        <v>1587</v>
      </c>
      <c r="H730" s="58" t="s">
        <v>592</v>
      </c>
      <c r="I730" s="27" t="s">
        <v>2657</v>
      </c>
      <c r="J730" s="19" t="s">
        <v>1844</v>
      </c>
      <c r="K730" s="187" t="s">
        <v>257</v>
      </c>
      <c r="L730" s="187" t="s">
        <v>1710</v>
      </c>
      <c r="M730" s="187" t="s">
        <v>1715</v>
      </c>
      <c r="N730" s="187" t="s">
        <v>231</v>
      </c>
      <c r="O730" s="183" t="s">
        <v>1732</v>
      </c>
      <c r="P730" s="183" t="s">
        <v>4880</v>
      </c>
      <c r="Q730" s="183" t="s">
        <v>4449</v>
      </c>
      <c r="R730" s="183" t="s">
        <v>1587</v>
      </c>
      <c r="S730" s="187" t="s">
        <v>752</v>
      </c>
      <c r="T730" s="187" t="s">
        <v>405</v>
      </c>
      <c r="U730" s="21" t="s">
        <v>1844</v>
      </c>
      <c r="V730" s="21" t="s">
        <v>1844</v>
      </c>
      <c r="W730" s="21" t="s">
        <v>1844</v>
      </c>
      <c r="X730" s="108" t="s">
        <v>1844</v>
      </c>
      <c r="Y730" s="34" t="s">
        <v>1844</v>
      </c>
      <c r="Z730" s="34" t="s">
        <v>86</v>
      </c>
      <c r="AA730" s="34" t="s">
        <v>86</v>
      </c>
      <c r="AB730" s="21" t="s">
        <v>86</v>
      </c>
      <c r="AC730" s="24" t="s">
        <v>3437</v>
      </c>
      <c r="AD730" s="21" t="s">
        <v>891</v>
      </c>
      <c r="AE730" s="21" t="s">
        <v>1587</v>
      </c>
      <c r="AF730" s="172" t="s">
        <v>1154</v>
      </c>
      <c r="AG730" s="173" t="s">
        <v>1708</v>
      </c>
      <c r="AH730" s="174" t="s">
        <v>1844</v>
      </c>
      <c r="AI730" s="20" t="s">
        <v>637</v>
      </c>
      <c r="AJ730" s="21" t="s">
        <v>865</v>
      </c>
      <c r="AK730" s="178" t="s">
        <v>1844</v>
      </c>
      <c r="AL730" s="178" t="s">
        <v>1844</v>
      </c>
      <c r="AM730" s="178" t="s">
        <v>1844</v>
      </c>
      <c r="AN730" s="178" t="s">
        <v>1844</v>
      </c>
      <c r="AO730" s="178" t="s">
        <v>1844</v>
      </c>
      <c r="AP730" s="178" t="s">
        <v>1844</v>
      </c>
      <c r="AQ730" s="178" t="s">
        <v>1844</v>
      </c>
      <c r="AR730" s="178" t="s">
        <v>1844</v>
      </c>
      <c r="AS730" s="45" t="s">
        <v>1844</v>
      </c>
      <c r="AT730" s="20" t="s">
        <v>1844</v>
      </c>
      <c r="AU730" s="172" t="s">
        <v>1844</v>
      </c>
      <c r="AV730" s="174" t="s">
        <v>1844</v>
      </c>
      <c r="AW730" s="178" t="s">
        <v>1844</v>
      </c>
      <c r="AX730" s="178" t="s">
        <v>1844</v>
      </c>
      <c r="AY730" s="184" t="s">
        <v>1844</v>
      </c>
      <c r="AZ730" s="173" t="s">
        <v>1844</v>
      </c>
      <c r="BA730" s="173" t="s">
        <v>1844</v>
      </c>
      <c r="BB730" s="174" t="s">
        <v>1844</v>
      </c>
    </row>
    <row r="731" spans="1:54" s="12" customFormat="1" ht="12.75" hidden="1" x14ac:dyDescent="0.2">
      <c r="A731" s="248" t="s">
        <v>1844</v>
      </c>
      <c r="B731" s="298" t="s">
        <v>7349</v>
      </c>
      <c r="C731" s="332" t="s">
        <v>6121</v>
      </c>
      <c r="D731" s="192" t="s">
        <v>1680</v>
      </c>
      <c r="E731" s="55" t="s">
        <v>7454</v>
      </c>
      <c r="F731" s="78" t="s">
        <v>1844</v>
      </c>
      <c r="G731" s="36" t="s">
        <v>1587</v>
      </c>
      <c r="H731" s="58" t="s">
        <v>592</v>
      </c>
      <c r="I731" s="27" t="s">
        <v>3014</v>
      </c>
      <c r="J731" s="19" t="s">
        <v>1844</v>
      </c>
      <c r="K731" s="187" t="s">
        <v>257</v>
      </c>
      <c r="L731" s="187" t="s">
        <v>1710</v>
      </c>
      <c r="M731" s="187" t="s">
        <v>1715</v>
      </c>
      <c r="N731" s="187" t="s">
        <v>231</v>
      </c>
      <c r="O731" s="183" t="s">
        <v>1733</v>
      </c>
      <c r="P731" s="183" t="s">
        <v>4995</v>
      </c>
      <c r="Q731" s="183" t="s">
        <v>801</v>
      </c>
      <c r="R731" s="183" t="s">
        <v>1587</v>
      </c>
      <c r="S731" s="187" t="s">
        <v>752</v>
      </c>
      <c r="T731" s="187" t="s">
        <v>405</v>
      </c>
      <c r="U731" s="21" t="s">
        <v>1844</v>
      </c>
      <c r="V731" s="21" t="s">
        <v>1844</v>
      </c>
      <c r="W731" s="21" t="s">
        <v>1844</v>
      </c>
      <c r="X731" s="108" t="s">
        <v>1844</v>
      </c>
      <c r="Y731" s="34" t="s">
        <v>1844</v>
      </c>
      <c r="Z731" s="34" t="s">
        <v>86</v>
      </c>
      <c r="AA731" s="34" t="s">
        <v>86</v>
      </c>
      <c r="AB731" s="21" t="s">
        <v>86</v>
      </c>
      <c r="AC731" s="24" t="s">
        <v>3437</v>
      </c>
      <c r="AD731" s="21" t="s">
        <v>1587</v>
      </c>
      <c r="AE731" s="21" t="s">
        <v>1587</v>
      </c>
      <c r="AF731" s="172" t="s">
        <v>1154</v>
      </c>
      <c r="AG731" s="173" t="s">
        <v>1708</v>
      </c>
      <c r="AH731" s="174" t="s">
        <v>389</v>
      </c>
      <c r="AI731" s="178" t="s">
        <v>1844</v>
      </c>
      <c r="AJ731" s="21" t="s">
        <v>865</v>
      </c>
      <c r="AK731" s="178" t="s">
        <v>1844</v>
      </c>
      <c r="AL731" s="178" t="s">
        <v>1844</v>
      </c>
      <c r="AM731" s="178" t="s">
        <v>1844</v>
      </c>
      <c r="AN731" s="178" t="s">
        <v>1844</v>
      </c>
      <c r="AO731" s="178" t="s">
        <v>1844</v>
      </c>
      <c r="AP731" s="178" t="s">
        <v>1844</v>
      </c>
      <c r="AQ731" s="178" t="s">
        <v>1844</v>
      </c>
      <c r="AR731" s="178" t="s">
        <v>1844</v>
      </c>
      <c r="AS731" s="45" t="s">
        <v>1844</v>
      </c>
      <c r="AT731" s="20" t="s">
        <v>1844</v>
      </c>
      <c r="AU731" s="172" t="s">
        <v>1844</v>
      </c>
      <c r="AV731" s="174" t="s">
        <v>1844</v>
      </c>
      <c r="AW731" s="178" t="s">
        <v>1844</v>
      </c>
      <c r="AX731" s="178" t="s">
        <v>1844</v>
      </c>
      <c r="AY731" s="184" t="s">
        <v>1844</v>
      </c>
      <c r="AZ731" s="93" t="s">
        <v>2395</v>
      </c>
      <c r="BA731" s="93" t="s">
        <v>1680</v>
      </c>
      <c r="BB731" s="94" t="s">
        <v>1680</v>
      </c>
    </row>
    <row r="732" spans="1:54" s="12" customFormat="1" ht="12.75" hidden="1" x14ac:dyDescent="0.2">
      <c r="A732" s="248" t="s">
        <v>485</v>
      </c>
      <c r="B732" s="41"/>
      <c r="C732" s="332" t="s">
        <v>7218</v>
      </c>
      <c r="D732" s="55" t="s">
        <v>956</v>
      </c>
      <c r="E732" s="36" t="s">
        <v>1680</v>
      </c>
      <c r="F732" s="78" t="s">
        <v>6277</v>
      </c>
      <c r="G732" s="36" t="s">
        <v>1587</v>
      </c>
      <c r="H732" s="139" t="s">
        <v>839</v>
      </c>
      <c r="I732" s="27" t="s">
        <v>3240</v>
      </c>
      <c r="J732" s="19" t="s">
        <v>1587</v>
      </c>
      <c r="K732" s="187" t="s">
        <v>257</v>
      </c>
      <c r="L732" s="187" t="s">
        <v>5371</v>
      </c>
      <c r="M732" s="187" t="s">
        <v>20</v>
      </c>
      <c r="N732" s="187" t="s">
        <v>65</v>
      </c>
      <c r="O732" s="183" t="s">
        <v>704</v>
      </c>
      <c r="P732" s="183" t="s">
        <v>5039</v>
      </c>
      <c r="Q732" s="183" t="s">
        <v>742</v>
      </c>
      <c r="R732" s="183" t="s">
        <v>1587</v>
      </c>
      <c r="S732" s="187" t="s">
        <v>1712</v>
      </c>
      <c r="T732" s="187" t="s">
        <v>1587</v>
      </c>
      <c r="U732" s="21" t="s">
        <v>2346</v>
      </c>
      <c r="V732" s="21" t="s">
        <v>1093</v>
      </c>
      <c r="W732" s="21">
        <v>1996</v>
      </c>
      <c r="X732" s="21" t="s">
        <v>3924</v>
      </c>
      <c r="Y732" s="34" t="s">
        <v>6958</v>
      </c>
      <c r="Z732" s="34" t="s">
        <v>86</v>
      </c>
      <c r="AA732" s="34" t="s">
        <v>86</v>
      </c>
      <c r="AB732" s="21" t="s">
        <v>86</v>
      </c>
      <c r="AC732" s="24" t="s">
        <v>1501</v>
      </c>
      <c r="AD732" s="21" t="s">
        <v>1587</v>
      </c>
      <c r="AE732" s="21" t="s">
        <v>1587</v>
      </c>
      <c r="AF732" s="172" t="s">
        <v>351</v>
      </c>
      <c r="AG732" s="173" t="s">
        <v>1708</v>
      </c>
      <c r="AH732" s="174" t="s">
        <v>1844</v>
      </c>
      <c r="AI732" s="20" t="s">
        <v>349</v>
      </c>
      <c r="AJ732" s="21" t="s">
        <v>1618</v>
      </c>
      <c r="AK732" s="21">
        <v>0</v>
      </c>
      <c r="AL732" s="21">
        <v>0</v>
      </c>
      <c r="AM732" s="21">
        <v>0</v>
      </c>
      <c r="AN732" s="21">
        <v>0</v>
      </c>
      <c r="AO732" s="21">
        <v>1</v>
      </c>
      <c r="AP732" s="21">
        <v>0</v>
      </c>
      <c r="AQ732" s="21">
        <v>0</v>
      </c>
      <c r="AR732" s="21">
        <v>0</v>
      </c>
      <c r="AS732" s="45" t="s">
        <v>1680</v>
      </c>
      <c r="AT732" s="20">
        <v>3</v>
      </c>
      <c r="AU732" s="122">
        <v>1982</v>
      </c>
      <c r="AV732" s="94">
        <v>1984</v>
      </c>
      <c r="AW732" s="21">
        <v>1</v>
      </c>
      <c r="AX732" s="21">
        <v>1</v>
      </c>
      <c r="AY732" s="184" t="s">
        <v>7723</v>
      </c>
      <c r="AZ732" s="93" t="s">
        <v>3663</v>
      </c>
      <c r="BA732" s="93" t="s">
        <v>1680</v>
      </c>
      <c r="BB732" s="94" t="s">
        <v>1680</v>
      </c>
    </row>
    <row r="733" spans="1:54" s="12" customFormat="1" ht="12.75" hidden="1" x14ac:dyDescent="0.2">
      <c r="A733" s="248" t="s">
        <v>1844</v>
      </c>
      <c r="B733" s="55"/>
      <c r="C733" s="332" t="s">
        <v>7218</v>
      </c>
      <c r="D733" s="192" t="s">
        <v>1136</v>
      </c>
      <c r="E733" s="55" t="s">
        <v>4322</v>
      </c>
      <c r="F733" s="78" t="s">
        <v>1844</v>
      </c>
      <c r="G733" s="36" t="s">
        <v>1587</v>
      </c>
      <c r="H733" s="58" t="s">
        <v>592</v>
      </c>
      <c r="I733" s="27" t="s">
        <v>2800</v>
      </c>
      <c r="J733" s="19" t="s">
        <v>7201</v>
      </c>
      <c r="K733" s="187" t="s">
        <v>257</v>
      </c>
      <c r="L733" s="187" t="s">
        <v>1710</v>
      </c>
      <c r="M733" s="187" t="s">
        <v>1715</v>
      </c>
      <c r="N733" s="187" t="s">
        <v>324</v>
      </c>
      <c r="O733" s="183" t="s">
        <v>800</v>
      </c>
      <c r="P733" s="183" t="s">
        <v>4982</v>
      </c>
      <c r="Q733" s="183" t="s">
        <v>551</v>
      </c>
      <c r="R733" s="183" t="s">
        <v>1587</v>
      </c>
      <c r="S733" s="187" t="s">
        <v>752</v>
      </c>
      <c r="T733" s="187" t="s">
        <v>405</v>
      </c>
      <c r="U733" s="21" t="s">
        <v>5718</v>
      </c>
      <c r="V733" s="21" t="s">
        <v>1090</v>
      </c>
      <c r="W733" s="21">
        <v>2006</v>
      </c>
      <c r="X733" s="21" t="s">
        <v>4134</v>
      </c>
      <c r="Y733" s="34" t="s">
        <v>4133</v>
      </c>
      <c r="Z733" s="34" t="s">
        <v>86</v>
      </c>
      <c r="AA733" s="34" t="s">
        <v>86</v>
      </c>
      <c r="AB733" s="21" t="s">
        <v>86</v>
      </c>
      <c r="AC733" s="24" t="s">
        <v>3461</v>
      </c>
      <c r="AD733" s="21" t="s">
        <v>3718</v>
      </c>
      <c r="AE733" s="21" t="s">
        <v>930</v>
      </c>
      <c r="AF733" s="172" t="s">
        <v>1154</v>
      </c>
      <c r="AG733" s="173" t="s">
        <v>588</v>
      </c>
      <c r="AH733" s="174" t="s">
        <v>1844</v>
      </c>
      <c r="AI733" s="20" t="s">
        <v>637</v>
      </c>
      <c r="AJ733" s="21" t="s">
        <v>865</v>
      </c>
      <c r="AK733" s="21">
        <v>0</v>
      </c>
      <c r="AL733" s="21">
        <v>0</v>
      </c>
      <c r="AM733" s="21">
        <v>0</v>
      </c>
      <c r="AN733" s="21">
        <v>0</v>
      </c>
      <c r="AO733" s="21">
        <v>1</v>
      </c>
      <c r="AP733" s="21">
        <v>0</v>
      </c>
      <c r="AQ733" s="21">
        <v>0</v>
      </c>
      <c r="AR733" s="21">
        <v>0</v>
      </c>
      <c r="AS733" s="45" t="s">
        <v>1680</v>
      </c>
      <c r="AT733" s="20">
        <v>3</v>
      </c>
      <c r="AU733" s="122">
        <v>2002</v>
      </c>
      <c r="AV733" s="94">
        <v>2004</v>
      </c>
      <c r="AW733" s="21">
        <v>1</v>
      </c>
      <c r="AX733" s="21">
        <v>11</v>
      </c>
      <c r="AY733" s="184" t="s">
        <v>3720</v>
      </c>
      <c r="AZ733" s="93" t="s">
        <v>1612</v>
      </c>
      <c r="BA733" s="93" t="s">
        <v>956</v>
      </c>
      <c r="BB733" s="94" t="s">
        <v>1680</v>
      </c>
    </row>
    <row r="734" spans="1:54" s="12" customFormat="1" ht="12.75" hidden="1" x14ac:dyDescent="0.2">
      <c r="A734" s="248" t="s">
        <v>62</v>
      </c>
      <c r="B734" s="55"/>
      <c r="C734" s="332" t="s">
        <v>7218</v>
      </c>
      <c r="D734" s="55" t="s">
        <v>956</v>
      </c>
      <c r="E734" s="36" t="s">
        <v>1680</v>
      </c>
      <c r="F734" s="78" t="s">
        <v>3713</v>
      </c>
      <c r="G734" s="36" t="s">
        <v>1587</v>
      </c>
      <c r="H734" s="95" t="s">
        <v>920</v>
      </c>
      <c r="I734" s="27" t="s">
        <v>2665</v>
      </c>
      <c r="J734" s="19" t="s">
        <v>6491</v>
      </c>
      <c r="K734" s="187" t="s">
        <v>257</v>
      </c>
      <c r="L734" s="187" t="s">
        <v>1710</v>
      </c>
      <c r="M734" s="187" t="s">
        <v>1715</v>
      </c>
      <c r="N734" s="187" t="s">
        <v>1073</v>
      </c>
      <c r="O734" s="183" t="s">
        <v>4431</v>
      </c>
      <c r="P734" s="183" t="s">
        <v>5157</v>
      </c>
      <c r="Q734" s="183" t="s">
        <v>120</v>
      </c>
      <c r="R734" s="183" t="s">
        <v>1587</v>
      </c>
      <c r="S734" s="187" t="s">
        <v>752</v>
      </c>
      <c r="T734" s="187" t="s">
        <v>405</v>
      </c>
      <c r="U734" s="21" t="s">
        <v>2072</v>
      </c>
      <c r="V734" s="21" t="s">
        <v>1699</v>
      </c>
      <c r="W734" s="21">
        <v>2004</v>
      </c>
      <c r="X734" s="21" t="s">
        <v>3895</v>
      </c>
      <c r="Y734" s="34" t="s">
        <v>3322</v>
      </c>
      <c r="Z734" s="34" t="s">
        <v>86</v>
      </c>
      <c r="AA734" s="34" t="s">
        <v>86</v>
      </c>
      <c r="AB734" s="21" t="s">
        <v>86</v>
      </c>
      <c r="AC734" s="24" t="s">
        <v>1343</v>
      </c>
      <c r="AD734" s="21" t="s">
        <v>2377</v>
      </c>
      <c r="AE734" s="21" t="s">
        <v>2388</v>
      </c>
      <c r="AF734" s="172" t="s">
        <v>1154</v>
      </c>
      <c r="AG734" s="173" t="s">
        <v>588</v>
      </c>
      <c r="AH734" s="174" t="s">
        <v>1844</v>
      </c>
      <c r="AI734" s="20" t="s">
        <v>637</v>
      </c>
      <c r="AJ734" s="21" t="s">
        <v>1618</v>
      </c>
      <c r="AK734" s="21">
        <v>0</v>
      </c>
      <c r="AL734" s="21">
        <v>1</v>
      </c>
      <c r="AM734" s="21">
        <v>0</v>
      </c>
      <c r="AN734" s="21">
        <v>0</v>
      </c>
      <c r="AO734" s="21">
        <v>0</v>
      </c>
      <c r="AP734" s="21">
        <v>0</v>
      </c>
      <c r="AQ734" s="21">
        <v>0</v>
      </c>
      <c r="AR734" s="21">
        <v>0</v>
      </c>
      <c r="AS734" s="45" t="s">
        <v>1680</v>
      </c>
      <c r="AT734" s="20">
        <v>4</v>
      </c>
      <c r="AU734" s="122">
        <v>1993</v>
      </c>
      <c r="AV734" s="94">
        <v>1996</v>
      </c>
      <c r="AW734" s="21">
        <v>1</v>
      </c>
      <c r="AX734" s="21">
        <v>6</v>
      </c>
      <c r="AY734" s="184" t="s">
        <v>1587</v>
      </c>
      <c r="AZ734" s="93" t="s">
        <v>7519</v>
      </c>
      <c r="BA734" s="93" t="s">
        <v>956</v>
      </c>
      <c r="BB734" s="94" t="s">
        <v>1680</v>
      </c>
    </row>
    <row r="735" spans="1:54" s="12" customFormat="1" ht="12.75" hidden="1" x14ac:dyDescent="0.2">
      <c r="A735" s="248" t="s">
        <v>62</v>
      </c>
      <c r="B735" s="55"/>
      <c r="C735" s="332" t="s">
        <v>7218</v>
      </c>
      <c r="D735" s="55" t="s">
        <v>956</v>
      </c>
      <c r="E735" s="36" t="s">
        <v>1680</v>
      </c>
      <c r="F735" s="78" t="s">
        <v>1771</v>
      </c>
      <c r="G735" s="36" t="s">
        <v>1587</v>
      </c>
      <c r="H735" s="57" t="s">
        <v>912</v>
      </c>
      <c r="I735" s="27" t="s">
        <v>2478</v>
      </c>
      <c r="J735" s="19" t="s">
        <v>1587</v>
      </c>
      <c r="K735" s="187" t="s">
        <v>257</v>
      </c>
      <c r="L735" s="187" t="s">
        <v>1710</v>
      </c>
      <c r="M735" s="187" t="s">
        <v>1715</v>
      </c>
      <c r="N735" s="187" t="s">
        <v>1053</v>
      </c>
      <c r="O735" s="183" t="s">
        <v>4432</v>
      </c>
      <c r="P735" s="183" t="s">
        <v>4846</v>
      </c>
      <c r="Q735" s="183" t="s">
        <v>4695</v>
      </c>
      <c r="R735" s="183" t="s">
        <v>1587</v>
      </c>
      <c r="S735" s="187" t="s">
        <v>752</v>
      </c>
      <c r="T735" s="187" t="s">
        <v>405</v>
      </c>
      <c r="U735" s="21" t="s">
        <v>2034</v>
      </c>
      <c r="V735" s="21" t="s">
        <v>494</v>
      </c>
      <c r="W735" s="21">
        <v>2001</v>
      </c>
      <c r="X735" s="21" t="s">
        <v>3767</v>
      </c>
      <c r="Y735" s="34" t="s">
        <v>6927</v>
      </c>
      <c r="Z735" s="34" t="s">
        <v>86</v>
      </c>
      <c r="AA735" s="34" t="s">
        <v>86</v>
      </c>
      <c r="AB735" s="21" t="s">
        <v>86</v>
      </c>
      <c r="AC735" s="24" t="s">
        <v>1868</v>
      </c>
      <c r="AD735" s="21" t="s">
        <v>1587</v>
      </c>
      <c r="AE735" s="21" t="s">
        <v>930</v>
      </c>
      <c r="AF735" s="172" t="s">
        <v>351</v>
      </c>
      <c r="AG735" s="173" t="s">
        <v>1708</v>
      </c>
      <c r="AH735" s="174" t="s">
        <v>1844</v>
      </c>
      <c r="AI735" s="36" t="s">
        <v>349</v>
      </c>
      <c r="AJ735" s="24" t="s">
        <v>1617</v>
      </c>
      <c r="AK735" s="21">
        <v>1</v>
      </c>
      <c r="AL735" s="21">
        <v>0</v>
      </c>
      <c r="AM735" s="21">
        <v>1</v>
      </c>
      <c r="AN735" s="21">
        <v>0</v>
      </c>
      <c r="AO735" s="21">
        <v>0</v>
      </c>
      <c r="AP735" s="21">
        <v>0</v>
      </c>
      <c r="AQ735" s="21">
        <v>0</v>
      </c>
      <c r="AR735" s="21">
        <v>0</v>
      </c>
      <c r="AS735" s="45" t="s">
        <v>418</v>
      </c>
      <c r="AT735" s="20">
        <v>1</v>
      </c>
      <c r="AU735" s="122">
        <v>1997</v>
      </c>
      <c r="AV735" s="94">
        <v>1997</v>
      </c>
      <c r="AW735" s="21">
        <v>2</v>
      </c>
      <c r="AX735" s="21">
        <v>1</v>
      </c>
      <c r="AY735" s="184" t="s">
        <v>1772</v>
      </c>
      <c r="AZ735" s="93" t="s">
        <v>7512</v>
      </c>
      <c r="BA735" s="87" t="s">
        <v>956</v>
      </c>
      <c r="BB735" s="94" t="s">
        <v>1680</v>
      </c>
    </row>
    <row r="736" spans="1:54" s="12" customFormat="1" ht="12.75" hidden="1" x14ac:dyDescent="0.2">
      <c r="A736" s="248" t="s">
        <v>62</v>
      </c>
      <c r="B736" s="55"/>
      <c r="C736" s="332" t="s">
        <v>7218</v>
      </c>
      <c r="D736" s="55" t="s">
        <v>956</v>
      </c>
      <c r="E736" s="36" t="s">
        <v>1680</v>
      </c>
      <c r="F736" s="78" t="s">
        <v>1771</v>
      </c>
      <c r="G736" s="36" t="s">
        <v>1587</v>
      </c>
      <c r="H736" s="57" t="s">
        <v>912</v>
      </c>
      <c r="I736" s="27" t="s">
        <v>2479</v>
      </c>
      <c r="J736" s="19" t="s">
        <v>1587</v>
      </c>
      <c r="K736" s="187" t="s">
        <v>257</v>
      </c>
      <c r="L736" s="187" t="s">
        <v>1710</v>
      </c>
      <c r="M736" s="187" t="s">
        <v>1715</v>
      </c>
      <c r="N736" s="187" t="s">
        <v>1053</v>
      </c>
      <c r="O736" s="183" t="s">
        <v>4432</v>
      </c>
      <c r="P736" s="183" t="s">
        <v>4846</v>
      </c>
      <c r="Q736" s="183" t="s">
        <v>4696</v>
      </c>
      <c r="R736" s="183" t="s">
        <v>1587</v>
      </c>
      <c r="S736" s="187" t="s">
        <v>752</v>
      </c>
      <c r="T736" s="187" t="s">
        <v>405</v>
      </c>
      <c r="U736" s="21" t="s">
        <v>2034</v>
      </c>
      <c r="V736" s="21" t="s">
        <v>494</v>
      </c>
      <c r="W736" s="21">
        <v>2001</v>
      </c>
      <c r="X736" s="21" t="s">
        <v>3767</v>
      </c>
      <c r="Y736" s="34" t="s">
        <v>6927</v>
      </c>
      <c r="Z736" s="34" t="s">
        <v>86</v>
      </c>
      <c r="AA736" s="34" t="s">
        <v>86</v>
      </c>
      <c r="AB736" s="21" t="s">
        <v>86</v>
      </c>
      <c r="AC736" s="24" t="s">
        <v>1868</v>
      </c>
      <c r="AD736" s="21" t="s">
        <v>1587</v>
      </c>
      <c r="AE736" s="21" t="s">
        <v>930</v>
      </c>
      <c r="AF736" s="172" t="s">
        <v>351</v>
      </c>
      <c r="AG736" s="173" t="s">
        <v>1708</v>
      </c>
      <c r="AH736" s="174" t="s">
        <v>1844</v>
      </c>
      <c r="AI736" s="20" t="s">
        <v>349</v>
      </c>
      <c r="AJ736" s="24" t="s">
        <v>1617</v>
      </c>
      <c r="AK736" s="21">
        <v>1</v>
      </c>
      <c r="AL736" s="21">
        <v>0</v>
      </c>
      <c r="AM736" s="21">
        <v>1</v>
      </c>
      <c r="AN736" s="21">
        <v>0</v>
      </c>
      <c r="AO736" s="21">
        <v>0</v>
      </c>
      <c r="AP736" s="21">
        <v>0</v>
      </c>
      <c r="AQ736" s="21">
        <v>0</v>
      </c>
      <c r="AR736" s="21">
        <v>0</v>
      </c>
      <c r="AS736" s="45" t="s">
        <v>418</v>
      </c>
      <c r="AT736" s="20">
        <v>2</v>
      </c>
      <c r="AU736" s="122">
        <v>1996</v>
      </c>
      <c r="AV736" s="94">
        <v>1997</v>
      </c>
      <c r="AW736" s="21">
        <v>1</v>
      </c>
      <c r="AX736" s="21">
        <v>1</v>
      </c>
      <c r="AY736" s="184" t="s">
        <v>1773</v>
      </c>
      <c r="AZ736" s="93" t="s">
        <v>7512</v>
      </c>
      <c r="BA736" s="93" t="s">
        <v>956</v>
      </c>
      <c r="BB736" s="94" t="s">
        <v>1680</v>
      </c>
    </row>
    <row r="737" spans="1:54" s="12" customFormat="1" ht="12.75" hidden="1" x14ac:dyDescent="0.2">
      <c r="A737" s="248" t="s">
        <v>1844</v>
      </c>
      <c r="B737" s="36" t="s">
        <v>1583</v>
      </c>
      <c r="C737" s="332" t="s">
        <v>7218</v>
      </c>
      <c r="D737" s="55" t="s">
        <v>1136</v>
      </c>
      <c r="E737" s="55" t="s">
        <v>7454</v>
      </c>
      <c r="F737" s="78" t="s">
        <v>1844</v>
      </c>
      <c r="G737" s="36" t="s">
        <v>1587</v>
      </c>
      <c r="H737" s="58" t="s">
        <v>592</v>
      </c>
      <c r="I737" s="27" t="s">
        <v>2513</v>
      </c>
      <c r="J737" s="19" t="s">
        <v>1844</v>
      </c>
      <c r="K737" s="187" t="s">
        <v>257</v>
      </c>
      <c r="L737" s="187" t="s">
        <v>1710</v>
      </c>
      <c r="M737" s="187" t="s">
        <v>1715</v>
      </c>
      <c r="N737" s="187" t="s">
        <v>1073</v>
      </c>
      <c r="O737" s="183" t="s">
        <v>4431</v>
      </c>
      <c r="P737" s="183" t="s">
        <v>1814</v>
      </c>
      <c r="Q737" s="183" t="s">
        <v>1000</v>
      </c>
      <c r="R737" s="183" t="s">
        <v>1587</v>
      </c>
      <c r="S737" s="187" t="s">
        <v>752</v>
      </c>
      <c r="T737" s="187" t="s">
        <v>405</v>
      </c>
      <c r="U737" s="21" t="s">
        <v>5689</v>
      </c>
      <c r="V737" s="21" t="s">
        <v>464</v>
      </c>
      <c r="W737" s="21">
        <v>2005</v>
      </c>
      <c r="X737" s="21" t="s">
        <v>5689</v>
      </c>
      <c r="Y737" s="34" t="s">
        <v>390</v>
      </c>
      <c r="Z737" s="34" t="s">
        <v>6381</v>
      </c>
      <c r="AA737" s="34" t="s">
        <v>1844</v>
      </c>
      <c r="AB737" s="21" t="s">
        <v>1587</v>
      </c>
      <c r="AC737" s="24" t="s">
        <v>3437</v>
      </c>
      <c r="AD737" s="21" t="s">
        <v>1587</v>
      </c>
      <c r="AE737" s="21" t="s">
        <v>1587</v>
      </c>
      <c r="AF737" s="172" t="s">
        <v>1154</v>
      </c>
      <c r="AG737" s="173" t="s">
        <v>1708</v>
      </c>
      <c r="AH737" s="174" t="s">
        <v>1844</v>
      </c>
      <c r="AI737" s="20" t="s">
        <v>637</v>
      </c>
      <c r="AJ737" s="21" t="s">
        <v>865</v>
      </c>
      <c r="AK737" s="178" t="s">
        <v>1844</v>
      </c>
      <c r="AL737" s="178" t="s">
        <v>1844</v>
      </c>
      <c r="AM737" s="178" t="s">
        <v>1844</v>
      </c>
      <c r="AN737" s="178" t="s">
        <v>1844</v>
      </c>
      <c r="AO737" s="178" t="s">
        <v>1844</v>
      </c>
      <c r="AP737" s="178" t="s">
        <v>1844</v>
      </c>
      <c r="AQ737" s="178" t="s">
        <v>1844</v>
      </c>
      <c r="AR737" s="178" t="s">
        <v>1844</v>
      </c>
      <c r="AS737" s="45" t="s">
        <v>1844</v>
      </c>
      <c r="AT737" s="20">
        <v>9</v>
      </c>
      <c r="AU737" s="122">
        <v>1996</v>
      </c>
      <c r="AV737" s="94">
        <v>2004</v>
      </c>
      <c r="AW737" s="21" t="s">
        <v>1844</v>
      </c>
      <c r="AX737" s="21" t="s">
        <v>1844</v>
      </c>
      <c r="AY737" s="184" t="s">
        <v>1844</v>
      </c>
      <c r="AZ737" s="93" t="s">
        <v>1844</v>
      </c>
      <c r="BA737" s="93" t="s">
        <v>1844</v>
      </c>
      <c r="BB737" s="94" t="s">
        <v>1844</v>
      </c>
    </row>
    <row r="738" spans="1:54" s="12" customFormat="1" ht="12.75" hidden="1" x14ac:dyDescent="0.2">
      <c r="A738" s="248" t="s">
        <v>1844</v>
      </c>
      <c r="B738" s="298" t="s">
        <v>1043</v>
      </c>
      <c r="C738" s="332" t="s">
        <v>6121</v>
      </c>
      <c r="D738" s="192" t="s">
        <v>1680</v>
      </c>
      <c r="E738" s="55" t="s">
        <v>7454</v>
      </c>
      <c r="F738" s="78" t="s">
        <v>1844</v>
      </c>
      <c r="G738" s="36" t="s">
        <v>1587</v>
      </c>
      <c r="H738" s="58" t="s">
        <v>592</v>
      </c>
      <c r="I738" s="27" t="s">
        <v>2485</v>
      </c>
      <c r="J738" s="19" t="s">
        <v>1844</v>
      </c>
      <c r="K738" s="187" t="s">
        <v>257</v>
      </c>
      <c r="L738" s="187" t="s">
        <v>1710</v>
      </c>
      <c r="M738" s="187" t="s">
        <v>1715</v>
      </c>
      <c r="N738" s="187" t="s">
        <v>44</v>
      </c>
      <c r="O738" s="183" t="s">
        <v>699</v>
      </c>
      <c r="P738" s="183" t="s">
        <v>5006</v>
      </c>
      <c r="Q738" s="183" t="s">
        <v>1538</v>
      </c>
      <c r="R738" s="183" t="s">
        <v>1587</v>
      </c>
      <c r="S738" s="187" t="s">
        <v>752</v>
      </c>
      <c r="T738" s="187" t="s">
        <v>405</v>
      </c>
      <c r="U738" s="21" t="s">
        <v>5689</v>
      </c>
      <c r="V738" s="21" t="s">
        <v>1844</v>
      </c>
      <c r="W738" s="21" t="s">
        <v>1844</v>
      </c>
      <c r="X738" s="21" t="s">
        <v>5689</v>
      </c>
      <c r="Y738" s="34" t="s">
        <v>3320</v>
      </c>
      <c r="Z738" s="34" t="s">
        <v>6417</v>
      </c>
      <c r="AA738" s="34" t="s">
        <v>1844</v>
      </c>
      <c r="AB738" s="21" t="s">
        <v>1587</v>
      </c>
      <c r="AC738" s="24" t="s">
        <v>3437</v>
      </c>
      <c r="AD738" s="21" t="s">
        <v>877</v>
      </c>
      <c r="AE738" s="21" t="s">
        <v>1587</v>
      </c>
      <c r="AF738" s="172" t="s">
        <v>1154</v>
      </c>
      <c r="AG738" s="173" t="s">
        <v>1708</v>
      </c>
      <c r="AH738" s="174" t="s">
        <v>1844</v>
      </c>
      <c r="AI738" s="178" t="s">
        <v>1844</v>
      </c>
      <c r="AJ738" s="21" t="s">
        <v>916</v>
      </c>
      <c r="AK738" s="178" t="s">
        <v>1844</v>
      </c>
      <c r="AL738" s="178" t="s">
        <v>1844</v>
      </c>
      <c r="AM738" s="178" t="s">
        <v>1844</v>
      </c>
      <c r="AN738" s="178" t="s">
        <v>1844</v>
      </c>
      <c r="AO738" s="178" t="s">
        <v>1844</v>
      </c>
      <c r="AP738" s="178" t="s">
        <v>1844</v>
      </c>
      <c r="AQ738" s="178" t="s">
        <v>1844</v>
      </c>
      <c r="AR738" s="178" t="s">
        <v>1844</v>
      </c>
      <c r="AS738" s="45" t="s">
        <v>1844</v>
      </c>
      <c r="AT738" s="20" t="s">
        <v>1844</v>
      </c>
      <c r="AU738" s="122" t="s">
        <v>1844</v>
      </c>
      <c r="AV738" s="94" t="s">
        <v>1844</v>
      </c>
      <c r="AW738" s="21" t="s">
        <v>1844</v>
      </c>
      <c r="AX738" s="20" t="s">
        <v>1844</v>
      </c>
      <c r="AY738" s="184" t="s">
        <v>1844</v>
      </c>
      <c r="AZ738" s="93" t="s">
        <v>1844</v>
      </c>
      <c r="BA738" s="93" t="s">
        <v>1844</v>
      </c>
      <c r="BB738" s="94" t="s">
        <v>1844</v>
      </c>
    </row>
    <row r="739" spans="1:54" s="12" customFormat="1" ht="12.75" hidden="1" x14ac:dyDescent="0.2">
      <c r="A739" s="36" t="s">
        <v>1760</v>
      </c>
      <c r="B739" s="36" t="s">
        <v>1808</v>
      </c>
      <c r="C739" s="332" t="s">
        <v>7218</v>
      </c>
      <c r="D739" s="55" t="s">
        <v>1136</v>
      </c>
      <c r="E739" s="36" t="s">
        <v>4318</v>
      </c>
      <c r="F739" s="78" t="s">
        <v>6276</v>
      </c>
      <c r="G739" s="36" t="s">
        <v>1587</v>
      </c>
      <c r="H739" s="58" t="s">
        <v>592</v>
      </c>
      <c r="I739" s="27" t="s">
        <v>2659</v>
      </c>
      <c r="J739" s="19" t="s">
        <v>7243</v>
      </c>
      <c r="K739" s="187" t="s">
        <v>257</v>
      </c>
      <c r="L739" s="187" t="s">
        <v>1710</v>
      </c>
      <c r="M739" s="187" t="s">
        <v>1056</v>
      </c>
      <c r="N739" s="187" t="s">
        <v>597</v>
      </c>
      <c r="O739" s="183" t="s">
        <v>741</v>
      </c>
      <c r="P739" s="183" t="s">
        <v>4936</v>
      </c>
      <c r="Q739" s="183" t="s">
        <v>1079</v>
      </c>
      <c r="R739" s="183" t="s">
        <v>1587</v>
      </c>
      <c r="S739" s="187" t="s">
        <v>752</v>
      </c>
      <c r="T739" s="187" t="s">
        <v>1713</v>
      </c>
      <c r="U739" s="21" t="s">
        <v>5743</v>
      </c>
      <c r="V739" s="21" t="s">
        <v>450</v>
      </c>
      <c r="W739" s="21">
        <v>2005</v>
      </c>
      <c r="X739" s="21" t="s">
        <v>5689</v>
      </c>
      <c r="Y739" s="34" t="s">
        <v>6989</v>
      </c>
      <c r="Z739" s="34" t="s">
        <v>6418</v>
      </c>
      <c r="AA739" s="34" t="s">
        <v>1807</v>
      </c>
      <c r="AB739" s="21" t="s">
        <v>1680</v>
      </c>
      <c r="AC739" s="24" t="s">
        <v>1342</v>
      </c>
      <c r="AD739" s="21" t="s">
        <v>2362</v>
      </c>
      <c r="AE739" s="21" t="s">
        <v>2388</v>
      </c>
      <c r="AF739" s="172" t="s">
        <v>1154</v>
      </c>
      <c r="AG739" s="173" t="s">
        <v>1708</v>
      </c>
      <c r="AH739" s="174" t="s">
        <v>1844</v>
      </c>
      <c r="AI739" s="20" t="s">
        <v>637</v>
      </c>
      <c r="AJ739" s="21" t="s">
        <v>47</v>
      </c>
      <c r="AK739" s="21">
        <v>1</v>
      </c>
      <c r="AL739" s="21">
        <v>0</v>
      </c>
      <c r="AM739" s="21">
        <v>1</v>
      </c>
      <c r="AN739" s="21">
        <v>0</v>
      </c>
      <c r="AO739" s="21">
        <v>0</v>
      </c>
      <c r="AP739" s="21">
        <v>0</v>
      </c>
      <c r="AQ739" s="21">
        <v>0</v>
      </c>
      <c r="AR739" s="21">
        <v>0</v>
      </c>
      <c r="AS739" s="45" t="s">
        <v>1680</v>
      </c>
      <c r="AT739" s="20">
        <v>10</v>
      </c>
      <c r="AU739" s="122">
        <v>1991</v>
      </c>
      <c r="AV739" s="94">
        <v>2000</v>
      </c>
      <c r="AW739" s="21">
        <v>1</v>
      </c>
      <c r="AX739" s="21">
        <v>3</v>
      </c>
      <c r="AY739" s="184" t="s">
        <v>1151</v>
      </c>
      <c r="AZ739" s="93" t="s">
        <v>1602</v>
      </c>
      <c r="BA739" s="93" t="s">
        <v>956</v>
      </c>
      <c r="BB739" s="94" t="s">
        <v>956</v>
      </c>
    </row>
    <row r="740" spans="1:54" s="12" customFormat="1" ht="12.75" hidden="1" x14ac:dyDescent="0.2">
      <c r="A740" s="73" t="s">
        <v>1844</v>
      </c>
      <c r="B740" s="73"/>
      <c r="C740" s="332" t="s">
        <v>6121</v>
      </c>
      <c r="D740" s="192" t="s">
        <v>1680</v>
      </c>
      <c r="E740" s="55" t="s">
        <v>7454</v>
      </c>
      <c r="F740" s="262" t="s">
        <v>1844</v>
      </c>
      <c r="G740" s="36" t="s">
        <v>1587</v>
      </c>
      <c r="H740" s="106" t="s">
        <v>728</v>
      </c>
      <c r="I740" s="30" t="s">
        <v>2915</v>
      </c>
      <c r="J740" s="347" t="s">
        <v>7115</v>
      </c>
      <c r="K740" s="188" t="s">
        <v>257</v>
      </c>
      <c r="L740" s="188" t="s">
        <v>1710</v>
      </c>
      <c r="M740" s="188" t="s">
        <v>1056</v>
      </c>
      <c r="N740" s="188" t="s">
        <v>1086</v>
      </c>
      <c r="O740" s="183" t="s">
        <v>2</v>
      </c>
      <c r="P740" s="183" t="s">
        <v>4990</v>
      </c>
      <c r="Q740" s="183" t="s">
        <v>453</v>
      </c>
      <c r="R740" s="183" t="s">
        <v>1587</v>
      </c>
      <c r="S740" s="188" t="s">
        <v>752</v>
      </c>
      <c r="T740" s="188" t="s">
        <v>1713</v>
      </c>
      <c r="U740" s="20" t="s">
        <v>2272</v>
      </c>
      <c r="V740" s="20" t="s">
        <v>5572</v>
      </c>
      <c r="W740" s="20">
        <v>2009</v>
      </c>
      <c r="X740" s="21" t="s">
        <v>3990</v>
      </c>
      <c r="Y740" s="34" t="s">
        <v>3290</v>
      </c>
      <c r="Z740" s="34" t="s">
        <v>86</v>
      </c>
      <c r="AA740" s="34" t="s">
        <v>86</v>
      </c>
      <c r="AB740" s="21" t="s">
        <v>86</v>
      </c>
      <c r="AC740" s="24" t="s">
        <v>3437</v>
      </c>
      <c r="AD740" s="21" t="s">
        <v>1587</v>
      </c>
      <c r="AE740" s="21" t="s">
        <v>1587</v>
      </c>
      <c r="AF740" s="172" t="s">
        <v>1154</v>
      </c>
      <c r="AG740" s="173" t="s">
        <v>588</v>
      </c>
      <c r="AH740" s="174" t="s">
        <v>1587</v>
      </c>
      <c r="AI740" s="178" t="s">
        <v>1844</v>
      </c>
      <c r="AJ740" s="20" t="s">
        <v>659</v>
      </c>
      <c r="AK740" s="178" t="s">
        <v>1844</v>
      </c>
      <c r="AL740" s="178" t="s">
        <v>1844</v>
      </c>
      <c r="AM740" s="178" t="s">
        <v>1844</v>
      </c>
      <c r="AN740" s="178" t="s">
        <v>1844</v>
      </c>
      <c r="AO740" s="178" t="s">
        <v>1844</v>
      </c>
      <c r="AP740" s="178" t="s">
        <v>1844</v>
      </c>
      <c r="AQ740" s="178" t="s">
        <v>1844</v>
      </c>
      <c r="AR740" s="178" t="s">
        <v>1844</v>
      </c>
      <c r="AS740" s="45" t="s">
        <v>1844</v>
      </c>
      <c r="AT740" s="20" t="s">
        <v>1844</v>
      </c>
      <c r="AU740" s="122" t="s">
        <v>1844</v>
      </c>
      <c r="AV740" s="94" t="s">
        <v>1844</v>
      </c>
      <c r="AW740" s="20" t="s">
        <v>1844</v>
      </c>
      <c r="AX740" s="20" t="s">
        <v>1844</v>
      </c>
      <c r="AY740" s="50" t="s">
        <v>1844</v>
      </c>
      <c r="AZ740" s="93" t="s">
        <v>1844</v>
      </c>
      <c r="BA740" s="93" t="s">
        <v>1844</v>
      </c>
      <c r="BB740" s="94" t="s">
        <v>1844</v>
      </c>
    </row>
    <row r="741" spans="1:54" s="12" customFormat="1" ht="12.75" hidden="1" x14ac:dyDescent="0.2">
      <c r="A741" s="248" t="s">
        <v>1844</v>
      </c>
      <c r="B741" s="55"/>
      <c r="C741" s="332" t="s">
        <v>6121</v>
      </c>
      <c r="D741" s="192" t="s">
        <v>1680</v>
      </c>
      <c r="E741" s="55" t="s">
        <v>7454</v>
      </c>
      <c r="F741" s="78" t="s">
        <v>1844</v>
      </c>
      <c r="G741" s="36" t="s">
        <v>1587</v>
      </c>
      <c r="H741" s="58" t="s">
        <v>592</v>
      </c>
      <c r="I741" s="27" t="s">
        <v>2697</v>
      </c>
      <c r="J741" s="19" t="s">
        <v>1587</v>
      </c>
      <c r="K741" s="187" t="s">
        <v>257</v>
      </c>
      <c r="L741" s="187" t="s">
        <v>1710</v>
      </c>
      <c r="M741" s="187" t="s">
        <v>1715</v>
      </c>
      <c r="N741" s="187" t="s">
        <v>651</v>
      </c>
      <c r="O741" s="183" t="s">
        <v>421</v>
      </c>
      <c r="P741" s="183" t="s">
        <v>5201</v>
      </c>
      <c r="Q741" s="183" t="s">
        <v>4697</v>
      </c>
      <c r="R741" s="183" t="s">
        <v>1587</v>
      </c>
      <c r="S741" s="187" t="s">
        <v>752</v>
      </c>
      <c r="T741" s="187" t="s">
        <v>405</v>
      </c>
      <c r="U741" s="21" t="s">
        <v>2217</v>
      </c>
      <c r="V741" s="21" t="s">
        <v>450</v>
      </c>
      <c r="W741" s="21">
        <v>2004</v>
      </c>
      <c r="X741" s="21" t="s">
        <v>4136</v>
      </c>
      <c r="Y741" s="34" t="s">
        <v>1684</v>
      </c>
      <c r="Z741" s="34" t="s">
        <v>27</v>
      </c>
      <c r="AA741" s="34" t="s">
        <v>1844</v>
      </c>
      <c r="AB741" s="21" t="s">
        <v>1587</v>
      </c>
      <c r="AC741" s="24" t="s">
        <v>1355</v>
      </c>
      <c r="AD741" s="21" t="s">
        <v>1587</v>
      </c>
      <c r="AE741" s="21" t="s">
        <v>930</v>
      </c>
      <c r="AF741" s="172" t="s">
        <v>1154</v>
      </c>
      <c r="AG741" s="173" t="s">
        <v>1708</v>
      </c>
      <c r="AH741" s="174" t="s">
        <v>1844</v>
      </c>
      <c r="AI741" s="178" t="s">
        <v>1844</v>
      </c>
      <c r="AJ741" s="21" t="s">
        <v>865</v>
      </c>
      <c r="AK741" s="178" t="s">
        <v>1844</v>
      </c>
      <c r="AL741" s="178" t="s">
        <v>1844</v>
      </c>
      <c r="AM741" s="178" t="s">
        <v>1844</v>
      </c>
      <c r="AN741" s="178" t="s">
        <v>1844</v>
      </c>
      <c r="AO741" s="178" t="s">
        <v>1844</v>
      </c>
      <c r="AP741" s="178" t="s">
        <v>1844</v>
      </c>
      <c r="AQ741" s="178" t="s">
        <v>1844</v>
      </c>
      <c r="AR741" s="178" t="s">
        <v>1844</v>
      </c>
      <c r="AS741" s="45" t="s">
        <v>1844</v>
      </c>
      <c r="AT741" s="20">
        <v>5</v>
      </c>
      <c r="AU741" s="122">
        <v>1995</v>
      </c>
      <c r="AV741" s="94">
        <v>1999</v>
      </c>
      <c r="AW741" s="21">
        <v>1</v>
      </c>
      <c r="AX741" s="21">
        <v>1</v>
      </c>
      <c r="AY741" s="184" t="s">
        <v>1844</v>
      </c>
      <c r="AZ741" s="93" t="s">
        <v>45</v>
      </c>
      <c r="BA741" s="93" t="s">
        <v>1680</v>
      </c>
      <c r="BB741" s="94" t="s">
        <v>1680</v>
      </c>
    </row>
    <row r="742" spans="1:54" s="12" customFormat="1" ht="12.75" hidden="1" x14ac:dyDescent="0.2">
      <c r="A742" s="248" t="s">
        <v>1844</v>
      </c>
      <c r="B742" s="55"/>
      <c r="C742" s="332" t="s">
        <v>6121</v>
      </c>
      <c r="D742" s="192" t="s">
        <v>1680</v>
      </c>
      <c r="E742" s="55" t="s">
        <v>7454</v>
      </c>
      <c r="F742" s="78" t="s">
        <v>1844</v>
      </c>
      <c r="G742" s="36" t="s">
        <v>1587</v>
      </c>
      <c r="H742" s="58" t="s">
        <v>592</v>
      </c>
      <c r="I742" s="27" t="s">
        <v>2698</v>
      </c>
      <c r="J742" s="19" t="s">
        <v>1587</v>
      </c>
      <c r="K742" s="187" t="s">
        <v>257</v>
      </c>
      <c r="L742" s="187" t="s">
        <v>1710</v>
      </c>
      <c r="M742" s="187" t="s">
        <v>1715</v>
      </c>
      <c r="N742" s="187" t="s">
        <v>651</v>
      </c>
      <c r="O742" s="183" t="s">
        <v>421</v>
      </c>
      <c r="P742" s="183" t="s">
        <v>5201</v>
      </c>
      <c r="Q742" s="183" t="s">
        <v>666</v>
      </c>
      <c r="R742" s="183" t="s">
        <v>1587</v>
      </c>
      <c r="S742" s="187" t="s">
        <v>752</v>
      </c>
      <c r="T742" s="187" t="s">
        <v>405</v>
      </c>
      <c r="U742" s="21" t="s">
        <v>2217</v>
      </c>
      <c r="V742" s="21" t="s">
        <v>450</v>
      </c>
      <c r="W742" s="21">
        <v>2004</v>
      </c>
      <c r="X742" s="21" t="s">
        <v>4136</v>
      </c>
      <c r="Y742" s="34" t="s">
        <v>1684</v>
      </c>
      <c r="Z742" s="34" t="s">
        <v>27</v>
      </c>
      <c r="AA742" s="34" t="s">
        <v>1844</v>
      </c>
      <c r="AB742" s="34" t="s">
        <v>1587</v>
      </c>
      <c r="AC742" s="24" t="s">
        <v>1355</v>
      </c>
      <c r="AD742" s="21" t="s">
        <v>1587</v>
      </c>
      <c r="AE742" s="21" t="s">
        <v>1587</v>
      </c>
      <c r="AF742" s="172" t="s">
        <v>1154</v>
      </c>
      <c r="AG742" s="173" t="s">
        <v>1708</v>
      </c>
      <c r="AH742" s="174" t="s">
        <v>1844</v>
      </c>
      <c r="AI742" s="178" t="s">
        <v>1844</v>
      </c>
      <c r="AJ742" s="21" t="s">
        <v>865</v>
      </c>
      <c r="AK742" s="178" t="s">
        <v>1844</v>
      </c>
      <c r="AL742" s="178" t="s">
        <v>1844</v>
      </c>
      <c r="AM742" s="178" t="s">
        <v>1844</v>
      </c>
      <c r="AN742" s="178" t="s">
        <v>1844</v>
      </c>
      <c r="AO742" s="178" t="s">
        <v>1844</v>
      </c>
      <c r="AP742" s="178" t="s">
        <v>1844</v>
      </c>
      <c r="AQ742" s="178" t="s">
        <v>1844</v>
      </c>
      <c r="AR742" s="178" t="s">
        <v>1844</v>
      </c>
      <c r="AS742" s="45" t="s">
        <v>1844</v>
      </c>
      <c r="AT742" s="20">
        <v>5</v>
      </c>
      <c r="AU742" s="122">
        <v>1995</v>
      </c>
      <c r="AV742" s="94">
        <v>1999</v>
      </c>
      <c r="AW742" s="21">
        <v>1</v>
      </c>
      <c r="AX742" s="21">
        <v>1</v>
      </c>
      <c r="AY742" s="184" t="s">
        <v>1844</v>
      </c>
      <c r="AZ742" s="93" t="s">
        <v>45</v>
      </c>
      <c r="BA742" s="93" t="s">
        <v>1680</v>
      </c>
      <c r="BB742" s="94" t="s">
        <v>1680</v>
      </c>
    </row>
    <row r="743" spans="1:54" s="12" customFormat="1" ht="12.75" hidden="1" x14ac:dyDescent="0.2">
      <c r="A743" s="248" t="s">
        <v>485</v>
      </c>
      <c r="B743" s="55"/>
      <c r="C743" s="332" t="s">
        <v>7218</v>
      </c>
      <c r="D743" s="55" t="s">
        <v>956</v>
      </c>
      <c r="E743" s="36" t="s">
        <v>1680</v>
      </c>
      <c r="F743" s="78" t="s">
        <v>1897</v>
      </c>
      <c r="G743" s="36" t="s">
        <v>1587</v>
      </c>
      <c r="H743" s="57" t="s">
        <v>912</v>
      </c>
      <c r="I743" s="27" t="s">
        <v>2914</v>
      </c>
      <c r="J743" s="19" t="s">
        <v>1587</v>
      </c>
      <c r="K743" s="187" t="s">
        <v>257</v>
      </c>
      <c r="L743" s="187" t="s">
        <v>1710</v>
      </c>
      <c r="M743" s="187" t="s">
        <v>1715</v>
      </c>
      <c r="N743" s="187" t="s">
        <v>1073</v>
      </c>
      <c r="O743" s="183" t="s">
        <v>4431</v>
      </c>
      <c r="P743" s="183" t="s">
        <v>5202</v>
      </c>
      <c r="Q743" s="183" t="s">
        <v>4698</v>
      </c>
      <c r="R743" s="183" t="s">
        <v>1587</v>
      </c>
      <c r="S743" s="187" t="s">
        <v>752</v>
      </c>
      <c r="T743" s="187" t="s">
        <v>405</v>
      </c>
      <c r="U743" s="21" t="s">
        <v>2110</v>
      </c>
      <c r="V743" s="21" t="s">
        <v>1691</v>
      </c>
      <c r="W743" s="21">
        <v>2011</v>
      </c>
      <c r="X743" s="21" t="s">
        <v>3828</v>
      </c>
      <c r="Y743" s="34" t="s">
        <v>3289</v>
      </c>
      <c r="Z743" s="34" t="s">
        <v>166</v>
      </c>
      <c r="AA743" s="34" t="s">
        <v>1844</v>
      </c>
      <c r="AB743" s="21" t="s">
        <v>956</v>
      </c>
      <c r="AC743" s="24" t="s">
        <v>1913</v>
      </c>
      <c r="AD743" s="21" t="s">
        <v>3356</v>
      </c>
      <c r="AE743" s="21" t="s">
        <v>1587</v>
      </c>
      <c r="AF743" s="172" t="s">
        <v>359</v>
      </c>
      <c r="AG743" s="173" t="s">
        <v>1708</v>
      </c>
      <c r="AH743" s="174" t="s">
        <v>1587</v>
      </c>
      <c r="AI743" s="20" t="s">
        <v>349</v>
      </c>
      <c r="AJ743" s="21" t="s">
        <v>270</v>
      </c>
      <c r="AK743" s="21">
        <v>1</v>
      </c>
      <c r="AL743" s="21">
        <v>0</v>
      </c>
      <c r="AM743" s="21">
        <v>0</v>
      </c>
      <c r="AN743" s="21">
        <v>0</v>
      </c>
      <c r="AO743" s="21">
        <v>0</v>
      </c>
      <c r="AP743" s="21">
        <v>1</v>
      </c>
      <c r="AQ743" s="21">
        <v>0</v>
      </c>
      <c r="AR743" s="21">
        <v>0</v>
      </c>
      <c r="AS743" s="45" t="s">
        <v>3407</v>
      </c>
      <c r="AT743" s="20">
        <v>2</v>
      </c>
      <c r="AU743" s="122">
        <v>2007</v>
      </c>
      <c r="AV743" s="94">
        <v>2008</v>
      </c>
      <c r="AW743" s="21">
        <v>1</v>
      </c>
      <c r="AX743" s="21">
        <v>1</v>
      </c>
      <c r="AY743" s="184" t="s">
        <v>1914</v>
      </c>
      <c r="AZ743" s="93" t="s">
        <v>587</v>
      </c>
      <c r="BA743" s="93" t="s">
        <v>1680</v>
      </c>
      <c r="BB743" s="94" t="s">
        <v>1680</v>
      </c>
    </row>
    <row r="744" spans="1:54" s="12" customFormat="1" ht="12.75" hidden="1" x14ac:dyDescent="0.2">
      <c r="A744" s="248" t="s">
        <v>485</v>
      </c>
      <c r="B744" s="41"/>
      <c r="C744" s="332" t="s">
        <v>7218</v>
      </c>
      <c r="D744" s="55" t="s">
        <v>956</v>
      </c>
      <c r="E744" s="36" t="s">
        <v>1680</v>
      </c>
      <c r="F744" s="78" t="s">
        <v>1897</v>
      </c>
      <c r="G744" s="36" t="s">
        <v>1587</v>
      </c>
      <c r="H744" s="57" t="s">
        <v>912</v>
      </c>
      <c r="I744" s="27" t="s">
        <v>3181</v>
      </c>
      <c r="J744" s="19" t="s">
        <v>1587</v>
      </c>
      <c r="K744" s="187" t="s">
        <v>257</v>
      </c>
      <c r="L744" s="187" t="s">
        <v>1710</v>
      </c>
      <c r="M744" s="187" t="s">
        <v>1715</v>
      </c>
      <c r="N744" s="187" t="s">
        <v>1073</v>
      </c>
      <c r="O744" s="183" t="s">
        <v>4431</v>
      </c>
      <c r="P744" s="183" t="s">
        <v>5203</v>
      </c>
      <c r="Q744" s="183" t="s">
        <v>4371</v>
      </c>
      <c r="R744" s="183" t="s">
        <v>1587</v>
      </c>
      <c r="S744" s="187" t="s">
        <v>752</v>
      </c>
      <c r="T744" s="187" t="s">
        <v>405</v>
      </c>
      <c r="U744" s="21" t="s">
        <v>2110</v>
      </c>
      <c r="V744" s="21" t="s">
        <v>1691</v>
      </c>
      <c r="W744" s="21">
        <v>2011</v>
      </c>
      <c r="X744" s="21" t="s">
        <v>3828</v>
      </c>
      <c r="Y744" s="34" t="s">
        <v>3289</v>
      </c>
      <c r="Z744" s="250" t="s">
        <v>166</v>
      </c>
      <c r="AA744" s="250" t="s">
        <v>1844</v>
      </c>
      <c r="AB744" s="21" t="s">
        <v>956</v>
      </c>
      <c r="AC744" s="24" t="s">
        <v>1913</v>
      </c>
      <c r="AD744" s="21" t="s">
        <v>3356</v>
      </c>
      <c r="AE744" s="21" t="s">
        <v>1587</v>
      </c>
      <c r="AF744" s="172" t="s">
        <v>1154</v>
      </c>
      <c r="AG744" s="173" t="s">
        <v>1708</v>
      </c>
      <c r="AH744" s="174" t="s">
        <v>1844</v>
      </c>
      <c r="AI744" s="20" t="s">
        <v>349</v>
      </c>
      <c r="AJ744" s="21" t="s">
        <v>270</v>
      </c>
      <c r="AK744" s="21">
        <v>1</v>
      </c>
      <c r="AL744" s="21">
        <v>0</v>
      </c>
      <c r="AM744" s="21">
        <v>0</v>
      </c>
      <c r="AN744" s="21">
        <v>0</v>
      </c>
      <c r="AO744" s="21">
        <v>0</v>
      </c>
      <c r="AP744" s="21">
        <v>1</v>
      </c>
      <c r="AQ744" s="21">
        <v>0</v>
      </c>
      <c r="AR744" s="21">
        <v>0</v>
      </c>
      <c r="AS744" s="45" t="s">
        <v>3407</v>
      </c>
      <c r="AT744" s="20">
        <v>2</v>
      </c>
      <c r="AU744" s="122">
        <v>2007</v>
      </c>
      <c r="AV744" s="94">
        <v>2008</v>
      </c>
      <c r="AW744" s="21">
        <v>1</v>
      </c>
      <c r="AX744" s="21">
        <v>1</v>
      </c>
      <c r="AY744" s="184" t="s">
        <v>1914</v>
      </c>
      <c r="AZ744" s="93" t="s">
        <v>587</v>
      </c>
      <c r="BA744" s="93" t="s">
        <v>1680</v>
      </c>
      <c r="BB744" s="94" t="s">
        <v>1680</v>
      </c>
    </row>
    <row r="745" spans="1:54" s="12" customFormat="1" ht="12.75" hidden="1" x14ac:dyDescent="0.2">
      <c r="A745" s="248" t="s">
        <v>4339</v>
      </c>
      <c r="B745" s="55" t="s">
        <v>4367</v>
      </c>
      <c r="C745" s="332" t="s">
        <v>6121</v>
      </c>
      <c r="D745" s="55" t="s">
        <v>1680</v>
      </c>
      <c r="E745" s="55" t="s">
        <v>1135</v>
      </c>
      <c r="F745" s="83" t="s">
        <v>3600</v>
      </c>
      <c r="G745" s="36" t="s">
        <v>1587</v>
      </c>
      <c r="H745" s="57" t="s">
        <v>912</v>
      </c>
      <c r="I745" s="28" t="s">
        <v>4390</v>
      </c>
      <c r="J745" s="19" t="s">
        <v>1587</v>
      </c>
      <c r="K745" s="187" t="s">
        <v>257</v>
      </c>
      <c r="L745" s="187" t="s">
        <v>1710</v>
      </c>
      <c r="M745" s="187" t="s">
        <v>1715</v>
      </c>
      <c r="N745" s="183" t="s">
        <v>1073</v>
      </c>
      <c r="O745" s="183" t="s">
        <v>4431</v>
      </c>
      <c r="P745" s="183" t="s">
        <v>5202</v>
      </c>
      <c r="Q745" s="183" t="s">
        <v>4698</v>
      </c>
      <c r="R745" s="183" t="s">
        <v>1587</v>
      </c>
      <c r="S745" s="183" t="s">
        <v>752</v>
      </c>
      <c r="T745" s="183" t="s">
        <v>405</v>
      </c>
      <c r="U745" s="12" t="s">
        <v>2110</v>
      </c>
      <c r="V745" s="24" t="s">
        <v>5569</v>
      </c>
      <c r="W745" s="12">
        <v>2013</v>
      </c>
      <c r="X745" s="12" t="s">
        <v>3828</v>
      </c>
      <c r="Y745" s="12" t="s">
        <v>3289</v>
      </c>
      <c r="Z745" s="12" t="s">
        <v>6419</v>
      </c>
      <c r="AA745" s="24" t="s">
        <v>4363</v>
      </c>
      <c r="AB745" s="21" t="s">
        <v>956</v>
      </c>
      <c r="AC745" s="24" t="s">
        <v>4368</v>
      </c>
      <c r="AD745" s="12" t="s">
        <v>1587</v>
      </c>
      <c r="AE745" s="12" t="s">
        <v>1587</v>
      </c>
      <c r="AF745" s="175" t="s">
        <v>1844</v>
      </c>
      <c r="AG745" s="176" t="s">
        <v>1844</v>
      </c>
      <c r="AH745" s="177" t="s">
        <v>1844</v>
      </c>
      <c r="AI745" s="24" t="s">
        <v>349</v>
      </c>
      <c r="AJ745" s="24" t="s">
        <v>1617</v>
      </c>
      <c r="AK745" s="12">
        <v>1</v>
      </c>
      <c r="AL745" s="12">
        <v>0</v>
      </c>
      <c r="AM745" s="12">
        <v>0</v>
      </c>
      <c r="AN745" s="12">
        <v>0</v>
      </c>
      <c r="AO745" s="12">
        <v>0</v>
      </c>
      <c r="AP745" s="12">
        <v>1</v>
      </c>
      <c r="AQ745" s="12">
        <v>1</v>
      </c>
      <c r="AR745" s="12">
        <v>0</v>
      </c>
      <c r="AS745" s="44" t="s">
        <v>4369</v>
      </c>
      <c r="AT745" s="20">
        <v>3</v>
      </c>
      <c r="AU745" s="166">
        <v>2007</v>
      </c>
      <c r="AV745" s="86">
        <v>2009</v>
      </c>
      <c r="AW745" s="24">
        <v>0.5</v>
      </c>
      <c r="AX745" s="12">
        <v>1</v>
      </c>
      <c r="AY745" s="157" t="s">
        <v>4370</v>
      </c>
      <c r="AZ745" s="87" t="s">
        <v>1680</v>
      </c>
      <c r="BA745" s="87" t="s">
        <v>956</v>
      </c>
      <c r="BB745" s="86" t="s">
        <v>1680</v>
      </c>
    </row>
    <row r="746" spans="1:54" s="12" customFormat="1" ht="12.75" hidden="1" x14ac:dyDescent="0.2">
      <c r="A746" s="248" t="s">
        <v>4339</v>
      </c>
      <c r="B746" s="55" t="s">
        <v>4367</v>
      </c>
      <c r="C746" s="332" t="s">
        <v>6121</v>
      </c>
      <c r="D746" s="55" t="s">
        <v>1680</v>
      </c>
      <c r="E746" s="55" t="s">
        <v>1135</v>
      </c>
      <c r="F746" s="83" t="s">
        <v>3600</v>
      </c>
      <c r="G746" s="36" t="s">
        <v>1587</v>
      </c>
      <c r="H746" s="57" t="s">
        <v>912</v>
      </c>
      <c r="I746" s="297" t="s">
        <v>4395</v>
      </c>
      <c r="J746" s="31" t="s">
        <v>1587</v>
      </c>
      <c r="K746" s="188" t="s">
        <v>257</v>
      </c>
      <c r="L746" s="179" t="s">
        <v>1710</v>
      </c>
      <c r="M746" s="188" t="s">
        <v>1715</v>
      </c>
      <c r="N746" s="179" t="s">
        <v>1073</v>
      </c>
      <c r="O746" s="183" t="s">
        <v>4431</v>
      </c>
      <c r="P746" s="183" t="s">
        <v>5203</v>
      </c>
      <c r="Q746" s="183" t="s">
        <v>4371</v>
      </c>
      <c r="R746" s="183" t="s">
        <v>1587</v>
      </c>
      <c r="S746" s="179" t="s">
        <v>752</v>
      </c>
      <c r="T746" s="179" t="s">
        <v>405</v>
      </c>
      <c r="U746" s="36" t="s">
        <v>2110</v>
      </c>
      <c r="V746" s="24" t="s">
        <v>5569</v>
      </c>
      <c r="W746" s="36">
        <v>2013</v>
      </c>
      <c r="X746" s="12" t="s">
        <v>3828</v>
      </c>
      <c r="Y746" s="12" t="s">
        <v>3289</v>
      </c>
      <c r="Z746" s="36" t="s">
        <v>6419</v>
      </c>
      <c r="AA746" s="55" t="s">
        <v>4363</v>
      </c>
      <c r="AB746" s="20" t="s">
        <v>956</v>
      </c>
      <c r="AC746" s="55" t="s">
        <v>4368</v>
      </c>
      <c r="AD746" s="12" t="s">
        <v>1587</v>
      </c>
      <c r="AE746" s="12" t="s">
        <v>1587</v>
      </c>
      <c r="AF746" s="175" t="s">
        <v>1844</v>
      </c>
      <c r="AG746" s="176" t="s">
        <v>1844</v>
      </c>
      <c r="AH746" s="177" t="s">
        <v>1844</v>
      </c>
      <c r="AI746" s="55" t="s">
        <v>349</v>
      </c>
      <c r="AJ746" s="55" t="s">
        <v>1617</v>
      </c>
      <c r="AK746" s="36">
        <v>1</v>
      </c>
      <c r="AL746" s="36">
        <v>0</v>
      </c>
      <c r="AM746" s="36">
        <v>0</v>
      </c>
      <c r="AN746" s="36">
        <v>0</v>
      </c>
      <c r="AO746" s="36">
        <v>0</v>
      </c>
      <c r="AP746" s="36">
        <v>1</v>
      </c>
      <c r="AQ746" s="36">
        <v>1</v>
      </c>
      <c r="AR746" s="36">
        <v>0</v>
      </c>
      <c r="AS746" s="44" t="s">
        <v>4369</v>
      </c>
      <c r="AT746" s="122">
        <v>3</v>
      </c>
      <c r="AU746" s="166">
        <v>2007</v>
      </c>
      <c r="AV746" s="86">
        <v>2009</v>
      </c>
      <c r="AW746" s="55">
        <v>0.5</v>
      </c>
      <c r="AX746" s="36">
        <v>1</v>
      </c>
      <c r="AY746" s="60" t="s">
        <v>4370</v>
      </c>
      <c r="AZ746" s="87" t="s">
        <v>1680</v>
      </c>
      <c r="BA746" s="87" t="s">
        <v>956</v>
      </c>
      <c r="BB746" s="86" t="s">
        <v>1680</v>
      </c>
    </row>
    <row r="747" spans="1:54" s="12" customFormat="1" ht="12.75" hidden="1" x14ac:dyDescent="0.2">
      <c r="A747" s="283" t="s">
        <v>1844</v>
      </c>
      <c r="B747" s="43"/>
      <c r="C747" s="332" t="s">
        <v>6121</v>
      </c>
      <c r="D747" s="192" t="s">
        <v>1680</v>
      </c>
      <c r="E747" s="55" t="s">
        <v>7454</v>
      </c>
      <c r="F747" s="294" t="s">
        <v>1844</v>
      </c>
      <c r="G747" s="36" t="s">
        <v>1587</v>
      </c>
      <c r="H747" s="106" t="s">
        <v>728</v>
      </c>
      <c r="I747" s="27" t="s">
        <v>3235</v>
      </c>
      <c r="J747" s="19" t="s">
        <v>1587</v>
      </c>
      <c r="K747" s="187" t="s">
        <v>257</v>
      </c>
      <c r="L747" s="187" t="s">
        <v>1710</v>
      </c>
      <c r="M747" s="187" t="s">
        <v>1056</v>
      </c>
      <c r="N747" s="187" t="s">
        <v>1086</v>
      </c>
      <c r="O747" s="183" t="s">
        <v>2</v>
      </c>
      <c r="P747" s="183" t="s">
        <v>5204</v>
      </c>
      <c r="Q747" s="183" t="s">
        <v>4699</v>
      </c>
      <c r="R747" s="183" t="s">
        <v>1587</v>
      </c>
      <c r="S747" s="187" t="s">
        <v>752</v>
      </c>
      <c r="T747" s="187" t="s">
        <v>1713</v>
      </c>
      <c r="U747" s="21" t="s">
        <v>2345</v>
      </c>
      <c r="V747" s="21" t="s">
        <v>5569</v>
      </c>
      <c r="W747" s="21">
        <v>2005</v>
      </c>
      <c r="X747" s="21" t="s">
        <v>3991</v>
      </c>
      <c r="Y747" s="34" t="s">
        <v>3319</v>
      </c>
      <c r="Z747" s="34" t="s">
        <v>86</v>
      </c>
      <c r="AA747" s="34" t="s">
        <v>86</v>
      </c>
      <c r="AB747" s="21" t="s">
        <v>86</v>
      </c>
      <c r="AC747" s="24" t="s">
        <v>3521</v>
      </c>
      <c r="AD747" s="21" t="s">
        <v>1587</v>
      </c>
      <c r="AE747" s="21" t="s">
        <v>930</v>
      </c>
      <c r="AF747" s="172" t="s">
        <v>1154</v>
      </c>
      <c r="AG747" s="173" t="s">
        <v>1708</v>
      </c>
      <c r="AH747" s="174" t="s">
        <v>1844</v>
      </c>
      <c r="AI747" s="178" t="s">
        <v>1844</v>
      </c>
      <c r="AJ747" s="20" t="s">
        <v>659</v>
      </c>
      <c r="AK747" s="178" t="s">
        <v>1844</v>
      </c>
      <c r="AL747" s="178" t="s">
        <v>1844</v>
      </c>
      <c r="AM747" s="178" t="s">
        <v>1844</v>
      </c>
      <c r="AN747" s="178" t="s">
        <v>1844</v>
      </c>
      <c r="AO747" s="178" t="s">
        <v>1844</v>
      </c>
      <c r="AP747" s="178" t="s">
        <v>1844</v>
      </c>
      <c r="AQ747" s="178" t="s">
        <v>1844</v>
      </c>
      <c r="AR747" s="178" t="s">
        <v>1844</v>
      </c>
      <c r="AS747" s="45" t="s">
        <v>1844</v>
      </c>
      <c r="AT747" s="20" t="s">
        <v>1844</v>
      </c>
      <c r="AU747" s="122" t="s">
        <v>1844</v>
      </c>
      <c r="AV747" s="94" t="s">
        <v>1844</v>
      </c>
      <c r="AW747" s="20" t="s">
        <v>1844</v>
      </c>
      <c r="AX747" s="20" t="s">
        <v>1844</v>
      </c>
      <c r="AY747" s="184" t="s">
        <v>1844</v>
      </c>
      <c r="AZ747" s="93" t="s">
        <v>1844</v>
      </c>
      <c r="BA747" s="93" t="s">
        <v>1844</v>
      </c>
      <c r="BB747" s="94" t="s">
        <v>1844</v>
      </c>
    </row>
    <row r="748" spans="1:54" s="12" customFormat="1" ht="12.75" hidden="1" x14ac:dyDescent="0.2">
      <c r="A748" s="36" t="s">
        <v>266</v>
      </c>
      <c r="B748" s="55"/>
      <c r="C748" s="332" t="s">
        <v>7218</v>
      </c>
      <c r="D748" s="55" t="s">
        <v>1136</v>
      </c>
      <c r="E748" s="55" t="s">
        <v>7454</v>
      </c>
      <c r="F748" s="78" t="s">
        <v>51</v>
      </c>
      <c r="G748" s="36" t="s">
        <v>1587</v>
      </c>
      <c r="H748" s="105" t="s">
        <v>115</v>
      </c>
      <c r="I748" s="27" t="s">
        <v>2897</v>
      </c>
      <c r="J748" s="19" t="s">
        <v>7153</v>
      </c>
      <c r="K748" s="187" t="s">
        <v>890</v>
      </c>
      <c r="L748" s="187" t="s">
        <v>465</v>
      </c>
      <c r="M748" s="187" t="s">
        <v>1092</v>
      </c>
      <c r="N748" s="187" t="s">
        <v>1717</v>
      </c>
      <c r="O748" s="188" t="s">
        <v>1740</v>
      </c>
      <c r="P748" s="188" t="s">
        <v>5205</v>
      </c>
      <c r="Q748" s="188" t="s">
        <v>896</v>
      </c>
      <c r="R748" s="183" t="s">
        <v>1587</v>
      </c>
      <c r="S748" s="187" t="s">
        <v>1587</v>
      </c>
      <c r="T748" s="187" t="s">
        <v>1587</v>
      </c>
      <c r="U748" s="21" t="s">
        <v>2267</v>
      </c>
      <c r="V748" s="21" t="s">
        <v>159</v>
      </c>
      <c r="W748" s="21">
        <v>1990</v>
      </c>
      <c r="X748" s="21" t="s">
        <v>3949</v>
      </c>
      <c r="Y748" s="34" t="s">
        <v>1587</v>
      </c>
      <c r="Z748" s="34" t="s">
        <v>86</v>
      </c>
      <c r="AA748" s="34" t="s">
        <v>86</v>
      </c>
      <c r="AB748" s="21" t="s">
        <v>86</v>
      </c>
      <c r="AC748" s="24" t="s">
        <v>1412</v>
      </c>
      <c r="AD748" s="21" t="s">
        <v>1587</v>
      </c>
      <c r="AE748" s="21" t="s">
        <v>930</v>
      </c>
      <c r="AF748" s="175" t="s">
        <v>1154</v>
      </c>
      <c r="AG748" s="176" t="s">
        <v>1708</v>
      </c>
      <c r="AH748" s="177" t="s">
        <v>1844</v>
      </c>
      <c r="AI748" s="36" t="s">
        <v>797</v>
      </c>
      <c r="AJ748" s="24" t="s">
        <v>812</v>
      </c>
      <c r="AK748" s="12">
        <v>0</v>
      </c>
      <c r="AL748" s="12">
        <v>0</v>
      </c>
      <c r="AM748" s="12">
        <v>0</v>
      </c>
      <c r="AN748" s="12">
        <v>0</v>
      </c>
      <c r="AO748" s="12">
        <v>1</v>
      </c>
      <c r="AP748" s="12">
        <v>0</v>
      </c>
      <c r="AQ748" s="12">
        <v>0</v>
      </c>
      <c r="AR748" s="12">
        <v>0</v>
      </c>
      <c r="AS748" s="44" t="s">
        <v>1680</v>
      </c>
      <c r="AT748" s="20">
        <v>1</v>
      </c>
      <c r="AU748" s="166">
        <v>1988</v>
      </c>
      <c r="AV748" s="86">
        <v>1988</v>
      </c>
      <c r="AW748" s="21">
        <v>1</v>
      </c>
      <c r="AX748" s="21">
        <v>1</v>
      </c>
      <c r="AY748" s="184" t="s">
        <v>1844</v>
      </c>
      <c r="AZ748" s="93" t="s">
        <v>1680</v>
      </c>
      <c r="BA748" s="93" t="s">
        <v>956</v>
      </c>
      <c r="BB748" s="94" t="s">
        <v>1680</v>
      </c>
    </row>
    <row r="749" spans="1:54" s="12" customFormat="1" ht="12.75" hidden="1" x14ac:dyDescent="0.2">
      <c r="A749" s="248" t="s">
        <v>1844</v>
      </c>
      <c r="B749" s="298" t="s">
        <v>7349</v>
      </c>
      <c r="C749" s="332" t="s">
        <v>6121</v>
      </c>
      <c r="D749" s="192" t="s">
        <v>1680</v>
      </c>
      <c r="E749" s="55" t="s">
        <v>7454</v>
      </c>
      <c r="F749" s="78" t="s">
        <v>1844</v>
      </c>
      <c r="G749" s="36" t="s">
        <v>1587</v>
      </c>
      <c r="H749" s="58" t="s">
        <v>592</v>
      </c>
      <c r="I749" s="38" t="s">
        <v>2797</v>
      </c>
      <c r="J749" s="39" t="s">
        <v>1844</v>
      </c>
      <c r="K749" s="187" t="s">
        <v>257</v>
      </c>
      <c r="L749" s="187" t="s">
        <v>1710</v>
      </c>
      <c r="M749" s="187" t="s">
        <v>1715</v>
      </c>
      <c r="N749" s="187" t="s">
        <v>878</v>
      </c>
      <c r="O749" s="183" t="s">
        <v>4429</v>
      </c>
      <c r="P749" s="183" t="s">
        <v>5025</v>
      </c>
      <c r="Q749" s="183" t="s">
        <v>259</v>
      </c>
      <c r="R749" s="183" t="s">
        <v>1587</v>
      </c>
      <c r="S749" s="187" t="s">
        <v>752</v>
      </c>
      <c r="T749" s="187" t="s">
        <v>405</v>
      </c>
      <c r="U749" s="21" t="s">
        <v>432</v>
      </c>
      <c r="V749" s="21" t="s">
        <v>1077</v>
      </c>
      <c r="W749" s="21">
        <v>2009</v>
      </c>
      <c r="X749" s="21" t="s">
        <v>432</v>
      </c>
      <c r="Y749" s="34" t="s">
        <v>1587</v>
      </c>
      <c r="Z749" s="34" t="s">
        <v>86</v>
      </c>
      <c r="AA749" s="34" t="s">
        <v>86</v>
      </c>
      <c r="AB749" s="21" t="s">
        <v>86</v>
      </c>
      <c r="AC749" s="24" t="s">
        <v>3437</v>
      </c>
      <c r="AD749" s="21" t="s">
        <v>361</v>
      </c>
      <c r="AE749" s="21" t="s">
        <v>1587</v>
      </c>
      <c r="AF749" s="172" t="s">
        <v>1154</v>
      </c>
      <c r="AG749" s="173" t="s">
        <v>1708</v>
      </c>
      <c r="AH749" s="174" t="s">
        <v>1844</v>
      </c>
      <c r="AI749" s="178" t="s">
        <v>1844</v>
      </c>
      <c r="AJ749" s="21" t="s">
        <v>47</v>
      </c>
      <c r="AK749" s="178" t="s">
        <v>1844</v>
      </c>
      <c r="AL749" s="178" t="s">
        <v>1844</v>
      </c>
      <c r="AM749" s="178" t="s">
        <v>1844</v>
      </c>
      <c r="AN749" s="178" t="s">
        <v>1844</v>
      </c>
      <c r="AO749" s="178" t="s">
        <v>1844</v>
      </c>
      <c r="AP749" s="178" t="s">
        <v>1844</v>
      </c>
      <c r="AQ749" s="178" t="s">
        <v>1844</v>
      </c>
      <c r="AR749" s="178" t="s">
        <v>1844</v>
      </c>
      <c r="AS749" s="45" t="s">
        <v>1844</v>
      </c>
      <c r="AT749" s="20" t="s">
        <v>1844</v>
      </c>
      <c r="AU749" s="122" t="s">
        <v>1844</v>
      </c>
      <c r="AV749" s="94" t="s">
        <v>1844</v>
      </c>
      <c r="AW749" s="21" t="s">
        <v>1844</v>
      </c>
      <c r="AX749" s="20" t="s">
        <v>1844</v>
      </c>
      <c r="AY749" s="184" t="s">
        <v>1844</v>
      </c>
      <c r="AZ749" s="93" t="s">
        <v>1844</v>
      </c>
      <c r="BA749" s="93" t="s">
        <v>1844</v>
      </c>
      <c r="BB749" s="94" t="s">
        <v>1844</v>
      </c>
    </row>
    <row r="750" spans="1:54" s="12" customFormat="1" ht="12.75" hidden="1" x14ac:dyDescent="0.2">
      <c r="A750" s="248" t="s">
        <v>62</v>
      </c>
      <c r="B750" s="76" t="s">
        <v>6204</v>
      </c>
      <c r="C750" s="332" t="s">
        <v>7218</v>
      </c>
      <c r="D750" s="55" t="s">
        <v>956</v>
      </c>
      <c r="E750" s="55" t="s">
        <v>1680</v>
      </c>
      <c r="F750" s="78" t="s">
        <v>1210</v>
      </c>
      <c r="G750" s="36" t="s">
        <v>1587</v>
      </c>
      <c r="H750" s="58" t="s">
        <v>592</v>
      </c>
      <c r="I750" s="27" t="s">
        <v>2498</v>
      </c>
      <c r="J750" s="19" t="s">
        <v>1587</v>
      </c>
      <c r="K750" s="187" t="s">
        <v>257</v>
      </c>
      <c r="L750" s="187" t="s">
        <v>1710</v>
      </c>
      <c r="M750" s="187" t="s">
        <v>1056</v>
      </c>
      <c r="N750" s="187" t="s">
        <v>1086</v>
      </c>
      <c r="O750" s="183" t="s">
        <v>2</v>
      </c>
      <c r="P750" s="183" t="s">
        <v>5206</v>
      </c>
      <c r="Q750" s="183" t="s">
        <v>4700</v>
      </c>
      <c r="R750" s="183" t="s">
        <v>1587</v>
      </c>
      <c r="S750" s="187" t="s">
        <v>752</v>
      </c>
      <c r="T750" s="187" t="s">
        <v>1713</v>
      </c>
      <c r="U750" s="21" t="s">
        <v>1659</v>
      </c>
      <c r="V750" s="21" t="s">
        <v>1059</v>
      </c>
      <c r="W750" s="21">
        <v>1993</v>
      </c>
      <c r="X750" s="21" t="s">
        <v>1659</v>
      </c>
      <c r="Y750" s="34" t="s">
        <v>1682</v>
      </c>
      <c r="Z750" s="250" t="s">
        <v>6420</v>
      </c>
      <c r="AA750" s="250" t="s">
        <v>240</v>
      </c>
      <c r="AB750" s="21" t="s">
        <v>1774</v>
      </c>
      <c r="AC750" s="24" t="s">
        <v>1874</v>
      </c>
      <c r="AD750" s="21" t="s">
        <v>6879</v>
      </c>
      <c r="AE750" s="21" t="s">
        <v>4315</v>
      </c>
      <c r="AF750" s="172" t="s">
        <v>1154</v>
      </c>
      <c r="AG750" s="173" t="s">
        <v>1708</v>
      </c>
      <c r="AH750" s="174" t="s">
        <v>1844</v>
      </c>
      <c r="AI750" s="20" t="s">
        <v>797</v>
      </c>
      <c r="AJ750" s="21" t="s">
        <v>47</v>
      </c>
      <c r="AK750" s="21">
        <v>0</v>
      </c>
      <c r="AL750" s="21">
        <v>0</v>
      </c>
      <c r="AM750" s="21">
        <v>1</v>
      </c>
      <c r="AN750" s="21">
        <v>0</v>
      </c>
      <c r="AO750" s="21">
        <v>0</v>
      </c>
      <c r="AP750" s="21">
        <v>0</v>
      </c>
      <c r="AQ750" s="21">
        <v>0</v>
      </c>
      <c r="AR750" s="21">
        <v>0</v>
      </c>
      <c r="AS750" s="45" t="s">
        <v>1031</v>
      </c>
      <c r="AT750" s="122">
        <v>5</v>
      </c>
      <c r="AU750" s="122">
        <v>1985</v>
      </c>
      <c r="AV750" s="94">
        <v>1989</v>
      </c>
      <c r="AW750" s="21">
        <v>1</v>
      </c>
      <c r="AX750" s="21">
        <v>2</v>
      </c>
      <c r="AY750" s="184" t="s">
        <v>7724</v>
      </c>
      <c r="AZ750" s="93" t="s">
        <v>548</v>
      </c>
      <c r="BA750" s="93" t="s">
        <v>1680</v>
      </c>
      <c r="BB750" s="94" t="s">
        <v>1680</v>
      </c>
    </row>
    <row r="751" spans="1:54" s="12" customFormat="1" ht="12.75" hidden="1" x14ac:dyDescent="0.2">
      <c r="A751" s="248" t="s">
        <v>882</v>
      </c>
      <c r="B751" s="76" t="s">
        <v>6204</v>
      </c>
      <c r="C751" s="332" t="s">
        <v>7218</v>
      </c>
      <c r="D751" s="55" t="s">
        <v>956</v>
      </c>
      <c r="E751" s="55" t="s">
        <v>1680</v>
      </c>
      <c r="F751" s="78" t="s">
        <v>1124</v>
      </c>
      <c r="G751" s="36" t="s">
        <v>1587</v>
      </c>
      <c r="H751" s="58" t="s">
        <v>592</v>
      </c>
      <c r="I751" s="27" t="s">
        <v>2545</v>
      </c>
      <c r="J751" s="19" t="s">
        <v>1587</v>
      </c>
      <c r="K751" s="187" t="s">
        <v>257</v>
      </c>
      <c r="L751" s="187" t="s">
        <v>1710</v>
      </c>
      <c r="M751" s="187" t="s">
        <v>1056</v>
      </c>
      <c r="N751" s="187" t="s">
        <v>1086</v>
      </c>
      <c r="O751" s="183" t="s">
        <v>2</v>
      </c>
      <c r="P751" s="183" t="s">
        <v>5024</v>
      </c>
      <c r="Q751" s="183" t="s">
        <v>552</v>
      </c>
      <c r="R751" s="183" t="s">
        <v>1587</v>
      </c>
      <c r="S751" s="187" t="s">
        <v>752</v>
      </c>
      <c r="T751" s="187" t="s">
        <v>1713</v>
      </c>
      <c r="U751" s="21" t="s">
        <v>1659</v>
      </c>
      <c r="V751" s="21" t="s">
        <v>1059</v>
      </c>
      <c r="W751" s="21">
        <v>1993</v>
      </c>
      <c r="X751" s="21" t="s">
        <v>1659</v>
      </c>
      <c r="Y751" s="34" t="s">
        <v>1682</v>
      </c>
      <c r="Z751" s="250" t="s">
        <v>6420</v>
      </c>
      <c r="AA751" s="250" t="s">
        <v>240</v>
      </c>
      <c r="AB751" s="21" t="s">
        <v>1774</v>
      </c>
      <c r="AC751" s="24" t="s">
        <v>1874</v>
      </c>
      <c r="AD751" s="21" t="s">
        <v>3336</v>
      </c>
      <c r="AE751" s="21" t="s">
        <v>4292</v>
      </c>
      <c r="AF751" s="172" t="s">
        <v>1154</v>
      </c>
      <c r="AG751" s="173" t="s">
        <v>1708</v>
      </c>
      <c r="AH751" s="174" t="s">
        <v>1844</v>
      </c>
      <c r="AI751" s="20" t="s">
        <v>851</v>
      </c>
      <c r="AJ751" s="21" t="s">
        <v>916</v>
      </c>
      <c r="AK751" s="21">
        <v>0</v>
      </c>
      <c r="AL751" s="21">
        <v>0</v>
      </c>
      <c r="AM751" s="21">
        <v>1</v>
      </c>
      <c r="AN751" s="21">
        <v>0</v>
      </c>
      <c r="AO751" s="21">
        <v>0</v>
      </c>
      <c r="AP751" s="21">
        <v>0</v>
      </c>
      <c r="AQ751" s="21">
        <v>0</v>
      </c>
      <c r="AR751" s="21">
        <v>0</v>
      </c>
      <c r="AS751" s="45" t="s">
        <v>1031</v>
      </c>
      <c r="AT751" s="20">
        <v>5</v>
      </c>
      <c r="AU751" s="122">
        <v>1985</v>
      </c>
      <c r="AV751" s="94">
        <v>1989</v>
      </c>
      <c r="AW751" s="21">
        <v>1</v>
      </c>
      <c r="AX751" s="21">
        <v>2</v>
      </c>
      <c r="AY751" s="184" t="s">
        <v>7724</v>
      </c>
      <c r="AZ751" s="93" t="s">
        <v>548</v>
      </c>
      <c r="BA751" s="93" t="s">
        <v>1680</v>
      </c>
      <c r="BB751" s="94" t="s">
        <v>1680</v>
      </c>
    </row>
    <row r="752" spans="1:54" s="12" customFormat="1" ht="12.75" hidden="1" x14ac:dyDescent="0.2">
      <c r="A752" s="248" t="s">
        <v>62</v>
      </c>
      <c r="B752" s="55" t="s">
        <v>6208</v>
      </c>
      <c r="C752" s="332" t="s">
        <v>7218</v>
      </c>
      <c r="D752" s="55" t="s">
        <v>956</v>
      </c>
      <c r="E752" s="55" t="s">
        <v>1680</v>
      </c>
      <c r="F752" s="78" t="s">
        <v>1210</v>
      </c>
      <c r="G752" s="36" t="s">
        <v>1587</v>
      </c>
      <c r="H752" s="58" t="s">
        <v>592</v>
      </c>
      <c r="I752" s="27" t="s">
        <v>2681</v>
      </c>
      <c r="J752" s="19" t="s">
        <v>1587</v>
      </c>
      <c r="K752" s="187" t="s">
        <v>257</v>
      </c>
      <c r="L752" s="187" t="s">
        <v>1710</v>
      </c>
      <c r="M752" s="187" t="s">
        <v>1056</v>
      </c>
      <c r="N752" s="187" t="s">
        <v>1086</v>
      </c>
      <c r="O752" s="183" t="s">
        <v>2</v>
      </c>
      <c r="P752" s="183" t="s">
        <v>5207</v>
      </c>
      <c r="Q752" s="183" t="s">
        <v>1018</v>
      </c>
      <c r="R752" s="183" t="s">
        <v>1587</v>
      </c>
      <c r="S752" s="187" t="s">
        <v>752</v>
      </c>
      <c r="T752" s="187" t="s">
        <v>1713</v>
      </c>
      <c r="U752" s="21" t="s">
        <v>1659</v>
      </c>
      <c r="V752" s="21" t="s">
        <v>1059</v>
      </c>
      <c r="W752" s="21">
        <v>1993</v>
      </c>
      <c r="X752" s="21" t="s">
        <v>1659</v>
      </c>
      <c r="Y752" s="34" t="s">
        <v>1682</v>
      </c>
      <c r="Z752" s="250" t="s">
        <v>6420</v>
      </c>
      <c r="AA752" s="250" t="s">
        <v>240</v>
      </c>
      <c r="AB752" s="21" t="s">
        <v>1774</v>
      </c>
      <c r="AC752" s="24" t="s">
        <v>1874</v>
      </c>
      <c r="AD752" s="21" t="s">
        <v>3336</v>
      </c>
      <c r="AE752" s="21" t="s">
        <v>4292</v>
      </c>
      <c r="AF752" s="172" t="s">
        <v>1154</v>
      </c>
      <c r="AG752" s="173" t="s">
        <v>1708</v>
      </c>
      <c r="AH752" s="174" t="s">
        <v>1844</v>
      </c>
      <c r="AI752" s="20" t="s">
        <v>851</v>
      </c>
      <c r="AJ752" s="21" t="s">
        <v>47</v>
      </c>
      <c r="AK752" s="21">
        <v>0</v>
      </c>
      <c r="AL752" s="21">
        <v>0</v>
      </c>
      <c r="AM752" s="21">
        <v>1</v>
      </c>
      <c r="AN752" s="21">
        <v>0</v>
      </c>
      <c r="AO752" s="21">
        <v>0</v>
      </c>
      <c r="AP752" s="21">
        <v>0</v>
      </c>
      <c r="AQ752" s="21">
        <v>0</v>
      </c>
      <c r="AR752" s="21">
        <v>0</v>
      </c>
      <c r="AS752" s="45" t="s">
        <v>1031</v>
      </c>
      <c r="AT752" s="122">
        <v>6</v>
      </c>
      <c r="AU752" s="122">
        <v>1984</v>
      </c>
      <c r="AV752" s="94">
        <v>1989</v>
      </c>
      <c r="AW752" s="21">
        <v>1</v>
      </c>
      <c r="AX752" s="21">
        <v>2</v>
      </c>
      <c r="AY752" s="184" t="s">
        <v>7725</v>
      </c>
      <c r="AZ752" s="93" t="s">
        <v>548</v>
      </c>
      <c r="BA752" s="93" t="s">
        <v>1680</v>
      </c>
      <c r="BB752" s="94" t="s">
        <v>1680</v>
      </c>
    </row>
    <row r="753" spans="1:54" s="12" customFormat="1" ht="12.75" hidden="1" x14ac:dyDescent="0.2">
      <c r="A753" s="248" t="s">
        <v>62</v>
      </c>
      <c r="B753" s="55" t="s">
        <v>6204</v>
      </c>
      <c r="C753" s="332" t="s">
        <v>7218</v>
      </c>
      <c r="D753" s="55" t="s">
        <v>956</v>
      </c>
      <c r="E753" s="55" t="s">
        <v>1680</v>
      </c>
      <c r="F753" s="78" t="s">
        <v>1210</v>
      </c>
      <c r="G753" s="36" t="s">
        <v>1587</v>
      </c>
      <c r="H753" s="58" t="s">
        <v>592</v>
      </c>
      <c r="I753" s="27" t="s">
        <v>2802</v>
      </c>
      <c r="J753" s="19" t="s">
        <v>1587</v>
      </c>
      <c r="K753" s="187" t="s">
        <v>257</v>
      </c>
      <c r="L753" s="187" t="s">
        <v>1710</v>
      </c>
      <c r="M753" s="187" t="s">
        <v>1056</v>
      </c>
      <c r="N753" s="187" t="s">
        <v>1086</v>
      </c>
      <c r="O753" s="183" t="s">
        <v>2</v>
      </c>
      <c r="P753" s="183" t="s">
        <v>5208</v>
      </c>
      <c r="Q753" s="183" t="s">
        <v>96</v>
      </c>
      <c r="R753" s="183" t="s">
        <v>1587</v>
      </c>
      <c r="S753" s="187" t="s">
        <v>752</v>
      </c>
      <c r="T753" s="187" t="s">
        <v>1713</v>
      </c>
      <c r="U753" s="21" t="s">
        <v>1659</v>
      </c>
      <c r="V753" s="21" t="s">
        <v>1059</v>
      </c>
      <c r="W753" s="21">
        <v>1993</v>
      </c>
      <c r="X753" s="21" t="s">
        <v>1659</v>
      </c>
      <c r="Y753" s="34" t="s">
        <v>1682</v>
      </c>
      <c r="Z753" s="250" t="s">
        <v>6420</v>
      </c>
      <c r="AA753" s="250" t="s">
        <v>240</v>
      </c>
      <c r="AB753" s="21" t="s">
        <v>1774</v>
      </c>
      <c r="AC753" s="24" t="s">
        <v>1874</v>
      </c>
      <c r="AD753" s="21" t="s">
        <v>3346</v>
      </c>
      <c r="AE753" s="21" t="s">
        <v>1587</v>
      </c>
      <c r="AF753" s="172" t="s">
        <v>1154</v>
      </c>
      <c r="AG753" s="173" t="s">
        <v>588</v>
      </c>
      <c r="AH753" s="174" t="s">
        <v>1844</v>
      </c>
      <c r="AI753" s="20" t="s">
        <v>851</v>
      </c>
      <c r="AJ753" s="21" t="s">
        <v>865</v>
      </c>
      <c r="AK753" s="21">
        <v>0</v>
      </c>
      <c r="AL753" s="21">
        <v>0</v>
      </c>
      <c r="AM753" s="21">
        <v>1</v>
      </c>
      <c r="AN753" s="21">
        <v>0</v>
      </c>
      <c r="AO753" s="21">
        <v>0</v>
      </c>
      <c r="AP753" s="21">
        <v>0</v>
      </c>
      <c r="AQ753" s="21">
        <v>0</v>
      </c>
      <c r="AR753" s="21">
        <v>0</v>
      </c>
      <c r="AS753" s="45" t="s">
        <v>1031</v>
      </c>
      <c r="AT753" s="122">
        <v>6</v>
      </c>
      <c r="AU753" s="122">
        <v>1984</v>
      </c>
      <c r="AV753" s="94">
        <v>1989</v>
      </c>
      <c r="AW753" s="21">
        <v>1</v>
      </c>
      <c r="AX753" s="21">
        <v>2</v>
      </c>
      <c r="AY753" s="184" t="s">
        <v>7724</v>
      </c>
      <c r="AZ753" s="93" t="s">
        <v>548</v>
      </c>
      <c r="BA753" s="93" t="s">
        <v>1680</v>
      </c>
      <c r="BB753" s="94" t="s">
        <v>1680</v>
      </c>
    </row>
    <row r="754" spans="1:54" s="12" customFormat="1" ht="12.75" hidden="1" x14ac:dyDescent="0.2">
      <c r="A754" s="248" t="s">
        <v>485</v>
      </c>
      <c r="B754" s="40" t="s">
        <v>6204</v>
      </c>
      <c r="C754" s="332" t="s">
        <v>7218</v>
      </c>
      <c r="D754" s="55" t="s">
        <v>956</v>
      </c>
      <c r="E754" s="55" t="s">
        <v>1680</v>
      </c>
      <c r="F754" s="78" t="s">
        <v>6275</v>
      </c>
      <c r="G754" s="36" t="s">
        <v>1587</v>
      </c>
      <c r="H754" s="58" t="s">
        <v>592</v>
      </c>
      <c r="I754" s="27" t="s">
        <v>3138</v>
      </c>
      <c r="J754" s="19" t="s">
        <v>1587</v>
      </c>
      <c r="K754" s="187" t="s">
        <v>257</v>
      </c>
      <c r="L754" s="187" t="s">
        <v>1710</v>
      </c>
      <c r="M754" s="187" t="s">
        <v>1056</v>
      </c>
      <c r="N754" s="187" t="s">
        <v>1086</v>
      </c>
      <c r="O754" s="183" t="s">
        <v>2</v>
      </c>
      <c r="P754" s="183" t="s">
        <v>4958</v>
      </c>
      <c r="Q754" s="183" t="s">
        <v>4701</v>
      </c>
      <c r="R754" s="183" t="s">
        <v>1587</v>
      </c>
      <c r="S754" s="187" t="s">
        <v>752</v>
      </c>
      <c r="T754" s="187" t="s">
        <v>1713</v>
      </c>
      <c r="U754" s="21" t="s">
        <v>1659</v>
      </c>
      <c r="V754" s="21" t="s">
        <v>1059</v>
      </c>
      <c r="W754" s="21">
        <v>1993</v>
      </c>
      <c r="X754" s="21" t="s">
        <v>1659</v>
      </c>
      <c r="Y754" s="34" t="s">
        <v>1682</v>
      </c>
      <c r="Z754" s="250" t="s">
        <v>6420</v>
      </c>
      <c r="AA754" s="250" t="s">
        <v>240</v>
      </c>
      <c r="AB754" s="21" t="s">
        <v>1774</v>
      </c>
      <c r="AC754" s="24" t="s">
        <v>1874</v>
      </c>
      <c r="AD754" s="21" t="s">
        <v>3374</v>
      </c>
      <c r="AE754" s="21" t="s">
        <v>4292</v>
      </c>
      <c r="AF754" s="172" t="s">
        <v>1154</v>
      </c>
      <c r="AG754" s="173" t="s">
        <v>1708</v>
      </c>
      <c r="AH754" s="174" t="s">
        <v>1844</v>
      </c>
      <c r="AI754" s="20" t="s">
        <v>851</v>
      </c>
      <c r="AJ754" s="21" t="s">
        <v>47</v>
      </c>
      <c r="AK754" s="21">
        <v>0</v>
      </c>
      <c r="AL754" s="21">
        <v>0</v>
      </c>
      <c r="AM754" s="21">
        <v>1</v>
      </c>
      <c r="AN754" s="21">
        <v>0</v>
      </c>
      <c r="AO754" s="21">
        <v>0</v>
      </c>
      <c r="AP754" s="21">
        <v>0</v>
      </c>
      <c r="AQ754" s="21">
        <v>0</v>
      </c>
      <c r="AR754" s="21">
        <v>0</v>
      </c>
      <c r="AS754" s="45" t="s">
        <v>1031</v>
      </c>
      <c r="AT754" s="122">
        <v>5</v>
      </c>
      <c r="AU754" s="122">
        <v>1985</v>
      </c>
      <c r="AV754" s="94">
        <v>1989</v>
      </c>
      <c r="AW754" s="21">
        <v>1</v>
      </c>
      <c r="AX754" s="21">
        <v>1</v>
      </c>
      <c r="AY754" s="184" t="s">
        <v>7726</v>
      </c>
      <c r="AZ754" s="93" t="s">
        <v>548</v>
      </c>
      <c r="BA754" s="93" t="s">
        <v>1680</v>
      </c>
      <c r="BB754" s="94" t="s">
        <v>1680</v>
      </c>
    </row>
    <row r="755" spans="1:54" s="12" customFormat="1" ht="12.75" hidden="1" x14ac:dyDescent="0.2">
      <c r="A755" s="248" t="s">
        <v>485</v>
      </c>
      <c r="B755" s="40" t="s">
        <v>6204</v>
      </c>
      <c r="C755" s="332" t="s">
        <v>7218</v>
      </c>
      <c r="D755" s="55" t="s">
        <v>956</v>
      </c>
      <c r="E755" s="55" t="s">
        <v>1680</v>
      </c>
      <c r="F755" s="78" t="s">
        <v>6275</v>
      </c>
      <c r="G755" s="36" t="s">
        <v>1587</v>
      </c>
      <c r="H755" s="58" t="s">
        <v>592</v>
      </c>
      <c r="I755" s="27" t="s">
        <v>3139</v>
      </c>
      <c r="J755" s="19" t="s">
        <v>1587</v>
      </c>
      <c r="K755" s="187" t="s">
        <v>257</v>
      </c>
      <c r="L755" s="187" t="s">
        <v>1710</v>
      </c>
      <c r="M755" s="187" t="s">
        <v>1056</v>
      </c>
      <c r="N755" s="187" t="s">
        <v>1086</v>
      </c>
      <c r="O755" s="183" t="s">
        <v>2</v>
      </c>
      <c r="P755" s="183" t="s">
        <v>4958</v>
      </c>
      <c r="Q755" s="183" t="s">
        <v>4701</v>
      </c>
      <c r="R755" s="183" t="s">
        <v>1587</v>
      </c>
      <c r="S755" s="187" t="s">
        <v>752</v>
      </c>
      <c r="T755" s="187" t="s">
        <v>1713</v>
      </c>
      <c r="U755" s="21" t="s">
        <v>1659</v>
      </c>
      <c r="V755" s="21" t="s">
        <v>1059</v>
      </c>
      <c r="W755" s="21">
        <v>1993</v>
      </c>
      <c r="X755" s="21" t="s">
        <v>1659</v>
      </c>
      <c r="Y755" s="34" t="s">
        <v>1682</v>
      </c>
      <c r="Z755" s="250" t="s">
        <v>6420</v>
      </c>
      <c r="AA755" s="250" t="s">
        <v>240</v>
      </c>
      <c r="AB755" s="21" t="s">
        <v>1774</v>
      </c>
      <c r="AC755" s="24" t="s">
        <v>1874</v>
      </c>
      <c r="AD755" s="21" t="s">
        <v>3374</v>
      </c>
      <c r="AE755" s="21" t="s">
        <v>4292</v>
      </c>
      <c r="AF755" s="172" t="s">
        <v>1154</v>
      </c>
      <c r="AG755" s="173" t="s">
        <v>1708</v>
      </c>
      <c r="AH755" s="174" t="s">
        <v>1844</v>
      </c>
      <c r="AI755" s="20" t="s">
        <v>851</v>
      </c>
      <c r="AJ755" s="21" t="s">
        <v>47</v>
      </c>
      <c r="AK755" s="21">
        <v>0</v>
      </c>
      <c r="AL755" s="21">
        <v>0</v>
      </c>
      <c r="AM755" s="21">
        <v>1</v>
      </c>
      <c r="AN755" s="21">
        <v>0</v>
      </c>
      <c r="AO755" s="21">
        <v>0</v>
      </c>
      <c r="AP755" s="21">
        <v>0</v>
      </c>
      <c r="AQ755" s="21">
        <v>0</v>
      </c>
      <c r="AR755" s="21">
        <v>0</v>
      </c>
      <c r="AS755" s="45" t="s">
        <v>1031</v>
      </c>
      <c r="AT755" s="122">
        <v>5</v>
      </c>
      <c r="AU755" s="122">
        <v>1985</v>
      </c>
      <c r="AV755" s="94">
        <v>1989</v>
      </c>
      <c r="AW755" s="21">
        <v>1</v>
      </c>
      <c r="AX755" s="21">
        <v>1</v>
      </c>
      <c r="AY755" s="184" t="s">
        <v>7727</v>
      </c>
      <c r="AZ755" s="93" t="s">
        <v>548</v>
      </c>
      <c r="BA755" s="93" t="s">
        <v>1680</v>
      </c>
      <c r="BB755" s="94" t="s">
        <v>1680</v>
      </c>
    </row>
    <row r="756" spans="1:54" s="12" customFormat="1" ht="12.75" hidden="1" x14ac:dyDescent="0.2">
      <c r="A756" s="248" t="s">
        <v>485</v>
      </c>
      <c r="B756" s="40" t="s">
        <v>6204</v>
      </c>
      <c r="C756" s="332" t="s">
        <v>7218</v>
      </c>
      <c r="D756" s="55" t="s">
        <v>956</v>
      </c>
      <c r="E756" s="55" t="s">
        <v>1680</v>
      </c>
      <c r="F756" s="78" t="s">
        <v>6213</v>
      </c>
      <c r="G756" s="36" t="s">
        <v>1587</v>
      </c>
      <c r="H756" s="58" t="s">
        <v>592</v>
      </c>
      <c r="I756" s="27" t="s">
        <v>3184</v>
      </c>
      <c r="J756" s="19" t="s">
        <v>1587</v>
      </c>
      <c r="K756" s="187" t="s">
        <v>257</v>
      </c>
      <c r="L756" s="187" t="s">
        <v>1710</v>
      </c>
      <c r="M756" s="187" t="s">
        <v>1056</v>
      </c>
      <c r="N756" s="187" t="s">
        <v>1086</v>
      </c>
      <c r="O756" s="183" t="s">
        <v>2</v>
      </c>
      <c r="P756" s="183" t="s">
        <v>5209</v>
      </c>
      <c r="Q756" s="183" t="s">
        <v>1024</v>
      </c>
      <c r="R756" s="183" t="s">
        <v>1587</v>
      </c>
      <c r="S756" s="187" t="s">
        <v>752</v>
      </c>
      <c r="T756" s="187" t="s">
        <v>1713</v>
      </c>
      <c r="U756" s="21" t="s">
        <v>4137</v>
      </c>
      <c r="V756" s="21" t="s">
        <v>1059</v>
      </c>
      <c r="W756" s="21">
        <v>1992</v>
      </c>
      <c r="X756" s="21" t="s">
        <v>1659</v>
      </c>
      <c r="Y756" s="34" t="s">
        <v>1682</v>
      </c>
      <c r="Z756" s="250" t="s">
        <v>6420</v>
      </c>
      <c r="AA756" s="250" t="s">
        <v>240</v>
      </c>
      <c r="AB756" s="21" t="s">
        <v>1774</v>
      </c>
      <c r="AC756" s="24" t="s">
        <v>1874</v>
      </c>
      <c r="AD756" s="21" t="s">
        <v>3374</v>
      </c>
      <c r="AE756" s="21" t="s">
        <v>4292</v>
      </c>
      <c r="AF756" s="172" t="s">
        <v>1154</v>
      </c>
      <c r="AG756" s="173" t="s">
        <v>1708</v>
      </c>
      <c r="AH756" s="174" t="s">
        <v>1844</v>
      </c>
      <c r="AI756" s="20" t="s">
        <v>851</v>
      </c>
      <c r="AJ756" s="21" t="s">
        <v>865</v>
      </c>
      <c r="AK756" s="21">
        <v>0</v>
      </c>
      <c r="AL756" s="21">
        <v>0</v>
      </c>
      <c r="AM756" s="21">
        <v>1</v>
      </c>
      <c r="AN756" s="21">
        <v>0</v>
      </c>
      <c r="AO756" s="21">
        <v>0</v>
      </c>
      <c r="AP756" s="21">
        <v>0</v>
      </c>
      <c r="AQ756" s="21">
        <v>0</v>
      </c>
      <c r="AR756" s="21">
        <v>0</v>
      </c>
      <c r="AS756" s="45" t="s">
        <v>1031</v>
      </c>
      <c r="AT756" s="122">
        <v>5</v>
      </c>
      <c r="AU756" s="122">
        <v>1985</v>
      </c>
      <c r="AV756" s="94">
        <v>1989</v>
      </c>
      <c r="AW756" s="21" t="s">
        <v>1844</v>
      </c>
      <c r="AX756" s="21">
        <v>2</v>
      </c>
      <c r="AY756" s="184" t="s">
        <v>7724</v>
      </c>
      <c r="AZ756" s="93" t="s">
        <v>548</v>
      </c>
      <c r="BA756" s="93" t="s">
        <v>1680</v>
      </c>
      <c r="BB756" s="94" t="s">
        <v>1680</v>
      </c>
    </row>
    <row r="757" spans="1:54" s="12" customFormat="1" ht="12.75" hidden="1" x14ac:dyDescent="0.2">
      <c r="A757" s="248" t="s">
        <v>485</v>
      </c>
      <c r="B757" s="40" t="s">
        <v>6204</v>
      </c>
      <c r="C757" s="332" t="s">
        <v>7218</v>
      </c>
      <c r="D757" s="55" t="s">
        <v>956</v>
      </c>
      <c r="E757" s="55" t="s">
        <v>1680</v>
      </c>
      <c r="F757" s="78" t="s">
        <v>6213</v>
      </c>
      <c r="G757" s="36" t="s">
        <v>1587</v>
      </c>
      <c r="H757" s="58" t="s">
        <v>592</v>
      </c>
      <c r="I757" s="30" t="s">
        <v>3711</v>
      </c>
      <c r="J757" s="31" t="s">
        <v>1587</v>
      </c>
      <c r="K757" s="188" t="s">
        <v>257</v>
      </c>
      <c r="L757" s="188" t="s">
        <v>1710</v>
      </c>
      <c r="M757" s="188" t="s">
        <v>1056</v>
      </c>
      <c r="N757" s="188" t="s">
        <v>1086</v>
      </c>
      <c r="O757" s="179" t="s">
        <v>2</v>
      </c>
      <c r="P757" s="179" t="s">
        <v>5209</v>
      </c>
      <c r="Q757" s="179" t="s">
        <v>1024</v>
      </c>
      <c r="R757" s="183" t="s">
        <v>1587</v>
      </c>
      <c r="S757" s="188" t="s">
        <v>752</v>
      </c>
      <c r="T757" s="188" t="s">
        <v>1713</v>
      </c>
      <c r="U757" s="20" t="s">
        <v>4137</v>
      </c>
      <c r="V757" s="20" t="s">
        <v>1059</v>
      </c>
      <c r="W757" s="20">
        <v>1992</v>
      </c>
      <c r="X757" s="20" t="s">
        <v>1659</v>
      </c>
      <c r="Y757" s="109" t="s">
        <v>1682</v>
      </c>
      <c r="Z757" s="291" t="s">
        <v>6420</v>
      </c>
      <c r="AA757" s="291" t="s">
        <v>240</v>
      </c>
      <c r="AB757" s="20" t="s">
        <v>1774</v>
      </c>
      <c r="AC757" s="55" t="s">
        <v>1874</v>
      </c>
      <c r="AD757" s="20" t="s">
        <v>3374</v>
      </c>
      <c r="AE757" s="20" t="s">
        <v>4292</v>
      </c>
      <c r="AF757" s="172" t="s">
        <v>1154</v>
      </c>
      <c r="AG757" s="173" t="s">
        <v>1708</v>
      </c>
      <c r="AH757" s="174" t="s">
        <v>1844</v>
      </c>
      <c r="AI757" s="20" t="s">
        <v>851</v>
      </c>
      <c r="AJ757" s="20" t="s">
        <v>865</v>
      </c>
      <c r="AK757" s="20">
        <v>0</v>
      </c>
      <c r="AL757" s="20">
        <v>0</v>
      </c>
      <c r="AM757" s="20">
        <v>1</v>
      </c>
      <c r="AN757" s="20">
        <v>0</v>
      </c>
      <c r="AO757" s="20">
        <v>0</v>
      </c>
      <c r="AP757" s="20">
        <v>0</v>
      </c>
      <c r="AQ757" s="20">
        <v>0</v>
      </c>
      <c r="AR757" s="20">
        <v>0</v>
      </c>
      <c r="AS757" s="45" t="s">
        <v>1031</v>
      </c>
      <c r="AT757" s="20">
        <v>5</v>
      </c>
      <c r="AU757" s="122">
        <v>1985</v>
      </c>
      <c r="AV757" s="94">
        <v>1989</v>
      </c>
      <c r="AW757" s="20" t="s">
        <v>1844</v>
      </c>
      <c r="AX757" s="20">
        <v>2</v>
      </c>
      <c r="AY757" s="50" t="s">
        <v>7725</v>
      </c>
      <c r="AZ757" s="93" t="s">
        <v>548</v>
      </c>
      <c r="BA757" s="93" t="s">
        <v>1680</v>
      </c>
      <c r="BB757" s="94" t="s">
        <v>1680</v>
      </c>
    </row>
    <row r="758" spans="1:54" s="12" customFormat="1" ht="12.75" hidden="1" x14ac:dyDescent="0.2">
      <c r="A758" s="248" t="s">
        <v>1510</v>
      </c>
      <c r="B758" s="40"/>
      <c r="C758" s="332" t="s">
        <v>7218</v>
      </c>
      <c r="D758" s="55" t="s">
        <v>956</v>
      </c>
      <c r="E758" s="36" t="s">
        <v>1680</v>
      </c>
      <c r="F758" s="78" t="s">
        <v>5900</v>
      </c>
      <c r="G758" s="36" t="s">
        <v>1587</v>
      </c>
      <c r="H758" s="140" t="s">
        <v>839</v>
      </c>
      <c r="I758" s="27" t="s">
        <v>2684</v>
      </c>
      <c r="J758" s="19" t="s">
        <v>1587</v>
      </c>
      <c r="K758" s="187" t="s">
        <v>257</v>
      </c>
      <c r="L758" s="187" t="s">
        <v>5371</v>
      </c>
      <c r="M758" s="187" t="s">
        <v>20</v>
      </c>
      <c r="N758" s="187" t="s">
        <v>65</v>
      </c>
      <c r="O758" s="183" t="s">
        <v>704</v>
      </c>
      <c r="P758" s="183" t="s">
        <v>4849</v>
      </c>
      <c r="Q758" s="183" t="s">
        <v>283</v>
      </c>
      <c r="R758" s="183" t="s">
        <v>1587</v>
      </c>
      <c r="S758" s="187" t="s">
        <v>1712</v>
      </c>
      <c r="T758" s="187" t="s">
        <v>1587</v>
      </c>
      <c r="U758" s="21" t="s">
        <v>2215</v>
      </c>
      <c r="V758" s="117" t="s">
        <v>216</v>
      </c>
      <c r="W758" s="21">
        <v>2008</v>
      </c>
      <c r="X758" s="21" t="s">
        <v>3925</v>
      </c>
      <c r="Y758" s="34" t="s">
        <v>6924</v>
      </c>
      <c r="Z758" s="34" t="s">
        <v>86</v>
      </c>
      <c r="AA758" s="34" t="s">
        <v>86</v>
      </c>
      <c r="AB758" s="21" t="s">
        <v>86</v>
      </c>
      <c r="AC758" s="24" t="s">
        <v>3437</v>
      </c>
      <c r="AD758" s="21" t="s">
        <v>329</v>
      </c>
      <c r="AE758" s="21" t="s">
        <v>930</v>
      </c>
      <c r="AF758" s="172" t="s">
        <v>457</v>
      </c>
      <c r="AG758" s="173" t="s">
        <v>1708</v>
      </c>
      <c r="AH758" s="174" t="s">
        <v>1844</v>
      </c>
      <c r="AI758" s="20" t="s">
        <v>349</v>
      </c>
      <c r="AJ758" s="21" t="s">
        <v>270</v>
      </c>
      <c r="AK758" s="196">
        <v>0</v>
      </c>
      <c r="AL758" s="196">
        <v>1</v>
      </c>
      <c r="AM758" s="196">
        <v>0</v>
      </c>
      <c r="AN758" s="197">
        <v>0</v>
      </c>
      <c r="AO758" s="197">
        <v>0</v>
      </c>
      <c r="AP758" s="197">
        <v>0</v>
      </c>
      <c r="AQ758" s="197">
        <v>1</v>
      </c>
      <c r="AR758" s="197">
        <v>0</v>
      </c>
      <c r="AS758" s="45" t="s">
        <v>1680</v>
      </c>
      <c r="AT758" s="20">
        <v>3</v>
      </c>
      <c r="AU758" s="122">
        <v>2002</v>
      </c>
      <c r="AV758" s="94">
        <v>2004</v>
      </c>
      <c r="AW758" s="21">
        <v>1</v>
      </c>
      <c r="AX758" s="21">
        <v>3</v>
      </c>
      <c r="AY758" s="184" t="s">
        <v>7728</v>
      </c>
      <c r="AZ758" s="93" t="s">
        <v>1680</v>
      </c>
      <c r="BA758" s="93" t="s">
        <v>956</v>
      </c>
      <c r="BB758" s="94" t="s">
        <v>1680</v>
      </c>
    </row>
    <row r="759" spans="1:54" s="12" customFormat="1" ht="12.75" hidden="1" x14ac:dyDescent="0.2">
      <c r="A759" s="248" t="s">
        <v>485</v>
      </c>
      <c r="B759" s="41"/>
      <c r="C759" s="332" t="s">
        <v>7218</v>
      </c>
      <c r="D759" s="55" t="s">
        <v>956</v>
      </c>
      <c r="E759" s="36" t="s">
        <v>1680</v>
      </c>
      <c r="F759" s="78" t="s">
        <v>1886</v>
      </c>
      <c r="G759" s="36" t="s">
        <v>1587</v>
      </c>
      <c r="H759" s="58" t="s">
        <v>592</v>
      </c>
      <c r="I759" s="27" t="s">
        <v>3210</v>
      </c>
      <c r="J759" s="19" t="s">
        <v>1587</v>
      </c>
      <c r="K759" s="187" t="s">
        <v>257</v>
      </c>
      <c r="L759" s="187" t="s">
        <v>1710</v>
      </c>
      <c r="M759" s="187" t="s">
        <v>1056</v>
      </c>
      <c r="N759" s="187" t="s">
        <v>770</v>
      </c>
      <c r="O759" s="183" t="s">
        <v>4270</v>
      </c>
      <c r="P759" s="183" t="s">
        <v>5045</v>
      </c>
      <c r="Q759" s="183" t="s">
        <v>6633</v>
      </c>
      <c r="R759" s="183" t="s">
        <v>1587</v>
      </c>
      <c r="S759" s="187" t="s">
        <v>752</v>
      </c>
      <c r="T759" s="187" t="s">
        <v>1713</v>
      </c>
      <c r="U759" s="21" t="s">
        <v>2336</v>
      </c>
      <c r="V759" s="21" t="s">
        <v>52</v>
      </c>
      <c r="W759" s="21">
        <v>2001</v>
      </c>
      <c r="X759" s="21" t="s">
        <v>4138</v>
      </c>
      <c r="Y759" s="34" t="s">
        <v>511</v>
      </c>
      <c r="Z759" s="34" t="s">
        <v>86</v>
      </c>
      <c r="AA759" s="34" t="s">
        <v>86</v>
      </c>
      <c r="AB759" s="21" t="s">
        <v>86</v>
      </c>
      <c r="AC759" s="24" t="s">
        <v>1491</v>
      </c>
      <c r="AD759" s="21" t="s">
        <v>1587</v>
      </c>
      <c r="AE759" s="21" t="s">
        <v>930</v>
      </c>
      <c r="AF759" s="172" t="s">
        <v>1154</v>
      </c>
      <c r="AG759" s="173" t="s">
        <v>1708</v>
      </c>
      <c r="AH759" s="174" t="s">
        <v>1844</v>
      </c>
      <c r="AI759" s="20" t="s">
        <v>637</v>
      </c>
      <c r="AJ759" s="21" t="s">
        <v>47</v>
      </c>
      <c r="AK759" s="21">
        <v>0</v>
      </c>
      <c r="AL759" s="21">
        <v>0</v>
      </c>
      <c r="AM759" s="21">
        <v>0</v>
      </c>
      <c r="AN759" s="21">
        <v>0</v>
      </c>
      <c r="AO759" s="21">
        <v>1</v>
      </c>
      <c r="AP759" s="21">
        <v>0</v>
      </c>
      <c r="AQ759" s="21">
        <v>0</v>
      </c>
      <c r="AR759" s="21">
        <v>0</v>
      </c>
      <c r="AS759" s="45" t="s">
        <v>1680</v>
      </c>
      <c r="AT759" s="20">
        <v>12</v>
      </c>
      <c r="AU759" s="122">
        <v>1980</v>
      </c>
      <c r="AV759" s="94">
        <v>1991</v>
      </c>
      <c r="AW759" s="21">
        <v>1</v>
      </c>
      <c r="AX759" s="21">
        <v>1</v>
      </c>
      <c r="AY759" s="184" t="s">
        <v>7729</v>
      </c>
      <c r="AZ759" s="93" t="s">
        <v>1513</v>
      </c>
      <c r="BA759" s="93" t="s">
        <v>1680</v>
      </c>
      <c r="BB759" s="94" t="s">
        <v>1680</v>
      </c>
    </row>
    <row r="760" spans="1:54" s="12" customFormat="1" ht="12.75" hidden="1" x14ac:dyDescent="0.2">
      <c r="A760" s="248" t="s">
        <v>485</v>
      </c>
      <c r="B760" s="41"/>
      <c r="C760" s="332" t="s">
        <v>7218</v>
      </c>
      <c r="D760" s="55" t="s">
        <v>956</v>
      </c>
      <c r="E760" s="36" t="s">
        <v>1680</v>
      </c>
      <c r="F760" s="78" t="s">
        <v>1886</v>
      </c>
      <c r="G760" s="36" t="s">
        <v>1587</v>
      </c>
      <c r="H760" s="58" t="s">
        <v>592</v>
      </c>
      <c r="I760" s="27" t="s">
        <v>3211</v>
      </c>
      <c r="J760" s="19" t="s">
        <v>1587</v>
      </c>
      <c r="K760" s="187" t="s">
        <v>257</v>
      </c>
      <c r="L760" s="187" t="s">
        <v>1710</v>
      </c>
      <c r="M760" s="187" t="s">
        <v>1056</v>
      </c>
      <c r="N760" s="187" t="s">
        <v>770</v>
      </c>
      <c r="O760" s="183" t="s">
        <v>4270</v>
      </c>
      <c r="P760" s="183" t="s">
        <v>5045</v>
      </c>
      <c r="Q760" s="183" t="s">
        <v>881</v>
      </c>
      <c r="R760" s="183" t="s">
        <v>1587</v>
      </c>
      <c r="S760" s="187" t="s">
        <v>752</v>
      </c>
      <c r="T760" s="187" t="s">
        <v>1713</v>
      </c>
      <c r="U760" s="21" t="s">
        <v>2337</v>
      </c>
      <c r="V760" s="21" t="s">
        <v>52</v>
      </c>
      <c r="W760" s="21">
        <v>2006</v>
      </c>
      <c r="X760" s="21" t="s">
        <v>4138</v>
      </c>
      <c r="Y760" s="34" t="s">
        <v>511</v>
      </c>
      <c r="Z760" s="34" t="s">
        <v>86</v>
      </c>
      <c r="AA760" s="34" t="s">
        <v>86</v>
      </c>
      <c r="AB760" s="21" t="s">
        <v>86</v>
      </c>
      <c r="AC760" s="24" t="s">
        <v>1492</v>
      </c>
      <c r="AD760" s="21" t="s">
        <v>790</v>
      </c>
      <c r="AE760" s="21" t="s">
        <v>1587</v>
      </c>
      <c r="AF760" s="172" t="s">
        <v>1154</v>
      </c>
      <c r="AG760" s="173" t="s">
        <v>1708</v>
      </c>
      <c r="AH760" s="174" t="s">
        <v>1844</v>
      </c>
      <c r="AI760" s="20" t="s">
        <v>637</v>
      </c>
      <c r="AJ760" s="21" t="s">
        <v>47</v>
      </c>
      <c r="AK760" s="21">
        <v>0</v>
      </c>
      <c r="AL760" s="21">
        <v>0</v>
      </c>
      <c r="AM760" s="21">
        <v>0</v>
      </c>
      <c r="AN760" s="21">
        <v>0</v>
      </c>
      <c r="AO760" s="21">
        <v>1</v>
      </c>
      <c r="AP760" s="21">
        <v>0</v>
      </c>
      <c r="AQ760" s="21">
        <v>0</v>
      </c>
      <c r="AR760" s="21">
        <v>0</v>
      </c>
      <c r="AS760" s="45" t="s">
        <v>1680</v>
      </c>
      <c r="AT760" s="20">
        <v>13</v>
      </c>
      <c r="AU760" s="122">
        <v>1980</v>
      </c>
      <c r="AV760" s="94">
        <v>1992</v>
      </c>
      <c r="AW760" s="21">
        <v>1</v>
      </c>
      <c r="AX760" s="21">
        <v>1</v>
      </c>
      <c r="AY760" s="184" t="s">
        <v>7729</v>
      </c>
      <c r="AZ760" s="93" t="s">
        <v>1513</v>
      </c>
      <c r="BA760" s="93" t="s">
        <v>1680</v>
      </c>
      <c r="BB760" s="94" t="s">
        <v>1680</v>
      </c>
    </row>
    <row r="761" spans="1:54" s="12" customFormat="1" ht="12.75" hidden="1" x14ac:dyDescent="0.2">
      <c r="A761" s="249" t="s">
        <v>1044</v>
      </c>
      <c r="B761" s="81" t="s">
        <v>6733</v>
      </c>
      <c r="C761" s="332" t="s">
        <v>6121</v>
      </c>
      <c r="D761" s="20" t="s">
        <v>1680</v>
      </c>
      <c r="E761" s="20" t="s">
        <v>387</v>
      </c>
      <c r="F761" s="83" t="s">
        <v>166</v>
      </c>
      <c r="G761" s="36" t="s">
        <v>1587</v>
      </c>
      <c r="H761" s="132" t="s">
        <v>123</v>
      </c>
      <c r="I761" s="27" t="s">
        <v>2820</v>
      </c>
      <c r="J761" s="19" t="s">
        <v>1587</v>
      </c>
      <c r="K761" s="188" t="s">
        <v>257</v>
      </c>
      <c r="L761" s="187" t="s">
        <v>124</v>
      </c>
      <c r="M761" s="187" t="s">
        <v>79</v>
      </c>
      <c r="N761" s="187" t="s">
        <v>1722</v>
      </c>
      <c r="O761" s="183" t="s">
        <v>961</v>
      </c>
      <c r="P761" s="183" t="s">
        <v>5210</v>
      </c>
      <c r="Q761" s="183" t="s">
        <v>268</v>
      </c>
      <c r="R761" s="183" t="s">
        <v>1587</v>
      </c>
      <c r="S761" s="187" t="s">
        <v>1587</v>
      </c>
      <c r="T761" s="187" t="s">
        <v>1587</v>
      </c>
      <c r="U761" s="21" t="s">
        <v>932</v>
      </c>
      <c r="V761" s="21" t="s">
        <v>450</v>
      </c>
      <c r="W761" s="21">
        <v>1995</v>
      </c>
      <c r="X761" s="21" t="s">
        <v>932</v>
      </c>
      <c r="Y761" s="34" t="s">
        <v>6948</v>
      </c>
      <c r="Z761" s="34" t="s">
        <v>6731</v>
      </c>
      <c r="AA761" s="34" t="s">
        <v>387</v>
      </c>
      <c r="AB761" s="21" t="s">
        <v>6732</v>
      </c>
      <c r="AC761" s="24" t="s">
        <v>1391</v>
      </c>
      <c r="AD761" s="21" t="s">
        <v>1587</v>
      </c>
      <c r="AE761" s="21" t="s">
        <v>732</v>
      </c>
      <c r="AF761" s="172" t="s">
        <v>1154</v>
      </c>
      <c r="AG761" s="173" t="s">
        <v>1708</v>
      </c>
      <c r="AH761" s="174" t="s">
        <v>1844</v>
      </c>
      <c r="AI761" s="20" t="s">
        <v>767</v>
      </c>
      <c r="AJ761" s="12" t="s">
        <v>865</v>
      </c>
      <c r="AK761" s="21">
        <v>0</v>
      </c>
      <c r="AL761" s="21">
        <v>1</v>
      </c>
      <c r="AM761" s="21">
        <v>0</v>
      </c>
      <c r="AN761" s="21">
        <v>0</v>
      </c>
      <c r="AO761" s="21">
        <v>1</v>
      </c>
      <c r="AP761" s="21">
        <v>0</v>
      </c>
      <c r="AQ761" s="21">
        <v>0</v>
      </c>
      <c r="AR761" s="21">
        <v>0</v>
      </c>
      <c r="AS761" s="45" t="s">
        <v>1680</v>
      </c>
      <c r="AT761" s="20">
        <v>3</v>
      </c>
      <c r="AU761" s="122">
        <v>1990</v>
      </c>
      <c r="AV761" s="94">
        <v>1992</v>
      </c>
      <c r="AW761" s="21">
        <v>1</v>
      </c>
      <c r="AX761" s="21">
        <v>7</v>
      </c>
      <c r="AY761" s="184" t="s">
        <v>7529</v>
      </c>
      <c r="AZ761" s="93" t="s">
        <v>7532</v>
      </c>
      <c r="BA761" s="93" t="s">
        <v>956</v>
      </c>
      <c r="BB761" s="94" t="s">
        <v>1680</v>
      </c>
    </row>
    <row r="762" spans="1:54" s="12" customFormat="1" ht="12.75" hidden="1" x14ac:dyDescent="0.2">
      <c r="A762" s="249" t="s">
        <v>724</v>
      </c>
      <c r="B762" s="81" t="s">
        <v>6733</v>
      </c>
      <c r="C762" s="332" t="s">
        <v>7218</v>
      </c>
      <c r="D762" s="20" t="s">
        <v>1136</v>
      </c>
      <c r="E762" s="20" t="s">
        <v>387</v>
      </c>
      <c r="F762" s="83" t="s">
        <v>6274</v>
      </c>
      <c r="G762" s="36" t="s">
        <v>1587</v>
      </c>
      <c r="H762" s="132" t="s">
        <v>123</v>
      </c>
      <c r="I762" s="27" t="s">
        <v>2819</v>
      </c>
      <c r="J762" s="19" t="s">
        <v>1587</v>
      </c>
      <c r="K762" s="188" t="s">
        <v>257</v>
      </c>
      <c r="L762" s="188" t="s">
        <v>124</v>
      </c>
      <c r="M762" s="188" t="s">
        <v>79</v>
      </c>
      <c r="N762" s="188" t="s">
        <v>1722</v>
      </c>
      <c r="O762" s="183" t="s">
        <v>961</v>
      </c>
      <c r="P762" s="183" t="s">
        <v>5210</v>
      </c>
      <c r="Q762" s="183" t="s">
        <v>268</v>
      </c>
      <c r="R762" s="183" t="s">
        <v>1587</v>
      </c>
      <c r="S762" s="188" t="s">
        <v>1587</v>
      </c>
      <c r="T762" s="188" t="s">
        <v>1587</v>
      </c>
      <c r="U762" s="21" t="s">
        <v>932</v>
      </c>
      <c r="V762" s="21" t="s">
        <v>541</v>
      </c>
      <c r="W762" s="21">
        <v>2000</v>
      </c>
      <c r="X762" s="21" t="s">
        <v>932</v>
      </c>
      <c r="Y762" s="34" t="s">
        <v>6948</v>
      </c>
      <c r="Z762" s="34" t="s">
        <v>6731</v>
      </c>
      <c r="AA762" s="34" t="s">
        <v>387</v>
      </c>
      <c r="AB762" s="21" t="s">
        <v>6732</v>
      </c>
      <c r="AC762" s="24" t="s">
        <v>1390</v>
      </c>
      <c r="AD762" s="21" t="s">
        <v>2368</v>
      </c>
      <c r="AE762" s="21" t="s">
        <v>2388</v>
      </c>
      <c r="AF762" s="172" t="s">
        <v>1154</v>
      </c>
      <c r="AG762" s="173" t="s">
        <v>1708</v>
      </c>
      <c r="AH762" s="174" t="s">
        <v>1844</v>
      </c>
      <c r="AI762" s="20" t="s">
        <v>767</v>
      </c>
      <c r="AJ762" s="12" t="s">
        <v>865</v>
      </c>
      <c r="AK762" s="21">
        <v>0</v>
      </c>
      <c r="AL762" s="21">
        <v>1</v>
      </c>
      <c r="AM762" s="21">
        <v>0</v>
      </c>
      <c r="AN762" s="21">
        <v>0</v>
      </c>
      <c r="AO762" s="21">
        <v>1</v>
      </c>
      <c r="AP762" s="21">
        <v>0</v>
      </c>
      <c r="AQ762" s="21">
        <v>0</v>
      </c>
      <c r="AR762" s="21">
        <v>0</v>
      </c>
      <c r="AS762" s="45" t="s">
        <v>1680</v>
      </c>
      <c r="AT762" s="20">
        <v>6</v>
      </c>
      <c r="AU762" s="122">
        <v>1992</v>
      </c>
      <c r="AV762" s="94">
        <v>1997</v>
      </c>
      <c r="AW762" s="21">
        <v>1</v>
      </c>
      <c r="AX762" s="21">
        <v>7</v>
      </c>
      <c r="AY762" s="50" t="s">
        <v>7529</v>
      </c>
      <c r="AZ762" s="93" t="s">
        <v>7532</v>
      </c>
      <c r="BA762" s="93" t="s">
        <v>956</v>
      </c>
      <c r="BB762" s="94" t="s">
        <v>1680</v>
      </c>
    </row>
    <row r="763" spans="1:54" s="12" customFormat="1" ht="12.75" hidden="1" x14ac:dyDescent="0.2">
      <c r="A763" s="248" t="s">
        <v>724</v>
      </c>
      <c r="B763" s="40"/>
      <c r="C763" s="332" t="s">
        <v>7218</v>
      </c>
      <c r="D763" s="55" t="s">
        <v>956</v>
      </c>
      <c r="E763" s="36" t="s">
        <v>1680</v>
      </c>
      <c r="F763" s="78" t="s">
        <v>6729</v>
      </c>
      <c r="G763" s="36" t="s">
        <v>1587</v>
      </c>
      <c r="H763" s="58" t="s">
        <v>592</v>
      </c>
      <c r="I763" s="30" t="s">
        <v>2750</v>
      </c>
      <c r="J763" s="31" t="s">
        <v>672</v>
      </c>
      <c r="K763" s="188" t="s">
        <v>257</v>
      </c>
      <c r="L763" s="188" t="s">
        <v>1710</v>
      </c>
      <c r="M763" s="188" t="s">
        <v>1056</v>
      </c>
      <c r="N763" s="188" t="s">
        <v>1086</v>
      </c>
      <c r="O763" s="179" t="s">
        <v>2</v>
      </c>
      <c r="P763" s="179" t="s">
        <v>5033</v>
      </c>
      <c r="Q763" s="179" t="s">
        <v>4702</v>
      </c>
      <c r="R763" s="183" t="s">
        <v>1587</v>
      </c>
      <c r="S763" s="188" t="s">
        <v>752</v>
      </c>
      <c r="T763" s="188" t="s">
        <v>1713</v>
      </c>
      <c r="U763" s="20" t="s">
        <v>2230</v>
      </c>
      <c r="V763" s="20" t="s">
        <v>1702</v>
      </c>
      <c r="W763" s="20">
        <v>2005</v>
      </c>
      <c r="X763" s="20" t="s">
        <v>6728</v>
      </c>
      <c r="Y763" s="109" t="s">
        <v>6934</v>
      </c>
      <c r="Z763" s="109" t="s">
        <v>6729</v>
      </c>
      <c r="AA763" s="109" t="s">
        <v>6730</v>
      </c>
      <c r="AB763" s="20" t="s">
        <v>1587</v>
      </c>
      <c r="AC763" s="55" t="s">
        <v>1991</v>
      </c>
      <c r="AD763" s="20" t="s">
        <v>1587</v>
      </c>
      <c r="AE763" s="20" t="s">
        <v>2388</v>
      </c>
      <c r="AF763" s="172" t="s">
        <v>1154</v>
      </c>
      <c r="AG763" s="173" t="s">
        <v>1708</v>
      </c>
      <c r="AH763" s="174" t="s">
        <v>1844</v>
      </c>
      <c r="AI763" s="20" t="s">
        <v>797</v>
      </c>
      <c r="AJ763" s="20" t="s">
        <v>865</v>
      </c>
      <c r="AK763" s="20">
        <v>0</v>
      </c>
      <c r="AL763" s="20">
        <v>0</v>
      </c>
      <c r="AM763" s="20">
        <v>0</v>
      </c>
      <c r="AN763" s="20">
        <v>0</v>
      </c>
      <c r="AO763" s="20">
        <v>1</v>
      </c>
      <c r="AP763" s="20">
        <v>0</v>
      </c>
      <c r="AQ763" s="20">
        <v>0</v>
      </c>
      <c r="AR763" s="20">
        <v>0</v>
      </c>
      <c r="AS763" s="45" t="s">
        <v>3417</v>
      </c>
      <c r="AT763" s="20">
        <v>11</v>
      </c>
      <c r="AU763" s="122">
        <v>1989</v>
      </c>
      <c r="AV763" s="94">
        <v>1999</v>
      </c>
      <c r="AW763" s="20">
        <v>0.2</v>
      </c>
      <c r="AX763" s="20">
        <v>1</v>
      </c>
      <c r="AY763" s="50" t="s">
        <v>654</v>
      </c>
      <c r="AZ763" s="93" t="s">
        <v>954</v>
      </c>
      <c r="BA763" s="93" t="s">
        <v>1680</v>
      </c>
      <c r="BB763" s="94" t="s">
        <v>1680</v>
      </c>
    </row>
    <row r="764" spans="1:54" s="12" customFormat="1" ht="12.75" hidden="1" x14ac:dyDescent="0.2">
      <c r="A764" s="248" t="s">
        <v>62</v>
      </c>
      <c r="B764" s="76"/>
      <c r="C764" s="332" t="s">
        <v>7218</v>
      </c>
      <c r="D764" s="55" t="s">
        <v>956</v>
      </c>
      <c r="E764" s="55" t="s">
        <v>1680</v>
      </c>
      <c r="F764" s="83" t="s">
        <v>1128</v>
      </c>
      <c r="G764" s="36" t="s">
        <v>1587</v>
      </c>
      <c r="H764" s="58" t="s">
        <v>592</v>
      </c>
      <c r="I764" s="30" t="s">
        <v>2548</v>
      </c>
      <c r="J764" s="31" t="s">
        <v>1587</v>
      </c>
      <c r="K764" s="188" t="s">
        <v>257</v>
      </c>
      <c r="L764" s="188" t="s">
        <v>1710</v>
      </c>
      <c r="M764" s="188" t="s">
        <v>1715</v>
      </c>
      <c r="N764" s="188" t="s">
        <v>44</v>
      </c>
      <c r="O764" s="179" t="s">
        <v>699</v>
      </c>
      <c r="P764" s="179" t="s">
        <v>5140</v>
      </c>
      <c r="Q764" s="179" t="s">
        <v>4703</v>
      </c>
      <c r="R764" s="183" t="s">
        <v>1587</v>
      </c>
      <c r="S764" s="188" t="s">
        <v>752</v>
      </c>
      <c r="T764" s="188" t="s">
        <v>405</v>
      </c>
      <c r="U764" s="20" t="s">
        <v>5693</v>
      </c>
      <c r="V764" s="20" t="s">
        <v>1115</v>
      </c>
      <c r="W764" s="20">
        <v>2010</v>
      </c>
      <c r="X764" s="20" t="s">
        <v>4135</v>
      </c>
      <c r="Y764" s="109" t="s">
        <v>85</v>
      </c>
      <c r="Z764" s="109" t="s">
        <v>86</v>
      </c>
      <c r="AA764" s="109" t="s">
        <v>86</v>
      </c>
      <c r="AB764" s="20" t="s">
        <v>86</v>
      </c>
      <c r="AC764" s="55" t="s">
        <v>1306</v>
      </c>
      <c r="AD764" s="20" t="s">
        <v>1587</v>
      </c>
      <c r="AE764" s="20" t="s">
        <v>1587</v>
      </c>
      <c r="AF764" s="172" t="s">
        <v>1154</v>
      </c>
      <c r="AG764" s="173" t="s">
        <v>1708</v>
      </c>
      <c r="AH764" s="174" t="s">
        <v>1587</v>
      </c>
      <c r="AI764" s="20" t="s">
        <v>848</v>
      </c>
      <c r="AJ764" s="55" t="s">
        <v>916</v>
      </c>
      <c r="AK764" s="20">
        <v>0</v>
      </c>
      <c r="AL764" s="20">
        <v>1</v>
      </c>
      <c r="AM764" s="20">
        <v>0</v>
      </c>
      <c r="AN764" s="20">
        <v>1</v>
      </c>
      <c r="AO764" s="20">
        <v>0</v>
      </c>
      <c r="AP764" s="20">
        <v>0</v>
      </c>
      <c r="AQ764" s="20">
        <v>0</v>
      </c>
      <c r="AR764" s="20">
        <v>0</v>
      </c>
      <c r="AS764" s="45" t="s">
        <v>1680</v>
      </c>
      <c r="AT764" s="122">
        <v>10</v>
      </c>
      <c r="AU764" s="122">
        <v>2000</v>
      </c>
      <c r="AV764" s="94">
        <v>2009</v>
      </c>
      <c r="AW764" s="20">
        <v>1</v>
      </c>
      <c r="AX764" s="20">
        <v>4</v>
      </c>
      <c r="AY764" s="50" t="s">
        <v>7730</v>
      </c>
      <c r="AZ764" s="93" t="s">
        <v>1680</v>
      </c>
      <c r="BA764" s="93" t="s">
        <v>1680</v>
      </c>
      <c r="BB764" s="94" t="s">
        <v>956</v>
      </c>
    </row>
    <row r="765" spans="1:54" s="12" customFormat="1" ht="12.75" hidden="1" x14ac:dyDescent="0.2">
      <c r="A765" s="248" t="s">
        <v>485</v>
      </c>
      <c r="B765" s="41"/>
      <c r="C765" s="332" t="s">
        <v>7218</v>
      </c>
      <c r="D765" s="55" t="s">
        <v>956</v>
      </c>
      <c r="E765" s="36" t="s">
        <v>1680</v>
      </c>
      <c r="F765" s="78" t="s">
        <v>1897</v>
      </c>
      <c r="G765" s="36" t="s">
        <v>1587</v>
      </c>
      <c r="H765" s="139" t="s">
        <v>839</v>
      </c>
      <c r="I765" s="27" t="s">
        <v>3186</v>
      </c>
      <c r="J765" s="19" t="s">
        <v>1587</v>
      </c>
      <c r="K765" s="187" t="s">
        <v>257</v>
      </c>
      <c r="L765" s="187" t="s">
        <v>1710</v>
      </c>
      <c r="M765" s="187" t="s">
        <v>1056</v>
      </c>
      <c r="N765" s="187" t="s">
        <v>165</v>
      </c>
      <c r="O765" s="183" t="s">
        <v>368</v>
      </c>
      <c r="P765" s="183" t="s">
        <v>5212</v>
      </c>
      <c r="Q765" s="183" t="s">
        <v>1577</v>
      </c>
      <c r="R765" s="183" t="s">
        <v>1587</v>
      </c>
      <c r="S765" s="187" t="s">
        <v>752</v>
      </c>
      <c r="T765" s="187" t="s">
        <v>1713</v>
      </c>
      <c r="U765" s="21" t="s">
        <v>2067</v>
      </c>
      <c r="V765" s="21" t="s">
        <v>9</v>
      </c>
      <c r="W765" s="21">
        <v>1995</v>
      </c>
      <c r="X765" s="21" t="s">
        <v>3926</v>
      </c>
      <c r="Y765" s="34" t="s">
        <v>1587</v>
      </c>
      <c r="Z765" s="34" t="s">
        <v>86</v>
      </c>
      <c r="AA765" s="34" t="s">
        <v>86</v>
      </c>
      <c r="AB765" s="21" t="s">
        <v>86</v>
      </c>
      <c r="AC765" s="24" t="s">
        <v>1912</v>
      </c>
      <c r="AD765" s="21" t="s">
        <v>1587</v>
      </c>
      <c r="AE765" s="21" t="s">
        <v>4301</v>
      </c>
      <c r="AF765" s="172" t="s">
        <v>1154</v>
      </c>
      <c r="AG765" s="173" t="s">
        <v>1708</v>
      </c>
      <c r="AH765" s="174" t="s">
        <v>1844</v>
      </c>
      <c r="AI765" s="20" t="s">
        <v>349</v>
      </c>
      <c r="AJ765" s="21" t="s">
        <v>270</v>
      </c>
      <c r="AK765" s="21">
        <v>0</v>
      </c>
      <c r="AL765" s="21">
        <v>0</v>
      </c>
      <c r="AM765" s="21">
        <v>0</v>
      </c>
      <c r="AN765" s="21">
        <v>0</v>
      </c>
      <c r="AO765" s="21">
        <v>0</v>
      </c>
      <c r="AP765" s="21">
        <v>0</v>
      </c>
      <c r="AQ765" s="21">
        <v>1</v>
      </c>
      <c r="AR765" s="21">
        <v>0</v>
      </c>
      <c r="AS765" s="45" t="s">
        <v>1680</v>
      </c>
      <c r="AT765" s="20">
        <v>2</v>
      </c>
      <c r="AU765" s="122">
        <v>1987</v>
      </c>
      <c r="AV765" s="94">
        <v>1988</v>
      </c>
      <c r="AW765" s="21">
        <v>1</v>
      </c>
      <c r="AX765" s="21">
        <v>4</v>
      </c>
      <c r="AY765" s="184" t="s">
        <v>7731</v>
      </c>
      <c r="AZ765" s="302" t="s">
        <v>1517</v>
      </c>
      <c r="BA765" s="93" t="s">
        <v>1680</v>
      </c>
      <c r="BB765" s="94" t="s">
        <v>956</v>
      </c>
    </row>
    <row r="766" spans="1:54" s="12" customFormat="1" ht="12.75" hidden="1" x14ac:dyDescent="0.2">
      <c r="A766" s="248" t="s">
        <v>485</v>
      </c>
      <c r="B766" s="36"/>
      <c r="C766" s="332" t="s">
        <v>7218</v>
      </c>
      <c r="D766" s="55" t="s">
        <v>956</v>
      </c>
      <c r="E766" s="36" t="s">
        <v>1680</v>
      </c>
      <c r="F766" s="78" t="s">
        <v>1897</v>
      </c>
      <c r="G766" s="36" t="s">
        <v>1587</v>
      </c>
      <c r="H766" s="139" t="s">
        <v>839</v>
      </c>
      <c r="I766" s="27" t="s">
        <v>2642</v>
      </c>
      <c r="J766" s="19" t="s">
        <v>1587</v>
      </c>
      <c r="K766" s="187" t="s">
        <v>257</v>
      </c>
      <c r="L766" s="187" t="s">
        <v>1710</v>
      </c>
      <c r="M766" s="187" t="s">
        <v>1056</v>
      </c>
      <c r="N766" s="187" t="s">
        <v>165</v>
      </c>
      <c r="O766" s="183" t="s">
        <v>368</v>
      </c>
      <c r="P766" s="183" t="s">
        <v>5211</v>
      </c>
      <c r="Q766" s="183" t="s">
        <v>1548</v>
      </c>
      <c r="R766" s="183" t="s">
        <v>1587</v>
      </c>
      <c r="S766" s="187" t="s">
        <v>752</v>
      </c>
      <c r="T766" s="187" t="s">
        <v>1713</v>
      </c>
      <c r="U766" s="21" t="s">
        <v>2067</v>
      </c>
      <c r="V766" s="21" t="s">
        <v>9</v>
      </c>
      <c r="W766" s="21">
        <v>1995</v>
      </c>
      <c r="X766" s="21" t="s">
        <v>3926</v>
      </c>
      <c r="Y766" s="34" t="s">
        <v>1587</v>
      </c>
      <c r="Z766" s="34" t="s">
        <v>86</v>
      </c>
      <c r="AA766" s="34" t="s">
        <v>86</v>
      </c>
      <c r="AB766" s="21" t="s">
        <v>86</v>
      </c>
      <c r="AC766" s="24" t="s">
        <v>1912</v>
      </c>
      <c r="AD766" s="21" t="s">
        <v>1587</v>
      </c>
      <c r="AE766" s="21" t="s">
        <v>4297</v>
      </c>
      <c r="AF766" s="172" t="s">
        <v>1154</v>
      </c>
      <c r="AG766" s="173" t="s">
        <v>1708</v>
      </c>
      <c r="AH766" s="174" t="s">
        <v>1844</v>
      </c>
      <c r="AI766" s="20" t="s">
        <v>863</v>
      </c>
      <c r="AJ766" s="21" t="s">
        <v>270</v>
      </c>
      <c r="AK766" s="21">
        <v>0</v>
      </c>
      <c r="AL766" s="21">
        <v>0</v>
      </c>
      <c r="AM766" s="21">
        <v>0</v>
      </c>
      <c r="AN766" s="21">
        <v>0</v>
      </c>
      <c r="AO766" s="21">
        <v>0</v>
      </c>
      <c r="AP766" s="21">
        <v>0</v>
      </c>
      <c r="AQ766" s="21">
        <v>1</v>
      </c>
      <c r="AR766" s="21">
        <v>0</v>
      </c>
      <c r="AS766" s="45" t="s">
        <v>1680</v>
      </c>
      <c r="AT766" s="20">
        <v>2</v>
      </c>
      <c r="AU766" s="122">
        <v>1987</v>
      </c>
      <c r="AV766" s="94">
        <v>1988</v>
      </c>
      <c r="AW766" s="21">
        <v>1</v>
      </c>
      <c r="AX766" s="21">
        <v>1</v>
      </c>
      <c r="AY766" s="184" t="s">
        <v>7467</v>
      </c>
      <c r="AZ766" s="93" t="s">
        <v>5899</v>
      </c>
      <c r="BA766" s="93" t="s">
        <v>1680</v>
      </c>
      <c r="BB766" s="94" t="s">
        <v>956</v>
      </c>
    </row>
    <row r="767" spans="1:54" s="12" customFormat="1" ht="12.75" hidden="1" x14ac:dyDescent="0.2">
      <c r="A767" s="55" t="s">
        <v>485</v>
      </c>
      <c r="B767" s="41"/>
      <c r="C767" s="332" t="s">
        <v>6121</v>
      </c>
      <c r="D767" s="192" t="s">
        <v>1680</v>
      </c>
      <c r="E767" s="55" t="s">
        <v>7454</v>
      </c>
      <c r="F767" s="78" t="s">
        <v>6273</v>
      </c>
      <c r="G767" s="36" t="s">
        <v>1587</v>
      </c>
      <c r="H767" s="58" t="s">
        <v>592</v>
      </c>
      <c r="I767" s="27" t="s">
        <v>3103</v>
      </c>
      <c r="J767" s="19" t="s">
        <v>1587</v>
      </c>
      <c r="K767" s="187" t="s">
        <v>257</v>
      </c>
      <c r="L767" s="187" t="s">
        <v>1710</v>
      </c>
      <c r="M767" s="187" t="s">
        <v>1715</v>
      </c>
      <c r="N767" s="187" t="s">
        <v>231</v>
      </c>
      <c r="O767" s="183" t="s">
        <v>472</v>
      </c>
      <c r="P767" s="183" t="s">
        <v>5213</v>
      </c>
      <c r="Q767" s="183" t="s">
        <v>323</v>
      </c>
      <c r="R767" s="183" t="s">
        <v>1587</v>
      </c>
      <c r="S767" s="187" t="s">
        <v>752</v>
      </c>
      <c r="T767" s="187" t="s">
        <v>405</v>
      </c>
      <c r="U767" s="21" t="s">
        <v>2316</v>
      </c>
      <c r="V767" s="21" t="s">
        <v>1059</v>
      </c>
      <c r="W767" s="21">
        <v>2001</v>
      </c>
      <c r="X767" s="21" t="s">
        <v>285</v>
      </c>
      <c r="Y767" s="34" t="s">
        <v>3334</v>
      </c>
      <c r="Z767" s="250" t="s">
        <v>6421</v>
      </c>
      <c r="AA767" s="250" t="s">
        <v>172</v>
      </c>
      <c r="AB767" s="34" t="s">
        <v>1587</v>
      </c>
      <c r="AC767" s="24" t="s">
        <v>1465</v>
      </c>
      <c r="AD767" s="21" t="s">
        <v>1587</v>
      </c>
      <c r="AE767" s="21" t="s">
        <v>1587</v>
      </c>
      <c r="AF767" s="172" t="s">
        <v>1154</v>
      </c>
      <c r="AG767" s="173" t="s">
        <v>1708</v>
      </c>
      <c r="AH767" s="174" t="s">
        <v>1844</v>
      </c>
      <c r="AI767" s="20" t="s">
        <v>637</v>
      </c>
      <c r="AJ767" s="21" t="s">
        <v>865</v>
      </c>
      <c r="AK767" s="21">
        <v>0</v>
      </c>
      <c r="AL767" s="21">
        <v>0</v>
      </c>
      <c r="AM767" s="21">
        <v>1</v>
      </c>
      <c r="AN767" s="21">
        <v>0</v>
      </c>
      <c r="AO767" s="21">
        <v>0</v>
      </c>
      <c r="AP767" s="21">
        <v>0</v>
      </c>
      <c r="AQ767" s="21">
        <v>0</v>
      </c>
      <c r="AR767" s="21">
        <v>0</v>
      </c>
      <c r="AS767" s="44" t="s">
        <v>3384</v>
      </c>
      <c r="AT767" s="122" t="s">
        <v>1844</v>
      </c>
      <c r="AU767" s="122" t="s">
        <v>1844</v>
      </c>
      <c r="AV767" s="94" t="s">
        <v>1844</v>
      </c>
      <c r="AW767" s="21">
        <v>1</v>
      </c>
      <c r="AX767" s="21">
        <v>23</v>
      </c>
      <c r="AY767" s="184" t="s">
        <v>7732</v>
      </c>
      <c r="AZ767" s="93" t="s">
        <v>1656</v>
      </c>
      <c r="BA767" s="93" t="s">
        <v>1680</v>
      </c>
      <c r="BB767" s="94" t="s">
        <v>1680</v>
      </c>
    </row>
    <row r="768" spans="1:54" s="12" customFormat="1" ht="12.75" hidden="1" x14ac:dyDescent="0.2">
      <c r="A768" s="248" t="s">
        <v>485</v>
      </c>
      <c r="B768" s="36"/>
      <c r="C768" s="332" t="s">
        <v>7218</v>
      </c>
      <c r="D768" s="55" t="s">
        <v>956</v>
      </c>
      <c r="E768" s="36" t="s">
        <v>1680</v>
      </c>
      <c r="F768" s="78" t="s">
        <v>1995</v>
      </c>
      <c r="G768" s="36" t="s">
        <v>1587</v>
      </c>
      <c r="H768" s="58" t="s">
        <v>592</v>
      </c>
      <c r="I768" s="27" t="s">
        <v>2763</v>
      </c>
      <c r="J768" s="19" t="s">
        <v>7200</v>
      </c>
      <c r="K768" s="187" t="s">
        <v>257</v>
      </c>
      <c r="L768" s="187" t="s">
        <v>1710</v>
      </c>
      <c r="M768" s="187" t="s">
        <v>1715</v>
      </c>
      <c r="N768" s="187" t="s">
        <v>1721</v>
      </c>
      <c r="O768" s="183" t="s">
        <v>1736</v>
      </c>
      <c r="P768" s="183" t="s">
        <v>4922</v>
      </c>
      <c r="Q768" s="183" t="s">
        <v>4484</v>
      </c>
      <c r="R768" s="183" t="s">
        <v>1587</v>
      </c>
      <c r="S768" s="187" t="s">
        <v>752</v>
      </c>
      <c r="T768" s="187" t="s">
        <v>405</v>
      </c>
      <c r="U768" s="21" t="s">
        <v>4139</v>
      </c>
      <c r="V768" s="21" t="s">
        <v>450</v>
      </c>
      <c r="W768" s="21">
        <v>1996</v>
      </c>
      <c r="X768" s="21" t="s">
        <v>285</v>
      </c>
      <c r="Y768" s="34" t="s">
        <v>6960</v>
      </c>
      <c r="Z768" s="34" t="s">
        <v>86</v>
      </c>
      <c r="AA768" s="34" t="s">
        <v>86</v>
      </c>
      <c r="AB768" s="21" t="s">
        <v>86</v>
      </c>
      <c r="AC768" s="24" t="s">
        <v>1994</v>
      </c>
      <c r="AD768" s="21" t="s">
        <v>1242</v>
      </c>
      <c r="AE768" s="21" t="s">
        <v>4295</v>
      </c>
      <c r="AF768" s="172" t="s">
        <v>1154</v>
      </c>
      <c r="AG768" s="173" t="s">
        <v>1708</v>
      </c>
      <c r="AH768" s="174" t="s">
        <v>1844</v>
      </c>
      <c r="AI768" s="20" t="s">
        <v>637</v>
      </c>
      <c r="AJ768" s="21" t="s">
        <v>865</v>
      </c>
      <c r="AK768" s="21">
        <v>0</v>
      </c>
      <c r="AL768" s="21">
        <v>0</v>
      </c>
      <c r="AM768" s="21">
        <v>1</v>
      </c>
      <c r="AN768" s="21">
        <v>0</v>
      </c>
      <c r="AO768" s="21">
        <v>0</v>
      </c>
      <c r="AP768" s="21">
        <v>0</v>
      </c>
      <c r="AQ768" s="21">
        <v>0</v>
      </c>
      <c r="AR768" s="21">
        <v>0</v>
      </c>
      <c r="AS768" s="45" t="s">
        <v>3418</v>
      </c>
      <c r="AT768" s="122">
        <v>5</v>
      </c>
      <c r="AU768" s="122">
        <v>1987</v>
      </c>
      <c r="AV768" s="94">
        <v>1991</v>
      </c>
      <c r="AW768" s="20">
        <v>1</v>
      </c>
      <c r="AX768" s="21">
        <v>6</v>
      </c>
      <c r="AY768" s="184" t="s">
        <v>7503</v>
      </c>
      <c r="AZ768" s="93" t="s">
        <v>378</v>
      </c>
      <c r="BA768" s="93" t="s">
        <v>1680</v>
      </c>
      <c r="BB768" s="94" t="s">
        <v>1680</v>
      </c>
    </row>
    <row r="769" spans="1:54" s="12" customFormat="1" ht="12.75" hidden="1" x14ac:dyDescent="0.2">
      <c r="A769" s="248" t="s">
        <v>1844</v>
      </c>
      <c r="B769" s="298" t="s">
        <v>7349</v>
      </c>
      <c r="C769" s="332" t="s">
        <v>7218</v>
      </c>
      <c r="D769" s="55" t="s">
        <v>1136</v>
      </c>
      <c r="E769" s="55" t="s">
        <v>7454</v>
      </c>
      <c r="F769" s="78" t="s">
        <v>1844</v>
      </c>
      <c r="G769" s="36" t="s">
        <v>1587</v>
      </c>
      <c r="H769" s="142" t="s">
        <v>779</v>
      </c>
      <c r="I769" s="27" t="s">
        <v>2734</v>
      </c>
      <c r="J769" s="19" t="s">
        <v>1844</v>
      </c>
      <c r="K769" s="187" t="s">
        <v>257</v>
      </c>
      <c r="L769" s="187" t="s">
        <v>1710</v>
      </c>
      <c r="M769" s="187" t="s">
        <v>1715</v>
      </c>
      <c r="N769" s="187" t="s">
        <v>651</v>
      </c>
      <c r="O769" s="183" t="s">
        <v>91</v>
      </c>
      <c r="P769" s="183" t="s">
        <v>5214</v>
      </c>
      <c r="Q769" s="183" t="s">
        <v>4704</v>
      </c>
      <c r="R769" s="183" t="s">
        <v>1587</v>
      </c>
      <c r="S769" s="187" t="s">
        <v>752</v>
      </c>
      <c r="T769" s="187" t="s">
        <v>405</v>
      </c>
      <c r="U769" s="21" t="s">
        <v>227</v>
      </c>
      <c r="V769" s="21" t="s">
        <v>464</v>
      </c>
      <c r="W769" s="21">
        <v>2001</v>
      </c>
      <c r="X769" s="21" t="s">
        <v>227</v>
      </c>
      <c r="Y769" s="34" t="s">
        <v>6917</v>
      </c>
      <c r="Z769" s="34" t="s">
        <v>6422</v>
      </c>
      <c r="AA769" s="21" t="s">
        <v>956</v>
      </c>
      <c r="AB769" s="21" t="s">
        <v>1587</v>
      </c>
      <c r="AC769" s="24" t="s">
        <v>3437</v>
      </c>
      <c r="AD769" s="21" t="s">
        <v>179</v>
      </c>
      <c r="AE769" s="21" t="s">
        <v>1587</v>
      </c>
      <c r="AF769" s="172" t="s">
        <v>1137</v>
      </c>
      <c r="AG769" s="173" t="s">
        <v>1708</v>
      </c>
      <c r="AH769" s="174" t="s">
        <v>1844</v>
      </c>
      <c r="AI769" s="20" t="s">
        <v>350</v>
      </c>
      <c r="AJ769" s="21" t="s">
        <v>1618</v>
      </c>
      <c r="AK769" s="21">
        <v>0</v>
      </c>
      <c r="AL769" s="21">
        <v>1</v>
      </c>
      <c r="AM769" s="21">
        <v>0</v>
      </c>
      <c r="AN769" s="21">
        <v>0</v>
      </c>
      <c r="AO769" s="21">
        <v>0</v>
      </c>
      <c r="AP769" s="21">
        <v>0</v>
      </c>
      <c r="AQ769" s="21">
        <v>0</v>
      </c>
      <c r="AR769" s="21">
        <v>0</v>
      </c>
      <c r="AS769" s="45" t="s">
        <v>1680</v>
      </c>
      <c r="AT769" s="122">
        <v>2</v>
      </c>
      <c r="AU769" s="122">
        <v>1999</v>
      </c>
      <c r="AV769" s="94">
        <v>2000</v>
      </c>
      <c r="AW769" s="21">
        <v>1</v>
      </c>
      <c r="AX769" s="21">
        <v>1</v>
      </c>
      <c r="AY769" s="184" t="s">
        <v>7507</v>
      </c>
      <c r="AZ769" s="93" t="s">
        <v>1605</v>
      </c>
      <c r="BA769" s="93" t="s">
        <v>1680</v>
      </c>
      <c r="BB769" s="94" t="s">
        <v>1680</v>
      </c>
    </row>
    <row r="770" spans="1:54" s="12" customFormat="1" ht="12.75" hidden="1" x14ac:dyDescent="0.2">
      <c r="A770" s="248" t="s">
        <v>1844</v>
      </c>
      <c r="B770" s="40"/>
      <c r="C770" s="332" t="s">
        <v>7218</v>
      </c>
      <c r="D770" s="55" t="s">
        <v>1136</v>
      </c>
      <c r="E770" s="55" t="s">
        <v>7454</v>
      </c>
      <c r="F770" s="78" t="s">
        <v>1844</v>
      </c>
      <c r="G770" s="36" t="s">
        <v>1587</v>
      </c>
      <c r="H770" s="95" t="s">
        <v>920</v>
      </c>
      <c r="I770" s="30" t="s">
        <v>2759</v>
      </c>
      <c r="J770" s="31" t="s">
        <v>1587</v>
      </c>
      <c r="K770" s="188" t="s">
        <v>257</v>
      </c>
      <c r="L770" s="188" t="s">
        <v>1710</v>
      </c>
      <c r="M770" s="188" t="s">
        <v>1715</v>
      </c>
      <c r="N770" s="188" t="s">
        <v>1721</v>
      </c>
      <c r="O770" s="179" t="s">
        <v>775</v>
      </c>
      <c r="P770" s="179" t="s">
        <v>5215</v>
      </c>
      <c r="Q770" s="179" t="s">
        <v>4705</v>
      </c>
      <c r="R770" s="183" t="s">
        <v>1587</v>
      </c>
      <c r="S770" s="188" t="s">
        <v>752</v>
      </c>
      <c r="T770" s="188" t="s">
        <v>405</v>
      </c>
      <c r="U770" s="20" t="s">
        <v>57</v>
      </c>
      <c r="V770" s="20" t="s">
        <v>494</v>
      </c>
      <c r="W770" s="20">
        <v>2003</v>
      </c>
      <c r="X770" s="20" t="s">
        <v>57</v>
      </c>
      <c r="Y770" s="109" t="s">
        <v>6933</v>
      </c>
      <c r="Z770" s="109" t="s">
        <v>86</v>
      </c>
      <c r="AA770" s="109" t="s">
        <v>86</v>
      </c>
      <c r="AB770" s="20" t="s">
        <v>86</v>
      </c>
      <c r="AC770" s="55" t="s">
        <v>1988</v>
      </c>
      <c r="AD770" s="20" t="s">
        <v>1587</v>
      </c>
      <c r="AE770" s="20" t="s">
        <v>2388</v>
      </c>
      <c r="AF770" s="172" t="s">
        <v>1154</v>
      </c>
      <c r="AG770" s="173" t="s">
        <v>1708</v>
      </c>
      <c r="AH770" s="174" t="s">
        <v>1844</v>
      </c>
      <c r="AI770" s="20" t="s">
        <v>349</v>
      </c>
      <c r="AJ770" s="20" t="s">
        <v>1618</v>
      </c>
      <c r="AK770" s="20">
        <v>0</v>
      </c>
      <c r="AL770" s="20">
        <v>0</v>
      </c>
      <c r="AM770" s="20">
        <v>0</v>
      </c>
      <c r="AN770" s="20">
        <v>1</v>
      </c>
      <c r="AO770" s="20">
        <v>0</v>
      </c>
      <c r="AP770" s="20">
        <v>0</v>
      </c>
      <c r="AQ770" s="20">
        <v>0</v>
      </c>
      <c r="AR770" s="20">
        <v>0</v>
      </c>
      <c r="AS770" s="45" t="s">
        <v>1680</v>
      </c>
      <c r="AT770" s="20">
        <v>7</v>
      </c>
      <c r="AU770" s="122">
        <v>1994</v>
      </c>
      <c r="AV770" s="94">
        <v>2000</v>
      </c>
      <c r="AW770" s="20">
        <v>1</v>
      </c>
      <c r="AX770" s="20">
        <v>4</v>
      </c>
      <c r="AY770" s="50" t="s">
        <v>7733</v>
      </c>
      <c r="AZ770" s="93" t="s">
        <v>3679</v>
      </c>
      <c r="BA770" s="93" t="s">
        <v>1680</v>
      </c>
      <c r="BB770" s="94" t="s">
        <v>1680</v>
      </c>
    </row>
    <row r="771" spans="1:54" s="12" customFormat="1" ht="12.75" hidden="1" x14ac:dyDescent="0.2">
      <c r="A771" s="36" t="s">
        <v>4339</v>
      </c>
      <c r="B771" s="55"/>
      <c r="C771" s="332" t="s">
        <v>7218</v>
      </c>
      <c r="D771" s="55" t="s">
        <v>1136</v>
      </c>
      <c r="E771" s="55" t="s">
        <v>7454</v>
      </c>
      <c r="F771" s="83" t="s">
        <v>3636</v>
      </c>
      <c r="G771" s="36" t="s">
        <v>1587</v>
      </c>
      <c r="H771" s="95" t="s">
        <v>920</v>
      </c>
      <c r="I771" s="27" t="s">
        <v>2851</v>
      </c>
      <c r="J771" s="19" t="s">
        <v>1587</v>
      </c>
      <c r="K771" s="187" t="s">
        <v>257</v>
      </c>
      <c r="L771" s="187" t="s">
        <v>1710</v>
      </c>
      <c r="M771" s="187" t="s">
        <v>1092</v>
      </c>
      <c r="N771" s="187" t="s">
        <v>1717</v>
      </c>
      <c r="O771" s="183" t="s">
        <v>3386</v>
      </c>
      <c r="P771" s="183" t="s">
        <v>5216</v>
      </c>
      <c r="Q771" s="183" t="s">
        <v>4706</v>
      </c>
      <c r="R771" s="183" t="s">
        <v>1587</v>
      </c>
      <c r="S771" s="187" t="s">
        <v>752</v>
      </c>
      <c r="T771" s="187" t="s">
        <v>405</v>
      </c>
      <c r="U771" s="21" t="s">
        <v>3896</v>
      </c>
      <c r="V771" s="21" t="s">
        <v>527</v>
      </c>
      <c r="W771" s="21">
        <v>2013</v>
      </c>
      <c r="X771" s="21" t="s">
        <v>57</v>
      </c>
      <c r="Y771" s="34" t="s">
        <v>6933</v>
      </c>
      <c r="Z771" s="34" t="s">
        <v>86</v>
      </c>
      <c r="AA771" s="34" t="s">
        <v>86</v>
      </c>
      <c r="AB771" s="21" t="s">
        <v>86</v>
      </c>
      <c r="AC771" s="24" t="s">
        <v>1809</v>
      </c>
      <c r="AD771" s="21" t="s">
        <v>6142</v>
      </c>
      <c r="AE771" s="21" t="s">
        <v>1587</v>
      </c>
      <c r="AF771" s="172" t="s">
        <v>1154</v>
      </c>
      <c r="AG771" s="173" t="s">
        <v>588</v>
      </c>
      <c r="AH771" s="174" t="s">
        <v>1844</v>
      </c>
      <c r="AI771" s="24" t="s">
        <v>851</v>
      </c>
      <c r="AJ771" s="24" t="s">
        <v>1618</v>
      </c>
      <c r="AK771" s="24">
        <v>0</v>
      </c>
      <c r="AL771" s="24">
        <v>1</v>
      </c>
      <c r="AM771" s="24">
        <v>1</v>
      </c>
      <c r="AN771" s="24">
        <v>0</v>
      </c>
      <c r="AO771" s="24">
        <v>0</v>
      </c>
      <c r="AP771" s="24">
        <v>0</v>
      </c>
      <c r="AQ771" s="24">
        <v>1</v>
      </c>
      <c r="AR771" s="24">
        <v>0</v>
      </c>
      <c r="AS771" s="44" t="s">
        <v>8022</v>
      </c>
      <c r="AT771" s="20">
        <v>3</v>
      </c>
      <c r="AU771" s="166">
        <v>2008</v>
      </c>
      <c r="AV771" s="86">
        <v>2010</v>
      </c>
      <c r="AW771" s="24">
        <v>1</v>
      </c>
      <c r="AX771" s="24">
        <v>4</v>
      </c>
      <c r="AY771" s="157" t="s">
        <v>4342</v>
      </c>
      <c r="AZ771" s="87" t="s">
        <v>1517</v>
      </c>
      <c r="BA771" s="87" t="s">
        <v>956</v>
      </c>
      <c r="BB771" s="86" t="s">
        <v>1680</v>
      </c>
    </row>
    <row r="772" spans="1:54" s="12" customFormat="1" ht="12.75" hidden="1" x14ac:dyDescent="0.2">
      <c r="A772" s="55" t="s">
        <v>7071</v>
      </c>
      <c r="B772" s="40"/>
      <c r="C772" s="332" t="s">
        <v>6121</v>
      </c>
      <c r="D772" s="192" t="s">
        <v>1136</v>
      </c>
      <c r="E772" s="55" t="s">
        <v>387</v>
      </c>
      <c r="F772" s="83" t="s">
        <v>8020</v>
      </c>
      <c r="G772" s="36" t="s">
        <v>1587</v>
      </c>
      <c r="H772" s="139" t="s">
        <v>839</v>
      </c>
      <c r="I772" s="27" t="s">
        <v>5497</v>
      </c>
      <c r="J772" s="19" t="s">
        <v>1587</v>
      </c>
      <c r="K772" s="187" t="s">
        <v>257</v>
      </c>
      <c r="L772" s="187" t="s">
        <v>1710</v>
      </c>
      <c r="M772" s="187" t="s">
        <v>1056</v>
      </c>
      <c r="N772" s="187" t="s">
        <v>165</v>
      </c>
      <c r="O772" s="183" t="s">
        <v>368</v>
      </c>
      <c r="P772" s="183" t="s">
        <v>4858</v>
      </c>
      <c r="Q772" s="183" t="s">
        <v>16</v>
      </c>
      <c r="R772" s="183" t="s">
        <v>1587</v>
      </c>
      <c r="S772" s="187" t="s">
        <v>752</v>
      </c>
      <c r="T772" s="187" t="s">
        <v>1713</v>
      </c>
      <c r="U772" s="21" t="s">
        <v>5493</v>
      </c>
      <c r="V772" s="21" t="s">
        <v>1071</v>
      </c>
      <c r="W772" s="21">
        <v>2014</v>
      </c>
      <c r="X772" s="21" t="s">
        <v>5494</v>
      </c>
      <c r="Y772" s="34" t="s">
        <v>5495</v>
      </c>
      <c r="Z772" s="34" t="s">
        <v>8020</v>
      </c>
      <c r="AA772" s="34" t="s">
        <v>387</v>
      </c>
      <c r="AB772" s="21" t="s">
        <v>1680</v>
      </c>
      <c r="AC772" s="24" t="s">
        <v>5496</v>
      </c>
      <c r="AD772" s="21" t="s">
        <v>1587</v>
      </c>
      <c r="AE772" s="21" t="s">
        <v>1587</v>
      </c>
      <c r="AF772" s="172" t="s">
        <v>1844</v>
      </c>
      <c r="AG772" s="173" t="s">
        <v>1844</v>
      </c>
      <c r="AH772" s="174" t="s">
        <v>1844</v>
      </c>
      <c r="AI772" s="20" t="s">
        <v>349</v>
      </c>
      <c r="AJ772" s="20" t="s">
        <v>270</v>
      </c>
      <c r="AK772" s="20">
        <v>0</v>
      </c>
      <c r="AL772" s="20">
        <v>0</v>
      </c>
      <c r="AM772" s="20">
        <v>0</v>
      </c>
      <c r="AN772" s="20">
        <v>0</v>
      </c>
      <c r="AO772" s="20">
        <v>1</v>
      </c>
      <c r="AP772" s="20">
        <v>0</v>
      </c>
      <c r="AQ772" s="20">
        <v>0</v>
      </c>
      <c r="AR772" s="20">
        <v>0</v>
      </c>
      <c r="AS772" s="44" t="s">
        <v>1680</v>
      </c>
      <c r="AT772" s="55">
        <v>4</v>
      </c>
      <c r="AU772" s="166">
        <v>2004</v>
      </c>
      <c r="AV772" s="86">
        <v>2007</v>
      </c>
      <c r="AW772" s="24">
        <v>0.5</v>
      </c>
      <c r="AX772" s="55">
        <v>1</v>
      </c>
      <c r="AY772" s="157" t="s">
        <v>8021</v>
      </c>
      <c r="AZ772" s="87" t="s">
        <v>1645</v>
      </c>
      <c r="BA772" s="87" t="s">
        <v>1680</v>
      </c>
      <c r="BB772" s="86" t="s">
        <v>1680</v>
      </c>
    </row>
    <row r="773" spans="1:54" s="12" customFormat="1" ht="12.75" hidden="1" x14ac:dyDescent="0.2">
      <c r="A773" s="248" t="s">
        <v>1844</v>
      </c>
      <c r="B773" s="41"/>
      <c r="C773" s="332" t="s">
        <v>6121</v>
      </c>
      <c r="D773" s="192" t="s">
        <v>1680</v>
      </c>
      <c r="E773" s="36" t="s">
        <v>7454</v>
      </c>
      <c r="F773" s="78" t="s">
        <v>1844</v>
      </c>
      <c r="G773" s="36" t="s">
        <v>1587</v>
      </c>
      <c r="H773" s="58" t="s">
        <v>592</v>
      </c>
      <c r="I773" s="18" t="s">
        <v>6514</v>
      </c>
      <c r="J773" s="348" t="s">
        <v>7199</v>
      </c>
      <c r="K773" s="187" t="s">
        <v>257</v>
      </c>
      <c r="L773" s="187" t="s">
        <v>1710</v>
      </c>
      <c r="M773" s="187" t="s">
        <v>1056</v>
      </c>
      <c r="N773" s="187" t="s">
        <v>1086</v>
      </c>
      <c r="O773" s="183" t="s">
        <v>2</v>
      </c>
      <c r="P773" s="183" t="s">
        <v>4919</v>
      </c>
      <c r="Q773" s="183" t="s">
        <v>6560</v>
      </c>
      <c r="R773" s="183" t="s">
        <v>1587</v>
      </c>
      <c r="S773" s="187" t="s">
        <v>752</v>
      </c>
      <c r="T773" s="187" t="s">
        <v>1713</v>
      </c>
      <c r="U773" s="21" t="s">
        <v>5501</v>
      </c>
      <c r="V773" s="21" t="s">
        <v>464</v>
      </c>
      <c r="W773" s="21">
        <v>2014</v>
      </c>
      <c r="X773" s="21" t="s">
        <v>5501</v>
      </c>
      <c r="Y773" s="34" t="s">
        <v>1587</v>
      </c>
      <c r="Z773" s="34" t="s">
        <v>1587</v>
      </c>
      <c r="AA773" s="34" t="s">
        <v>1587</v>
      </c>
      <c r="AB773" s="34" t="s">
        <v>1587</v>
      </c>
      <c r="AC773" s="34" t="s">
        <v>3437</v>
      </c>
      <c r="AD773" s="34" t="s">
        <v>1587</v>
      </c>
      <c r="AE773" s="34" t="s">
        <v>1587</v>
      </c>
      <c r="AF773" s="172" t="s">
        <v>1844</v>
      </c>
      <c r="AG773" s="173" t="s">
        <v>1844</v>
      </c>
      <c r="AH773" s="174" t="s">
        <v>1844</v>
      </c>
      <c r="AI773" s="178" t="s">
        <v>1844</v>
      </c>
      <c r="AJ773" s="178" t="s">
        <v>1844</v>
      </c>
      <c r="AK773" s="178" t="s">
        <v>1844</v>
      </c>
      <c r="AL773" s="178" t="s">
        <v>1844</v>
      </c>
      <c r="AM773" s="178" t="s">
        <v>1844</v>
      </c>
      <c r="AN773" s="178" t="s">
        <v>1844</v>
      </c>
      <c r="AO773" s="178" t="s">
        <v>1844</v>
      </c>
      <c r="AP773" s="178" t="s">
        <v>1844</v>
      </c>
      <c r="AQ773" s="178" t="s">
        <v>1844</v>
      </c>
      <c r="AR773" s="178" t="s">
        <v>1844</v>
      </c>
      <c r="AS773" s="45" t="s">
        <v>1844</v>
      </c>
      <c r="AT773" s="20" t="s">
        <v>1844</v>
      </c>
      <c r="AU773" s="122" t="s">
        <v>1844</v>
      </c>
      <c r="AV773" s="94" t="s">
        <v>1844</v>
      </c>
      <c r="AW773" s="21" t="s">
        <v>1844</v>
      </c>
      <c r="AX773" s="20" t="s">
        <v>1844</v>
      </c>
      <c r="AY773" s="184" t="s">
        <v>1844</v>
      </c>
      <c r="AZ773" s="93" t="s">
        <v>1844</v>
      </c>
      <c r="BA773" s="93" t="s">
        <v>1844</v>
      </c>
      <c r="BB773" s="94" t="s">
        <v>1844</v>
      </c>
    </row>
    <row r="774" spans="1:54" s="12" customFormat="1" ht="12.75" hidden="1" x14ac:dyDescent="0.2">
      <c r="A774" s="248" t="s">
        <v>1844</v>
      </c>
      <c r="B774" s="40"/>
      <c r="C774" s="332" t="s">
        <v>6121</v>
      </c>
      <c r="D774" s="192" t="s">
        <v>1680</v>
      </c>
      <c r="E774" s="55" t="s">
        <v>7454</v>
      </c>
      <c r="F774" s="83" t="s">
        <v>1844</v>
      </c>
      <c r="G774" s="36" t="s">
        <v>1587</v>
      </c>
      <c r="H774" s="58" t="s">
        <v>592</v>
      </c>
      <c r="I774" s="30" t="s">
        <v>5498</v>
      </c>
      <c r="J774" s="31" t="s">
        <v>1587</v>
      </c>
      <c r="K774" s="188" t="s">
        <v>257</v>
      </c>
      <c r="L774" s="188" t="s">
        <v>1710</v>
      </c>
      <c r="M774" s="188" t="s">
        <v>1056</v>
      </c>
      <c r="N774" s="188" t="s">
        <v>1086</v>
      </c>
      <c r="O774" s="188" t="s">
        <v>2</v>
      </c>
      <c r="P774" s="188" t="s">
        <v>5547</v>
      </c>
      <c r="Q774" s="188" t="s">
        <v>6588</v>
      </c>
      <c r="R774" s="183" t="s">
        <v>1587</v>
      </c>
      <c r="S774" s="188" t="s">
        <v>752</v>
      </c>
      <c r="T774" s="188" t="s">
        <v>1713</v>
      </c>
      <c r="U774" s="20" t="s">
        <v>5501</v>
      </c>
      <c r="V774" s="20" t="s">
        <v>464</v>
      </c>
      <c r="W774" s="20">
        <v>2014</v>
      </c>
      <c r="X774" s="20" t="s">
        <v>5501</v>
      </c>
      <c r="Y774" s="109" t="s">
        <v>5502</v>
      </c>
      <c r="Z774" s="109" t="s">
        <v>86</v>
      </c>
      <c r="AA774" s="109" t="s">
        <v>86</v>
      </c>
      <c r="AB774" s="20" t="s">
        <v>86</v>
      </c>
      <c r="AC774" s="55" t="s">
        <v>3437</v>
      </c>
      <c r="AD774" s="20" t="s">
        <v>1587</v>
      </c>
      <c r="AE774" s="20" t="s">
        <v>1587</v>
      </c>
      <c r="AF774" s="172" t="s">
        <v>1844</v>
      </c>
      <c r="AG774" s="173" t="s">
        <v>1844</v>
      </c>
      <c r="AH774" s="174" t="s">
        <v>1844</v>
      </c>
      <c r="AI774" s="178" t="s">
        <v>1844</v>
      </c>
      <c r="AJ774" s="178" t="s">
        <v>1844</v>
      </c>
      <c r="AK774" s="178" t="s">
        <v>1844</v>
      </c>
      <c r="AL774" s="178" t="s">
        <v>1844</v>
      </c>
      <c r="AM774" s="178" t="s">
        <v>1844</v>
      </c>
      <c r="AN774" s="178" t="s">
        <v>1844</v>
      </c>
      <c r="AO774" s="178" t="s">
        <v>1844</v>
      </c>
      <c r="AP774" s="178" t="s">
        <v>1844</v>
      </c>
      <c r="AQ774" s="178" t="s">
        <v>1844</v>
      </c>
      <c r="AR774" s="178" t="s">
        <v>1844</v>
      </c>
      <c r="AS774" s="44" t="s">
        <v>1844</v>
      </c>
      <c r="AT774" s="55" t="s">
        <v>1844</v>
      </c>
      <c r="AU774" s="166" t="s">
        <v>1844</v>
      </c>
      <c r="AV774" s="86" t="s">
        <v>1844</v>
      </c>
      <c r="AW774" s="55" t="s">
        <v>1844</v>
      </c>
      <c r="AX774" s="55" t="s">
        <v>1844</v>
      </c>
      <c r="AY774" s="60" t="s">
        <v>1844</v>
      </c>
      <c r="AZ774" s="87" t="s">
        <v>1844</v>
      </c>
      <c r="BA774" s="87" t="s">
        <v>1844</v>
      </c>
      <c r="BB774" s="86" t="s">
        <v>1844</v>
      </c>
    </row>
    <row r="775" spans="1:54" s="12" customFormat="1" ht="12.75" hidden="1" x14ac:dyDescent="0.2">
      <c r="A775" s="248" t="s">
        <v>1844</v>
      </c>
      <c r="B775" s="40"/>
      <c r="C775" s="332" t="s">
        <v>6121</v>
      </c>
      <c r="D775" s="192" t="s">
        <v>1680</v>
      </c>
      <c r="E775" s="55" t="s">
        <v>7454</v>
      </c>
      <c r="F775" s="83" t="s">
        <v>1844</v>
      </c>
      <c r="G775" s="36" t="s">
        <v>1587</v>
      </c>
      <c r="H775" s="58" t="s">
        <v>592</v>
      </c>
      <c r="I775" s="27" t="s">
        <v>5500</v>
      </c>
      <c r="J775" s="19" t="s">
        <v>1587</v>
      </c>
      <c r="K775" s="187" t="s">
        <v>257</v>
      </c>
      <c r="L775" s="187" t="s">
        <v>1710</v>
      </c>
      <c r="M775" s="187" t="s">
        <v>1056</v>
      </c>
      <c r="N775" s="187" t="s">
        <v>1086</v>
      </c>
      <c r="O775" s="187" t="s">
        <v>2</v>
      </c>
      <c r="P775" s="187" t="s">
        <v>5548</v>
      </c>
      <c r="Q775" s="187" t="s">
        <v>5584</v>
      </c>
      <c r="R775" s="183" t="s">
        <v>1587</v>
      </c>
      <c r="S775" s="187" t="s">
        <v>752</v>
      </c>
      <c r="T775" s="187" t="s">
        <v>1713</v>
      </c>
      <c r="U775" s="21" t="s">
        <v>5499</v>
      </c>
      <c r="V775" s="21" t="s">
        <v>464</v>
      </c>
      <c r="W775" s="21">
        <v>2014</v>
      </c>
      <c r="X775" s="21" t="s">
        <v>5501</v>
      </c>
      <c r="Y775" s="34" t="s">
        <v>5502</v>
      </c>
      <c r="Z775" s="34" t="s">
        <v>86</v>
      </c>
      <c r="AA775" s="34" t="s">
        <v>86</v>
      </c>
      <c r="AB775" s="21" t="s">
        <v>86</v>
      </c>
      <c r="AC775" s="24" t="s">
        <v>3437</v>
      </c>
      <c r="AD775" s="21" t="s">
        <v>1587</v>
      </c>
      <c r="AE775" s="21" t="s">
        <v>1587</v>
      </c>
      <c r="AF775" s="172" t="s">
        <v>1844</v>
      </c>
      <c r="AG775" s="173" t="s">
        <v>1844</v>
      </c>
      <c r="AH775" s="174" t="s">
        <v>1844</v>
      </c>
      <c r="AI775" s="178" t="s">
        <v>1844</v>
      </c>
      <c r="AJ775" s="178" t="s">
        <v>1844</v>
      </c>
      <c r="AK775" s="178" t="s">
        <v>1844</v>
      </c>
      <c r="AL775" s="178" t="s">
        <v>1844</v>
      </c>
      <c r="AM775" s="178" t="s">
        <v>1844</v>
      </c>
      <c r="AN775" s="178" t="s">
        <v>1844</v>
      </c>
      <c r="AO775" s="178" t="s">
        <v>1844</v>
      </c>
      <c r="AP775" s="178" t="s">
        <v>1844</v>
      </c>
      <c r="AQ775" s="178" t="s">
        <v>1844</v>
      </c>
      <c r="AR775" s="178" t="s">
        <v>1844</v>
      </c>
      <c r="AS775" s="44" t="s">
        <v>1844</v>
      </c>
      <c r="AT775" s="55" t="s">
        <v>1844</v>
      </c>
      <c r="AU775" s="166" t="s">
        <v>1844</v>
      </c>
      <c r="AV775" s="86" t="s">
        <v>1844</v>
      </c>
      <c r="AW775" s="24" t="s">
        <v>1844</v>
      </c>
      <c r="AX775" s="55" t="s">
        <v>1844</v>
      </c>
      <c r="AY775" s="157" t="s">
        <v>1844</v>
      </c>
      <c r="AZ775" s="87" t="s">
        <v>1844</v>
      </c>
      <c r="BA775" s="87" t="s">
        <v>1844</v>
      </c>
      <c r="BB775" s="86" t="s">
        <v>1844</v>
      </c>
    </row>
    <row r="776" spans="1:54" s="12" customFormat="1" ht="12.75" hidden="1" x14ac:dyDescent="0.2">
      <c r="A776" s="248" t="s">
        <v>1844</v>
      </c>
      <c r="B776" s="40"/>
      <c r="C776" s="332" t="s">
        <v>6121</v>
      </c>
      <c r="D776" s="192" t="s">
        <v>1680</v>
      </c>
      <c r="E776" s="36" t="s">
        <v>7454</v>
      </c>
      <c r="F776" s="83" t="s">
        <v>1844</v>
      </c>
      <c r="G776" s="55" t="s">
        <v>1587</v>
      </c>
      <c r="H776" s="58" t="s">
        <v>592</v>
      </c>
      <c r="I776" s="27" t="s">
        <v>6864</v>
      </c>
      <c r="J776" s="19" t="s">
        <v>7199</v>
      </c>
      <c r="K776" s="187" t="s">
        <v>257</v>
      </c>
      <c r="L776" s="187" t="s">
        <v>1710</v>
      </c>
      <c r="M776" s="187" t="s">
        <v>1056</v>
      </c>
      <c r="N776" s="187" t="s">
        <v>7410</v>
      </c>
      <c r="O776" s="187" t="s">
        <v>2</v>
      </c>
      <c r="P776" s="187" t="s">
        <v>7417</v>
      </c>
      <c r="Q776" s="183" t="s">
        <v>6560</v>
      </c>
      <c r="R776" s="183" t="s">
        <v>7412</v>
      </c>
      <c r="S776" s="187" t="s">
        <v>752</v>
      </c>
      <c r="T776" s="187" t="s">
        <v>1713</v>
      </c>
      <c r="U776" s="21" t="s">
        <v>6866</v>
      </c>
      <c r="V776" s="21" t="s">
        <v>6865</v>
      </c>
      <c r="W776" s="21">
        <v>2015</v>
      </c>
      <c r="X776" s="21" t="s">
        <v>5501</v>
      </c>
      <c r="Y776" s="34" t="s">
        <v>6867</v>
      </c>
      <c r="Z776" s="34" t="s">
        <v>86</v>
      </c>
      <c r="AA776" s="34" t="s">
        <v>86</v>
      </c>
      <c r="AB776" s="21" t="s">
        <v>86</v>
      </c>
      <c r="AC776" s="24" t="s">
        <v>6868</v>
      </c>
      <c r="AD776" s="21" t="s">
        <v>8023</v>
      </c>
      <c r="AE776" s="21" t="s">
        <v>1587</v>
      </c>
      <c r="AF776" s="172" t="s">
        <v>1844</v>
      </c>
      <c r="AG776" s="173" t="s">
        <v>1844</v>
      </c>
      <c r="AH776" s="174" t="s">
        <v>1844</v>
      </c>
      <c r="AI776" s="178" t="s">
        <v>1844</v>
      </c>
      <c r="AJ776" s="178" t="s">
        <v>1844</v>
      </c>
      <c r="AK776" s="178" t="s">
        <v>1844</v>
      </c>
      <c r="AL776" s="178" t="s">
        <v>1844</v>
      </c>
      <c r="AM776" s="178" t="s">
        <v>1844</v>
      </c>
      <c r="AN776" s="178" t="s">
        <v>1844</v>
      </c>
      <c r="AO776" s="178" t="s">
        <v>1844</v>
      </c>
      <c r="AP776" s="178" t="s">
        <v>1844</v>
      </c>
      <c r="AQ776" s="178" t="s">
        <v>1844</v>
      </c>
      <c r="AR776" s="178" t="s">
        <v>1844</v>
      </c>
      <c r="AS776" s="44" t="s">
        <v>1844</v>
      </c>
      <c r="AT776" s="55" t="s">
        <v>1844</v>
      </c>
      <c r="AU776" s="166" t="s">
        <v>1844</v>
      </c>
      <c r="AV776" s="86" t="s">
        <v>1844</v>
      </c>
      <c r="AW776" s="24" t="s">
        <v>1844</v>
      </c>
      <c r="AX776" s="55" t="s">
        <v>1844</v>
      </c>
      <c r="AY776" s="157" t="s">
        <v>1844</v>
      </c>
      <c r="AZ776" s="87" t="s">
        <v>1844</v>
      </c>
      <c r="BA776" s="87" t="s">
        <v>1844</v>
      </c>
      <c r="BB776" s="86" t="s">
        <v>1844</v>
      </c>
    </row>
    <row r="777" spans="1:54" s="12" customFormat="1" ht="12.75" hidden="1" x14ac:dyDescent="0.2">
      <c r="A777" s="68" t="s">
        <v>1844</v>
      </c>
      <c r="B777" s="56" t="s">
        <v>4254</v>
      </c>
      <c r="C777" s="332" t="s">
        <v>6121</v>
      </c>
      <c r="D777" s="192" t="s">
        <v>1680</v>
      </c>
      <c r="E777" s="55" t="s">
        <v>7454</v>
      </c>
      <c r="F777" s="284" t="s">
        <v>1844</v>
      </c>
      <c r="G777" s="36" t="s">
        <v>1587</v>
      </c>
      <c r="H777" s="106" t="s">
        <v>728</v>
      </c>
      <c r="I777" s="27" t="s">
        <v>3185</v>
      </c>
      <c r="J777" s="26" t="s">
        <v>1587</v>
      </c>
      <c r="K777" s="187" t="s">
        <v>257</v>
      </c>
      <c r="L777" s="187" t="s">
        <v>1710</v>
      </c>
      <c r="M777" s="187" t="s">
        <v>1715</v>
      </c>
      <c r="N777" s="187" t="s">
        <v>44</v>
      </c>
      <c r="O777" s="183" t="s">
        <v>699</v>
      </c>
      <c r="P777" s="183" t="s">
        <v>5217</v>
      </c>
      <c r="Q777" s="183" t="s">
        <v>4707</v>
      </c>
      <c r="R777" s="183" t="s">
        <v>1587</v>
      </c>
      <c r="S777" s="187" t="s">
        <v>752</v>
      </c>
      <c r="T777" s="187" t="s">
        <v>405</v>
      </c>
      <c r="U777" s="21" t="s">
        <v>4248</v>
      </c>
      <c r="V777" s="21" t="s">
        <v>9</v>
      </c>
      <c r="W777" s="21">
        <v>2008</v>
      </c>
      <c r="X777" s="21" t="s">
        <v>4249</v>
      </c>
      <c r="Y777" s="34" t="s">
        <v>274</v>
      </c>
      <c r="Z777" s="34" t="s">
        <v>86</v>
      </c>
      <c r="AA777" s="34" t="s">
        <v>86</v>
      </c>
      <c r="AB777" s="21" t="s">
        <v>86</v>
      </c>
      <c r="AC777" s="24" t="s">
        <v>1489</v>
      </c>
      <c r="AD777" s="21" t="s">
        <v>1587</v>
      </c>
      <c r="AE777" s="21" t="s">
        <v>1587</v>
      </c>
      <c r="AF777" s="172" t="s">
        <v>1154</v>
      </c>
      <c r="AG777" s="173" t="s">
        <v>1708</v>
      </c>
      <c r="AH777" s="174" t="s">
        <v>1844</v>
      </c>
      <c r="AI777" s="178" t="s">
        <v>1844</v>
      </c>
      <c r="AJ777" s="20" t="s">
        <v>659</v>
      </c>
      <c r="AK777" s="178" t="s">
        <v>1844</v>
      </c>
      <c r="AL777" s="178" t="s">
        <v>1844</v>
      </c>
      <c r="AM777" s="178" t="s">
        <v>1844</v>
      </c>
      <c r="AN777" s="178" t="s">
        <v>1844</v>
      </c>
      <c r="AO777" s="178" t="s">
        <v>1844</v>
      </c>
      <c r="AP777" s="178" t="s">
        <v>1844</v>
      </c>
      <c r="AQ777" s="178" t="s">
        <v>1844</v>
      </c>
      <c r="AR777" s="178" t="s">
        <v>1844</v>
      </c>
      <c r="AS777" s="45" t="s">
        <v>1844</v>
      </c>
      <c r="AT777" s="20" t="s">
        <v>1844</v>
      </c>
      <c r="AU777" s="122" t="s">
        <v>1844</v>
      </c>
      <c r="AV777" s="94" t="s">
        <v>1844</v>
      </c>
      <c r="AW777" s="20" t="s">
        <v>1844</v>
      </c>
      <c r="AX777" s="20" t="s">
        <v>1844</v>
      </c>
      <c r="AY777" s="184" t="s">
        <v>1844</v>
      </c>
      <c r="AZ777" s="161" t="s">
        <v>1844</v>
      </c>
      <c r="BA777" s="161" t="s">
        <v>1844</v>
      </c>
      <c r="BB777" s="162" t="s">
        <v>1844</v>
      </c>
    </row>
    <row r="778" spans="1:54" s="12" customFormat="1" ht="12.75" hidden="1" x14ac:dyDescent="0.2">
      <c r="A778" s="145" t="s">
        <v>1844</v>
      </c>
      <c r="B778"/>
      <c r="C778" s="392" t="s">
        <v>6121</v>
      </c>
      <c r="D778" s="393" t="s">
        <v>1680</v>
      </c>
      <c r="E778" s="55" t="s">
        <v>7454</v>
      </c>
      <c r="F778" s="393" t="s">
        <v>1844</v>
      </c>
      <c r="G778" s="145" t="s">
        <v>1587</v>
      </c>
      <c r="H778" s="58" t="s">
        <v>592</v>
      </c>
      <c r="I778" s="411" t="s">
        <v>7881</v>
      </c>
      <c r="J778" s="29" t="s">
        <v>1587</v>
      </c>
      <c r="K778" s="187" t="s">
        <v>257</v>
      </c>
      <c r="L778" s="187" t="s">
        <v>7377</v>
      </c>
      <c r="M778" s="187" t="s">
        <v>1715</v>
      </c>
      <c r="N778" s="187" t="s">
        <v>1073</v>
      </c>
      <c r="O778" s="183" t="s">
        <v>948</v>
      </c>
      <c r="P778" s="183" t="s">
        <v>4876</v>
      </c>
      <c r="Q778" s="183" t="s">
        <v>937</v>
      </c>
      <c r="R778" s="183" t="s">
        <v>7864</v>
      </c>
      <c r="S778" s="187" t="s">
        <v>752</v>
      </c>
      <c r="T778" s="187" t="s">
        <v>405</v>
      </c>
      <c r="U778" s="21" t="s">
        <v>7877</v>
      </c>
      <c r="V778" s="21" t="s">
        <v>1404</v>
      </c>
      <c r="W778" s="397">
        <v>2015</v>
      </c>
      <c r="X778" t="s">
        <v>7878</v>
      </c>
      <c r="Y778" s="34" t="s">
        <v>7879</v>
      </c>
      <c r="Z778" s="393" t="s">
        <v>86</v>
      </c>
      <c r="AA778" s="393" t="s">
        <v>86</v>
      </c>
      <c r="AB778" s="393" t="s">
        <v>86</v>
      </c>
      <c r="AC778" t="s">
        <v>7880</v>
      </c>
      <c r="AD778" s="394" t="s">
        <v>1844</v>
      </c>
      <c r="AE778" s="394" t="s">
        <v>1844</v>
      </c>
      <c r="AF778" s="402" t="s">
        <v>1844</v>
      </c>
      <c r="AG778" s="403" t="s">
        <v>1844</v>
      </c>
      <c r="AH778" s="404" t="s">
        <v>1844</v>
      </c>
      <c r="AI778" s="394" t="s">
        <v>1844</v>
      </c>
      <c r="AJ778" s="394" t="s">
        <v>1844</v>
      </c>
      <c r="AK778" s="394" t="s">
        <v>1844</v>
      </c>
      <c r="AL778" s="394" t="s">
        <v>1844</v>
      </c>
      <c r="AM778" s="394" t="s">
        <v>1844</v>
      </c>
      <c r="AN778" s="394" t="s">
        <v>1844</v>
      </c>
      <c r="AO778" s="394" t="s">
        <v>1844</v>
      </c>
      <c r="AP778" s="394" t="s">
        <v>1844</v>
      </c>
      <c r="AQ778" s="394" t="s">
        <v>1844</v>
      </c>
      <c r="AR778" s="394" t="s">
        <v>1844</v>
      </c>
      <c r="AS778" s="405" t="s">
        <v>1844</v>
      </c>
      <c r="AT778" s="418" t="s">
        <v>1844</v>
      </c>
      <c r="AU778" s="402" t="s">
        <v>1844</v>
      </c>
      <c r="AV778" s="404" t="s">
        <v>1844</v>
      </c>
      <c r="AW778" s="394" t="s">
        <v>1844</v>
      </c>
      <c r="AX778" s="394" t="s">
        <v>1844</v>
      </c>
      <c r="AY778" s="394" t="s">
        <v>1844</v>
      </c>
      <c r="AZ778" s="403" t="s">
        <v>1844</v>
      </c>
      <c r="BA778" s="403" t="s">
        <v>1844</v>
      </c>
      <c r="BB778" s="404" t="s">
        <v>1844</v>
      </c>
    </row>
    <row r="779" spans="1:54" s="12" customFormat="1" ht="12.75" hidden="1" x14ac:dyDescent="0.2">
      <c r="A779" s="283" t="s">
        <v>1844</v>
      </c>
      <c r="B779" s="43"/>
      <c r="C779" s="332" t="s">
        <v>6121</v>
      </c>
      <c r="D779" s="192" t="s">
        <v>1680</v>
      </c>
      <c r="E779" s="55" t="s">
        <v>7454</v>
      </c>
      <c r="F779" s="294" t="s">
        <v>1844</v>
      </c>
      <c r="G779" s="36" t="s">
        <v>1587</v>
      </c>
      <c r="H779" s="106" t="s">
        <v>728</v>
      </c>
      <c r="I779" s="27" t="s">
        <v>3243</v>
      </c>
      <c r="J779" s="19" t="s">
        <v>1587</v>
      </c>
      <c r="K779" s="187" t="s">
        <v>257</v>
      </c>
      <c r="L779" s="187" t="s">
        <v>1710</v>
      </c>
      <c r="M779" s="187" t="s">
        <v>1056</v>
      </c>
      <c r="N779" s="187" t="s">
        <v>1086</v>
      </c>
      <c r="O779" s="183" t="s">
        <v>2</v>
      </c>
      <c r="P779" s="183" t="s">
        <v>5218</v>
      </c>
      <c r="Q779" s="183" t="s">
        <v>4708</v>
      </c>
      <c r="R779" s="183" t="s">
        <v>1587</v>
      </c>
      <c r="S779" s="187" t="s">
        <v>752</v>
      </c>
      <c r="T779" s="187" t="s">
        <v>1713</v>
      </c>
      <c r="U779" s="21" t="s">
        <v>112</v>
      </c>
      <c r="V779" s="21" t="s">
        <v>464</v>
      </c>
      <c r="W779" s="21">
        <v>1998</v>
      </c>
      <c r="X779" s="21" t="s">
        <v>112</v>
      </c>
      <c r="Y779" s="34" t="s">
        <v>1587</v>
      </c>
      <c r="Z779" s="34" t="s">
        <v>86</v>
      </c>
      <c r="AA779" s="34" t="s">
        <v>86</v>
      </c>
      <c r="AB779" s="21" t="s">
        <v>86</v>
      </c>
      <c r="AC779" s="24" t="s">
        <v>3437</v>
      </c>
      <c r="AD779" s="21" t="s">
        <v>1587</v>
      </c>
      <c r="AE779" s="21" t="s">
        <v>1587</v>
      </c>
      <c r="AF779" s="172" t="s">
        <v>1154</v>
      </c>
      <c r="AG779" s="173" t="s">
        <v>1708</v>
      </c>
      <c r="AH779" s="174" t="s">
        <v>1844</v>
      </c>
      <c r="AI779" s="178" t="s">
        <v>1844</v>
      </c>
      <c r="AJ779" s="21" t="s">
        <v>659</v>
      </c>
      <c r="AK779" s="178" t="s">
        <v>1844</v>
      </c>
      <c r="AL779" s="178" t="s">
        <v>1844</v>
      </c>
      <c r="AM779" s="178" t="s">
        <v>1844</v>
      </c>
      <c r="AN779" s="178" t="s">
        <v>1844</v>
      </c>
      <c r="AO779" s="178" t="s">
        <v>1844</v>
      </c>
      <c r="AP779" s="178" t="s">
        <v>1844</v>
      </c>
      <c r="AQ779" s="178" t="s">
        <v>1844</v>
      </c>
      <c r="AR779" s="178" t="s">
        <v>1844</v>
      </c>
      <c r="AS779" s="45" t="s">
        <v>1844</v>
      </c>
      <c r="AT779" s="20" t="s">
        <v>1844</v>
      </c>
      <c r="AU779" s="122" t="s">
        <v>1844</v>
      </c>
      <c r="AV779" s="94" t="s">
        <v>1844</v>
      </c>
      <c r="AW779" s="20" t="s">
        <v>1844</v>
      </c>
      <c r="AX779" s="20" t="s">
        <v>1844</v>
      </c>
      <c r="AY779" s="184" t="s">
        <v>1844</v>
      </c>
      <c r="AZ779" s="93" t="s">
        <v>1844</v>
      </c>
      <c r="BA779" s="93" t="s">
        <v>1844</v>
      </c>
      <c r="BB779" s="94" t="s">
        <v>1844</v>
      </c>
    </row>
    <row r="780" spans="1:54" s="12" customFormat="1" ht="12.75" hidden="1" x14ac:dyDescent="0.2">
      <c r="A780" s="36" t="s">
        <v>266</v>
      </c>
      <c r="B780" s="36" t="s">
        <v>339</v>
      </c>
      <c r="C780" s="332" t="s">
        <v>7218</v>
      </c>
      <c r="D780" s="55" t="s">
        <v>1136</v>
      </c>
      <c r="E780" s="36" t="s">
        <v>1152</v>
      </c>
      <c r="F780" s="78" t="s">
        <v>819</v>
      </c>
      <c r="G780" s="36" t="s">
        <v>1587</v>
      </c>
      <c r="H780" s="95" t="s">
        <v>920</v>
      </c>
      <c r="I780" s="30" t="s">
        <v>2913</v>
      </c>
      <c r="J780" s="31" t="s">
        <v>1587</v>
      </c>
      <c r="K780" s="188" t="s">
        <v>257</v>
      </c>
      <c r="L780" s="188" t="s">
        <v>1710</v>
      </c>
      <c r="M780" s="188" t="s">
        <v>1715</v>
      </c>
      <c r="N780" s="188" t="s">
        <v>237</v>
      </c>
      <c r="O780" s="183" t="s">
        <v>307</v>
      </c>
      <c r="P780" s="183" t="s">
        <v>5065</v>
      </c>
      <c r="Q780" s="183" t="s">
        <v>1563</v>
      </c>
      <c r="R780" s="183" t="s">
        <v>1587</v>
      </c>
      <c r="S780" s="188" t="s">
        <v>752</v>
      </c>
      <c r="T780" s="188" t="s">
        <v>405</v>
      </c>
      <c r="U780" s="20" t="s">
        <v>2271</v>
      </c>
      <c r="V780" s="20" t="s">
        <v>940</v>
      </c>
      <c r="W780" s="20">
        <v>2007</v>
      </c>
      <c r="X780" s="20" t="s">
        <v>3897</v>
      </c>
      <c r="Y780" s="34" t="s">
        <v>6935</v>
      </c>
      <c r="Z780" s="285" t="s">
        <v>819</v>
      </c>
      <c r="AA780" s="285" t="s">
        <v>1844</v>
      </c>
      <c r="AB780" s="20" t="s">
        <v>760</v>
      </c>
      <c r="AC780" s="24" t="s">
        <v>3581</v>
      </c>
      <c r="AD780" s="21" t="s">
        <v>1587</v>
      </c>
      <c r="AE780" s="21" t="s">
        <v>2388</v>
      </c>
      <c r="AF780" s="172" t="s">
        <v>1154</v>
      </c>
      <c r="AG780" s="173" t="s">
        <v>1708</v>
      </c>
      <c r="AH780" s="174" t="s">
        <v>1844</v>
      </c>
      <c r="AI780" s="20" t="s">
        <v>349</v>
      </c>
      <c r="AJ780" s="20" t="s">
        <v>1618</v>
      </c>
      <c r="AK780" s="20">
        <v>0</v>
      </c>
      <c r="AL780" s="20">
        <v>0</v>
      </c>
      <c r="AM780" s="20">
        <v>0</v>
      </c>
      <c r="AN780" s="20">
        <v>0</v>
      </c>
      <c r="AO780" s="20">
        <v>1</v>
      </c>
      <c r="AP780" s="20">
        <v>0</v>
      </c>
      <c r="AQ780" s="20">
        <v>0</v>
      </c>
      <c r="AR780" s="20">
        <v>0</v>
      </c>
      <c r="AS780" s="45" t="s">
        <v>1680</v>
      </c>
      <c r="AT780" s="20">
        <v>3</v>
      </c>
      <c r="AU780" s="122">
        <v>1995</v>
      </c>
      <c r="AV780" s="94">
        <v>1997</v>
      </c>
      <c r="AW780" s="20">
        <v>1</v>
      </c>
      <c r="AX780" s="20">
        <v>4</v>
      </c>
      <c r="AY780" s="50" t="s">
        <v>7734</v>
      </c>
      <c r="AZ780" s="93" t="s">
        <v>7472</v>
      </c>
      <c r="BA780" s="93" t="s">
        <v>1680</v>
      </c>
      <c r="BB780" s="94" t="s">
        <v>1680</v>
      </c>
    </row>
    <row r="781" spans="1:54" s="12" customFormat="1" ht="12.75" hidden="1" x14ac:dyDescent="0.2">
      <c r="A781" s="36" t="s">
        <v>62</v>
      </c>
      <c r="B781" s="36" t="s">
        <v>6030</v>
      </c>
      <c r="C781" s="332" t="s">
        <v>7218</v>
      </c>
      <c r="D781" s="55" t="s">
        <v>1136</v>
      </c>
      <c r="E781" s="55" t="s">
        <v>7454</v>
      </c>
      <c r="F781" s="78" t="s">
        <v>3709</v>
      </c>
      <c r="G781" s="36" t="s">
        <v>1587</v>
      </c>
      <c r="H781" s="95" t="s">
        <v>920</v>
      </c>
      <c r="I781" s="27" t="s">
        <v>2493</v>
      </c>
      <c r="J781" s="19" t="s">
        <v>1587</v>
      </c>
      <c r="K781" s="187" t="s">
        <v>257</v>
      </c>
      <c r="L781" s="187" t="s">
        <v>1710</v>
      </c>
      <c r="M781" s="187" t="s">
        <v>1715</v>
      </c>
      <c r="N781" s="187" t="s">
        <v>182</v>
      </c>
      <c r="O781" s="183" t="s">
        <v>422</v>
      </c>
      <c r="P781" s="183" t="s">
        <v>5129</v>
      </c>
      <c r="Q781" s="183" t="s">
        <v>4709</v>
      </c>
      <c r="R781" s="183" t="s">
        <v>1587</v>
      </c>
      <c r="S781" s="187" t="s">
        <v>752</v>
      </c>
      <c r="T781" s="187" t="s">
        <v>405</v>
      </c>
      <c r="U781" s="21" t="s">
        <v>2039</v>
      </c>
      <c r="V781" s="21" t="s">
        <v>3732</v>
      </c>
      <c r="W781" s="21">
        <v>1998</v>
      </c>
      <c r="X781" s="20" t="s">
        <v>3897</v>
      </c>
      <c r="Y781" s="34" t="s">
        <v>6935</v>
      </c>
      <c r="Z781" s="34" t="s">
        <v>86</v>
      </c>
      <c r="AA781" s="34" t="s">
        <v>86</v>
      </c>
      <c r="AB781" s="21" t="s">
        <v>86</v>
      </c>
      <c r="AC781" s="24" t="s">
        <v>1286</v>
      </c>
      <c r="AD781" s="21" t="s">
        <v>2359</v>
      </c>
      <c r="AE781" s="21" t="s">
        <v>930</v>
      </c>
      <c r="AF781" s="172" t="s">
        <v>1154</v>
      </c>
      <c r="AG781" s="173" t="s">
        <v>1708</v>
      </c>
      <c r="AH781" s="174" t="s">
        <v>1844</v>
      </c>
      <c r="AI781" s="36" t="s">
        <v>349</v>
      </c>
      <c r="AJ781" s="21" t="s">
        <v>1618</v>
      </c>
      <c r="AK781" s="21">
        <v>0</v>
      </c>
      <c r="AL781" s="21">
        <v>1</v>
      </c>
      <c r="AM781" s="21">
        <v>1</v>
      </c>
      <c r="AN781" s="21">
        <v>0</v>
      </c>
      <c r="AO781" s="21">
        <v>0</v>
      </c>
      <c r="AP781" s="21">
        <v>0</v>
      </c>
      <c r="AQ781" s="21">
        <v>0</v>
      </c>
      <c r="AR781" s="21">
        <v>0</v>
      </c>
      <c r="AS781" s="45" t="s">
        <v>3707</v>
      </c>
      <c r="AT781" s="20">
        <v>3</v>
      </c>
      <c r="AU781" s="122">
        <v>1992</v>
      </c>
      <c r="AV781" s="94">
        <v>1994</v>
      </c>
      <c r="AW781" s="21">
        <v>1</v>
      </c>
      <c r="AX781" s="21">
        <v>4</v>
      </c>
      <c r="AY781" s="184" t="s">
        <v>3708</v>
      </c>
      <c r="AZ781" s="93" t="s">
        <v>1645</v>
      </c>
      <c r="BA781" s="93" t="s">
        <v>1680</v>
      </c>
      <c r="BB781" s="94" t="s">
        <v>1680</v>
      </c>
    </row>
    <row r="782" spans="1:54" s="12" customFormat="1" ht="12.75" hidden="1" x14ac:dyDescent="0.2">
      <c r="A782" s="36" t="s">
        <v>1844</v>
      </c>
      <c r="B782" s="36"/>
      <c r="C782" s="332" t="s">
        <v>6121</v>
      </c>
      <c r="D782" s="192" t="s">
        <v>1680</v>
      </c>
      <c r="E782" s="55" t="s">
        <v>7454</v>
      </c>
      <c r="F782" s="78" t="s">
        <v>1844</v>
      </c>
      <c r="G782" s="36" t="s">
        <v>1587</v>
      </c>
      <c r="H782" s="105" t="s">
        <v>115</v>
      </c>
      <c r="I782" s="30" t="s">
        <v>5560</v>
      </c>
      <c r="J782" s="31" t="s">
        <v>7154</v>
      </c>
      <c r="K782" s="188" t="s">
        <v>890</v>
      </c>
      <c r="L782" s="188" t="s">
        <v>465</v>
      </c>
      <c r="M782" s="188" t="s">
        <v>1092</v>
      </c>
      <c r="N782" s="188" t="s">
        <v>1067</v>
      </c>
      <c r="O782" s="188" t="s">
        <v>532</v>
      </c>
      <c r="P782" s="188" t="s">
        <v>5219</v>
      </c>
      <c r="Q782" s="188" t="s">
        <v>4710</v>
      </c>
      <c r="R782" s="183" t="s">
        <v>1587</v>
      </c>
      <c r="S782" s="188" t="s">
        <v>1587</v>
      </c>
      <c r="T782" s="188" t="s">
        <v>1587</v>
      </c>
      <c r="U782" s="20" t="s">
        <v>2178</v>
      </c>
      <c r="V782" s="20" t="s">
        <v>3732</v>
      </c>
      <c r="W782" s="20">
        <v>2002</v>
      </c>
      <c r="X782" s="20" t="s">
        <v>3947</v>
      </c>
      <c r="Y782" s="109" t="s">
        <v>3257</v>
      </c>
      <c r="Z782" s="34" t="s">
        <v>86</v>
      </c>
      <c r="AA782" s="34" t="s">
        <v>86</v>
      </c>
      <c r="AB782" s="21" t="s">
        <v>86</v>
      </c>
      <c r="AC782" s="55" t="s">
        <v>1288</v>
      </c>
      <c r="AD782" s="20" t="s">
        <v>6881</v>
      </c>
      <c r="AE782" s="20" t="s">
        <v>930</v>
      </c>
      <c r="AF782" s="172" t="s">
        <v>1154</v>
      </c>
      <c r="AG782" s="173" t="s">
        <v>1708</v>
      </c>
      <c r="AH782" s="174" t="s">
        <v>1844</v>
      </c>
      <c r="AI782" s="178" t="s">
        <v>1844</v>
      </c>
      <c r="AJ782" s="20" t="s">
        <v>812</v>
      </c>
      <c r="AK782" s="178" t="s">
        <v>1844</v>
      </c>
      <c r="AL782" s="178" t="s">
        <v>1844</v>
      </c>
      <c r="AM782" s="178" t="s">
        <v>1844</v>
      </c>
      <c r="AN782" s="178" t="s">
        <v>1844</v>
      </c>
      <c r="AO782" s="178" t="s">
        <v>1844</v>
      </c>
      <c r="AP782" s="178" t="s">
        <v>1844</v>
      </c>
      <c r="AQ782" s="178" t="s">
        <v>1844</v>
      </c>
      <c r="AR782" s="178" t="s">
        <v>1844</v>
      </c>
      <c r="AS782" s="45" t="s">
        <v>1844</v>
      </c>
      <c r="AT782" s="20">
        <v>5</v>
      </c>
      <c r="AU782" s="122">
        <v>1992</v>
      </c>
      <c r="AV782" s="94">
        <v>1996</v>
      </c>
      <c r="AW782" s="20" t="s">
        <v>1844</v>
      </c>
      <c r="AX782" s="20" t="s">
        <v>1844</v>
      </c>
      <c r="AY782" s="50" t="s">
        <v>1844</v>
      </c>
      <c r="AZ782" s="93" t="s">
        <v>7533</v>
      </c>
      <c r="BA782" s="93" t="s">
        <v>1680</v>
      </c>
      <c r="BB782" s="94" t="s">
        <v>1680</v>
      </c>
    </row>
    <row r="783" spans="1:54" s="12" customFormat="1" ht="12.75" hidden="1" x14ac:dyDescent="0.2">
      <c r="A783" s="55" t="s">
        <v>485</v>
      </c>
      <c r="B783" s="41"/>
      <c r="C783" s="332" t="s">
        <v>7218</v>
      </c>
      <c r="D783" s="55" t="s">
        <v>1136</v>
      </c>
      <c r="E783" s="55" t="s">
        <v>7454</v>
      </c>
      <c r="F783" s="83" t="s">
        <v>6272</v>
      </c>
      <c r="G783" s="36" t="s">
        <v>1587</v>
      </c>
      <c r="H783" s="58" t="s">
        <v>592</v>
      </c>
      <c r="I783" s="27" t="s">
        <v>3169</v>
      </c>
      <c r="J783" s="19" t="s">
        <v>1587</v>
      </c>
      <c r="K783" s="187" t="s">
        <v>257</v>
      </c>
      <c r="L783" s="187" t="s">
        <v>1710</v>
      </c>
      <c r="M783" s="187" t="s">
        <v>1056</v>
      </c>
      <c r="N783" s="187" t="s">
        <v>1086</v>
      </c>
      <c r="O783" s="183" t="s">
        <v>2</v>
      </c>
      <c r="P783" s="183" t="s">
        <v>5221</v>
      </c>
      <c r="Q783" s="183" t="s">
        <v>1017</v>
      </c>
      <c r="R783" s="183" t="s">
        <v>1587</v>
      </c>
      <c r="S783" s="187" t="s">
        <v>752</v>
      </c>
      <c r="T783" s="187" t="s">
        <v>1713</v>
      </c>
      <c r="U783" s="21" t="s">
        <v>4143</v>
      </c>
      <c r="V783" s="21" t="s">
        <v>494</v>
      </c>
      <c r="W783" s="21">
        <v>1988</v>
      </c>
      <c r="X783" s="21" t="s">
        <v>4142</v>
      </c>
      <c r="Y783" s="34" t="s">
        <v>6891</v>
      </c>
      <c r="Z783" s="250" t="s">
        <v>6423</v>
      </c>
      <c r="AA783" s="250" t="s">
        <v>1844</v>
      </c>
      <c r="AB783" s="21" t="s">
        <v>956</v>
      </c>
      <c r="AC783" s="24" t="s">
        <v>1923</v>
      </c>
      <c r="AD783" s="21" t="s">
        <v>1587</v>
      </c>
      <c r="AE783" s="21" t="s">
        <v>4309</v>
      </c>
      <c r="AF783" s="172" t="s">
        <v>1154</v>
      </c>
      <c r="AG783" s="173" t="s">
        <v>1708</v>
      </c>
      <c r="AH783" s="174" t="s">
        <v>1844</v>
      </c>
      <c r="AI783" s="20" t="s">
        <v>350</v>
      </c>
      <c r="AJ783" s="21" t="s">
        <v>865</v>
      </c>
      <c r="AK783" s="21">
        <v>0</v>
      </c>
      <c r="AL783" s="21">
        <v>0</v>
      </c>
      <c r="AM783" s="21">
        <v>0</v>
      </c>
      <c r="AN783" s="21">
        <v>1</v>
      </c>
      <c r="AO783" s="21">
        <v>0</v>
      </c>
      <c r="AP783" s="21">
        <v>0</v>
      </c>
      <c r="AQ783" s="21">
        <v>0</v>
      </c>
      <c r="AR783" s="21">
        <v>0</v>
      </c>
      <c r="AS783" s="45" t="s">
        <v>1680</v>
      </c>
      <c r="AT783" s="122">
        <v>2</v>
      </c>
      <c r="AU783" s="122">
        <v>1985</v>
      </c>
      <c r="AV783" s="94">
        <v>1986</v>
      </c>
      <c r="AW783" s="21">
        <v>1</v>
      </c>
      <c r="AX783" s="21">
        <v>1</v>
      </c>
      <c r="AY783" s="184" t="s">
        <v>7470</v>
      </c>
      <c r="AZ783" s="93" t="s">
        <v>1680</v>
      </c>
      <c r="BA783" s="93" t="s">
        <v>956</v>
      </c>
      <c r="BB783" s="94" t="s">
        <v>1680</v>
      </c>
    </row>
    <row r="784" spans="1:54" s="12" customFormat="1" ht="12.75" hidden="1" x14ac:dyDescent="0.2">
      <c r="A784" s="55" t="s">
        <v>1844</v>
      </c>
      <c r="B784" s="55"/>
      <c r="C784" s="332" t="s">
        <v>6121</v>
      </c>
      <c r="D784" s="192" t="s">
        <v>1680</v>
      </c>
      <c r="E784" s="55" t="s">
        <v>7454</v>
      </c>
      <c r="F784" s="78" t="s">
        <v>1844</v>
      </c>
      <c r="G784" s="36" t="s">
        <v>1587</v>
      </c>
      <c r="H784" s="58" t="s">
        <v>592</v>
      </c>
      <c r="I784" s="27" t="s">
        <v>2731</v>
      </c>
      <c r="J784" s="19" t="s">
        <v>7198</v>
      </c>
      <c r="K784" s="187" t="s">
        <v>257</v>
      </c>
      <c r="L784" s="187" t="s">
        <v>1710</v>
      </c>
      <c r="M784" s="187" t="s">
        <v>1715</v>
      </c>
      <c r="N784" s="187" t="s">
        <v>44</v>
      </c>
      <c r="O784" s="183" t="s">
        <v>699</v>
      </c>
      <c r="P784" s="183" t="s">
        <v>5220</v>
      </c>
      <c r="Q784" s="183" t="s">
        <v>4711</v>
      </c>
      <c r="R784" s="183" t="s">
        <v>1587</v>
      </c>
      <c r="S784" s="187" t="s">
        <v>752</v>
      </c>
      <c r="T784" s="187" t="s">
        <v>405</v>
      </c>
      <c r="U784" s="21" t="s">
        <v>2082</v>
      </c>
      <c r="V784" s="21" t="s">
        <v>494</v>
      </c>
      <c r="W784" s="21">
        <v>1993</v>
      </c>
      <c r="X784" s="21" t="s">
        <v>4142</v>
      </c>
      <c r="Y784" s="34" t="s">
        <v>6891</v>
      </c>
      <c r="Z784" s="34" t="s">
        <v>6225</v>
      </c>
      <c r="AA784" s="34" t="s">
        <v>402</v>
      </c>
      <c r="AB784" s="21" t="s">
        <v>1587</v>
      </c>
      <c r="AC784" s="24" t="s">
        <v>3507</v>
      </c>
      <c r="AD784" s="21" t="s">
        <v>2366</v>
      </c>
      <c r="AE784" s="21" t="s">
        <v>1587</v>
      </c>
      <c r="AF784" s="172" t="s">
        <v>1154</v>
      </c>
      <c r="AG784" s="173" t="s">
        <v>1708</v>
      </c>
      <c r="AH784" s="174" t="s">
        <v>1844</v>
      </c>
      <c r="AI784" s="178" t="s">
        <v>1844</v>
      </c>
      <c r="AJ784" s="21" t="s">
        <v>865</v>
      </c>
      <c r="AK784" s="178" t="s">
        <v>1844</v>
      </c>
      <c r="AL784" s="178" t="s">
        <v>1844</v>
      </c>
      <c r="AM784" s="178" t="s">
        <v>1844</v>
      </c>
      <c r="AN784" s="178" t="s">
        <v>1844</v>
      </c>
      <c r="AO784" s="178" t="s">
        <v>1844</v>
      </c>
      <c r="AP784" s="178" t="s">
        <v>1844</v>
      </c>
      <c r="AQ784" s="178" t="s">
        <v>1844</v>
      </c>
      <c r="AR784" s="178" t="s">
        <v>1844</v>
      </c>
      <c r="AS784" s="45" t="s">
        <v>3396</v>
      </c>
      <c r="AT784" s="20">
        <v>3</v>
      </c>
      <c r="AU784" s="122">
        <v>1987</v>
      </c>
      <c r="AV784" s="94">
        <v>1989</v>
      </c>
      <c r="AW784" s="20" t="s">
        <v>1844</v>
      </c>
      <c r="AX784" s="21">
        <v>4</v>
      </c>
      <c r="AY784" s="184" t="s">
        <v>7735</v>
      </c>
      <c r="AZ784" s="93" t="s">
        <v>1844</v>
      </c>
      <c r="BA784" s="93" t="s">
        <v>1844</v>
      </c>
      <c r="BB784" s="94" t="s">
        <v>1844</v>
      </c>
    </row>
    <row r="785" spans="1:54" s="12" customFormat="1" ht="12.75" hidden="1" x14ac:dyDescent="0.2">
      <c r="A785" s="248" t="s">
        <v>485</v>
      </c>
      <c r="B785" s="40"/>
      <c r="C785" s="332" t="s">
        <v>7218</v>
      </c>
      <c r="D785" s="55" t="s">
        <v>1136</v>
      </c>
      <c r="E785" s="55" t="s">
        <v>387</v>
      </c>
      <c r="F785" s="83" t="s">
        <v>6272</v>
      </c>
      <c r="G785" s="36" t="s">
        <v>1587</v>
      </c>
      <c r="H785" s="57" t="s">
        <v>912</v>
      </c>
      <c r="I785" s="27" t="s">
        <v>3170</v>
      </c>
      <c r="J785" s="19" t="s">
        <v>7182</v>
      </c>
      <c r="K785" s="187" t="s">
        <v>257</v>
      </c>
      <c r="L785" s="187" t="s">
        <v>1710</v>
      </c>
      <c r="M785" s="187" t="s">
        <v>1715</v>
      </c>
      <c r="N785" s="187" t="s">
        <v>267</v>
      </c>
      <c r="O785" s="183" t="s">
        <v>1089</v>
      </c>
      <c r="P785" s="183" t="s">
        <v>5222</v>
      </c>
      <c r="Q785" s="183" t="s">
        <v>4712</v>
      </c>
      <c r="R785" s="183" t="s">
        <v>1587</v>
      </c>
      <c r="S785" s="187" t="s">
        <v>752</v>
      </c>
      <c r="T785" s="187" t="s">
        <v>405</v>
      </c>
      <c r="U785" s="21" t="s">
        <v>5741</v>
      </c>
      <c r="V785" s="21" t="s">
        <v>1059</v>
      </c>
      <c r="W785" s="21">
        <v>2008</v>
      </c>
      <c r="X785" s="21" t="s">
        <v>3840</v>
      </c>
      <c r="Y785" s="219" t="s">
        <v>6997</v>
      </c>
      <c r="Z785" s="34" t="s">
        <v>6806</v>
      </c>
      <c r="AA785" s="34" t="s">
        <v>387</v>
      </c>
      <c r="AB785" s="21" t="s">
        <v>1587</v>
      </c>
      <c r="AC785" s="24" t="s">
        <v>1484</v>
      </c>
      <c r="AD785" s="21" t="s">
        <v>1587</v>
      </c>
      <c r="AE785" s="21" t="s">
        <v>1587</v>
      </c>
      <c r="AF785" s="172" t="s">
        <v>351</v>
      </c>
      <c r="AG785" s="173" t="s">
        <v>1708</v>
      </c>
      <c r="AH785" s="174" t="s">
        <v>1844</v>
      </c>
      <c r="AI785" s="20" t="s">
        <v>349</v>
      </c>
      <c r="AJ785" s="21" t="s">
        <v>270</v>
      </c>
      <c r="AK785" s="21">
        <v>0</v>
      </c>
      <c r="AL785" s="21">
        <v>0</v>
      </c>
      <c r="AM785" s="21">
        <v>1</v>
      </c>
      <c r="AN785" s="21">
        <v>0</v>
      </c>
      <c r="AO785" s="21">
        <v>0</v>
      </c>
      <c r="AP785" s="21">
        <v>0</v>
      </c>
      <c r="AQ785" s="21">
        <v>0</v>
      </c>
      <c r="AR785" s="21">
        <v>0</v>
      </c>
      <c r="AS785" s="45" t="s">
        <v>418</v>
      </c>
      <c r="AT785" s="20">
        <v>5</v>
      </c>
      <c r="AU785" s="122">
        <v>2002</v>
      </c>
      <c r="AV785" s="94">
        <v>2006</v>
      </c>
      <c r="AW785" s="21">
        <v>0.4</v>
      </c>
      <c r="AX785" s="21">
        <v>4</v>
      </c>
      <c r="AY785" s="184" t="s">
        <v>7736</v>
      </c>
      <c r="AZ785" s="93" t="s">
        <v>587</v>
      </c>
      <c r="BA785" s="93" t="s">
        <v>1680</v>
      </c>
      <c r="BB785" s="94" t="s">
        <v>1680</v>
      </c>
    </row>
    <row r="786" spans="1:54" s="12" customFormat="1" ht="12.75" hidden="1" x14ac:dyDescent="0.2">
      <c r="A786" s="248" t="s">
        <v>62</v>
      </c>
      <c r="B786" s="32" t="s">
        <v>5787</v>
      </c>
      <c r="C786" s="332" t="s">
        <v>6121</v>
      </c>
      <c r="D786" s="55" t="s">
        <v>1680</v>
      </c>
      <c r="E786" s="36" t="s">
        <v>1135</v>
      </c>
      <c r="F786" s="78" t="s">
        <v>1508</v>
      </c>
      <c r="G786" s="36" t="s">
        <v>1587</v>
      </c>
      <c r="H786" s="139" t="s">
        <v>839</v>
      </c>
      <c r="I786" s="30" t="s">
        <v>5612</v>
      </c>
      <c r="J786" s="31" t="s">
        <v>1587</v>
      </c>
      <c r="K786" s="187" t="s">
        <v>257</v>
      </c>
      <c r="L786" s="188" t="s">
        <v>5371</v>
      </c>
      <c r="M786" s="188" t="s">
        <v>20</v>
      </c>
      <c r="N786" s="188" t="s">
        <v>65</v>
      </c>
      <c r="O786" s="183" t="s">
        <v>704</v>
      </c>
      <c r="P786" s="183" t="s">
        <v>5162</v>
      </c>
      <c r="Q786" s="183" t="s">
        <v>4713</v>
      </c>
      <c r="R786" s="183" t="s">
        <v>1587</v>
      </c>
      <c r="S786" s="188" t="s">
        <v>1712</v>
      </c>
      <c r="T786" s="188" t="s">
        <v>1587</v>
      </c>
      <c r="U786" s="20" t="s">
        <v>5697</v>
      </c>
      <c r="V786" s="20" t="s">
        <v>1064</v>
      </c>
      <c r="W786" s="20">
        <v>2000</v>
      </c>
      <c r="X786" s="21" t="s">
        <v>3927</v>
      </c>
      <c r="Y786" s="34" t="s">
        <v>3327</v>
      </c>
      <c r="Z786" s="109" t="s">
        <v>6424</v>
      </c>
      <c r="AA786" s="109" t="s">
        <v>5788</v>
      </c>
      <c r="AB786" s="20" t="s">
        <v>1680</v>
      </c>
      <c r="AC786" s="24" t="s">
        <v>1322</v>
      </c>
      <c r="AD786" s="21" t="s">
        <v>1587</v>
      </c>
      <c r="AE786" s="21" t="s">
        <v>930</v>
      </c>
      <c r="AF786" s="172" t="s">
        <v>798</v>
      </c>
      <c r="AG786" s="173" t="s">
        <v>1708</v>
      </c>
      <c r="AH786" s="174" t="s">
        <v>1844</v>
      </c>
      <c r="AI786" s="21" t="s">
        <v>852</v>
      </c>
      <c r="AJ786" s="20" t="s">
        <v>916</v>
      </c>
      <c r="AK786" s="20">
        <v>0</v>
      </c>
      <c r="AL786" s="20">
        <v>0</v>
      </c>
      <c r="AM786" s="20">
        <v>0</v>
      </c>
      <c r="AN786" s="20">
        <v>0</v>
      </c>
      <c r="AO786" s="20">
        <v>1</v>
      </c>
      <c r="AP786" s="20">
        <v>0</v>
      </c>
      <c r="AQ786" s="20">
        <v>0</v>
      </c>
      <c r="AR786" s="20">
        <v>0</v>
      </c>
      <c r="AS786" s="45" t="s">
        <v>1680</v>
      </c>
      <c r="AT786" s="20">
        <v>2</v>
      </c>
      <c r="AU786" s="122">
        <v>1998</v>
      </c>
      <c r="AV786" s="94">
        <v>1999</v>
      </c>
      <c r="AW786" s="20">
        <v>3</v>
      </c>
      <c r="AX786" s="20">
        <v>2</v>
      </c>
      <c r="AY786" s="50" t="s">
        <v>7737</v>
      </c>
      <c r="AZ786" s="93" t="s">
        <v>1777</v>
      </c>
      <c r="BA786" s="93" t="s">
        <v>956</v>
      </c>
      <c r="BB786" s="94" t="s">
        <v>1680</v>
      </c>
    </row>
    <row r="787" spans="1:54" s="12" customFormat="1" ht="12.75" hidden="1" x14ac:dyDescent="0.2">
      <c r="A787" s="55" t="s">
        <v>1844</v>
      </c>
      <c r="B787" s="41"/>
      <c r="C787" s="332" t="s">
        <v>6121</v>
      </c>
      <c r="D787" s="192" t="s">
        <v>1680</v>
      </c>
      <c r="E787" s="55" t="s">
        <v>7454</v>
      </c>
      <c r="F787" s="78" t="s">
        <v>1844</v>
      </c>
      <c r="G787" s="36" t="s">
        <v>1587</v>
      </c>
      <c r="H787" s="142" t="s">
        <v>779</v>
      </c>
      <c r="I787" s="18" t="s">
        <v>6508</v>
      </c>
      <c r="J787" s="19" t="s">
        <v>1587</v>
      </c>
      <c r="K787" s="187" t="s">
        <v>257</v>
      </c>
      <c r="L787" s="187" t="s">
        <v>1710</v>
      </c>
      <c r="M787" s="187" t="s">
        <v>1715</v>
      </c>
      <c r="N787" s="187" t="s">
        <v>651</v>
      </c>
      <c r="O787" s="183" t="s">
        <v>91</v>
      </c>
      <c r="P787" s="183" t="s">
        <v>5214</v>
      </c>
      <c r="Q787" s="183" t="s">
        <v>4704</v>
      </c>
      <c r="R787" s="183" t="s">
        <v>1587</v>
      </c>
      <c r="S787" s="187" t="s">
        <v>752</v>
      </c>
      <c r="T787" s="187" t="s">
        <v>405</v>
      </c>
      <c r="U787" s="21" t="s">
        <v>6509</v>
      </c>
      <c r="V787" s="21" t="s">
        <v>6510</v>
      </c>
      <c r="W787" s="21">
        <v>2014</v>
      </c>
      <c r="X787" s="21" t="s">
        <v>6511</v>
      </c>
      <c r="Y787" s="34" t="s">
        <v>6512</v>
      </c>
      <c r="Z787" s="34" t="s">
        <v>86</v>
      </c>
      <c r="AA787" s="34" t="s">
        <v>86</v>
      </c>
      <c r="AB787" s="34" t="s">
        <v>86</v>
      </c>
      <c r="AC787" s="24" t="s">
        <v>6513</v>
      </c>
      <c r="AD787" s="34" t="s">
        <v>1587</v>
      </c>
      <c r="AE787" s="34" t="s">
        <v>1587</v>
      </c>
      <c r="AF787" s="172" t="s">
        <v>1137</v>
      </c>
      <c r="AG787" s="173" t="s">
        <v>1708</v>
      </c>
      <c r="AH787" s="174" t="s">
        <v>1844</v>
      </c>
      <c r="AI787" s="178" t="s">
        <v>1844</v>
      </c>
      <c r="AJ787" s="178" t="s">
        <v>1844</v>
      </c>
      <c r="AK787" s="178" t="s">
        <v>1844</v>
      </c>
      <c r="AL787" s="178" t="s">
        <v>1844</v>
      </c>
      <c r="AM787" s="178" t="s">
        <v>1844</v>
      </c>
      <c r="AN787" s="178" t="s">
        <v>1844</v>
      </c>
      <c r="AO787" s="178" t="s">
        <v>1844</v>
      </c>
      <c r="AP787" s="178" t="s">
        <v>1844</v>
      </c>
      <c r="AQ787" s="178" t="s">
        <v>1844</v>
      </c>
      <c r="AR787" s="178" t="s">
        <v>1844</v>
      </c>
      <c r="AS787" s="45" t="s">
        <v>1844</v>
      </c>
      <c r="AT787" s="20" t="s">
        <v>1844</v>
      </c>
      <c r="AU787" s="122" t="s">
        <v>1844</v>
      </c>
      <c r="AV787" s="94" t="s">
        <v>1844</v>
      </c>
      <c r="AW787" s="21" t="s">
        <v>1844</v>
      </c>
      <c r="AX787" s="20" t="s">
        <v>1844</v>
      </c>
      <c r="AY787" s="184" t="s">
        <v>1844</v>
      </c>
      <c r="AZ787" s="93" t="s">
        <v>1844</v>
      </c>
      <c r="BA787" s="93" t="s">
        <v>1844</v>
      </c>
      <c r="BB787" s="94" t="s">
        <v>1844</v>
      </c>
    </row>
    <row r="788" spans="1:54" s="12" customFormat="1" ht="12.75" hidden="1" x14ac:dyDescent="0.2">
      <c r="A788" s="248" t="s">
        <v>1044</v>
      </c>
      <c r="B788" s="40"/>
      <c r="C788" s="332" t="s">
        <v>7218</v>
      </c>
      <c r="D788" s="55" t="s">
        <v>956</v>
      </c>
      <c r="E788" s="36" t="s">
        <v>1680</v>
      </c>
      <c r="F788" s="78" t="s">
        <v>243</v>
      </c>
      <c r="G788" s="36" t="s">
        <v>1587</v>
      </c>
      <c r="H788" s="57" t="s">
        <v>912</v>
      </c>
      <c r="I788" s="27" t="s">
        <v>2553</v>
      </c>
      <c r="J788" s="19" t="s">
        <v>7183</v>
      </c>
      <c r="K788" s="187" t="s">
        <v>257</v>
      </c>
      <c r="L788" s="187" t="s">
        <v>1710</v>
      </c>
      <c r="M788" s="187" t="s">
        <v>1715</v>
      </c>
      <c r="N788" s="187" t="s">
        <v>727</v>
      </c>
      <c r="O788" s="183" t="s">
        <v>477</v>
      </c>
      <c r="P788" s="183" t="s">
        <v>5223</v>
      </c>
      <c r="Q788" s="183" t="s">
        <v>609</v>
      </c>
      <c r="R788" s="183" t="s">
        <v>1587</v>
      </c>
      <c r="S788" s="187" t="s">
        <v>752</v>
      </c>
      <c r="T788" s="187" t="s">
        <v>405</v>
      </c>
      <c r="U788" s="21" t="s">
        <v>80</v>
      </c>
      <c r="V788" s="21" t="s">
        <v>464</v>
      </c>
      <c r="W788" s="21">
        <v>1989</v>
      </c>
      <c r="X788" s="21" t="s">
        <v>80</v>
      </c>
      <c r="Y788" s="34" t="s">
        <v>677</v>
      </c>
      <c r="Z788" s="34" t="s">
        <v>6425</v>
      </c>
      <c r="AA788" s="34" t="s">
        <v>1844</v>
      </c>
      <c r="AB788" s="21" t="s">
        <v>956</v>
      </c>
      <c r="AC788" s="24" t="s">
        <v>3437</v>
      </c>
      <c r="AD788" s="21" t="s">
        <v>1587</v>
      </c>
      <c r="AE788" s="21" t="s">
        <v>4305</v>
      </c>
      <c r="AF788" s="172" t="s">
        <v>1153</v>
      </c>
      <c r="AG788" s="173" t="s">
        <v>1708</v>
      </c>
      <c r="AH788" s="174" t="s">
        <v>1844</v>
      </c>
      <c r="AI788" s="20" t="s">
        <v>849</v>
      </c>
      <c r="AJ788" s="24" t="s">
        <v>1617</v>
      </c>
      <c r="AK788" s="21">
        <v>0</v>
      </c>
      <c r="AL788" s="21">
        <v>0</v>
      </c>
      <c r="AM788" s="21">
        <v>0</v>
      </c>
      <c r="AN788" s="21">
        <v>0</v>
      </c>
      <c r="AO788" s="21">
        <v>1</v>
      </c>
      <c r="AP788" s="21">
        <v>0</v>
      </c>
      <c r="AQ788" s="21">
        <v>0</v>
      </c>
      <c r="AR788" s="21">
        <v>0</v>
      </c>
      <c r="AS788" s="45" t="s">
        <v>1680</v>
      </c>
      <c r="AT788" s="20">
        <v>2</v>
      </c>
      <c r="AU788" s="122">
        <v>1981</v>
      </c>
      <c r="AV788" s="94">
        <v>1982</v>
      </c>
      <c r="AW788" s="21">
        <v>1</v>
      </c>
      <c r="AX788" s="21">
        <v>1</v>
      </c>
      <c r="AY788" s="184" t="s">
        <v>7738</v>
      </c>
      <c r="AZ788" s="93" t="s">
        <v>587</v>
      </c>
      <c r="BA788" s="93" t="s">
        <v>956</v>
      </c>
      <c r="BB788" s="94" t="s">
        <v>1680</v>
      </c>
    </row>
    <row r="789" spans="1:54" s="12" customFormat="1" ht="12.75" hidden="1" x14ac:dyDescent="0.2">
      <c r="A789" s="248" t="s">
        <v>1844</v>
      </c>
      <c r="B789" s="40"/>
      <c r="C789" s="332" t="s">
        <v>7218</v>
      </c>
      <c r="D789" s="55" t="s">
        <v>956</v>
      </c>
      <c r="E789" s="36" t="s">
        <v>1680</v>
      </c>
      <c r="F789" s="78" t="s">
        <v>1844</v>
      </c>
      <c r="G789" s="36" t="s">
        <v>1587</v>
      </c>
      <c r="H789" s="57" t="s">
        <v>912</v>
      </c>
      <c r="I789" s="27" t="s">
        <v>2782</v>
      </c>
      <c r="J789" s="19" t="s">
        <v>1587</v>
      </c>
      <c r="K789" s="187" t="s">
        <v>257</v>
      </c>
      <c r="L789" s="187" t="s">
        <v>1710</v>
      </c>
      <c r="M789" s="187" t="s">
        <v>1715</v>
      </c>
      <c r="N789" s="187" t="s">
        <v>182</v>
      </c>
      <c r="O789" s="183" t="s">
        <v>531</v>
      </c>
      <c r="P789" s="183" t="s">
        <v>5224</v>
      </c>
      <c r="Q789" s="183" t="s">
        <v>1557</v>
      </c>
      <c r="R789" s="183" t="s">
        <v>1587</v>
      </c>
      <c r="S789" s="187" t="s">
        <v>752</v>
      </c>
      <c r="T789" s="187" t="s">
        <v>405</v>
      </c>
      <c r="U789" s="21" t="s">
        <v>80</v>
      </c>
      <c r="V789" s="21" t="s">
        <v>1032</v>
      </c>
      <c r="W789" s="21">
        <v>1991</v>
      </c>
      <c r="X789" s="21" t="s">
        <v>80</v>
      </c>
      <c r="Y789" s="34" t="s">
        <v>677</v>
      </c>
      <c r="Z789" s="34" t="s">
        <v>86</v>
      </c>
      <c r="AA789" s="34" t="s">
        <v>86</v>
      </c>
      <c r="AB789" s="21" t="s">
        <v>86</v>
      </c>
      <c r="AC789" s="24" t="s">
        <v>3437</v>
      </c>
      <c r="AD789" s="21" t="s">
        <v>3345</v>
      </c>
      <c r="AE789" s="21" t="s">
        <v>4310</v>
      </c>
      <c r="AF789" s="172" t="s">
        <v>1154</v>
      </c>
      <c r="AG789" s="173" t="s">
        <v>1708</v>
      </c>
      <c r="AH789" s="174" t="s">
        <v>1844</v>
      </c>
      <c r="AI789" s="20" t="s">
        <v>860</v>
      </c>
      <c r="AJ789" s="21" t="s">
        <v>270</v>
      </c>
      <c r="AK789" s="21">
        <v>1</v>
      </c>
      <c r="AL789" s="21">
        <v>0</v>
      </c>
      <c r="AM789" s="21">
        <v>0</v>
      </c>
      <c r="AN789" s="21">
        <v>0</v>
      </c>
      <c r="AO789" s="21">
        <v>0</v>
      </c>
      <c r="AP789" s="21">
        <v>0</v>
      </c>
      <c r="AQ789" s="21">
        <v>0</v>
      </c>
      <c r="AR789" s="21">
        <v>0</v>
      </c>
      <c r="AS789" s="45" t="s">
        <v>1680</v>
      </c>
      <c r="AT789" s="20">
        <v>2</v>
      </c>
      <c r="AU789" s="122">
        <v>1984</v>
      </c>
      <c r="AV789" s="94">
        <v>1985</v>
      </c>
      <c r="AW789" s="21">
        <v>1</v>
      </c>
      <c r="AX789" s="21">
        <v>1</v>
      </c>
      <c r="AY789" s="50" t="s">
        <v>7484</v>
      </c>
      <c r="AZ789" s="93" t="s">
        <v>1776</v>
      </c>
      <c r="BA789" s="93" t="s">
        <v>1680</v>
      </c>
      <c r="BB789" s="94" t="s">
        <v>1680</v>
      </c>
    </row>
    <row r="790" spans="1:54" s="12" customFormat="1" ht="12.75" hidden="1" x14ac:dyDescent="0.2">
      <c r="A790" s="248" t="s">
        <v>1844</v>
      </c>
      <c r="B790" s="63" t="s">
        <v>5881</v>
      </c>
      <c r="C790" s="332" t="s">
        <v>6121</v>
      </c>
      <c r="D790" s="192" t="s">
        <v>1680</v>
      </c>
      <c r="E790" s="55" t="s">
        <v>7454</v>
      </c>
      <c r="F790" s="78" t="s">
        <v>1844</v>
      </c>
      <c r="G790" s="36" t="s">
        <v>1587</v>
      </c>
      <c r="H790" s="142" t="s">
        <v>779</v>
      </c>
      <c r="I790" s="28" t="s">
        <v>5888</v>
      </c>
      <c r="J790" s="12" t="s">
        <v>1587</v>
      </c>
      <c r="K790" s="200" t="s">
        <v>257</v>
      </c>
      <c r="L790" s="200" t="s">
        <v>1710</v>
      </c>
      <c r="M790" s="200" t="s">
        <v>1715</v>
      </c>
      <c r="N790" s="200" t="s">
        <v>651</v>
      </c>
      <c r="O790" s="200" t="s">
        <v>91</v>
      </c>
      <c r="P790" s="200" t="s">
        <v>4977</v>
      </c>
      <c r="Q790" s="200" t="s">
        <v>4789</v>
      </c>
      <c r="R790" s="183" t="s">
        <v>1587</v>
      </c>
      <c r="S790" s="200" t="s">
        <v>752</v>
      </c>
      <c r="T790" s="200" t="s">
        <v>405</v>
      </c>
      <c r="U790" s="12" t="s">
        <v>5812</v>
      </c>
      <c r="V790" s="12" t="s">
        <v>464</v>
      </c>
      <c r="W790" s="12">
        <v>2008</v>
      </c>
      <c r="X790" s="12" t="s">
        <v>5812</v>
      </c>
      <c r="Y790" s="12" t="s">
        <v>1587</v>
      </c>
      <c r="Z790" s="34" t="s">
        <v>86</v>
      </c>
      <c r="AA790" s="34" t="s">
        <v>86</v>
      </c>
      <c r="AB790" s="21" t="s">
        <v>86</v>
      </c>
      <c r="AC790" s="24" t="s">
        <v>3437</v>
      </c>
      <c r="AD790" s="21" t="s">
        <v>1587</v>
      </c>
      <c r="AE790" s="21" t="s">
        <v>1587</v>
      </c>
      <c r="AF790" s="175" t="s">
        <v>1844</v>
      </c>
      <c r="AG790" s="176" t="s">
        <v>1844</v>
      </c>
      <c r="AH790" s="177" t="s">
        <v>1844</v>
      </c>
      <c r="AI790" s="178" t="s">
        <v>1844</v>
      </c>
      <c r="AJ790" s="178" t="s">
        <v>1844</v>
      </c>
      <c r="AK790" s="178" t="s">
        <v>1844</v>
      </c>
      <c r="AL790" s="178" t="s">
        <v>1844</v>
      </c>
      <c r="AM790" s="178" t="s">
        <v>1844</v>
      </c>
      <c r="AN790" s="178" t="s">
        <v>1844</v>
      </c>
      <c r="AO790" s="178" t="s">
        <v>1844</v>
      </c>
      <c r="AP790" s="178" t="s">
        <v>1844</v>
      </c>
      <c r="AQ790" s="178" t="s">
        <v>1844</v>
      </c>
      <c r="AR790" s="178" t="s">
        <v>1844</v>
      </c>
      <c r="AS790" s="44" t="s">
        <v>1844</v>
      </c>
      <c r="AT790" s="122" t="s">
        <v>1844</v>
      </c>
      <c r="AU790" s="166" t="s">
        <v>1844</v>
      </c>
      <c r="AV790" s="86" t="s">
        <v>1844</v>
      </c>
      <c r="AW790" s="12" t="s">
        <v>1844</v>
      </c>
      <c r="AX790" s="55" t="s">
        <v>1844</v>
      </c>
      <c r="AY790" s="60" t="s">
        <v>1844</v>
      </c>
      <c r="AZ790" s="87" t="s">
        <v>1844</v>
      </c>
      <c r="BA790" s="87" t="s">
        <v>1844</v>
      </c>
      <c r="BB790" s="86" t="s">
        <v>1844</v>
      </c>
    </row>
    <row r="791" spans="1:54" s="12" customFormat="1" ht="12.75" hidden="1" x14ac:dyDescent="0.2">
      <c r="A791" s="248" t="s">
        <v>1844</v>
      </c>
      <c r="B791" s="248" t="s">
        <v>1844</v>
      </c>
      <c r="C791" s="392" t="s">
        <v>6121</v>
      </c>
      <c r="D791" s="55" t="s">
        <v>1680</v>
      </c>
      <c r="E791" s="55" t="s">
        <v>1844</v>
      </c>
      <c r="F791" s="83" t="s">
        <v>1844</v>
      </c>
      <c r="G791" s="145" t="s">
        <v>1587</v>
      </c>
      <c r="H791" s="58" t="s">
        <v>592</v>
      </c>
      <c r="I791" s="30" t="s">
        <v>8061</v>
      </c>
      <c r="J791" s="31" t="s">
        <v>1587</v>
      </c>
      <c r="K791" s="188" t="s">
        <v>257</v>
      </c>
      <c r="L791" s="188" t="s">
        <v>1710</v>
      </c>
      <c r="M791" s="188" t="s">
        <v>1715</v>
      </c>
      <c r="N791" s="188" t="s">
        <v>231</v>
      </c>
      <c r="O791" s="183" t="s">
        <v>31</v>
      </c>
      <c r="P791" s="183" t="s">
        <v>4856</v>
      </c>
      <c r="Q791" s="183" t="s">
        <v>736</v>
      </c>
      <c r="R791" s="183" t="s">
        <v>1587</v>
      </c>
      <c r="S791" s="188" t="s">
        <v>752</v>
      </c>
      <c r="T791" s="188" t="s">
        <v>405</v>
      </c>
      <c r="U791" s="454" t="s">
        <v>8062</v>
      </c>
      <c r="V791" s="454" t="s">
        <v>8063</v>
      </c>
      <c r="W791" s="408">
        <v>2016</v>
      </c>
      <c r="X791" s="21" t="s">
        <v>8064</v>
      </c>
      <c r="Y791" s="34" t="s">
        <v>8065</v>
      </c>
      <c r="Z791" s="34" t="s">
        <v>86</v>
      </c>
      <c r="AA791" s="34" t="s">
        <v>86</v>
      </c>
      <c r="AB791" s="34" t="s">
        <v>86</v>
      </c>
      <c r="AC791" t="s">
        <v>8066</v>
      </c>
      <c r="AD791" s="34" t="s">
        <v>1844</v>
      </c>
      <c r="AE791" s="34" t="s">
        <v>1844</v>
      </c>
      <c r="AF791" s="375" t="s">
        <v>1844</v>
      </c>
      <c r="AG791" s="376" t="s">
        <v>1844</v>
      </c>
      <c r="AH791" s="377" t="s">
        <v>1844</v>
      </c>
      <c r="AI791" s="34" t="s">
        <v>1844</v>
      </c>
      <c r="AJ791" s="34" t="s">
        <v>1844</v>
      </c>
      <c r="AK791" s="34" t="s">
        <v>1844</v>
      </c>
      <c r="AL791" s="34" t="s">
        <v>1844</v>
      </c>
      <c r="AM791" s="34" t="s">
        <v>1844</v>
      </c>
      <c r="AN791" s="34" t="s">
        <v>1844</v>
      </c>
      <c r="AO791" s="34" t="s">
        <v>1844</v>
      </c>
      <c r="AP791" s="34" t="s">
        <v>1844</v>
      </c>
      <c r="AQ791" s="34" t="s">
        <v>1844</v>
      </c>
      <c r="AR791" s="34" t="s">
        <v>1844</v>
      </c>
      <c r="AS791" s="378" t="s">
        <v>1844</v>
      </c>
      <c r="AT791" s="34" t="s">
        <v>1844</v>
      </c>
      <c r="AU791" s="375" t="s">
        <v>1844</v>
      </c>
      <c r="AV791" s="377" t="s">
        <v>1844</v>
      </c>
      <c r="AW791" s="34" t="s">
        <v>1844</v>
      </c>
      <c r="AX791" s="34" t="s">
        <v>1844</v>
      </c>
      <c r="AY791" s="34" t="s">
        <v>1844</v>
      </c>
      <c r="AZ791" s="376" t="s">
        <v>1844</v>
      </c>
      <c r="BA791" s="376" t="s">
        <v>1844</v>
      </c>
      <c r="BB791" s="377" t="s">
        <v>1844</v>
      </c>
    </row>
    <row r="792" spans="1:54" s="12" customFormat="1" ht="12.75" hidden="1" x14ac:dyDescent="0.2">
      <c r="A792" s="248" t="s">
        <v>1844</v>
      </c>
      <c r="B792" s="36" t="s">
        <v>820</v>
      </c>
      <c r="C792" s="332" t="s">
        <v>6121</v>
      </c>
      <c r="D792" s="192" t="s">
        <v>1680</v>
      </c>
      <c r="E792" s="55" t="s">
        <v>7454</v>
      </c>
      <c r="F792" s="78" t="s">
        <v>1844</v>
      </c>
      <c r="G792" s="36" t="s">
        <v>1587</v>
      </c>
      <c r="H792" s="142" t="s">
        <v>779</v>
      </c>
      <c r="I792" s="27" t="s">
        <v>2457</v>
      </c>
      <c r="J792" s="19" t="s">
        <v>1587</v>
      </c>
      <c r="K792" s="187" t="s">
        <v>257</v>
      </c>
      <c r="L792" s="187" t="s">
        <v>1710</v>
      </c>
      <c r="M792" s="187" t="s">
        <v>1715</v>
      </c>
      <c r="N792" s="187" t="s">
        <v>597</v>
      </c>
      <c r="O792" s="183" t="s">
        <v>135</v>
      </c>
      <c r="P792" s="183" t="s">
        <v>4942</v>
      </c>
      <c r="Q792" s="183" t="s">
        <v>458</v>
      </c>
      <c r="R792" s="183" t="s">
        <v>1587</v>
      </c>
      <c r="S792" s="187" t="s">
        <v>752</v>
      </c>
      <c r="T792" s="187" t="s">
        <v>1713</v>
      </c>
      <c r="U792" s="21" t="s">
        <v>2031</v>
      </c>
      <c r="V792" s="21" t="s">
        <v>494</v>
      </c>
      <c r="W792" s="21">
        <v>2004</v>
      </c>
      <c r="X792" s="21" t="s">
        <v>3857</v>
      </c>
      <c r="Y792" s="34" t="s">
        <v>3253</v>
      </c>
      <c r="Z792" s="34" t="s">
        <v>86</v>
      </c>
      <c r="AA792" s="34" t="s">
        <v>86</v>
      </c>
      <c r="AB792" s="21" t="s">
        <v>86</v>
      </c>
      <c r="AC792" s="24" t="s">
        <v>3445</v>
      </c>
      <c r="AD792" s="21" t="s">
        <v>1587</v>
      </c>
      <c r="AE792" s="21" t="s">
        <v>1587</v>
      </c>
      <c r="AF792" s="172" t="s">
        <v>798</v>
      </c>
      <c r="AG792" s="173" t="s">
        <v>1708</v>
      </c>
      <c r="AH792" s="174" t="s">
        <v>1844</v>
      </c>
      <c r="AI792" s="178" t="s">
        <v>1844</v>
      </c>
      <c r="AJ792" s="21" t="s">
        <v>916</v>
      </c>
      <c r="AK792" s="178" t="s">
        <v>1844</v>
      </c>
      <c r="AL792" s="178" t="s">
        <v>1844</v>
      </c>
      <c r="AM792" s="21" t="s">
        <v>1844</v>
      </c>
      <c r="AN792" s="21" t="s">
        <v>1844</v>
      </c>
      <c r="AO792" s="21" t="s">
        <v>1844</v>
      </c>
      <c r="AP792" s="21" t="s">
        <v>1844</v>
      </c>
      <c r="AQ792" s="21" t="s">
        <v>1844</v>
      </c>
      <c r="AR792" s="21" t="s">
        <v>1844</v>
      </c>
      <c r="AS792" s="45" t="s">
        <v>1844</v>
      </c>
      <c r="AT792" s="122" t="s">
        <v>1844</v>
      </c>
      <c r="AU792" s="122" t="s">
        <v>1844</v>
      </c>
      <c r="AV792" s="94" t="s">
        <v>1844</v>
      </c>
      <c r="AW792" s="20" t="s">
        <v>1844</v>
      </c>
      <c r="AX792" s="20" t="s">
        <v>1844</v>
      </c>
      <c r="AY792" s="184" t="s">
        <v>1844</v>
      </c>
      <c r="AZ792" s="93" t="s">
        <v>1844</v>
      </c>
      <c r="BA792" s="93" t="s">
        <v>1844</v>
      </c>
      <c r="BB792" s="94" t="s">
        <v>1844</v>
      </c>
    </row>
    <row r="793" spans="1:54" s="12" customFormat="1" ht="12.75" hidden="1" x14ac:dyDescent="0.2">
      <c r="A793" s="248" t="s">
        <v>1844</v>
      </c>
      <c r="B793" s="40"/>
      <c r="C793" s="332" t="s">
        <v>6121</v>
      </c>
      <c r="D793" s="192" t="s">
        <v>1680</v>
      </c>
      <c r="E793" s="55" t="s">
        <v>7454</v>
      </c>
      <c r="F793" s="78" t="s">
        <v>1844</v>
      </c>
      <c r="G793" s="36" t="s">
        <v>1587</v>
      </c>
      <c r="H793" s="142" t="s">
        <v>779</v>
      </c>
      <c r="I793" s="27" t="s">
        <v>2739</v>
      </c>
      <c r="J793" s="19" t="s">
        <v>1587</v>
      </c>
      <c r="K793" s="187" t="s">
        <v>257</v>
      </c>
      <c r="L793" s="187" t="s">
        <v>1710</v>
      </c>
      <c r="M793" s="187" t="s">
        <v>1715</v>
      </c>
      <c r="N793" s="187" t="s">
        <v>697</v>
      </c>
      <c r="O793" s="183" t="s">
        <v>696</v>
      </c>
      <c r="P793" s="183" t="s">
        <v>5091</v>
      </c>
      <c r="Q793" s="183" t="s">
        <v>4714</v>
      </c>
      <c r="R793" s="183" t="s">
        <v>1587</v>
      </c>
      <c r="S793" s="187" t="s">
        <v>752</v>
      </c>
      <c r="T793" s="187" t="s">
        <v>405</v>
      </c>
      <c r="U793" s="21" t="s">
        <v>2084</v>
      </c>
      <c r="V793" s="21" t="s">
        <v>494</v>
      </c>
      <c r="W793" s="21">
        <v>2000</v>
      </c>
      <c r="X793" s="21" t="s">
        <v>3857</v>
      </c>
      <c r="Y793" s="34" t="s">
        <v>3253</v>
      </c>
      <c r="Z793" s="34" t="s">
        <v>86</v>
      </c>
      <c r="AA793" s="34" t="s">
        <v>86</v>
      </c>
      <c r="AB793" s="21" t="s">
        <v>86</v>
      </c>
      <c r="AC793" s="24" t="s">
        <v>3509</v>
      </c>
      <c r="AD793" s="21" t="s">
        <v>1587</v>
      </c>
      <c r="AE793" s="21" t="s">
        <v>930</v>
      </c>
      <c r="AF793" s="172" t="s">
        <v>1154</v>
      </c>
      <c r="AG793" s="173" t="s">
        <v>1708</v>
      </c>
      <c r="AH793" s="174" t="s">
        <v>1844</v>
      </c>
      <c r="AI793" s="178" t="s">
        <v>1844</v>
      </c>
      <c r="AJ793" s="178" t="s">
        <v>1844</v>
      </c>
      <c r="AK793" s="178" t="s">
        <v>1844</v>
      </c>
      <c r="AL793" s="178" t="s">
        <v>1844</v>
      </c>
      <c r="AM793" s="178" t="s">
        <v>1844</v>
      </c>
      <c r="AN793" s="178" t="s">
        <v>1844</v>
      </c>
      <c r="AO793" s="178" t="s">
        <v>1844</v>
      </c>
      <c r="AP793" s="178" t="s">
        <v>1844</v>
      </c>
      <c r="AQ793" s="178" t="s">
        <v>1844</v>
      </c>
      <c r="AR793" s="178" t="s">
        <v>1844</v>
      </c>
      <c r="AS793" s="45" t="s">
        <v>1844</v>
      </c>
      <c r="AT793" s="20" t="s">
        <v>1844</v>
      </c>
      <c r="AU793" s="122" t="s">
        <v>1844</v>
      </c>
      <c r="AV793" s="94" t="s">
        <v>1844</v>
      </c>
      <c r="AW793" s="20" t="s">
        <v>1844</v>
      </c>
      <c r="AX793" s="20" t="s">
        <v>1844</v>
      </c>
      <c r="AY793" s="184" t="s">
        <v>1844</v>
      </c>
      <c r="AZ793" s="93" t="s">
        <v>1844</v>
      </c>
      <c r="BA793" s="93" t="s">
        <v>1844</v>
      </c>
      <c r="BB793" s="94" t="s">
        <v>1844</v>
      </c>
    </row>
    <row r="794" spans="1:54" s="12" customFormat="1" ht="12.75" hidden="1" x14ac:dyDescent="0.2">
      <c r="A794" s="36" t="s">
        <v>774</v>
      </c>
      <c r="B794" s="40"/>
      <c r="C794" s="332" t="s">
        <v>7218</v>
      </c>
      <c r="D794" s="55" t="s">
        <v>1136</v>
      </c>
      <c r="E794" s="55" t="s">
        <v>7454</v>
      </c>
      <c r="F794" s="78" t="s">
        <v>1844</v>
      </c>
      <c r="G794" s="36" t="s">
        <v>1587</v>
      </c>
      <c r="H794" s="58" t="s">
        <v>592</v>
      </c>
      <c r="I794" s="27" t="s">
        <v>2809</v>
      </c>
      <c r="J794" s="19" t="s">
        <v>7197</v>
      </c>
      <c r="K794" s="187" t="s">
        <v>257</v>
      </c>
      <c r="L794" s="187" t="s">
        <v>1710</v>
      </c>
      <c r="M794" s="187" t="s">
        <v>1056</v>
      </c>
      <c r="N794" s="187" t="s">
        <v>597</v>
      </c>
      <c r="O794" s="183" t="s">
        <v>741</v>
      </c>
      <c r="P794" s="183" t="s">
        <v>4900</v>
      </c>
      <c r="Q794" s="183" t="s">
        <v>884</v>
      </c>
      <c r="R794" s="183" t="s">
        <v>1587</v>
      </c>
      <c r="S794" s="187" t="s">
        <v>752</v>
      </c>
      <c r="T794" s="187" t="s">
        <v>1713</v>
      </c>
      <c r="U794" s="21" t="s">
        <v>2245</v>
      </c>
      <c r="V794" s="21" t="s">
        <v>1059</v>
      </c>
      <c r="W794" s="21">
        <v>2006</v>
      </c>
      <c r="X794" s="21" t="s">
        <v>4144</v>
      </c>
      <c r="Y794" s="34" t="s">
        <v>6993</v>
      </c>
      <c r="Z794" s="34" t="s">
        <v>441</v>
      </c>
      <c r="AA794" s="34" t="s">
        <v>1844</v>
      </c>
      <c r="AB794" s="21" t="s">
        <v>1587</v>
      </c>
      <c r="AC794" s="24" t="s">
        <v>1386</v>
      </c>
      <c r="AD794" s="21" t="s">
        <v>1587</v>
      </c>
      <c r="AE794" s="21" t="s">
        <v>2388</v>
      </c>
      <c r="AF794" s="172" t="s">
        <v>1154</v>
      </c>
      <c r="AG794" s="173" t="s">
        <v>1708</v>
      </c>
      <c r="AH794" s="174" t="s">
        <v>1844</v>
      </c>
      <c r="AI794" s="20" t="s">
        <v>637</v>
      </c>
      <c r="AJ794" s="21" t="s">
        <v>47</v>
      </c>
      <c r="AK794" s="21">
        <v>0</v>
      </c>
      <c r="AL794" s="21">
        <v>0</v>
      </c>
      <c r="AM794" s="21">
        <v>1</v>
      </c>
      <c r="AN794" s="21">
        <v>1</v>
      </c>
      <c r="AO794" s="21">
        <v>1</v>
      </c>
      <c r="AP794" s="21">
        <v>0</v>
      </c>
      <c r="AQ794" s="21">
        <v>1</v>
      </c>
      <c r="AR794" s="21">
        <v>1</v>
      </c>
      <c r="AS794" s="45" t="s">
        <v>1680</v>
      </c>
      <c r="AT794" s="122">
        <v>26</v>
      </c>
      <c r="AU794" s="122">
        <v>1976</v>
      </c>
      <c r="AV794" s="94">
        <v>2001</v>
      </c>
      <c r="AW794" s="21">
        <v>1</v>
      </c>
      <c r="AX794" s="21">
        <v>1</v>
      </c>
      <c r="AY794" s="184" t="s">
        <v>944</v>
      </c>
      <c r="AZ794" s="93" t="s">
        <v>1513</v>
      </c>
      <c r="BA794" s="93" t="s">
        <v>956</v>
      </c>
      <c r="BB794" s="94" t="s">
        <v>1680</v>
      </c>
    </row>
    <row r="795" spans="1:54" s="12" customFormat="1" ht="12.75" hidden="1" x14ac:dyDescent="0.2">
      <c r="A795" s="55" t="s">
        <v>485</v>
      </c>
      <c r="B795" s="41" t="s">
        <v>455</v>
      </c>
      <c r="C795" s="332" t="s">
        <v>7218</v>
      </c>
      <c r="D795" s="55" t="s">
        <v>1136</v>
      </c>
      <c r="E795" s="55" t="s">
        <v>7454</v>
      </c>
      <c r="F795" s="78" t="s">
        <v>6271</v>
      </c>
      <c r="G795" s="36" t="s">
        <v>1587</v>
      </c>
      <c r="H795" s="58" t="s">
        <v>592</v>
      </c>
      <c r="I795" s="30" t="s">
        <v>3059</v>
      </c>
      <c r="J795" s="31" t="s">
        <v>1587</v>
      </c>
      <c r="K795" s="188" t="s">
        <v>257</v>
      </c>
      <c r="L795" s="188" t="s">
        <v>1710</v>
      </c>
      <c r="M795" s="188" t="s">
        <v>1715</v>
      </c>
      <c r="N795" s="188" t="s">
        <v>182</v>
      </c>
      <c r="O795" s="183" t="s">
        <v>4429</v>
      </c>
      <c r="P795" s="183" t="s">
        <v>5117</v>
      </c>
      <c r="Q795" s="183" t="s">
        <v>1060</v>
      </c>
      <c r="R795" s="183" t="s">
        <v>1587</v>
      </c>
      <c r="S795" s="191" t="s">
        <v>752</v>
      </c>
      <c r="T795" s="188" t="s">
        <v>405</v>
      </c>
      <c r="U795" s="20" t="s">
        <v>690</v>
      </c>
      <c r="V795" s="21" t="s">
        <v>464</v>
      </c>
      <c r="W795" s="20">
        <v>2013</v>
      </c>
      <c r="X795" s="21" t="s">
        <v>690</v>
      </c>
      <c r="Y795" s="34" t="s">
        <v>1238</v>
      </c>
      <c r="Z795" s="109" t="s">
        <v>6271</v>
      </c>
      <c r="AA795" s="109" t="s">
        <v>795</v>
      </c>
      <c r="AB795" s="20" t="s">
        <v>1587</v>
      </c>
      <c r="AC795" s="55" t="s">
        <v>3437</v>
      </c>
      <c r="AD795" s="21" t="s">
        <v>1587</v>
      </c>
      <c r="AE795" s="21" t="s">
        <v>1587</v>
      </c>
      <c r="AF795" s="172" t="s">
        <v>1154</v>
      </c>
      <c r="AG795" s="173" t="s">
        <v>1708</v>
      </c>
      <c r="AH795" s="174" t="s">
        <v>1844</v>
      </c>
      <c r="AI795" s="20" t="s">
        <v>350</v>
      </c>
      <c r="AJ795" s="20" t="s">
        <v>47</v>
      </c>
      <c r="AK795" s="20">
        <v>0</v>
      </c>
      <c r="AL795" s="20">
        <v>1</v>
      </c>
      <c r="AM795" s="20">
        <v>0</v>
      </c>
      <c r="AN795" s="20">
        <v>0</v>
      </c>
      <c r="AO795" s="20">
        <v>0</v>
      </c>
      <c r="AP795" s="20">
        <v>0</v>
      </c>
      <c r="AQ795" s="20">
        <v>0</v>
      </c>
      <c r="AR795" s="20">
        <v>0</v>
      </c>
      <c r="AS795" s="45" t="s">
        <v>1680</v>
      </c>
      <c r="AT795" s="20">
        <v>11</v>
      </c>
      <c r="AU795" s="122">
        <v>1991</v>
      </c>
      <c r="AV795" s="94">
        <v>2001</v>
      </c>
      <c r="AW795" s="20">
        <v>1</v>
      </c>
      <c r="AX795" s="20">
        <v>4</v>
      </c>
      <c r="AY795" s="50" t="s">
        <v>1587</v>
      </c>
      <c r="AZ795" s="93" t="s">
        <v>1513</v>
      </c>
      <c r="BA795" s="93" t="s">
        <v>1680</v>
      </c>
      <c r="BB795" s="94" t="s">
        <v>1844</v>
      </c>
    </row>
    <row r="796" spans="1:54" s="12" customFormat="1" ht="12.75" hidden="1" x14ac:dyDescent="0.2">
      <c r="A796" s="23" t="s">
        <v>485</v>
      </c>
      <c r="B796" s="23" t="s">
        <v>3657</v>
      </c>
      <c r="C796" s="332" t="s">
        <v>7218</v>
      </c>
      <c r="D796" s="154" t="s">
        <v>956</v>
      </c>
      <c r="E796" s="23" t="s">
        <v>1680</v>
      </c>
      <c r="F796" s="251" t="s">
        <v>3656</v>
      </c>
      <c r="G796" s="36" t="s">
        <v>1587</v>
      </c>
      <c r="H796" s="105" t="s">
        <v>115</v>
      </c>
      <c r="I796" s="27" t="s">
        <v>2446</v>
      </c>
      <c r="J796" s="19" t="s">
        <v>1587</v>
      </c>
      <c r="K796" s="188" t="s">
        <v>890</v>
      </c>
      <c r="L796" s="188" t="s">
        <v>465</v>
      </c>
      <c r="M796" s="188" t="s">
        <v>1092</v>
      </c>
      <c r="N796" s="188" t="s">
        <v>1717</v>
      </c>
      <c r="O796" s="188" t="s">
        <v>1113</v>
      </c>
      <c r="P796" s="188" t="s">
        <v>5225</v>
      </c>
      <c r="Q796" s="188" t="s">
        <v>4715</v>
      </c>
      <c r="R796" s="183" t="s">
        <v>1587</v>
      </c>
      <c r="S796" s="188" t="s">
        <v>1587</v>
      </c>
      <c r="T796" s="188" t="s">
        <v>1587</v>
      </c>
      <c r="U796" s="20" t="s">
        <v>2028</v>
      </c>
      <c r="V796" s="21" t="s">
        <v>3732</v>
      </c>
      <c r="W796" s="21">
        <v>2005</v>
      </c>
      <c r="X796" s="108" t="s">
        <v>3946</v>
      </c>
      <c r="Y796" s="34" t="s">
        <v>3252</v>
      </c>
      <c r="Z796" s="34" t="s">
        <v>3656</v>
      </c>
      <c r="AA796" s="34" t="s">
        <v>795</v>
      </c>
      <c r="AB796" s="21" t="s">
        <v>3672</v>
      </c>
      <c r="AC796" s="24" t="s">
        <v>1856</v>
      </c>
      <c r="AD796" s="21" t="s">
        <v>3673</v>
      </c>
      <c r="AE796" s="21" t="s">
        <v>930</v>
      </c>
      <c r="AF796" s="172" t="s">
        <v>1154</v>
      </c>
      <c r="AG796" s="173" t="s">
        <v>1708</v>
      </c>
      <c r="AH796" s="174" t="s">
        <v>1844</v>
      </c>
      <c r="AI796" s="36" t="s">
        <v>783</v>
      </c>
      <c r="AJ796" s="21" t="s">
        <v>812</v>
      </c>
      <c r="AK796" s="21">
        <v>0</v>
      </c>
      <c r="AL796" s="21">
        <v>0</v>
      </c>
      <c r="AM796" s="21">
        <v>0</v>
      </c>
      <c r="AN796" s="21">
        <v>0</v>
      </c>
      <c r="AO796" s="21">
        <v>1</v>
      </c>
      <c r="AP796" s="21">
        <v>0</v>
      </c>
      <c r="AQ796" s="21">
        <v>0</v>
      </c>
      <c r="AR796" s="21">
        <v>0</v>
      </c>
      <c r="AS796" s="45" t="s">
        <v>1680</v>
      </c>
      <c r="AT796" s="20">
        <v>5</v>
      </c>
      <c r="AU796" s="122">
        <v>1997</v>
      </c>
      <c r="AV796" s="94">
        <v>2001</v>
      </c>
      <c r="AW796" s="21">
        <v>5</v>
      </c>
      <c r="AX796" s="21">
        <v>1</v>
      </c>
      <c r="AY796" s="184" t="s">
        <v>1587</v>
      </c>
      <c r="AZ796" s="93" t="s">
        <v>3655</v>
      </c>
      <c r="BA796" s="93" t="s">
        <v>1680</v>
      </c>
      <c r="BB796" s="94" t="s">
        <v>1680</v>
      </c>
    </row>
    <row r="797" spans="1:54" s="12" customFormat="1" ht="12.75" hidden="1" x14ac:dyDescent="0.2">
      <c r="A797" s="248" t="s">
        <v>1844</v>
      </c>
      <c r="B797" s="36" t="s">
        <v>6814</v>
      </c>
      <c r="C797" s="332" t="s">
        <v>7218</v>
      </c>
      <c r="D797" s="55" t="s">
        <v>1136</v>
      </c>
      <c r="E797" s="36" t="s">
        <v>4322</v>
      </c>
      <c r="F797" s="78" t="s">
        <v>1844</v>
      </c>
      <c r="G797" s="36" t="s">
        <v>1587</v>
      </c>
      <c r="H797" s="57" t="s">
        <v>912</v>
      </c>
      <c r="I797" s="27" t="s">
        <v>2677</v>
      </c>
      <c r="J797" s="19" t="s">
        <v>1587</v>
      </c>
      <c r="K797" s="188" t="s">
        <v>257</v>
      </c>
      <c r="L797" s="188" t="s">
        <v>1710</v>
      </c>
      <c r="M797" s="188" t="s">
        <v>1715</v>
      </c>
      <c r="N797" s="188" t="s">
        <v>1073</v>
      </c>
      <c r="O797" s="183" t="s">
        <v>4431</v>
      </c>
      <c r="P797" s="183" t="s">
        <v>5226</v>
      </c>
      <c r="Q797" s="183" t="s">
        <v>287</v>
      </c>
      <c r="R797" s="183" t="s">
        <v>1587</v>
      </c>
      <c r="S797" s="188" t="s">
        <v>752</v>
      </c>
      <c r="T797" s="188" t="s">
        <v>405</v>
      </c>
      <c r="U797" s="21" t="s">
        <v>2214</v>
      </c>
      <c r="V797" s="21" t="s">
        <v>897</v>
      </c>
      <c r="W797" s="21">
        <v>2010</v>
      </c>
      <c r="X797" s="21" t="s">
        <v>3829</v>
      </c>
      <c r="Y797" s="219" t="s">
        <v>6928</v>
      </c>
      <c r="Z797" s="34" t="s">
        <v>6806</v>
      </c>
      <c r="AA797" s="34" t="s">
        <v>387</v>
      </c>
      <c r="AB797" s="21" t="s">
        <v>1587</v>
      </c>
      <c r="AC797" s="24" t="s">
        <v>3462</v>
      </c>
      <c r="AD797" s="21" t="s">
        <v>41</v>
      </c>
      <c r="AE797" s="21" t="s">
        <v>1587</v>
      </c>
      <c r="AF797" s="172" t="s">
        <v>1154</v>
      </c>
      <c r="AG797" s="173" t="s">
        <v>1708</v>
      </c>
      <c r="AH797" s="174" t="s">
        <v>1844</v>
      </c>
      <c r="AI797" s="20" t="s">
        <v>349</v>
      </c>
      <c r="AJ797" s="21" t="s">
        <v>270</v>
      </c>
      <c r="AK797" s="21">
        <v>0</v>
      </c>
      <c r="AL797" s="21">
        <v>0</v>
      </c>
      <c r="AM797" s="21">
        <v>0</v>
      </c>
      <c r="AN797" s="21">
        <v>0</v>
      </c>
      <c r="AO797" s="21">
        <v>0</v>
      </c>
      <c r="AP797" s="21">
        <v>0</v>
      </c>
      <c r="AQ797" s="21">
        <v>0</v>
      </c>
      <c r="AR797" s="21">
        <v>1</v>
      </c>
      <c r="AS797" s="45" t="s">
        <v>1680</v>
      </c>
      <c r="AT797" s="20">
        <v>3</v>
      </c>
      <c r="AU797" s="122">
        <v>1984</v>
      </c>
      <c r="AV797" s="94">
        <v>1986</v>
      </c>
      <c r="AW797" s="21">
        <v>1</v>
      </c>
      <c r="AX797" s="21">
        <v>1</v>
      </c>
      <c r="AY797" s="184" t="s">
        <v>7713</v>
      </c>
      <c r="AZ797" s="93" t="s">
        <v>7855</v>
      </c>
      <c r="BA797" s="93" t="s">
        <v>1680</v>
      </c>
      <c r="BB797" s="94" t="s">
        <v>1680</v>
      </c>
    </row>
    <row r="798" spans="1:54" s="12" customFormat="1" ht="12.75" hidden="1" x14ac:dyDescent="0.2">
      <c r="A798" s="248" t="s">
        <v>1844</v>
      </c>
      <c r="B798" s="40"/>
      <c r="C798" s="332" t="s">
        <v>7218</v>
      </c>
      <c r="D798" s="55" t="s">
        <v>1136</v>
      </c>
      <c r="E798" s="36" t="s">
        <v>387</v>
      </c>
      <c r="F798" s="78" t="s">
        <v>1844</v>
      </c>
      <c r="G798" s="36" t="s">
        <v>1587</v>
      </c>
      <c r="H798" s="57" t="s">
        <v>912</v>
      </c>
      <c r="I798" s="30" t="s">
        <v>2712</v>
      </c>
      <c r="J798" s="31" t="s">
        <v>7184</v>
      </c>
      <c r="K798" s="188" t="s">
        <v>257</v>
      </c>
      <c r="L798" s="188" t="s">
        <v>1710</v>
      </c>
      <c r="M798" s="188" t="s">
        <v>1715</v>
      </c>
      <c r="N798" s="188" t="s">
        <v>267</v>
      </c>
      <c r="O798" s="183" t="s">
        <v>1089</v>
      </c>
      <c r="P798" s="183" t="s">
        <v>5227</v>
      </c>
      <c r="Q798" s="183" t="s">
        <v>4716</v>
      </c>
      <c r="R798" s="183" t="s">
        <v>1587</v>
      </c>
      <c r="S798" s="188" t="s">
        <v>752</v>
      </c>
      <c r="T798" s="188" t="s">
        <v>405</v>
      </c>
      <c r="U798" s="20" t="s">
        <v>5707</v>
      </c>
      <c r="V798" s="21" t="s">
        <v>5567</v>
      </c>
      <c r="W798" s="20">
        <v>2008</v>
      </c>
      <c r="X798" s="21" t="s">
        <v>3829</v>
      </c>
      <c r="Y798" s="34" t="s">
        <v>6928</v>
      </c>
      <c r="Z798" s="109" t="s">
        <v>6820</v>
      </c>
      <c r="AA798" s="109" t="s">
        <v>387</v>
      </c>
      <c r="AB798" s="20" t="s">
        <v>1636</v>
      </c>
      <c r="AC798" s="55" t="s">
        <v>1358</v>
      </c>
      <c r="AD798" s="21" t="s">
        <v>1587</v>
      </c>
      <c r="AE798" s="21" t="s">
        <v>1587</v>
      </c>
      <c r="AF798" s="172" t="s">
        <v>351</v>
      </c>
      <c r="AG798" s="173" t="s">
        <v>1708</v>
      </c>
      <c r="AH798" s="174" t="s">
        <v>1844</v>
      </c>
      <c r="AI798" s="55" t="s">
        <v>849</v>
      </c>
      <c r="AJ798" s="55" t="s">
        <v>1617</v>
      </c>
      <c r="AK798" s="20">
        <v>0</v>
      </c>
      <c r="AL798" s="20">
        <v>0</v>
      </c>
      <c r="AM798" s="20">
        <v>0</v>
      </c>
      <c r="AN798" s="20">
        <v>0</v>
      </c>
      <c r="AO798" s="20">
        <v>0</v>
      </c>
      <c r="AP798" s="20">
        <v>0</v>
      </c>
      <c r="AQ798" s="20">
        <v>0</v>
      </c>
      <c r="AR798" s="20">
        <v>1</v>
      </c>
      <c r="AS798" s="45" t="s">
        <v>418</v>
      </c>
      <c r="AT798" s="21">
        <v>3</v>
      </c>
      <c r="AU798" s="122">
        <v>1992</v>
      </c>
      <c r="AV798" s="94">
        <v>1994</v>
      </c>
      <c r="AW798" s="20">
        <v>1</v>
      </c>
      <c r="AX798" s="20">
        <v>1</v>
      </c>
      <c r="AY798" s="50" t="s">
        <v>7713</v>
      </c>
      <c r="AZ798" s="93" t="s">
        <v>587</v>
      </c>
      <c r="BA798" s="93" t="s">
        <v>1680</v>
      </c>
      <c r="BB798" s="94" t="s">
        <v>1680</v>
      </c>
    </row>
    <row r="799" spans="1:54" s="12" customFormat="1" ht="12.75" hidden="1" x14ac:dyDescent="0.2">
      <c r="A799" s="227" t="s">
        <v>485</v>
      </c>
      <c r="B799" s="40"/>
      <c r="C799" s="332" t="s">
        <v>7218</v>
      </c>
      <c r="D799" s="55" t="s">
        <v>1136</v>
      </c>
      <c r="E799" s="36" t="s">
        <v>387</v>
      </c>
      <c r="F799" s="78" t="s">
        <v>6249</v>
      </c>
      <c r="G799" s="36" t="s">
        <v>1587</v>
      </c>
      <c r="H799" s="58" t="s">
        <v>592</v>
      </c>
      <c r="I799" s="30" t="s">
        <v>2885</v>
      </c>
      <c r="J799" s="31" t="s">
        <v>7196</v>
      </c>
      <c r="K799" s="188" t="s">
        <v>257</v>
      </c>
      <c r="L799" s="188" t="s">
        <v>1710</v>
      </c>
      <c r="M799" s="188" t="s">
        <v>1715</v>
      </c>
      <c r="N799" s="188" t="s">
        <v>44</v>
      </c>
      <c r="O799" s="183" t="s">
        <v>699</v>
      </c>
      <c r="P799" s="183" t="s">
        <v>5229</v>
      </c>
      <c r="Q799" s="183" t="s">
        <v>260</v>
      </c>
      <c r="R799" s="183" t="s">
        <v>1587</v>
      </c>
      <c r="S799" s="188" t="s">
        <v>752</v>
      </c>
      <c r="T799" s="188" t="s">
        <v>405</v>
      </c>
      <c r="U799" s="20" t="s">
        <v>5721</v>
      </c>
      <c r="V799" s="21" t="s">
        <v>3732</v>
      </c>
      <c r="W799" s="20">
        <v>2002</v>
      </c>
      <c r="X799" s="21" t="s">
        <v>4145</v>
      </c>
      <c r="Y799" s="34" t="s">
        <v>6964</v>
      </c>
      <c r="Z799" s="109" t="s">
        <v>6249</v>
      </c>
      <c r="AA799" s="109" t="s">
        <v>3722</v>
      </c>
      <c r="AB799" s="20" t="s">
        <v>1680</v>
      </c>
      <c r="AC799" s="55" t="s">
        <v>1409</v>
      </c>
      <c r="AD799" s="21" t="s">
        <v>5529</v>
      </c>
      <c r="AE799" s="21" t="s">
        <v>2388</v>
      </c>
      <c r="AF799" s="172" t="s">
        <v>1154</v>
      </c>
      <c r="AG799" s="173" t="s">
        <v>1708</v>
      </c>
      <c r="AH799" s="174" t="s">
        <v>1844</v>
      </c>
      <c r="AI799" s="20" t="s">
        <v>848</v>
      </c>
      <c r="AJ799" s="20" t="s">
        <v>865</v>
      </c>
      <c r="AK799" s="20">
        <v>0</v>
      </c>
      <c r="AL799" s="20">
        <v>0</v>
      </c>
      <c r="AM799" s="20">
        <v>0</v>
      </c>
      <c r="AN799" s="20">
        <v>0</v>
      </c>
      <c r="AO799" s="20">
        <v>1</v>
      </c>
      <c r="AP799" s="20">
        <v>0</v>
      </c>
      <c r="AQ799" s="20">
        <v>0</v>
      </c>
      <c r="AR799" s="20">
        <v>0</v>
      </c>
      <c r="AS799" s="45" t="s">
        <v>1680</v>
      </c>
      <c r="AT799" s="122">
        <v>6</v>
      </c>
      <c r="AU799" s="122">
        <v>1993</v>
      </c>
      <c r="AV799" s="94">
        <v>1998</v>
      </c>
      <c r="AW799" s="20">
        <v>6</v>
      </c>
      <c r="AX799" s="20">
        <v>1</v>
      </c>
      <c r="AY799" s="50" t="s">
        <v>7677</v>
      </c>
      <c r="AZ799" s="93" t="s">
        <v>1598</v>
      </c>
      <c r="BA799" s="93" t="s">
        <v>1680</v>
      </c>
      <c r="BB799" s="94" t="s">
        <v>1680</v>
      </c>
    </row>
    <row r="800" spans="1:54" s="12" customFormat="1" ht="12.75" hidden="1" x14ac:dyDescent="0.2">
      <c r="A800" s="248" t="s">
        <v>485</v>
      </c>
      <c r="B800" s="40"/>
      <c r="C800" s="332" t="s">
        <v>7218</v>
      </c>
      <c r="D800" s="55" t="s">
        <v>956</v>
      </c>
      <c r="E800" s="36" t="s">
        <v>1680</v>
      </c>
      <c r="F800" s="78" t="s">
        <v>6270</v>
      </c>
      <c r="G800" s="36" t="s">
        <v>1587</v>
      </c>
      <c r="H800" s="58" t="s">
        <v>592</v>
      </c>
      <c r="I800" s="27" t="s">
        <v>3065</v>
      </c>
      <c r="J800" s="19" t="s">
        <v>1208</v>
      </c>
      <c r="K800" s="187" t="s">
        <v>257</v>
      </c>
      <c r="L800" s="187" t="s">
        <v>1710</v>
      </c>
      <c r="M800" s="187" t="s">
        <v>1715</v>
      </c>
      <c r="N800" s="187" t="s">
        <v>231</v>
      </c>
      <c r="O800" s="183" t="s">
        <v>370</v>
      </c>
      <c r="P800" s="183" t="s">
        <v>5230</v>
      </c>
      <c r="Q800" s="183" t="s">
        <v>4718</v>
      </c>
      <c r="R800" s="183" t="s">
        <v>1587</v>
      </c>
      <c r="S800" s="187" t="s">
        <v>752</v>
      </c>
      <c r="T800" s="187" t="s">
        <v>405</v>
      </c>
      <c r="U800" s="20" t="s">
        <v>5735</v>
      </c>
      <c r="V800" s="21" t="s">
        <v>209</v>
      </c>
      <c r="W800" s="21">
        <v>2002</v>
      </c>
      <c r="X800" s="21" t="s">
        <v>4145</v>
      </c>
      <c r="Y800" s="34" t="s">
        <v>6964</v>
      </c>
      <c r="Z800" s="250" t="s">
        <v>6270</v>
      </c>
      <c r="AA800" s="250" t="s">
        <v>795</v>
      </c>
      <c r="AB800" s="21" t="s">
        <v>1215</v>
      </c>
      <c r="AC800" s="24" t="s">
        <v>1457</v>
      </c>
      <c r="AD800" s="21" t="s">
        <v>1207</v>
      </c>
      <c r="AE800" s="21" t="s">
        <v>2391</v>
      </c>
      <c r="AF800" s="172" t="s">
        <v>1154</v>
      </c>
      <c r="AG800" s="173" t="s">
        <v>1708</v>
      </c>
      <c r="AH800" s="174" t="s">
        <v>1844</v>
      </c>
      <c r="AI800" s="20" t="s">
        <v>848</v>
      </c>
      <c r="AJ800" s="21" t="s">
        <v>865</v>
      </c>
      <c r="AK800" s="21">
        <v>0</v>
      </c>
      <c r="AL800" s="21">
        <v>1</v>
      </c>
      <c r="AM800" s="21">
        <v>0</v>
      </c>
      <c r="AN800" s="21">
        <v>0</v>
      </c>
      <c r="AO800" s="21">
        <v>0</v>
      </c>
      <c r="AP800" s="21">
        <v>0</v>
      </c>
      <c r="AQ800" s="21">
        <v>0</v>
      </c>
      <c r="AR800" s="21">
        <v>0</v>
      </c>
      <c r="AS800" s="45" t="s">
        <v>1680</v>
      </c>
      <c r="AT800" s="20">
        <v>6</v>
      </c>
      <c r="AU800" s="122">
        <v>1992</v>
      </c>
      <c r="AV800" s="94">
        <v>1997</v>
      </c>
      <c r="AW800" s="21">
        <v>1</v>
      </c>
      <c r="AX800" s="21">
        <v>5</v>
      </c>
      <c r="AY800" s="184" t="s">
        <v>7739</v>
      </c>
      <c r="AZ800" s="93" t="s">
        <v>1626</v>
      </c>
      <c r="BA800" s="93" t="s">
        <v>1680</v>
      </c>
      <c r="BB800" s="94" t="s">
        <v>1680</v>
      </c>
    </row>
    <row r="801" spans="1:54" s="12" customFormat="1" ht="12.75" hidden="1" x14ac:dyDescent="0.2">
      <c r="A801" s="248" t="s">
        <v>266</v>
      </c>
      <c r="B801" s="40"/>
      <c r="C801" s="332" t="s">
        <v>7218</v>
      </c>
      <c r="D801" s="55" t="s">
        <v>956</v>
      </c>
      <c r="E801" s="36" t="s">
        <v>1680</v>
      </c>
      <c r="F801" s="78" t="s">
        <v>776</v>
      </c>
      <c r="G801" s="36" t="s">
        <v>1587</v>
      </c>
      <c r="H801" s="58" t="s">
        <v>592</v>
      </c>
      <c r="I801" s="27" t="s">
        <v>2842</v>
      </c>
      <c r="J801" s="19" t="s">
        <v>1587</v>
      </c>
      <c r="K801" s="187" t="s">
        <v>257</v>
      </c>
      <c r="L801" s="187" t="s">
        <v>1710</v>
      </c>
      <c r="M801" s="187" t="s">
        <v>1715</v>
      </c>
      <c r="N801" s="187" t="s">
        <v>1053</v>
      </c>
      <c r="O801" s="188" t="s">
        <v>768</v>
      </c>
      <c r="P801" s="188" t="s">
        <v>5228</v>
      </c>
      <c r="Q801" s="188" t="s">
        <v>4717</v>
      </c>
      <c r="R801" s="183" t="s">
        <v>1587</v>
      </c>
      <c r="S801" s="187" t="s">
        <v>752</v>
      </c>
      <c r="T801" s="187" t="s">
        <v>405</v>
      </c>
      <c r="U801" s="21" t="s">
        <v>5719</v>
      </c>
      <c r="V801" s="12" t="s">
        <v>216</v>
      </c>
      <c r="W801" s="21">
        <v>2007</v>
      </c>
      <c r="X801" s="21" t="s">
        <v>4145</v>
      </c>
      <c r="Y801" s="34" t="s">
        <v>6964</v>
      </c>
      <c r="Z801" s="34" t="s">
        <v>776</v>
      </c>
      <c r="AA801" s="34" t="s">
        <v>1844</v>
      </c>
      <c r="AB801" s="21" t="s">
        <v>956</v>
      </c>
      <c r="AC801" s="24" t="s">
        <v>3457</v>
      </c>
      <c r="AD801" s="21" t="s">
        <v>1587</v>
      </c>
      <c r="AE801" s="21" t="s">
        <v>2388</v>
      </c>
      <c r="AF801" s="172" t="s">
        <v>1154</v>
      </c>
      <c r="AG801" s="173" t="s">
        <v>1708</v>
      </c>
      <c r="AH801" s="174" t="s">
        <v>1844</v>
      </c>
      <c r="AI801" s="20" t="s">
        <v>848</v>
      </c>
      <c r="AJ801" s="21" t="s">
        <v>47</v>
      </c>
      <c r="AK801" s="21">
        <v>0</v>
      </c>
      <c r="AL801" s="21">
        <v>0</v>
      </c>
      <c r="AM801" s="21">
        <v>0</v>
      </c>
      <c r="AN801" s="21">
        <v>0</v>
      </c>
      <c r="AO801" s="21">
        <v>1</v>
      </c>
      <c r="AP801" s="21">
        <v>0</v>
      </c>
      <c r="AQ801" s="21">
        <v>0</v>
      </c>
      <c r="AR801" s="21">
        <v>0</v>
      </c>
      <c r="AS801" s="45" t="s">
        <v>1680</v>
      </c>
      <c r="AT801" s="20">
        <v>9</v>
      </c>
      <c r="AU801" s="122">
        <v>1996</v>
      </c>
      <c r="AV801" s="94">
        <v>2004</v>
      </c>
      <c r="AW801" s="21">
        <v>1</v>
      </c>
      <c r="AX801" s="21">
        <v>1</v>
      </c>
      <c r="AY801" s="184" t="s">
        <v>3458</v>
      </c>
      <c r="AZ801" s="93" t="s">
        <v>7511</v>
      </c>
      <c r="BA801" s="93" t="s">
        <v>956</v>
      </c>
      <c r="BB801" s="94" t="s">
        <v>1680</v>
      </c>
    </row>
    <row r="802" spans="1:54" s="12" customFormat="1" ht="12.75" hidden="1" x14ac:dyDescent="0.2">
      <c r="A802" s="248" t="s">
        <v>882</v>
      </c>
      <c r="B802" s="40"/>
      <c r="C802" s="332" t="s">
        <v>7218</v>
      </c>
      <c r="D802" s="55" t="s">
        <v>956</v>
      </c>
      <c r="E802" s="36" t="s">
        <v>1680</v>
      </c>
      <c r="F802" s="78" t="s">
        <v>903</v>
      </c>
      <c r="G802" s="36" t="s">
        <v>1587</v>
      </c>
      <c r="H802" s="139" t="s">
        <v>839</v>
      </c>
      <c r="I802" s="27" t="s">
        <v>2829</v>
      </c>
      <c r="J802" s="19" t="s">
        <v>7136</v>
      </c>
      <c r="K802" s="187" t="s">
        <v>257</v>
      </c>
      <c r="L802" s="187" t="s">
        <v>1710</v>
      </c>
      <c r="M802" s="187" t="s">
        <v>1715</v>
      </c>
      <c r="N802" s="187" t="s">
        <v>597</v>
      </c>
      <c r="O802" s="183" t="s">
        <v>368</v>
      </c>
      <c r="P802" s="183" t="s">
        <v>5231</v>
      </c>
      <c r="Q802" s="183" t="s">
        <v>200</v>
      </c>
      <c r="R802" s="183" t="s">
        <v>1587</v>
      </c>
      <c r="S802" s="187" t="s">
        <v>752</v>
      </c>
      <c r="T802" s="187" t="s">
        <v>1713</v>
      </c>
      <c r="U802" s="21" t="s">
        <v>3454</v>
      </c>
      <c r="V802" s="21" t="s">
        <v>940</v>
      </c>
      <c r="W802" s="21">
        <v>1993</v>
      </c>
      <c r="X802" s="21" t="s">
        <v>3454</v>
      </c>
      <c r="Y802" s="34" t="s">
        <v>581</v>
      </c>
      <c r="Z802" s="34" t="s">
        <v>86</v>
      </c>
      <c r="AA802" s="34" t="s">
        <v>86</v>
      </c>
      <c r="AB802" s="21" t="s">
        <v>86</v>
      </c>
      <c r="AC802" s="24" t="s">
        <v>3455</v>
      </c>
      <c r="AD802" s="21" t="s">
        <v>3352</v>
      </c>
      <c r="AE802" s="21" t="s">
        <v>4297</v>
      </c>
      <c r="AF802" s="172" t="s">
        <v>1154</v>
      </c>
      <c r="AG802" s="173" t="s">
        <v>1708</v>
      </c>
      <c r="AH802" s="174" t="s">
        <v>1844</v>
      </c>
      <c r="AI802" s="20" t="s">
        <v>349</v>
      </c>
      <c r="AJ802" s="21" t="s">
        <v>1617</v>
      </c>
      <c r="AK802" s="21">
        <v>0</v>
      </c>
      <c r="AL802" s="21">
        <v>1</v>
      </c>
      <c r="AM802" s="21">
        <v>0</v>
      </c>
      <c r="AN802" s="21">
        <v>0</v>
      </c>
      <c r="AO802" s="21">
        <v>0</v>
      </c>
      <c r="AP802" s="21">
        <v>0</v>
      </c>
      <c r="AQ802" s="21">
        <v>0</v>
      </c>
      <c r="AR802" s="21">
        <v>0</v>
      </c>
      <c r="AS802" s="45" t="s">
        <v>3456</v>
      </c>
      <c r="AT802" s="20">
        <v>2</v>
      </c>
      <c r="AU802" s="122">
        <v>1986</v>
      </c>
      <c r="AV802" s="94">
        <v>1987</v>
      </c>
      <c r="AW802" s="21">
        <v>1</v>
      </c>
      <c r="AX802" s="21">
        <v>5</v>
      </c>
      <c r="AY802" s="184" t="s">
        <v>7478</v>
      </c>
      <c r="AZ802" s="93" t="s">
        <v>1078</v>
      </c>
      <c r="BA802" s="93" t="s">
        <v>1680</v>
      </c>
      <c r="BB802" s="94" t="s">
        <v>1680</v>
      </c>
    </row>
    <row r="803" spans="1:54" s="12" customFormat="1" ht="12.75" hidden="1" x14ac:dyDescent="0.2">
      <c r="A803" s="248" t="s">
        <v>485</v>
      </c>
      <c r="B803" s="40"/>
      <c r="C803" s="332" t="s">
        <v>7218</v>
      </c>
      <c r="D803" s="55" t="s">
        <v>956</v>
      </c>
      <c r="E803" s="36" t="s">
        <v>1680</v>
      </c>
      <c r="F803" s="78" t="s">
        <v>6269</v>
      </c>
      <c r="G803" s="36" t="s">
        <v>1587</v>
      </c>
      <c r="H803" s="139" t="s">
        <v>839</v>
      </c>
      <c r="I803" s="27" t="s">
        <v>2523</v>
      </c>
      <c r="J803" s="19" t="s">
        <v>1587</v>
      </c>
      <c r="K803" s="187" t="s">
        <v>257</v>
      </c>
      <c r="L803" s="187" t="s">
        <v>1710</v>
      </c>
      <c r="M803" s="187" t="s">
        <v>1056</v>
      </c>
      <c r="N803" s="187" t="s">
        <v>165</v>
      </c>
      <c r="O803" s="183" t="s">
        <v>368</v>
      </c>
      <c r="P803" s="183" t="s">
        <v>5232</v>
      </c>
      <c r="Q803" s="183" t="s">
        <v>362</v>
      </c>
      <c r="R803" s="183" t="s">
        <v>1587</v>
      </c>
      <c r="S803" s="187" t="s">
        <v>752</v>
      </c>
      <c r="T803" s="187" t="s">
        <v>1713</v>
      </c>
      <c r="U803" s="21" t="s">
        <v>2182</v>
      </c>
      <c r="V803" s="21" t="s">
        <v>3732</v>
      </c>
      <c r="W803" s="21">
        <v>1984</v>
      </c>
      <c r="X803" s="21" t="s">
        <v>3929</v>
      </c>
      <c r="Y803" s="34" t="s">
        <v>1587</v>
      </c>
      <c r="Z803" s="34" t="s">
        <v>86</v>
      </c>
      <c r="AA803" s="34" t="s">
        <v>86</v>
      </c>
      <c r="AB803" s="21" t="s">
        <v>86</v>
      </c>
      <c r="AC803" s="24" t="s">
        <v>1293</v>
      </c>
      <c r="AD803" s="21" t="s">
        <v>1638</v>
      </c>
      <c r="AE803" s="21" t="s">
        <v>4297</v>
      </c>
      <c r="AF803" s="172" t="s">
        <v>1154</v>
      </c>
      <c r="AG803" s="173" t="s">
        <v>1708</v>
      </c>
      <c r="AH803" s="174" t="s">
        <v>1844</v>
      </c>
      <c r="AI803" s="36" t="s">
        <v>349</v>
      </c>
      <c r="AJ803" s="21" t="s">
        <v>270</v>
      </c>
      <c r="AK803" s="21">
        <v>0</v>
      </c>
      <c r="AL803" s="21">
        <v>0</v>
      </c>
      <c r="AM803" s="21">
        <v>0</v>
      </c>
      <c r="AN803" s="21">
        <v>0</v>
      </c>
      <c r="AO803" s="21">
        <v>1</v>
      </c>
      <c r="AP803" s="21">
        <v>0</v>
      </c>
      <c r="AQ803" s="21">
        <v>0</v>
      </c>
      <c r="AR803" s="21">
        <v>0</v>
      </c>
      <c r="AS803" s="45" t="s">
        <v>1680</v>
      </c>
      <c r="AT803" s="20">
        <v>7</v>
      </c>
      <c r="AU803" s="122">
        <v>1975</v>
      </c>
      <c r="AV803" s="94">
        <v>1981</v>
      </c>
      <c r="AW803" s="21">
        <v>2</v>
      </c>
      <c r="AX803" s="21">
        <v>1</v>
      </c>
      <c r="AY803" s="184" t="s">
        <v>1806</v>
      </c>
      <c r="AZ803" s="93" t="s">
        <v>1680</v>
      </c>
      <c r="BA803" s="93" t="s">
        <v>956</v>
      </c>
      <c r="BB803" s="94" t="s">
        <v>1680</v>
      </c>
    </row>
    <row r="804" spans="1:54" s="12" customFormat="1" ht="12.75" hidden="1" x14ac:dyDescent="0.2">
      <c r="A804" s="55" t="s">
        <v>485</v>
      </c>
      <c r="B804" s="41" t="s">
        <v>3740</v>
      </c>
      <c r="C804" s="332" t="s">
        <v>7218</v>
      </c>
      <c r="D804" s="55" t="s">
        <v>1136</v>
      </c>
      <c r="E804" s="55" t="s">
        <v>7454</v>
      </c>
      <c r="F804" s="78" t="s">
        <v>6268</v>
      </c>
      <c r="G804" s="36" t="s">
        <v>1587</v>
      </c>
      <c r="H804" s="58" t="s">
        <v>592</v>
      </c>
      <c r="I804" s="27" t="s">
        <v>3093</v>
      </c>
      <c r="J804" s="19" t="s">
        <v>7195</v>
      </c>
      <c r="K804" s="187" t="s">
        <v>257</v>
      </c>
      <c r="L804" s="187" t="s">
        <v>1710</v>
      </c>
      <c r="M804" s="187" t="s">
        <v>1715</v>
      </c>
      <c r="N804" s="187" t="s">
        <v>651</v>
      </c>
      <c r="O804" s="183" t="s">
        <v>1728</v>
      </c>
      <c r="P804" s="183" t="s">
        <v>5099</v>
      </c>
      <c r="Q804" s="183" t="s">
        <v>196</v>
      </c>
      <c r="R804" s="183" t="s">
        <v>1587</v>
      </c>
      <c r="S804" s="187" t="s">
        <v>752</v>
      </c>
      <c r="T804" s="187" t="s">
        <v>405</v>
      </c>
      <c r="U804" s="21" t="s">
        <v>2314</v>
      </c>
      <c r="V804" s="21" t="s">
        <v>749</v>
      </c>
      <c r="W804" s="21">
        <v>1998</v>
      </c>
      <c r="X804" s="21" t="s">
        <v>4146</v>
      </c>
      <c r="Y804" s="34" t="s">
        <v>1688</v>
      </c>
      <c r="Z804" s="250" t="s">
        <v>6268</v>
      </c>
      <c r="AA804" s="250" t="s">
        <v>1844</v>
      </c>
      <c r="AB804" s="21" t="s">
        <v>86</v>
      </c>
      <c r="AC804" s="24" t="s">
        <v>1463</v>
      </c>
      <c r="AD804" s="21" t="s">
        <v>1587</v>
      </c>
      <c r="AE804" s="21" t="s">
        <v>1587</v>
      </c>
      <c r="AF804" s="172" t="s">
        <v>1154</v>
      </c>
      <c r="AG804" s="173" t="s">
        <v>588</v>
      </c>
      <c r="AH804" s="174" t="s">
        <v>1844</v>
      </c>
      <c r="AI804" s="20" t="s">
        <v>637</v>
      </c>
      <c r="AJ804" s="21" t="s">
        <v>47</v>
      </c>
      <c r="AK804" s="178" t="s">
        <v>1844</v>
      </c>
      <c r="AL804" s="21" t="s">
        <v>1844</v>
      </c>
      <c r="AM804" s="21" t="s">
        <v>1844</v>
      </c>
      <c r="AN804" s="21" t="s">
        <v>1844</v>
      </c>
      <c r="AO804" s="21" t="s">
        <v>1844</v>
      </c>
      <c r="AP804" s="21" t="s">
        <v>1844</v>
      </c>
      <c r="AQ804" s="21" t="s">
        <v>1844</v>
      </c>
      <c r="AR804" s="21" t="s">
        <v>1844</v>
      </c>
      <c r="AS804" s="45" t="s">
        <v>3405</v>
      </c>
      <c r="AT804" s="20">
        <v>3</v>
      </c>
      <c r="AU804" s="122">
        <v>1992</v>
      </c>
      <c r="AV804" s="94">
        <v>1994</v>
      </c>
      <c r="AW804" s="21" t="s">
        <v>1844</v>
      </c>
      <c r="AX804" s="21">
        <v>1</v>
      </c>
      <c r="AY804" s="184" t="s">
        <v>7574</v>
      </c>
      <c r="AZ804" s="93" t="s">
        <v>246</v>
      </c>
      <c r="BA804" s="93" t="s">
        <v>956</v>
      </c>
      <c r="BB804" s="94" t="s">
        <v>1680</v>
      </c>
    </row>
    <row r="805" spans="1:54" s="12" customFormat="1" ht="12.75" hidden="1" x14ac:dyDescent="0.2">
      <c r="A805" s="36" t="s">
        <v>1044</v>
      </c>
      <c r="B805" s="36" t="s">
        <v>1676</v>
      </c>
      <c r="C805" s="332" t="s">
        <v>7218</v>
      </c>
      <c r="D805" s="55" t="s">
        <v>1136</v>
      </c>
      <c r="E805" s="36" t="s">
        <v>387</v>
      </c>
      <c r="F805" s="78" t="s">
        <v>114</v>
      </c>
      <c r="G805" s="36" t="s">
        <v>1587</v>
      </c>
      <c r="H805" s="58" t="s">
        <v>592</v>
      </c>
      <c r="I805" s="30" t="s">
        <v>2598</v>
      </c>
      <c r="J805" s="31" t="s">
        <v>1587</v>
      </c>
      <c r="K805" s="188" t="s">
        <v>257</v>
      </c>
      <c r="L805" s="188" t="s">
        <v>1710</v>
      </c>
      <c r="M805" s="188" t="s">
        <v>1715</v>
      </c>
      <c r="N805" s="188" t="s">
        <v>878</v>
      </c>
      <c r="O805" s="179" t="s">
        <v>4429</v>
      </c>
      <c r="P805" s="179" t="s">
        <v>4988</v>
      </c>
      <c r="Q805" s="179" t="s">
        <v>4719</v>
      </c>
      <c r="R805" s="183" t="s">
        <v>1587</v>
      </c>
      <c r="S805" s="188" t="s">
        <v>752</v>
      </c>
      <c r="T805" s="188" t="s">
        <v>405</v>
      </c>
      <c r="U805" s="20" t="s">
        <v>5666</v>
      </c>
      <c r="V805" s="20" t="s">
        <v>209</v>
      </c>
      <c r="W805" s="20">
        <v>2012</v>
      </c>
      <c r="X805" s="20" t="s">
        <v>4147</v>
      </c>
      <c r="Y805" s="109" t="s">
        <v>479</v>
      </c>
      <c r="Z805" s="109" t="s">
        <v>86</v>
      </c>
      <c r="AA805" s="109" t="s">
        <v>86</v>
      </c>
      <c r="AB805" s="20" t="s">
        <v>86</v>
      </c>
      <c r="AC805" s="55" t="s">
        <v>1320</v>
      </c>
      <c r="AD805" s="20" t="s">
        <v>1587</v>
      </c>
      <c r="AE805" s="20" t="s">
        <v>1587</v>
      </c>
      <c r="AF805" s="172" t="s">
        <v>798</v>
      </c>
      <c r="AG805" s="173" t="s">
        <v>1708</v>
      </c>
      <c r="AH805" s="174" t="s">
        <v>1844</v>
      </c>
      <c r="AI805" s="36" t="s">
        <v>848</v>
      </c>
      <c r="AJ805" s="20" t="s">
        <v>865</v>
      </c>
      <c r="AK805" s="178" t="s">
        <v>1844</v>
      </c>
      <c r="AL805" s="20" t="s">
        <v>1844</v>
      </c>
      <c r="AM805" s="20" t="s">
        <v>1844</v>
      </c>
      <c r="AN805" s="20" t="s">
        <v>1844</v>
      </c>
      <c r="AO805" s="20" t="s">
        <v>1844</v>
      </c>
      <c r="AP805" s="20" t="s">
        <v>1844</v>
      </c>
      <c r="AQ805" s="20" t="s">
        <v>1844</v>
      </c>
      <c r="AR805" s="20" t="s">
        <v>1844</v>
      </c>
      <c r="AS805" s="45" t="s">
        <v>1844</v>
      </c>
      <c r="AT805" s="20">
        <v>6</v>
      </c>
      <c r="AU805" s="122">
        <v>2004</v>
      </c>
      <c r="AV805" s="94">
        <v>2009</v>
      </c>
      <c r="AW805" s="20" t="s">
        <v>1844</v>
      </c>
      <c r="AX805" s="20">
        <v>3</v>
      </c>
      <c r="AY805" s="50" t="s">
        <v>7705</v>
      </c>
      <c r="AZ805" s="93" t="s">
        <v>3679</v>
      </c>
      <c r="BA805" s="93" t="s">
        <v>956</v>
      </c>
      <c r="BB805" s="94" t="s">
        <v>1680</v>
      </c>
    </row>
    <row r="806" spans="1:54" s="12" customFormat="1" ht="12.75" hidden="1" x14ac:dyDescent="0.2">
      <c r="A806" s="20" t="s">
        <v>109</v>
      </c>
      <c r="B806" s="40"/>
      <c r="C806" s="332" t="s">
        <v>7218</v>
      </c>
      <c r="D806" s="55" t="s">
        <v>1136</v>
      </c>
      <c r="E806" s="55" t="s">
        <v>7454</v>
      </c>
      <c r="F806" s="78" t="s">
        <v>640</v>
      </c>
      <c r="G806" s="36" t="s">
        <v>1587</v>
      </c>
      <c r="H806" s="58" t="s">
        <v>592</v>
      </c>
      <c r="I806" s="27" t="s">
        <v>2641</v>
      </c>
      <c r="J806" s="19" t="s">
        <v>1587</v>
      </c>
      <c r="K806" s="187" t="s">
        <v>257</v>
      </c>
      <c r="L806" s="187" t="s">
        <v>1710</v>
      </c>
      <c r="M806" s="187" t="s">
        <v>1056</v>
      </c>
      <c r="N806" s="187" t="s">
        <v>770</v>
      </c>
      <c r="O806" s="183" t="s">
        <v>93</v>
      </c>
      <c r="P806" s="183" t="s">
        <v>5233</v>
      </c>
      <c r="Q806" s="183" t="s">
        <v>1095</v>
      </c>
      <c r="R806" s="183" t="s">
        <v>1587</v>
      </c>
      <c r="S806" s="187" t="s">
        <v>752</v>
      </c>
      <c r="T806" s="187" t="s">
        <v>1713</v>
      </c>
      <c r="U806" s="21" t="s">
        <v>2208</v>
      </c>
      <c r="V806" s="21" t="s">
        <v>450</v>
      </c>
      <c r="W806" s="21">
        <v>1985</v>
      </c>
      <c r="X806" s="21" t="s">
        <v>4148</v>
      </c>
      <c r="Y806" s="34" t="s">
        <v>1587</v>
      </c>
      <c r="Z806" s="34" t="s">
        <v>86</v>
      </c>
      <c r="AA806" s="34" t="s">
        <v>86</v>
      </c>
      <c r="AB806" s="21" t="s">
        <v>86</v>
      </c>
      <c r="AC806" s="24" t="s">
        <v>1337</v>
      </c>
      <c r="AD806" s="21" t="s">
        <v>1587</v>
      </c>
      <c r="AE806" s="21" t="s">
        <v>4307</v>
      </c>
      <c r="AF806" s="172" t="s">
        <v>1154</v>
      </c>
      <c r="AG806" s="173" t="s">
        <v>1708</v>
      </c>
      <c r="AH806" s="174" t="s">
        <v>1844</v>
      </c>
      <c r="AI806" s="20" t="s">
        <v>637</v>
      </c>
      <c r="AJ806" s="21" t="s">
        <v>47</v>
      </c>
      <c r="AK806" s="178" t="s">
        <v>1844</v>
      </c>
      <c r="AL806" s="21" t="s">
        <v>1844</v>
      </c>
      <c r="AM806" s="21" t="s">
        <v>1844</v>
      </c>
      <c r="AN806" s="21" t="s">
        <v>1844</v>
      </c>
      <c r="AO806" s="21" t="s">
        <v>1844</v>
      </c>
      <c r="AP806" s="21" t="s">
        <v>1844</v>
      </c>
      <c r="AQ806" s="21" t="s">
        <v>1844</v>
      </c>
      <c r="AR806" s="21" t="s">
        <v>1844</v>
      </c>
      <c r="AS806" s="45" t="s">
        <v>1844</v>
      </c>
      <c r="AT806" s="20">
        <v>4</v>
      </c>
      <c r="AU806" s="122">
        <v>1979</v>
      </c>
      <c r="AV806" s="94">
        <v>1982</v>
      </c>
      <c r="AW806" s="21">
        <v>3</v>
      </c>
      <c r="AX806" s="21">
        <v>3</v>
      </c>
      <c r="AY806" s="184" t="s">
        <v>1844</v>
      </c>
      <c r="AZ806" s="93" t="s">
        <v>751</v>
      </c>
      <c r="BA806" s="93" t="s">
        <v>1680</v>
      </c>
      <c r="BB806" s="94" t="s">
        <v>1680</v>
      </c>
    </row>
    <row r="807" spans="1:54" s="12" customFormat="1" ht="12.75" hidden="1" x14ac:dyDescent="0.2">
      <c r="A807" s="20" t="s">
        <v>7071</v>
      </c>
      <c r="B807" s="40"/>
      <c r="C807" s="332" t="s">
        <v>6121</v>
      </c>
      <c r="D807" s="192" t="s">
        <v>956</v>
      </c>
      <c r="E807" s="55" t="s">
        <v>1680</v>
      </c>
      <c r="F807" s="78" t="s">
        <v>8026</v>
      </c>
      <c r="G807" s="36" t="s">
        <v>1587</v>
      </c>
      <c r="H807" s="58" t="s">
        <v>592</v>
      </c>
      <c r="I807" s="27" t="s">
        <v>5388</v>
      </c>
      <c r="J807" s="19" t="s">
        <v>7194</v>
      </c>
      <c r="K807" s="187" t="s">
        <v>257</v>
      </c>
      <c r="L807" s="187" t="s">
        <v>1710</v>
      </c>
      <c r="M807" s="187" t="s">
        <v>1056</v>
      </c>
      <c r="N807" s="187" t="s">
        <v>770</v>
      </c>
      <c r="O807" s="183" t="s">
        <v>4270</v>
      </c>
      <c r="P807" s="183" t="s">
        <v>5045</v>
      </c>
      <c r="Q807" s="183" t="s">
        <v>5595</v>
      </c>
      <c r="R807" s="183" t="s">
        <v>1587</v>
      </c>
      <c r="S807" s="187" t="s">
        <v>752</v>
      </c>
      <c r="T807" s="187" t="s">
        <v>1713</v>
      </c>
      <c r="U807" s="21" t="s">
        <v>5387</v>
      </c>
      <c r="V807" s="21" t="s">
        <v>1077</v>
      </c>
      <c r="W807" s="21">
        <v>2010</v>
      </c>
      <c r="X807" s="21" t="s">
        <v>5387</v>
      </c>
      <c r="Y807" s="34" t="s">
        <v>5389</v>
      </c>
      <c r="Z807" s="34" t="s">
        <v>86</v>
      </c>
      <c r="AA807" s="34" t="s">
        <v>86</v>
      </c>
      <c r="AB807" s="21" t="s">
        <v>86</v>
      </c>
      <c r="AC807" s="24" t="s">
        <v>3437</v>
      </c>
      <c r="AD807" s="21" t="s">
        <v>1587</v>
      </c>
      <c r="AE807" s="21" t="s">
        <v>1587</v>
      </c>
      <c r="AF807" s="172" t="s">
        <v>1844</v>
      </c>
      <c r="AG807" s="173" t="s">
        <v>1844</v>
      </c>
      <c r="AH807" s="174" t="s">
        <v>1844</v>
      </c>
      <c r="AI807" s="20" t="s">
        <v>637</v>
      </c>
      <c r="AJ807" s="20" t="s">
        <v>47</v>
      </c>
      <c r="AK807" s="20">
        <v>0</v>
      </c>
      <c r="AL807" s="20">
        <v>1</v>
      </c>
      <c r="AM807" s="20">
        <v>1</v>
      </c>
      <c r="AN807" s="20">
        <v>0</v>
      </c>
      <c r="AO807" s="20">
        <v>0</v>
      </c>
      <c r="AP807" s="20">
        <v>0</v>
      </c>
      <c r="AQ807" s="20">
        <v>1</v>
      </c>
      <c r="AR807" s="20">
        <v>0</v>
      </c>
      <c r="AS807" s="45" t="s">
        <v>136</v>
      </c>
      <c r="AT807" s="122">
        <v>2</v>
      </c>
      <c r="AU807" s="122">
        <v>2009</v>
      </c>
      <c r="AV807" s="94">
        <v>2010</v>
      </c>
      <c r="AW807" s="21">
        <v>1</v>
      </c>
      <c r="AX807" s="20">
        <v>4</v>
      </c>
      <c r="AY807" s="184" t="s">
        <v>8024</v>
      </c>
      <c r="AZ807" s="93" t="s">
        <v>8025</v>
      </c>
      <c r="BA807" s="93" t="s">
        <v>956</v>
      </c>
      <c r="BB807" s="94" t="s">
        <v>1680</v>
      </c>
    </row>
    <row r="808" spans="1:54" s="12" customFormat="1" ht="12.75" hidden="1" x14ac:dyDescent="0.2">
      <c r="A808" s="227" t="s">
        <v>724</v>
      </c>
      <c r="B808" s="36" t="s">
        <v>6040</v>
      </c>
      <c r="C808" s="332" t="s">
        <v>7218</v>
      </c>
      <c r="D808" s="55" t="s">
        <v>1136</v>
      </c>
      <c r="E808" s="36" t="s">
        <v>387</v>
      </c>
      <c r="F808" s="78" t="s">
        <v>6239</v>
      </c>
      <c r="G808" s="36" t="s">
        <v>1587</v>
      </c>
      <c r="H808" s="57" t="s">
        <v>912</v>
      </c>
      <c r="I808" s="30" t="s">
        <v>3003</v>
      </c>
      <c r="J808" s="31" t="s">
        <v>7185</v>
      </c>
      <c r="K808" s="188" t="s">
        <v>257</v>
      </c>
      <c r="L808" s="188" t="s">
        <v>1711</v>
      </c>
      <c r="M808" s="188" t="s">
        <v>1714</v>
      </c>
      <c r="N808" s="188" t="s">
        <v>1716</v>
      </c>
      <c r="O808" s="183" t="s">
        <v>1725</v>
      </c>
      <c r="P808" s="183" t="s">
        <v>4896</v>
      </c>
      <c r="Q808" s="183" t="s">
        <v>380</v>
      </c>
      <c r="R808" s="183" t="s">
        <v>1587</v>
      </c>
      <c r="S808" s="188" t="s">
        <v>1712</v>
      </c>
      <c r="T808" s="188" t="s">
        <v>1587</v>
      </c>
      <c r="U808" s="20" t="s">
        <v>2301</v>
      </c>
      <c r="V808" s="20" t="s">
        <v>1690</v>
      </c>
      <c r="W808" s="20">
        <v>1988</v>
      </c>
      <c r="X808" s="20" t="s">
        <v>3830</v>
      </c>
      <c r="Y808" s="34" t="s">
        <v>1587</v>
      </c>
      <c r="Z808" s="34" t="s">
        <v>86</v>
      </c>
      <c r="AA808" s="34" t="s">
        <v>86</v>
      </c>
      <c r="AB808" s="21" t="s">
        <v>86</v>
      </c>
      <c r="AC808" s="55" t="s">
        <v>3571</v>
      </c>
      <c r="AD808" s="21" t="s">
        <v>1587</v>
      </c>
      <c r="AE808" s="21" t="s">
        <v>4301</v>
      </c>
      <c r="AF808" s="172" t="s">
        <v>351</v>
      </c>
      <c r="AG808" s="173" t="s">
        <v>1708</v>
      </c>
      <c r="AH808" s="174" t="s">
        <v>389</v>
      </c>
      <c r="AI808" s="20" t="s">
        <v>783</v>
      </c>
      <c r="AJ808" s="20" t="s">
        <v>270</v>
      </c>
      <c r="AK808" s="20">
        <v>0</v>
      </c>
      <c r="AL808" s="20">
        <v>1</v>
      </c>
      <c r="AM808" s="20">
        <v>0</v>
      </c>
      <c r="AN808" s="20">
        <v>0</v>
      </c>
      <c r="AO808" s="20">
        <v>0</v>
      </c>
      <c r="AP808" s="20">
        <v>0</v>
      </c>
      <c r="AQ808" s="20">
        <v>0</v>
      </c>
      <c r="AR808" s="20">
        <v>0</v>
      </c>
      <c r="AS808" s="45" t="s">
        <v>1680</v>
      </c>
      <c r="AT808" s="122">
        <v>5</v>
      </c>
      <c r="AU808" s="122">
        <v>1979</v>
      </c>
      <c r="AV808" s="94">
        <v>1983</v>
      </c>
      <c r="AW808" s="20" t="s">
        <v>1844</v>
      </c>
      <c r="AX808" s="20">
        <v>1</v>
      </c>
      <c r="AY808" s="50" t="s">
        <v>810</v>
      </c>
      <c r="AZ808" s="93" t="s">
        <v>587</v>
      </c>
      <c r="BA808" s="93" t="s">
        <v>1680</v>
      </c>
      <c r="BB808" s="94" t="s">
        <v>1680</v>
      </c>
    </row>
    <row r="809" spans="1:54" s="12" customFormat="1" ht="12.75" hidden="1" x14ac:dyDescent="0.2">
      <c r="A809" s="248" t="s">
        <v>485</v>
      </c>
      <c r="B809" s="41" t="s">
        <v>86</v>
      </c>
      <c r="C809" s="332" t="s">
        <v>7218</v>
      </c>
      <c r="D809" s="55" t="s">
        <v>956</v>
      </c>
      <c r="E809" s="36" t="s">
        <v>1680</v>
      </c>
      <c r="F809" s="78" t="s">
        <v>1918</v>
      </c>
      <c r="G809" s="36" t="s">
        <v>1587</v>
      </c>
      <c r="H809" s="57" t="s">
        <v>912</v>
      </c>
      <c r="I809" s="27" t="s">
        <v>3173</v>
      </c>
      <c r="J809" s="19" t="s">
        <v>1587</v>
      </c>
      <c r="K809" s="187" t="s">
        <v>257</v>
      </c>
      <c r="L809" s="187" t="s">
        <v>1710</v>
      </c>
      <c r="M809" s="187" t="s">
        <v>1715</v>
      </c>
      <c r="N809" s="187" t="s">
        <v>1073</v>
      </c>
      <c r="O809" s="183" t="s">
        <v>4431</v>
      </c>
      <c r="P809" s="183" t="s">
        <v>5234</v>
      </c>
      <c r="Q809" s="183" t="s">
        <v>4720</v>
      </c>
      <c r="R809" s="183" t="s">
        <v>1587</v>
      </c>
      <c r="S809" s="187" t="s">
        <v>752</v>
      </c>
      <c r="T809" s="187" t="s">
        <v>405</v>
      </c>
      <c r="U809" s="21" t="s">
        <v>2330</v>
      </c>
      <c r="V809" s="21" t="s">
        <v>450</v>
      </c>
      <c r="W809" s="21">
        <v>2005</v>
      </c>
      <c r="X809" s="21" t="s">
        <v>3831</v>
      </c>
      <c r="Y809" s="34" t="s">
        <v>82</v>
      </c>
      <c r="Z809" s="34" t="s">
        <v>86</v>
      </c>
      <c r="AA809" s="34" t="s">
        <v>86</v>
      </c>
      <c r="AB809" s="21" t="s">
        <v>86</v>
      </c>
      <c r="AC809" s="24" t="s">
        <v>1485</v>
      </c>
      <c r="AD809" s="21" t="s">
        <v>1587</v>
      </c>
      <c r="AE809" s="21" t="s">
        <v>2388</v>
      </c>
      <c r="AF809" s="172" t="s">
        <v>1154</v>
      </c>
      <c r="AG809" s="173" t="s">
        <v>1708</v>
      </c>
      <c r="AH809" s="174" t="s">
        <v>1844</v>
      </c>
      <c r="AI809" s="20" t="s">
        <v>349</v>
      </c>
      <c r="AJ809" s="21" t="s">
        <v>270</v>
      </c>
      <c r="AK809" s="21">
        <v>0</v>
      </c>
      <c r="AL809" s="21">
        <v>0</v>
      </c>
      <c r="AM809" s="21">
        <v>0</v>
      </c>
      <c r="AN809" s="21">
        <v>0</v>
      </c>
      <c r="AO809" s="21">
        <v>1</v>
      </c>
      <c r="AP809" s="21">
        <v>0</v>
      </c>
      <c r="AQ809" s="21">
        <v>0</v>
      </c>
      <c r="AR809" s="21">
        <v>0</v>
      </c>
      <c r="AS809" s="45" t="s">
        <v>1680</v>
      </c>
      <c r="AT809" s="20">
        <v>5</v>
      </c>
      <c r="AU809" s="122">
        <v>1995</v>
      </c>
      <c r="AV809" s="94">
        <v>1999</v>
      </c>
      <c r="AW809" s="21">
        <v>1</v>
      </c>
      <c r="AX809" s="21">
        <v>1</v>
      </c>
      <c r="AY809" s="184" t="s">
        <v>822</v>
      </c>
      <c r="AZ809" s="93" t="s">
        <v>587</v>
      </c>
      <c r="BA809" s="93" t="s">
        <v>1680</v>
      </c>
      <c r="BB809" s="94" t="s">
        <v>1680</v>
      </c>
    </row>
    <row r="810" spans="1:54" s="12" customFormat="1" ht="12.75" hidden="1" x14ac:dyDescent="0.2">
      <c r="A810" s="36" t="s">
        <v>1184</v>
      </c>
      <c r="B810" s="40"/>
      <c r="C810" s="332" t="s">
        <v>7218</v>
      </c>
      <c r="D810" s="55" t="s">
        <v>956</v>
      </c>
      <c r="E810" s="36" t="s">
        <v>388</v>
      </c>
      <c r="F810" s="78" t="s">
        <v>3547</v>
      </c>
      <c r="G810" s="36" t="s">
        <v>1587</v>
      </c>
      <c r="H810" s="139" t="s">
        <v>839</v>
      </c>
      <c r="I810" s="27" t="s">
        <v>2522</v>
      </c>
      <c r="J810" s="19" t="s">
        <v>1587</v>
      </c>
      <c r="K810" s="187" t="s">
        <v>257</v>
      </c>
      <c r="L810" s="187" t="s">
        <v>1710</v>
      </c>
      <c r="M810" s="187" t="s">
        <v>1056</v>
      </c>
      <c r="N810" s="187" t="s">
        <v>165</v>
      </c>
      <c r="O810" s="183" t="s">
        <v>368</v>
      </c>
      <c r="P810" s="183" t="s">
        <v>5232</v>
      </c>
      <c r="Q810" s="183" t="s">
        <v>4721</v>
      </c>
      <c r="R810" s="183" t="s">
        <v>1587</v>
      </c>
      <c r="S810" s="187" t="s">
        <v>752</v>
      </c>
      <c r="T810" s="187" t="s">
        <v>1713</v>
      </c>
      <c r="U810" s="21" t="s">
        <v>5690</v>
      </c>
      <c r="V810" s="21" t="s">
        <v>5562</v>
      </c>
      <c r="W810" s="21">
        <v>2010</v>
      </c>
      <c r="X810" s="21" t="s">
        <v>3930</v>
      </c>
      <c r="Y810" s="34" t="s">
        <v>3280</v>
      </c>
      <c r="Z810" s="34" t="s">
        <v>86</v>
      </c>
      <c r="AA810" s="34" t="s">
        <v>86</v>
      </c>
      <c r="AB810" s="21" t="s">
        <v>86</v>
      </c>
      <c r="AC810" s="24" t="s">
        <v>3468</v>
      </c>
      <c r="AD810" s="21" t="s">
        <v>1587</v>
      </c>
      <c r="AE810" s="21" t="s">
        <v>1587</v>
      </c>
      <c r="AF810" s="172" t="s">
        <v>1153</v>
      </c>
      <c r="AG810" s="173" t="s">
        <v>1708</v>
      </c>
      <c r="AH810" s="174" t="s">
        <v>1844</v>
      </c>
      <c r="AI810" s="36" t="s">
        <v>349</v>
      </c>
      <c r="AJ810" s="21" t="s">
        <v>1618</v>
      </c>
      <c r="AK810" s="21">
        <v>1</v>
      </c>
      <c r="AL810" s="21">
        <v>0</v>
      </c>
      <c r="AM810" s="21">
        <v>0</v>
      </c>
      <c r="AN810" s="21">
        <v>0</v>
      </c>
      <c r="AO810" s="21">
        <v>0</v>
      </c>
      <c r="AP810" s="21">
        <v>0</v>
      </c>
      <c r="AQ810" s="21">
        <v>0</v>
      </c>
      <c r="AR810" s="21">
        <v>0</v>
      </c>
      <c r="AS810" s="45" t="s">
        <v>1680</v>
      </c>
      <c r="AT810" s="20">
        <v>3</v>
      </c>
      <c r="AU810" s="122">
        <v>2005</v>
      </c>
      <c r="AV810" s="94">
        <v>2007</v>
      </c>
      <c r="AW810" s="21">
        <v>1</v>
      </c>
      <c r="AX810" s="21" t="s">
        <v>1844</v>
      </c>
      <c r="AY810" s="184" t="s">
        <v>7740</v>
      </c>
      <c r="AZ810" s="93" t="s">
        <v>751</v>
      </c>
      <c r="BA810" s="93" t="s">
        <v>956</v>
      </c>
      <c r="BB810" s="94" t="s">
        <v>1680</v>
      </c>
    </row>
    <row r="811" spans="1:54" s="12" customFormat="1" ht="12.75" hidden="1" x14ac:dyDescent="0.2">
      <c r="A811" s="248" t="s">
        <v>266</v>
      </c>
      <c r="B811" s="40"/>
      <c r="C811" s="332" t="s">
        <v>6121</v>
      </c>
      <c r="D811" s="55" t="s">
        <v>956</v>
      </c>
      <c r="E811" s="36" t="s">
        <v>1680</v>
      </c>
      <c r="F811" s="78" t="s">
        <v>6796</v>
      </c>
      <c r="G811" s="36" t="s">
        <v>1587</v>
      </c>
      <c r="H811" s="142" t="s">
        <v>779</v>
      </c>
      <c r="I811" s="28" t="s">
        <v>5892</v>
      </c>
      <c r="J811" s="12" t="s">
        <v>1844</v>
      </c>
      <c r="K811" s="200" t="s">
        <v>257</v>
      </c>
      <c r="L811" s="200" t="s">
        <v>1710</v>
      </c>
      <c r="M811" s="200" t="s">
        <v>1715</v>
      </c>
      <c r="N811" s="200" t="s">
        <v>651</v>
      </c>
      <c r="O811" s="200" t="s">
        <v>91</v>
      </c>
      <c r="P811" s="200" t="s">
        <v>5164</v>
      </c>
      <c r="Q811" s="200" t="s">
        <v>6003</v>
      </c>
      <c r="R811" s="183" t="s">
        <v>1587</v>
      </c>
      <c r="S811" s="200" t="s">
        <v>752</v>
      </c>
      <c r="T811" s="200" t="s">
        <v>405</v>
      </c>
      <c r="U811" s="12" t="s">
        <v>5823</v>
      </c>
      <c r="V811" s="12" t="s">
        <v>5795</v>
      </c>
      <c r="W811" s="12">
        <v>2007</v>
      </c>
      <c r="X811" s="12" t="s">
        <v>5813</v>
      </c>
      <c r="Y811" s="12" t="s">
        <v>1587</v>
      </c>
      <c r="Z811" s="34" t="s">
        <v>86</v>
      </c>
      <c r="AA811" s="34" t="s">
        <v>86</v>
      </c>
      <c r="AB811" s="21" t="s">
        <v>86</v>
      </c>
      <c r="AC811" s="24" t="s">
        <v>3437</v>
      </c>
      <c r="AD811" s="21" t="s">
        <v>1587</v>
      </c>
      <c r="AE811" s="21" t="s">
        <v>1587</v>
      </c>
      <c r="AF811" s="175" t="s">
        <v>1844</v>
      </c>
      <c r="AG811" s="176" t="s">
        <v>1844</v>
      </c>
      <c r="AH811" s="177" t="s">
        <v>1844</v>
      </c>
      <c r="AI811" s="20" t="s">
        <v>350</v>
      </c>
      <c r="AJ811" s="21" t="s">
        <v>1618</v>
      </c>
      <c r="AK811" s="12">
        <v>1</v>
      </c>
      <c r="AL811" s="12">
        <v>0</v>
      </c>
      <c r="AM811" s="12">
        <v>0</v>
      </c>
      <c r="AN811" s="55">
        <v>0</v>
      </c>
      <c r="AO811" s="55">
        <v>0</v>
      </c>
      <c r="AP811" s="55">
        <v>0</v>
      </c>
      <c r="AQ811" s="55">
        <v>0</v>
      </c>
      <c r="AR811" s="55">
        <v>0</v>
      </c>
      <c r="AS811" s="44" t="s">
        <v>476</v>
      </c>
      <c r="AT811" s="122">
        <v>2</v>
      </c>
      <c r="AU811" s="166">
        <v>2005</v>
      </c>
      <c r="AV811" s="86">
        <v>2006</v>
      </c>
      <c r="AW811" s="21">
        <v>1</v>
      </c>
      <c r="AX811" s="21">
        <v>3</v>
      </c>
      <c r="AY811" s="157" t="s">
        <v>1587</v>
      </c>
      <c r="AZ811" s="87" t="s">
        <v>3679</v>
      </c>
      <c r="BA811" s="87" t="s">
        <v>1680</v>
      </c>
      <c r="BB811" s="86" t="s">
        <v>1680</v>
      </c>
    </row>
    <row r="812" spans="1:54" s="12" customFormat="1" ht="12.75" hidden="1" x14ac:dyDescent="0.2">
      <c r="A812" s="36" t="s">
        <v>62</v>
      </c>
      <c r="B812" s="40"/>
      <c r="C812" s="332" t="s">
        <v>6121</v>
      </c>
      <c r="D812" s="55" t="s">
        <v>956</v>
      </c>
      <c r="E812" s="36" t="s">
        <v>1680</v>
      </c>
      <c r="F812" s="78" t="s">
        <v>7006</v>
      </c>
      <c r="G812" s="36" t="s">
        <v>1587</v>
      </c>
      <c r="H812" s="58" t="s">
        <v>592</v>
      </c>
      <c r="I812" s="27" t="s">
        <v>7008</v>
      </c>
      <c r="J812" s="19" t="s">
        <v>7193</v>
      </c>
      <c r="K812" s="187" t="s">
        <v>257</v>
      </c>
      <c r="L812" s="187" t="s">
        <v>1710</v>
      </c>
      <c r="M812" s="187" t="s">
        <v>1715</v>
      </c>
      <c r="N812" s="187" t="s">
        <v>5541</v>
      </c>
      <c r="O812" s="187" t="s">
        <v>4722</v>
      </c>
      <c r="P812" s="187" t="s">
        <v>5549</v>
      </c>
      <c r="Q812" s="187" t="s">
        <v>5577</v>
      </c>
      <c r="R812" s="183" t="s">
        <v>1587</v>
      </c>
      <c r="S812" s="187" t="s">
        <v>752</v>
      </c>
      <c r="T812" s="187" t="s">
        <v>405</v>
      </c>
      <c r="U812" s="21" t="s">
        <v>5503</v>
      </c>
      <c r="V812" s="21" t="s">
        <v>975</v>
      </c>
      <c r="W812" s="21">
        <v>2014</v>
      </c>
      <c r="X812" s="21" t="s">
        <v>5504</v>
      </c>
      <c r="Y812" s="34" t="s">
        <v>5505</v>
      </c>
      <c r="Z812" s="34" t="s">
        <v>7010</v>
      </c>
      <c r="AA812" s="34" t="s">
        <v>5777</v>
      </c>
      <c r="AB812" s="34" t="s">
        <v>956</v>
      </c>
      <c r="AC812" s="24" t="s">
        <v>5506</v>
      </c>
      <c r="AD812" s="21" t="s">
        <v>1587</v>
      </c>
      <c r="AE812" s="21" t="s">
        <v>1587</v>
      </c>
      <c r="AF812" s="172" t="s">
        <v>1844</v>
      </c>
      <c r="AG812" s="173" t="s">
        <v>1844</v>
      </c>
      <c r="AH812" s="174" t="s">
        <v>1844</v>
      </c>
      <c r="AI812" s="20" t="s">
        <v>637</v>
      </c>
      <c r="AJ812" s="20" t="s">
        <v>865</v>
      </c>
      <c r="AK812" s="21">
        <v>0</v>
      </c>
      <c r="AL812" s="21">
        <v>1</v>
      </c>
      <c r="AM812" s="21">
        <v>0</v>
      </c>
      <c r="AN812" s="21">
        <v>0</v>
      </c>
      <c r="AO812" s="21">
        <v>0</v>
      </c>
      <c r="AP812" s="21">
        <v>0</v>
      </c>
      <c r="AQ812" s="21">
        <v>1</v>
      </c>
      <c r="AR812" s="21">
        <v>0</v>
      </c>
      <c r="AS812" s="45" t="s">
        <v>7009</v>
      </c>
      <c r="AT812" s="122">
        <v>4</v>
      </c>
      <c r="AU812" s="122">
        <v>2004</v>
      </c>
      <c r="AV812" s="94">
        <v>2007</v>
      </c>
      <c r="AW812" s="21">
        <v>1</v>
      </c>
      <c r="AX812" s="21">
        <v>3</v>
      </c>
      <c r="AY812" s="184" t="s">
        <v>7741</v>
      </c>
      <c r="AZ812" s="93" t="s">
        <v>1680</v>
      </c>
      <c r="BA812" s="93" t="s">
        <v>956</v>
      </c>
      <c r="BB812" s="94" t="s">
        <v>956</v>
      </c>
    </row>
    <row r="813" spans="1:54" s="12" customFormat="1" ht="12.75" hidden="1" x14ac:dyDescent="0.2">
      <c r="A813" s="36" t="s">
        <v>882</v>
      </c>
      <c r="B813" s="40"/>
      <c r="C813" s="332" t="s">
        <v>6121</v>
      </c>
      <c r="D813" s="192" t="s">
        <v>1680</v>
      </c>
      <c r="E813" s="55" t="s">
        <v>7454</v>
      </c>
      <c r="F813" s="78" t="s">
        <v>1846</v>
      </c>
      <c r="G813" s="36" t="s">
        <v>1587</v>
      </c>
      <c r="H813" s="106" t="s">
        <v>728</v>
      </c>
      <c r="I813" s="27" t="s">
        <v>2847</v>
      </c>
      <c r="J813" s="19" t="s">
        <v>1587</v>
      </c>
      <c r="K813" s="187" t="s">
        <v>257</v>
      </c>
      <c r="L813" s="187" t="s">
        <v>1710</v>
      </c>
      <c r="M813" s="187" t="s">
        <v>1715</v>
      </c>
      <c r="N813" s="187" t="s">
        <v>878</v>
      </c>
      <c r="O813" s="183" t="s">
        <v>4429</v>
      </c>
      <c r="P813" s="183" t="s">
        <v>4881</v>
      </c>
      <c r="Q813" s="183" t="s">
        <v>4463</v>
      </c>
      <c r="R813" s="183" t="s">
        <v>1587</v>
      </c>
      <c r="S813" s="187" t="s">
        <v>752</v>
      </c>
      <c r="T813" s="187" t="s">
        <v>405</v>
      </c>
      <c r="U813" s="21" t="s">
        <v>5720</v>
      </c>
      <c r="V813" s="21" t="s">
        <v>9</v>
      </c>
      <c r="W813" s="21">
        <v>2010</v>
      </c>
      <c r="X813" s="21" t="s">
        <v>3993</v>
      </c>
      <c r="Y813" s="34" t="s">
        <v>3741</v>
      </c>
      <c r="Z813" s="34" t="s">
        <v>6366</v>
      </c>
      <c r="AA813" s="34" t="s">
        <v>3744</v>
      </c>
      <c r="AB813" s="21" t="s">
        <v>6426</v>
      </c>
      <c r="AC813" s="24" t="s">
        <v>1403</v>
      </c>
      <c r="AD813" s="21" t="s">
        <v>3723</v>
      </c>
      <c r="AE813" s="21" t="s">
        <v>930</v>
      </c>
      <c r="AF813" s="172" t="s">
        <v>1154</v>
      </c>
      <c r="AG813" s="173" t="s">
        <v>1708</v>
      </c>
      <c r="AH813" s="174" t="s">
        <v>1844</v>
      </c>
      <c r="AI813" s="20" t="s">
        <v>350</v>
      </c>
      <c r="AJ813" s="20" t="s">
        <v>659</v>
      </c>
      <c r="AK813" s="21">
        <v>1</v>
      </c>
      <c r="AL813" s="21">
        <v>0</v>
      </c>
      <c r="AM813" s="21">
        <v>1</v>
      </c>
      <c r="AN813" s="21">
        <v>0</v>
      </c>
      <c r="AO813" s="21">
        <v>0</v>
      </c>
      <c r="AP813" s="21">
        <v>0</v>
      </c>
      <c r="AQ813" s="21">
        <v>0</v>
      </c>
      <c r="AR813" s="21">
        <v>0</v>
      </c>
      <c r="AS813" s="45" t="s">
        <v>3738</v>
      </c>
      <c r="AT813" s="20">
        <v>2</v>
      </c>
      <c r="AU813" s="122">
        <v>2007</v>
      </c>
      <c r="AV813" s="94">
        <v>2008</v>
      </c>
      <c r="AW813" s="21">
        <v>4</v>
      </c>
      <c r="AX813" s="21">
        <v>1</v>
      </c>
      <c r="AY813" s="184" t="s">
        <v>7617</v>
      </c>
      <c r="AZ813" s="93" t="s">
        <v>1680</v>
      </c>
      <c r="BA813" s="93" t="s">
        <v>956</v>
      </c>
      <c r="BB813" s="94" t="s">
        <v>1680</v>
      </c>
    </row>
    <row r="814" spans="1:54" s="12" customFormat="1" ht="12.75" hidden="1" x14ac:dyDescent="0.2">
      <c r="A814" s="248" t="s">
        <v>1844</v>
      </c>
      <c r="B814" s="40"/>
      <c r="C814" s="332" t="s">
        <v>6121</v>
      </c>
      <c r="D814" s="192" t="s">
        <v>1680</v>
      </c>
      <c r="E814" s="55" t="s">
        <v>7454</v>
      </c>
      <c r="F814" s="78" t="s">
        <v>1844</v>
      </c>
      <c r="G814" s="55" t="s">
        <v>1587</v>
      </c>
      <c r="H814" s="472" t="s">
        <v>728</v>
      </c>
      <c r="I814" s="27" t="s">
        <v>7314</v>
      </c>
      <c r="J814" s="218" t="s">
        <v>7113</v>
      </c>
      <c r="K814" s="374" t="s">
        <v>257</v>
      </c>
      <c r="L814" s="374" t="s">
        <v>1710</v>
      </c>
      <c r="M814" s="374" t="s">
        <v>1056</v>
      </c>
      <c r="N814" s="374" t="s">
        <v>7410</v>
      </c>
      <c r="O814" s="374" t="s">
        <v>2</v>
      </c>
      <c r="P814" s="374" t="s">
        <v>5043</v>
      </c>
      <c r="Q814" s="374" t="s">
        <v>224</v>
      </c>
      <c r="R814" s="183" t="s">
        <v>7412</v>
      </c>
      <c r="S814" s="374" t="s">
        <v>752</v>
      </c>
      <c r="T814" s="374" t="s">
        <v>1713</v>
      </c>
      <c r="U814" s="21" t="s">
        <v>7310</v>
      </c>
      <c r="V814" s="21" t="s">
        <v>5569</v>
      </c>
      <c r="W814" s="21">
        <v>2015</v>
      </c>
      <c r="X814" s="21" t="s">
        <v>7311</v>
      </c>
      <c r="Y814" s="34" t="s">
        <v>7312</v>
      </c>
      <c r="Z814" s="34" t="s">
        <v>86</v>
      </c>
      <c r="AA814" s="34" t="s">
        <v>86</v>
      </c>
      <c r="AB814" s="34" t="s">
        <v>86</v>
      </c>
      <c r="AC814" s="24" t="s">
        <v>7313</v>
      </c>
      <c r="AD814" s="34" t="s">
        <v>1587</v>
      </c>
      <c r="AE814" s="34" t="s">
        <v>1587</v>
      </c>
      <c r="AF814" s="172"/>
      <c r="AG814" s="173"/>
      <c r="AH814" s="174"/>
      <c r="AI814" s="78" t="s">
        <v>1844</v>
      </c>
      <c r="AJ814" s="78" t="s">
        <v>1844</v>
      </c>
      <c r="AK814" s="78" t="s">
        <v>1844</v>
      </c>
      <c r="AL814" s="78" t="s">
        <v>1844</v>
      </c>
      <c r="AM814" s="78" t="s">
        <v>1844</v>
      </c>
      <c r="AN814" s="78" t="s">
        <v>1844</v>
      </c>
      <c r="AO814" s="78" t="s">
        <v>1844</v>
      </c>
      <c r="AP814" s="78" t="s">
        <v>1844</v>
      </c>
      <c r="AQ814" s="78" t="s">
        <v>1844</v>
      </c>
      <c r="AR814" s="78" t="s">
        <v>1844</v>
      </c>
      <c r="AS814" s="355" t="s">
        <v>1844</v>
      </c>
      <c r="AT814" s="355" t="s">
        <v>1844</v>
      </c>
      <c r="AU814" s="355" t="s">
        <v>1844</v>
      </c>
      <c r="AV814" s="355" t="s">
        <v>1844</v>
      </c>
      <c r="AW814" s="78" t="s">
        <v>1844</v>
      </c>
      <c r="AX814" s="78" t="s">
        <v>1844</v>
      </c>
      <c r="AY814" s="78" t="s">
        <v>1844</v>
      </c>
      <c r="AZ814" s="358" t="s">
        <v>1844</v>
      </c>
      <c r="BA814" s="358" t="s">
        <v>1844</v>
      </c>
      <c r="BB814" s="357" t="s">
        <v>1844</v>
      </c>
    </row>
    <row r="815" spans="1:54" s="12" customFormat="1" ht="12.75" hidden="1" x14ac:dyDescent="0.2">
      <c r="A815" s="227" t="s">
        <v>1844</v>
      </c>
      <c r="B815" s="36" t="s">
        <v>6817</v>
      </c>
      <c r="C815" s="332" t="s">
        <v>7218</v>
      </c>
      <c r="D815" s="55" t="s">
        <v>1136</v>
      </c>
      <c r="E815" s="36" t="s">
        <v>6815</v>
      </c>
      <c r="F815" s="78" t="s">
        <v>1844</v>
      </c>
      <c r="G815" s="36" t="s">
        <v>1587</v>
      </c>
      <c r="H815" s="57" t="s">
        <v>912</v>
      </c>
      <c r="I815" s="30" t="s">
        <v>2560</v>
      </c>
      <c r="J815" s="31" t="s">
        <v>7186</v>
      </c>
      <c r="K815" s="188" t="s">
        <v>257</v>
      </c>
      <c r="L815" s="188" t="s">
        <v>1711</v>
      </c>
      <c r="M815" s="188" t="s">
        <v>1714</v>
      </c>
      <c r="N815" s="188" t="s">
        <v>1716</v>
      </c>
      <c r="O815" s="183" t="s">
        <v>568</v>
      </c>
      <c r="P815" s="183" t="s">
        <v>5235</v>
      </c>
      <c r="Q815" s="183" t="s">
        <v>521</v>
      </c>
      <c r="R815" s="183" t="s">
        <v>1587</v>
      </c>
      <c r="S815" s="188" t="s">
        <v>1712</v>
      </c>
      <c r="T815" s="188" t="s">
        <v>1587</v>
      </c>
      <c r="U815" s="20" t="s">
        <v>2055</v>
      </c>
      <c r="V815" s="20" t="s">
        <v>8</v>
      </c>
      <c r="W815" s="20">
        <v>1994</v>
      </c>
      <c r="X815" s="21" t="s">
        <v>3774</v>
      </c>
      <c r="Y815" s="34" t="s">
        <v>1587</v>
      </c>
      <c r="Z815" s="34" t="s">
        <v>86</v>
      </c>
      <c r="AA815" s="34" t="s">
        <v>86</v>
      </c>
      <c r="AB815" s="21" t="s">
        <v>86</v>
      </c>
      <c r="AC815" s="55" t="s">
        <v>3477</v>
      </c>
      <c r="AD815" s="21" t="s">
        <v>1587</v>
      </c>
      <c r="AE815" s="21" t="s">
        <v>930</v>
      </c>
      <c r="AF815" s="172" t="s">
        <v>1154</v>
      </c>
      <c r="AG815" s="173" t="s">
        <v>1708</v>
      </c>
      <c r="AH815" s="174" t="s">
        <v>1844</v>
      </c>
      <c r="AI815" s="20" t="s">
        <v>851</v>
      </c>
      <c r="AJ815" s="55" t="s">
        <v>1617</v>
      </c>
      <c r="AK815" s="20">
        <v>0</v>
      </c>
      <c r="AL815" s="20">
        <v>0</v>
      </c>
      <c r="AM815" s="20">
        <v>1</v>
      </c>
      <c r="AN815" s="20">
        <v>0</v>
      </c>
      <c r="AO815" s="20">
        <v>0</v>
      </c>
      <c r="AP815" s="20">
        <v>0</v>
      </c>
      <c r="AQ815" s="20">
        <v>0</v>
      </c>
      <c r="AR815" s="20">
        <v>0</v>
      </c>
      <c r="AS815" s="45" t="s">
        <v>136</v>
      </c>
      <c r="AT815" s="20" t="s">
        <v>1844</v>
      </c>
      <c r="AU815" s="122" t="s">
        <v>1844</v>
      </c>
      <c r="AV815" s="94" t="s">
        <v>1844</v>
      </c>
      <c r="AW815" s="20" t="s">
        <v>1844</v>
      </c>
      <c r="AX815" s="20">
        <v>1</v>
      </c>
      <c r="AY815" s="20" t="s">
        <v>1844</v>
      </c>
      <c r="AZ815" s="93" t="s">
        <v>587</v>
      </c>
      <c r="BA815" s="93" t="s">
        <v>1680</v>
      </c>
      <c r="BB815" s="94" t="s">
        <v>1680</v>
      </c>
    </row>
    <row r="816" spans="1:54" s="12" customFormat="1" ht="12.75" hidden="1" x14ac:dyDescent="0.2">
      <c r="A816" s="248" t="s">
        <v>485</v>
      </c>
      <c r="B816" s="41"/>
      <c r="C816" s="332" t="s">
        <v>7218</v>
      </c>
      <c r="D816" s="55" t="s">
        <v>956</v>
      </c>
      <c r="E816" s="36" t="s">
        <v>1680</v>
      </c>
      <c r="F816" s="78" t="s">
        <v>6266</v>
      </c>
      <c r="G816" s="36" t="s">
        <v>1587</v>
      </c>
      <c r="H816" s="139" t="s">
        <v>839</v>
      </c>
      <c r="I816" s="30" t="s">
        <v>3098</v>
      </c>
      <c r="J816" s="31" t="s">
        <v>1587</v>
      </c>
      <c r="K816" s="188" t="s">
        <v>257</v>
      </c>
      <c r="L816" s="188" t="s">
        <v>1710</v>
      </c>
      <c r="M816" s="188" t="s">
        <v>1056</v>
      </c>
      <c r="N816" s="188" t="s">
        <v>165</v>
      </c>
      <c r="O816" s="183" t="s">
        <v>368</v>
      </c>
      <c r="P816" s="183" t="s">
        <v>5113</v>
      </c>
      <c r="Q816" s="183" t="s">
        <v>107</v>
      </c>
      <c r="R816" s="183" t="s">
        <v>1587</v>
      </c>
      <c r="S816" s="188" t="s">
        <v>752</v>
      </c>
      <c r="T816" s="188" t="s">
        <v>1713</v>
      </c>
      <c r="U816" s="20" t="s">
        <v>3931</v>
      </c>
      <c r="V816" s="20" t="s">
        <v>529</v>
      </c>
      <c r="W816" s="20">
        <v>2007</v>
      </c>
      <c r="X816" s="21" t="s">
        <v>499</v>
      </c>
      <c r="Y816" s="34" t="s">
        <v>6981</v>
      </c>
      <c r="Z816" s="291" t="s">
        <v>6273</v>
      </c>
      <c r="AA816" s="291" t="s">
        <v>171</v>
      </c>
      <c r="AB816" s="20" t="s">
        <v>956</v>
      </c>
      <c r="AC816" s="55" t="s">
        <v>1956</v>
      </c>
      <c r="AD816" s="21" t="s">
        <v>500</v>
      </c>
      <c r="AE816" s="21" t="s">
        <v>930</v>
      </c>
      <c r="AF816" s="172" t="s">
        <v>1154</v>
      </c>
      <c r="AG816" s="173" t="s">
        <v>1708</v>
      </c>
      <c r="AH816" s="174" t="s">
        <v>1844</v>
      </c>
      <c r="AI816" s="20" t="s">
        <v>849</v>
      </c>
      <c r="AJ816" s="55" t="s">
        <v>1617</v>
      </c>
      <c r="AK816" s="20">
        <v>0</v>
      </c>
      <c r="AL816" s="20">
        <v>1</v>
      </c>
      <c r="AM816" s="20">
        <v>0</v>
      </c>
      <c r="AN816" s="20">
        <v>0</v>
      </c>
      <c r="AO816" s="20">
        <v>0</v>
      </c>
      <c r="AP816" s="20">
        <v>0</v>
      </c>
      <c r="AQ816" s="20">
        <v>0</v>
      </c>
      <c r="AR816" s="20">
        <v>0</v>
      </c>
      <c r="AS816" s="45" t="s">
        <v>418</v>
      </c>
      <c r="AT816" s="122">
        <v>3</v>
      </c>
      <c r="AU816" s="122">
        <v>2001</v>
      </c>
      <c r="AV816" s="94">
        <v>2003</v>
      </c>
      <c r="AW816" s="20">
        <v>1</v>
      </c>
      <c r="AX816" s="20">
        <v>3</v>
      </c>
      <c r="AY816" s="50" t="s">
        <v>7481</v>
      </c>
      <c r="AZ816" s="93" t="s">
        <v>1517</v>
      </c>
      <c r="BA816" s="93" t="s">
        <v>956</v>
      </c>
      <c r="BB816" s="94" t="s">
        <v>1680</v>
      </c>
    </row>
    <row r="817" spans="1:54" s="12" customFormat="1" ht="12.75" hidden="1" x14ac:dyDescent="0.2">
      <c r="A817" s="55" t="s">
        <v>7071</v>
      </c>
      <c r="B817" s="41" t="s">
        <v>8028</v>
      </c>
      <c r="C817" s="332" t="s">
        <v>6121</v>
      </c>
      <c r="D817" s="55" t="s">
        <v>1136</v>
      </c>
      <c r="E817" s="55" t="s">
        <v>387</v>
      </c>
      <c r="F817" s="78" t="s">
        <v>8026</v>
      </c>
      <c r="G817" s="36" t="s">
        <v>1587</v>
      </c>
      <c r="H817" s="58" t="s">
        <v>592</v>
      </c>
      <c r="I817" s="27" t="s">
        <v>5927</v>
      </c>
      <c r="J817" s="19" t="s">
        <v>1587</v>
      </c>
      <c r="K817" s="187" t="s">
        <v>257</v>
      </c>
      <c r="L817" s="187" t="s">
        <v>1710</v>
      </c>
      <c r="M817" s="187" t="s">
        <v>5929</v>
      </c>
      <c r="N817" s="187" t="s">
        <v>44</v>
      </c>
      <c r="O817" s="183" t="s">
        <v>699</v>
      </c>
      <c r="P817" s="183" t="s">
        <v>5930</v>
      </c>
      <c r="Q817" s="183" t="s">
        <v>5931</v>
      </c>
      <c r="R817" s="183" t="s">
        <v>1587</v>
      </c>
      <c r="S817" s="187" t="s">
        <v>752</v>
      </c>
      <c r="T817" s="187" t="s">
        <v>405</v>
      </c>
      <c r="U817" s="21" t="s">
        <v>5928</v>
      </c>
      <c r="V817" s="21" t="s">
        <v>464</v>
      </c>
      <c r="W817" s="21">
        <v>2013</v>
      </c>
      <c r="X817" s="21" t="s">
        <v>5928</v>
      </c>
      <c r="Y817" s="21" t="s">
        <v>1587</v>
      </c>
      <c r="Z817" s="34" t="s">
        <v>86</v>
      </c>
      <c r="AA817" s="34" t="s">
        <v>86</v>
      </c>
      <c r="AB817" s="21" t="s">
        <v>86</v>
      </c>
      <c r="AC817" s="21" t="s">
        <v>3437</v>
      </c>
      <c r="AD817" s="21" t="s">
        <v>1587</v>
      </c>
      <c r="AE817" s="21" t="s">
        <v>1587</v>
      </c>
      <c r="AF817" s="172" t="s">
        <v>1844</v>
      </c>
      <c r="AG817" s="173" t="s">
        <v>1844</v>
      </c>
      <c r="AH817" s="174" t="s">
        <v>1844</v>
      </c>
      <c r="AI817" s="20" t="s">
        <v>783</v>
      </c>
      <c r="AJ817" s="254" t="s">
        <v>47</v>
      </c>
      <c r="AK817" s="20">
        <v>0</v>
      </c>
      <c r="AL817" s="20">
        <v>1</v>
      </c>
      <c r="AM817" s="21">
        <v>0</v>
      </c>
      <c r="AN817" s="21">
        <v>0</v>
      </c>
      <c r="AO817" s="21">
        <v>1</v>
      </c>
      <c r="AP817" s="21">
        <v>0</v>
      </c>
      <c r="AQ817" s="21">
        <v>0</v>
      </c>
      <c r="AR817" s="21">
        <v>0</v>
      </c>
      <c r="AS817" s="45" t="s">
        <v>1680</v>
      </c>
      <c r="AT817" s="20">
        <v>4</v>
      </c>
      <c r="AU817" s="122">
        <v>2005</v>
      </c>
      <c r="AV817" s="94">
        <v>2008</v>
      </c>
      <c r="AW817" s="20">
        <v>1</v>
      </c>
      <c r="AX817" s="20">
        <v>2</v>
      </c>
      <c r="AY817" s="184" t="s">
        <v>8029</v>
      </c>
      <c r="AZ817" s="93" t="s">
        <v>360</v>
      </c>
      <c r="BA817" s="93" t="s">
        <v>956</v>
      </c>
      <c r="BB817" s="94" t="s">
        <v>1680</v>
      </c>
    </row>
    <row r="818" spans="1:54" s="12" customFormat="1" ht="12.75" hidden="1" x14ac:dyDescent="0.2">
      <c r="A818" s="36" t="s">
        <v>882</v>
      </c>
      <c r="B818" s="82" t="s">
        <v>264</v>
      </c>
      <c r="C818" s="332" t="s">
        <v>7218</v>
      </c>
      <c r="D818" s="55" t="s">
        <v>1136</v>
      </c>
      <c r="E818" s="20" t="s">
        <v>7454</v>
      </c>
      <c r="F818" s="78" t="s">
        <v>6267</v>
      </c>
      <c r="G818" s="36" t="s">
        <v>1587</v>
      </c>
      <c r="H818" s="58" t="s">
        <v>592</v>
      </c>
      <c r="I818" s="30" t="s">
        <v>2823</v>
      </c>
      <c r="J818" s="31" t="s">
        <v>1587</v>
      </c>
      <c r="K818" s="188" t="s">
        <v>257</v>
      </c>
      <c r="L818" s="188" t="s">
        <v>1710</v>
      </c>
      <c r="M818" s="188" t="s">
        <v>1715</v>
      </c>
      <c r="N818" s="188" t="s">
        <v>484</v>
      </c>
      <c r="O818" s="183" t="s">
        <v>4273</v>
      </c>
      <c r="P818" s="183" t="s">
        <v>4985</v>
      </c>
      <c r="Q818" s="183" t="s">
        <v>17</v>
      </c>
      <c r="R818" s="183" t="s">
        <v>1587</v>
      </c>
      <c r="S818" s="188" t="s">
        <v>752</v>
      </c>
      <c r="T818" s="188" t="s">
        <v>405</v>
      </c>
      <c r="U818" s="20" t="s">
        <v>5667</v>
      </c>
      <c r="V818" s="20" t="s">
        <v>563</v>
      </c>
      <c r="W818" s="20">
        <v>2003</v>
      </c>
      <c r="X818" s="21" t="s">
        <v>5669</v>
      </c>
      <c r="Y818" s="34" t="s">
        <v>6943</v>
      </c>
      <c r="Z818" s="109" t="s">
        <v>1803</v>
      </c>
      <c r="AA818" s="109" t="s">
        <v>1804</v>
      </c>
      <c r="AB818" s="20" t="s">
        <v>1680</v>
      </c>
      <c r="AC818" s="55" t="s">
        <v>1394</v>
      </c>
      <c r="AD818" s="21" t="s">
        <v>3350</v>
      </c>
      <c r="AE818" s="21" t="s">
        <v>2388</v>
      </c>
      <c r="AF818" s="172" t="s">
        <v>1154</v>
      </c>
      <c r="AG818" s="173" t="s">
        <v>1708</v>
      </c>
      <c r="AH818" s="174" t="s">
        <v>1844</v>
      </c>
      <c r="AI818" s="20" t="s">
        <v>783</v>
      </c>
      <c r="AJ818" s="20" t="s">
        <v>865</v>
      </c>
      <c r="AK818" s="20">
        <v>0</v>
      </c>
      <c r="AL818" s="20">
        <v>0</v>
      </c>
      <c r="AM818" s="20">
        <v>1</v>
      </c>
      <c r="AN818" s="20">
        <v>1</v>
      </c>
      <c r="AO818" s="20">
        <v>0</v>
      </c>
      <c r="AP818" s="20">
        <v>0</v>
      </c>
      <c r="AQ818" s="20">
        <v>1</v>
      </c>
      <c r="AR818" s="20">
        <v>0</v>
      </c>
      <c r="AS818" s="45" t="s">
        <v>1844</v>
      </c>
      <c r="AT818" s="20">
        <v>6</v>
      </c>
      <c r="AU818" s="122">
        <v>1994</v>
      </c>
      <c r="AV818" s="94">
        <v>1999</v>
      </c>
      <c r="AW818" s="20">
        <v>1</v>
      </c>
      <c r="AX818" s="20">
        <v>14</v>
      </c>
      <c r="AY818" s="50" t="s">
        <v>7477</v>
      </c>
      <c r="AZ818" s="93" t="s">
        <v>1517</v>
      </c>
      <c r="BA818" s="93" t="s">
        <v>1680</v>
      </c>
      <c r="BB818" s="94" t="s">
        <v>956</v>
      </c>
    </row>
    <row r="819" spans="1:54" s="12" customFormat="1" ht="12.75" hidden="1" x14ac:dyDescent="0.2">
      <c r="A819" s="283" t="s">
        <v>1844</v>
      </c>
      <c r="B819" s="43"/>
      <c r="C819" s="332" t="s">
        <v>6121</v>
      </c>
      <c r="D819" s="192" t="s">
        <v>1680</v>
      </c>
      <c r="E819" s="20" t="s">
        <v>7454</v>
      </c>
      <c r="F819" s="294" t="s">
        <v>1844</v>
      </c>
      <c r="G819" s="36" t="s">
        <v>1587</v>
      </c>
      <c r="H819" s="106" t="s">
        <v>728</v>
      </c>
      <c r="I819" s="27" t="s">
        <v>3237</v>
      </c>
      <c r="J819" s="19" t="s">
        <v>7124</v>
      </c>
      <c r="K819" s="187" t="s">
        <v>257</v>
      </c>
      <c r="L819" s="187" t="s">
        <v>1710</v>
      </c>
      <c r="M819" s="187" t="s">
        <v>1715</v>
      </c>
      <c r="N819" s="187" t="s">
        <v>44</v>
      </c>
      <c r="O819" s="183" t="s">
        <v>699</v>
      </c>
      <c r="P819" s="183" t="s">
        <v>5236</v>
      </c>
      <c r="Q819" s="183" t="s">
        <v>4723</v>
      </c>
      <c r="R819" s="183" t="s">
        <v>1587</v>
      </c>
      <c r="S819" s="187" t="s">
        <v>752</v>
      </c>
      <c r="T819" s="187" t="s">
        <v>405</v>
      </c>
      <c r="U819" s="20" t="s">
        <v>5668</v>
      </c>
      <c r="V819" s="21" t="s">
        <v>527</v>
      </c>
      <c r="W819" s="21">
        <v>2011</v>
      </c>
      <c r="X819" s="21" t="s">
        <v>5669</v>
      </c>
      <c r="Y819" s="34" t="s">
        <v>3285</v>
      </c>
      <c r="Z819" s="34" t="s">
        <v>86</v>
      </c>
      <c r="AA819" s="34" t="s">
        <v>86</v>
      </c>
      <c r="AB819" s="21" t="s">
        <v>86</v>
      </c>
      <c r="AC819" s="24" t="s">
        <v>1500</v>
      </c>
      <c r="AD819" s="21" t="s">
        <v>1587</v>
      </c>
      <c r="AE819" s="21" t="s">
        <v>1587</v>
      </c>
      <c r="AF819" s="172" t="s">
        <v>1154</v>
      </c>
      <c r="AG819" s="173" t="s">
        <v>1708</v>
      </c>
      <c r="AH819" s="174" t="s">
        <v>1844</v>
      </c>
      <c r="AI819" s="178" t="s">
        <v>1844</v>
      </c>
      <c r="AJ819" s="20" t="s">
        <v>659</v>
      </c>
      <c r="AK819" s="20">
        <v>0</v>
      </c>
      <c r="AL819" s="21">
        <v>0</v>
      </c>
      <c r="AM819" s="21">
        <v>1</v>
      </c>
      <c r="AN819" s="21">
        <v>0</v>
      </c>
      <c r="AO819" s="21">
        <v>1</v>
      </c>
      <c r="AP819" s="21">
        <v>0</v>
      </c>
      <c r="AQ819" s="21">
        <v>0</v>
      </c>
      <c r="AR819" s="21">
        <v>0</v>
      </c>
      <c r="AS819" s="45" t="s">
        <v>7969</v>
      </c>
      <c r="AT819" s="60" t="s">
        <v>1844</v>
      </c>
      <c r="AU819" s="466" t="s">
        <v>1844</v>
      </c>
      <c r="AV819" s="468" t="s">
        <v>1844</v>
      </c>
      <c r="AW819" s="20">
        <v>1</v>
      </c>
      <c r="AX819" s="20">
        <v>3</v>
      </c>
      <c r="AY819" s="184" t="s">
        <v>1844</v>
      </c>
      <c r="AZ819" s="93" t="s">
        <v>1844</v>
      </c>
      <c r="BA819" s="93" t="s">
        <v>1844</v>
      </c>
      <c r="BB819" s="94" t="s">
        <v>1844</v>
      </c>
    </row>
    <row r="820" spans="1:54" s="12" customFormat="1" ht="12.75" hidden="1" x14ac:dyDescent="0.2">
      <c r="A820" s="248" t="s">
        <v>5655</v>
      </c>
      <c r="B820" s="36"/>
      <c r="C820" s="332" t="s">
        <v>7218</v>
      </c>
      <c r="D820" s="55" t="s">
        <v>1136</v>
      </c>
      <c r="E820" s="36" t="s">
        <v>387</v>
      </c>
      <c r="F820" s="78" t="s">
        <v>1844</v>
      </c>
      <c r="G820" s="36" t="s">
        <v>1587</v>
      </c>
      <c r="H820" s="142" t="s">
        <v>779</v>
      </c>
      <c r="I820" s="30" t="s">
        <v>2788</v>
      </c>
      <c r="J820" s="31" t="s">
        <v>7091</v>
      </c>
      <c r="K820" s="188" t="s">
        <v>257</v>
      </c>
      <c r="L820" s="188" t="s">
        <v>1710</v>
      </c>
      <c r="M820" s="188" t="s">
        <v>1715</v>
      </c>
      <c r="N820" s="188" t="s">
        <v>651</v>
      </c>
      <c r="O820" s="183" t="s">
        <v>91</v>
      </c>
      <c r="P820" s="183" t="s">
        <v>5237</v>
      </c>
      <c r="Q820" s="183" t="s">
        <v>614</v>
      </c>
      <c r="R820" s="183" t="s">
        <v>1587</v>
      </c>
      <c r="S820" s="188" t="s">
        <v>752</v>
      </c>
      <c r="T820" s="188" t="s">
        <v>405</v>
      </c>
      <c r="U820" s="20" t="s">
        <v>2091</v>
      </c>
      <c r="V820" s="20" t="s">
        <v>928</v>
      </c>
      <c r="W820" s="20">
        <v>2002</v>
      </c>
      <c r="X820" s="21" t="s">
        <v>3858</v>
      </c>
      <c r="Y820" s="34" t="s">
        <v>569</v>
      </c>
      <c r="Z820" s="34" t="s">
        <v>6806</v>
      </c>
      <c r="AA820" s="34" t="s">
        <v>387</v>
      </c>
      <c r="AB820" s="21" t="s">
        <v>1680</v>
      </c>
      <c r="AC820" s="55" t="s">
        <v>1382</v>
      </c>
      <c r="AD820" s="21" t="s">
        <v>1587</v>
      </c>
      <c r="AE820" s="21" t="s">
        <v>2388</v>
      </c>
      <c r="AF820" s="172" t="s">
        <v>1154</v>
      </c>
      <c r="AG820" s="173" t="s">
        <v>1708</v>
      </c>
      <c r="AH820" s="174" t="s">
        <v>1844</v>
      </c>
      <c r="AI820" s="20" t="s">
        <v>350</v>
      </c>
      <c r="AJ820" s="20" t="s">
        <v>270</v>
      </c>
      <c r="AK820" s="20">
        <v>0</v>
      </c>
      <c r="AL820" s="20">
        <v>1</v>
      </c>
      <c r="AM820" s="20">
        <v>0</v>
      </c>
      <c r="AN820" s="20">
        <v>1</v>
      </c>
      <c r="AO820" s="20">
        <v>0</v>
      </c>
      <c r="AP820" s="20">
        <v>0</v>
      </c>
      <c r="AQ820" s="20">
        <v>0</v>
      </c>
      <c r="AR820" s="20">
        <v>0</v>
      </c>
      <c r="AS820" s="45" t="s">
        <v>1680</v>
      </c>
      <c r="AT820" s="122">
        <v>9</v>
      </c>
      <c r="AU820" s="122">
        <v>1988</v>
      </c>
      <c r="AV820" s="94">
        <v>1996</v>
      </c>
      <c r="AW820" s="20">
        <v>1</v>
      </c>
      <c r="AX820" s="20">
        <v>2</v>
      </c>
      <c r="AY820" s="50" t="s">
        <v>842</v>
      </c>
      <c r="AZ820" s="93" t="s">
        <v>1611</v>
      </c>
      <c r="BA820" s="93" t="s">
        <v>1680</v>
      </c>
      <c r="BB820" s="94" t="s">
        <v>1680</v>
      </c>
    </row>
    <row r="821" spans="1:54" s="36" customFormat="1" ht="12.75" hidden="1" x14ac:dyDescent="0.2">
      <c r="A821" s="248" t="s">
        <v>774</v>
      </c>
      <c r="C821" s="332" t="s">
        <v>7218</v>
      </c>
      <c r="D821" s="55" t="s">
        <v>1136</v>
      </c>
      <c r="E821" s="36" t="s">
        <v>387</v>
      </c>
      <c r="F821" s="78" t="s">
        <v>3681</v>
      </c>
      <c r="G821" s="36" t="s">
        <v>1587</v>
      </c>
      <c r="H821" s="57" t="s">
        <v>912</v>
      </c>
      <c r="I821" s="30" t="s">
        <v>2963</v>
      </c>
      <c r="J821" s="31" t="s">
        <v>1587</v>
      </c>
      <c r="K821" s="188" t="s">
        <v>257</v>
      </c>
      <c r="L821" s="188" t="s">
        <v>1710</v>
      </c>
      <c r="M821" s="188" t="s">
        <v>1715</v>
      </c>
      <c r="N821" s="188" t="s">
        <v>1073</v>
      </c>
      <c r="O821" s="183" t="s">
        <v>4431</v>
      </c>
      <c r="P821" s="183" t="s">
        <v>5238</v>
      </c>
      <c r="Q821" s="183" t="s">
        <v>953</v>
      </c>
      <c r="R821" s="183" t="s">
        <v>1587</v>
      </c>
      <c r="S821" s="188" t="s">
        <v>752</v>
      </c>
      <c r="T821" s="188" t="s">
        <v>405</v>
      </c>
      <c r="U821" s="20" t="s">
        <v>2289</v>
      </c>
      <c r="V821" s="20" t="s">
        <v>6819</v>
      </c>
      <c r="W821" s="20">
        <v>2006</v>
      </c>
      <c r="X821" s="21" t="s">
        <v>3756</v>
      </c>
      <c r="Y821" s="34" t="s">
        <v>6910</v>
      </c>
      <c r="Z821" s="34" t="s">
        <v>6806</v>
      </c>
      <c r="AA821" s="34" t="s">
        <v>387</v>
      </c>
      <c r="AB821" s="21" t="s">
        <v>1587</v>
      </c>
      <c r="AC821" s="55" t="s">
        <v>1433</v>
      </c>
      <c r="AD821" s="21" t="s">
        <v>3682</v>
      </c>
      <c r="AE821" s="21" t="s">
        <v>2388</v>
      </c>
      <c r="AF821" s="178" t="s">
        <v>1154</v>
      </c>
      <c r="AG821" s="178" t="s">
        <v>1708</v>
      </c>
      <c r="AH821" s="178" t="s">
        <v>389</v>
      </c>
      <c r="AI821" s="20" t="s">
        <v>851</v>
      </c>
      <c r="AJ821" s="20" t="s">
        <v>270</v>
      </c>
      <c r="AK821" s="178" t="s">
        <v>1844</v>
      </c>
      <c r="AL821" s="12" t="s">
        <v>1844</v>
      </c>
      <c r="AM821" s="12" t="s">
        <v>1844</v>
      </c>
      <c r="AN821" s="12" t="s">
        <v>1844</v>
      </c>
      <c r="AO821" s="12" t="s">
        <v>1844</v>
      </c>
      <c r="AP821" s="12" t="s">
        <v>1844</v>
      </c>
      <c r="AQ821" s="12" t="s">
        <v>1844</v>
      </c>
      <c r="AR821" s="12" t="s">
        <v>1844</v>
      </c>
      <c r="AS821" s="60" t="s">
        <v>1844</v>
      </c>
      <c r="AT821" s="20">
        <v>2</v>
      </c>
      <c r="AU821" s="20">
        <v>2001</v>
      </c>
      <c r="AV821" s="20">
        <v>2002</v>
      </c>
      <c r="AW821" s="20" t="s">
        <v>1844</v>
      </c>
      <c r="AX821" s="20">
        <v>1</v>
      </c>
      <c r="AY821" s="157" t="s">
        <v>1844</v>
      </c>
      <c r="AZ821" s="20" t="s">
        <v>1517</v>
      </c>
      <c r="BA821" s="20" t="s">
        <v>1680</v>
      </c>
      <c r="BB821" s="20" t="s">
        <v>1680</v>
      </c>
    </row>
    <row r="822" spans="1:54" s="36" customFormat="1" ht="12.75" hidden="1" x14ac:dyDescent="0.2">
      <c r="A822" s="145" t="s">
        <v>7071</v>
      </c>
      <c r="B822"/>
      <c r="C822" s="392" t="s">
        <v>6121</v>
      </c>
      <c r="D822" s="393" t="s">
        <v>956</v>
      </c>
      <c r="E822" s="55" t="s">
        <v>1680</v>
      </c>
      <c r="F822" s="393" t="s">
        <v>8045</v>
      </c>
      <c r="G822" s="145" t="s">
        <v>1587</v>
      </c>
      <c r="H822" s="95" t="s">
        <v>920</v>
      </c>
      <c r="I822" s="28" t="s">
        <v>7882</v>
      </c>
      <c r="J822" s="29" t="s">
        <v>5216</v>
      </c>
      <c r="K822" s="187" t="s">
        <v>257</v>
      </c>
      <c r="L822" s="187" t="s">
        <v>7377</v>
      </c>
      <c r="M822" s="187" t="s">
        <v>1715</v>
      </c>
      <c r="N822" s="187" t="s">
        <v>231</v>
      </c>
      <c r="O822" s="183" t="s">
        <v>3386</v>
      </c>
      <c r="P822" s="183" t="s">
        <v>5216</v>
      </c>
      <c r="Q822" s="183" t="s">
        <v>4706</v>
      </c>
      <c r="R822" s="183" t="s">
        <v>7864</v>
      </c>
      <c r="S822" s="187" t="s">
        <v>752</v>
      </c>
      <c r="T822" s="187" t="s">
        <v>405</v>
      </c>
      <c r="U822" s="21" t="s">
        <v>7883</v>
      </c>
      <c r="V822" s="21" t="s">
        <v>3890</v>
      </c>
      <c r="W822" s="397">
        <v>2014</v>
      </c>
      <c r="X822" t="s">
        <v>3756</v>
      </c>
      <c r="Y822" s="34" t="s">
        <v>7884</v>
      </c>
      <c r="Z822" s="393" t="s">
        <v>86</v>
      </c>
      <c r="AA822" s="393" t="s">
        <v>86</v>
      </c>
      <c r="AB822" s="393" t="s">
        <v>86</v>
      </c>
      <c r="AC822" s="393" t="s">
        <v>7885</v>
      </c>
      <c r="AD822" s="394" t="s">
        <v>1587</v>
      </c>
      <c r="AE822" s="394" t="s">
        <v>1587</v>
      </c>
      <c r="AF822" s="418" t="s">
        <v>1844</v>
      </c>
      <c r="AG822" s="418" t="s">
        <v>1844</v>
      </c>
      <c r="AH822" s="418" t="s">
        <v>1844</v>
      </c>
      <c r="AI822" s="394" t="s">
        <v>851</v>
      </c>
      <c r="AJ822" s="394" t="s">
        <v>1618</v>
      </c>
      <c r="AK822" s="408">
        <v>0</v>
      </c>
      <c r="AL822" s="408">
        <v>0</v>
      </c>
      <c r="AM822" s="408">
        <v>1</v>
      </c>
      <c r="AN822" s="408">
        <v>0</v>
      </c>
      <c r="AO822" s="408">
        <v>0</v>
      </c>
      <c r="AP822" s="408">
        <v>0</v>
      </c>
      <c r="AQ822" s="408">
        <v>0</v>
      </c>
      <c r="AR822" s="408">
        <v>0</v>
      </c>
      <c r="AS822" s="480" t="s">
        <v>8043</v>
      </c>
      <c r="AT822" s="437">
        <v>3</v>
      </c>
      <c r="AU822" s="437">
        <v>2008</v>
      </c>
      <c r="AV822" s="437">
        <v>2010</v>
      </c>
      <c r="AW822" s="408">
        <v>1</v>
      </c>
      <c r="AX822" s="408">
        <v>1</v>
      </c>
      <c r="AY822" s="449" t="s">
        <v>8044</v>
      </c>
      <c r="AZ822" s="418" t="s">
        <v>1517</v>
      </c>
      <c r="BA822" s="418" t="s">
        <v>1680</v>
      </c>
      <c r="BB822" s="418" t="s">
        <v>1680</v>
      </c>
    </row>
    <row r="823" spans="1:54" s="12" customFormat="1" ht="12.75" hidden="1" x14ac:dyDescent="0.2">
      <c r="A823" s="248" t="s">
        <v>266</v>
      </c>
      <c r="B823" s="36"/>
      <c r="C823" s="332" t="s">
        <v>6121</v>
      </c>
      <c r="D823" s="55" t="s">
        <v>956</v>
      </c>
      <c r="E823" s="36" t="s">
        <v>1680</v>
      </c>
      <c r="F823" s="78" t="s">
        <v>6110</v>
      </c>
      <c r="G823" s="55" t="s">
        <v>1587</v>
      </c>
      <c r="H823" s="142" t="s">
        <v>779</v>
      </c>
      <c r="I823" s="28" t="s">
        <v>5877</v>
      </c>
      <c r="J823" s="12" t="s">
        <v>1844</v>
      </c>
      <c r="K823" s="217" t="s">
        <v>257</v>
      </c>
      <c r="L823" s="217" t="s">
        <v>1710</v>
      </c>
      <c r="M823" s="217" t="s">
        <v>1715</v>
      </c>
      <c r="N823" s="217" t="s">
        <v>651</v>
      </c>
      <c r="O823" s="217" t="s">
        <v>91</v>
      </c>
      <c r="P823" s="217" t="s">
        <v>4977</v>
      </c>
      <c r="Q823" s="217" t="s">
        <v>4664</v>
      </c>
      <c r="R823" s="183" t="s">
        <v>1587</v>
      </c>
      <c r="S823" s="217" t="s">
        <v>752</v>
      </c>
      <c r="T823" s="217" t="s">
        <v>405</v>
      </c>
      <c r="U823" s="12" t="s">
        <v>5814</v>
      </c>
      <c r="V823" s="12" t="s">
        <v>1077</v>
      </c>
      <c r="W823" s="12">
        <v>2007</v>
      </c>
      <c r="X823" s="12" t="s">
        <v>5814</v>
      </c>
      <c r="Y823" s="12" t="s">
        <v>1587</v>
      </c>
      <c r="Z823" s="34" t="s">
        <v>86</v>
      </c>
      <c r="AA823" s="34" t="s">
        <v>86</v>
      </c>
      <c r="AB823" s="21" t="s">
        <v>86</v>
      </c>
      <c r="AC823" s="24" t="s">
        <v>3437</v>
      </c>
      <c r="AD823" s="21" t="s">
        <v>1587</v>
      </c>
      <c r="AE823" s="21" t="s">
        <v>1587</v>
      </c>
      <c r="AF823" s="461" t="s">
        <v>1844</v>
      </c>
      <c r="AG823" s="473" t="s">
        <v>1844</v>
      </c>
      <c r="AH823" s="475" t="s">
        <v>1844</v>
      </c>
      <c r="AI823" s="20" t="s">
        <v>350</v>
      </c>
      <c r="AJ823" s="274" t="s">
        <v>1618</v>
      </c>
      <c r="AK823" s="12">
        <v>0</v>
      </c>
      <c r="AL823" s="12">
        <v>0</v>
      </c>
      <c r="AM823" s="12">
        <v>0</v>
      </c>
      <c r="AN823" s="55">
        <v>0</v>
      </c>
      <c r="AO823" s="55">
        <v>1</v>
      </c>
      <c r="AP823" s="55">
        <v>0</v>
      </c>
      <c r="AQ823" s="55">
        <v>0</v>
      </c>
      <c r="AR823" s="55">
        <v>0</v>
      </c>
      <c r="AS823" s="478" t="s">
        <v>1680</v>
      </c>
      <c r="AT823" s="20">
        <v>2</v>
      </c>
      <c r="AU823" s="482">
        <v>2006</v>
      </c>
      <c r="AV823" s="484">
        <v>2007</v>
      </c>
      <c r="AW823" s="55">
        <v>1</v>
      </c>
      <c r="AX823" s="20">
        <v>1</v>
      </c>
      <c r="AY823" s="157" t="s">
        <v>1587</v>
      </c>
      <c r="AZ823" s="486" t="s">
        <v>1517</v>
      </c>
      <c r="BA823" s="159" t="s">
        <v>1680</v>
      </c>
      <c r="BB823" s="484" t="s">
        <v>1680</v>
      </c>
    </row>
    <row r="824" spans="1:54" s="12" customFormat="1" ht="12.75" hidden="1" x14ac:dyDescent="0.2">
      <c r="A824" s="55" t="s">
        <v>485</v>
      </c>
      <c r="B824" s="41" t="s">
        <v>764</v>
      </c>
      <c r="C824" s="332" t="s">
        <v>7218</v>
      </c>
      <c r="D824" s="55" t="s">
        <v>1136</v>
      </c>
      <c r="E824" s="55" t="s">
        <v>7454</v>
      </c>
      <c r="F824" s="78" t="s">
        <v>6266</v>
      </c>
      <c r="G824" s="36" t="s">
        <v>1587</v>
      </c>
      <c r="H824" s="139" t="s">
        <v>839</v>
      </c>
      <c r="I824" s="30" t="s">
        <v>3095</v>
      </c>
      <c r="J824" s="31" t="s">
        <v>1587</v>
      </c>
      <c r="K824" s="188" t="s">
        <v>257</v>
      </c>
      <c r="L824" s="188" t="s">
        <v>1710</v>
      </c>
      <c r="M824" s="188" t="s">
        <v>1056</v>
      </c>
      <c r="N824" s="188" t="s">
        <v>165</v>
      </c>
      <c r="O824" s="183" t="s">
        <v>368</v>
      </c>
      <c r="P824" s="183" t="s">
        <v>5113</v>
      </c>
      <c r="Q824" s="183" t="s">
        <v>4725</v>
      </c>
      <c r="R824" s="183" t="s">
        <v>1587</v>
      </c>
      <c r="S824" s="188" t="s">
        <v>752</v>
      </c>
      <c r="T824" s="188" t="s">
        <v>1713</v>
      </c>
      <c r="U824" s="20" t="s">
        <v>840</v>
      </c>
      <c r="V824" s="20" t="s">
        <v>464</v>
      </c>
      <c r="W824" s="20">
        <v>1989</v>
      </c>
      <c r="X824" s="21" t="s">
        <v>840</v>
      </c>
      <c r="Y824" s="34" t="s">
        <v>371</v>
      </c>
      <c r="Z824" s="291" t="s">
        <v>6420</v>
      </c>
      <c r="AA824" s="291" t="s">
        <v>372</v>
      </c>
      <c r="AB824" s="20" t="s">
        <v>1587</v>
      </c>
      <c r="AC824" s="55" t="s">
        <v>3437</v>
      </c>
      <c r="AD824" s="21" t="s">
        <v>1587</v>
      </c>
      <c r="AE824" s="21" t="s">
        <v>1587</v>
      </c>
      <c r="AF824" s="172" t="s">
        <v>1154</v>
      </c>
      <c r="AG824" s="173" t="s">
        <v>1708</v>
      </c>
      <c r="AH824" s="174" t="s">
        <v>1844</v>
      </c>
      <c r="AI824" s="20" t="s">
        <v>856</v>
      </c>
      <c r="AJ824" s="20" t="s">
        <v>270</v>
      </c>
      <c r="AK824" s="20">
        <v>0</v>
      </c>
      <c r="AL824" s="20">
        <v>0</v>
      </c>
      <c r="AM824" s="20">
        <v>0</v>
      </c>
      <c r="AN824" s="20">
        <v>0</v>
      </c>
      <c r="AO824" s="20">
        <v>1</v>
      </c>
      <c r="AP824" s="20">
        <v>0</v>
      </c>
      <c r="AQ824" s="20">
        <v>0</v>
      </c>
      <c r="AR824" s="20">
        <v>0</v>
      </c>
      <c r="AS824" s="45" t="s">
        <v>1680</v>
      </c>
      <c r="AT824" s="20" t="s">
        <v>1844</v>
      </c>
      <c r="AU824" s="122" t="s">
        <v>1587</v>
      </c>
      <c r="AV824" s="94" t="s">
        <v>1587</v>
      </c>
      <c r="AW824" s="20">
        <v>0.25</v>
      </c>
      <c r="AX824" s="20">
        <v>2</v>
      </c>
      <c r="AY824" s="50" t="s">
        <v>7743</v>
      </c>
      <c r="AZ824" s="93" t="s">
        <v>249</v>
      </c>
      <c r="BA824" s="93" t="s">
        <v>1680</v>
      </c>
      <c r="BB824" s="94" t="s">
        <v>1680</v>
      </c>
    </row>
    <row r="825" spans="1:54" s="12" customFormat="1" ht="12.75" hidden="1" x14ac:dyDescent="0.2">
      <c r="A825" s="36" t="s">
        <v>485</v>
      </c>
      <c r="B825" s="20"/>
      <c r="C825" s="332" t="s">
        <v>7218</v>
      </c>
      <c r="D825" s="55" t="s">
        <v>956</v>
      </c>
      <c r="E825" s="36" t="s">
        <v>1680</v>
      </c>
      <c r="F825" s="78" t="s">
        <v>6265</v>
      </c>
      <c r="G825" s="36" t="s">
        <v>1587</v>
      </c>
      <c r="H825" s="106" t="s">
        <v>728</v>
      </c>
      <c r="I825" s="27" t="s">
        <v>2910</v>
      </c>
      <c r="J825" s="26" t="s">
        <v>1587</v>
      </c>
      <c r="K825" s="187" t="s">
        <v>257</v>
      </c>
      <c r="L825" s="187" t="s">
        <v>1710</v>
      </c>
      <c r="M825" s="187" t="s">
        <v>1715</v>
      </c>
      <c r="N825" s="187" t="s">
        <v>697</v>
      </c>
      <c r="O825" s="183" t="s">
        <v>716</v>
      </c>
      <c r="P825" s="183" t="s">
        <v>5240</v>
      </c>
      <c r="Q825" s="183" t="s">
        <v>4726</v>
      </c>
      <c r="R825" s="183" t="s">
        <v>1587</v>
      </c>
      <c r="S825" s="187" t="s">
        <v>752</v>
      </c>
      <c r="T825" s="187" t="s">
        <v>405</v>
      </c>
      <c r="U825" s="21" t="s">
        <v>891</v>
      </c>
      <c r="V825" s="21" t="s">
        <v>5563</v>
      </c>
      <c r="W825" s="21">
        <v>2008</v>
      </c>
      <c r="X825" s="108" t="s">
        <v>891</v>
      </c>
      <c r="Y825" s="34" t="s">
        <v>3992</v>
      </c>
      <c r="Z825" s="34" t="s">
        <v>6400</v>
      </c>
      <c r="AA825" s="34" t="s">
        <v>1844</v>
      </c>
      <c r="AB825" s="34" t="s">
        <v>956</v>
      </c>
      <c r="AC825" s="24" t="s">
        <v>3489</v>
      </c>
      <c r="AD825" s="21" t="s">
        <v>2380</v>
      </c>
      <c r="AE825" s="21" t="s">
        <v>1587</v>
      </c>
      <c r="AF825" s="172" t="s">
        <v>1154</v>
      </c>
      <c r="AG825" s="173" t="s">
        <v>1708</v>
      </c>
      <c r="AH825" s="174" t="s">
        <v>1844</v>
      </c>
      <c r="AI825" s="36" t="s">
        <v>637</v>
      </c>
      <c r="AJ825" s="20" t="s">
        <v>659</v>
      </c>
      <c r="AK825" s="21">
        <v>0</v>
      </c>
      <c r="AL825" s="21">
        <v>1</v>
      </c>
      <c r="AM825" s="21">
        <v>0</v>
      </c>
      <c r="AN825" s="21">
        <v>0</v>
      </c>
      <c r="AO825" s="21">
        <v>0</v>
      </c>
      <c r="AP825" s="21">
        <v>0</v>
      </c>
      <c r="AQ825" s="21">
        <v>0</v>
      </c>
      <c r="AR825" s="21">
        <v>0</v>
      </c>
      <c r="AS825" s="45" t="s">
        <v>1680</v>
      </c>
      <c r="AT825" s="20">
        <v>2</v>
      </c>
      <c r="AU825" s="122">
        <v>2003</v>
      </c>
      <c r="AV825" s="94">
        <v>2004</v>
      </c>
      <c r="AW825" s="21">
        <v>4</v>
      </c>
      <c r="AX825" s="21">
        <v>4</v>
      </c>
      <c r="AY825" s="184" t="s">
        <v>649</v>
      </c>
      <c r="AZ825" s="93" t="s">
        <v>1517</v>
      </c>
      <c r="BA825" s="93" t="s">
        <v>956</v>
      </c>
      <c r="BB825" s="94" t="s">
        <v>1680</v>
      </c>
    </row>
    <row r="826" spans="1:54" s="12" customFormat="1" ht="12.75" hidden="1" x14ac:dyDescent="0.2">
      <c r="A826" s="248" t="s">
        <v>1844</v>
      </c>
      <c r="B826" s="20"/>
      <c r="C826" s="332" t="s">
        <v>6121</v>
      </c>
      <c r="D826" s="192" t="s">
        <v>1680</v>
      </c>
      <c r="E826" s="20" t="s">
        <v>7454</v>
      </c>
      <c r="F826" s="78" t="s">
        <v>1844</v>
      </c>
      <c r="G826" s="36" t="s">
        <v>1587</v>
      </c>
      <c r="H826" s="58" t="s">
        <v>592</v>
      </c>
      <c r="I826" s="28" t="s">
        <v>5436</v>
      </c>
      <c r="J826" s="29" t="s">
        <v>1587</v>
      </c>
      <c r="K826" s="183" t="s">
        <v>257</v>
      </c>
      <c r="L826" s="183" t="s">
        <v>1710</v>
      </c>
      <c r="M826" s="187" t="s">
        <v>1715</v>
      </c>
      <c r="N826" s="187" t="s">
        <v>1073</v>
      </c>
      <c r="O826" s="187" t="s">
        <v>948</v>
      </c>
      <c r="P826" s="187" t="s">
        <v>4876</v>
      </c>
      <c r="Q826" s="187" t="s">
        <v>6597</v>
      </c>
      <c r="R826" s="183" t="s">
        <v>1587</v>
      </c>
      <c r="S826" s="183" t="s">
        <v>752</v>
      </c>
      <c r="T826" s="187" t="s">
        <v>405</v>
      </c>
      <c r="U826" s="24" t="s">
        <v>891</v>
      </c>
      <c r="V826" s="12" t="s">
        <v>5569</v>
      </c>
      <c r="W826" s="12">
        <v>2014</v>
      </c>
      <c r="X826" s="116" t="s">
        <v>891</v>
      </c>
      <c r="Y826" s="115" t="s">
        <v>5408</v>
      </c>
      <c r="Z826" s="34" t="s">
        <v>86</v>
      </c>
      <c r="AA826" s="34" t="s">
        <v>86</v>
      </c>
      <c r="AB826" s="21" t="s">
        <v>86</v>
      </c>
      <c r="AC826" s="24" t="s">
        <v>5409</v>
      </c>
      <c r="AD826" s="12" t="s">
        <v>1587</v>
      </c>
      <c r="AE826" s="12" t="s">
        <v>1587</v>
      </c>
      <c r="AF826" s="175" t="s">
        <v>1844</v>
      </c>
      <c r="AG826" s="176" t="s">
        <v>1844</v>
      </c>
      <c r="AH826" s="177" t="s">
        <v>1844</v>
      </c>
      <c r="AI826" s="20" t="s">
        <v>767</v>
      </c>
      <c r="AJ826" s="21" t="s">
        <v>865</v>
      </c>
      <c r="AK826" s="12">
        <v>0</v>
      </c>
      <c r="AL826" s="12">
        <v>0</v>
      </c>
      <c r="AM826" s="12">
        <v>0</v>
      </c>
      <c r="AN826" s="12">
        <v>0</v>
      </c>
      <c r="AO826" s="12">
        <v>1</v>
      </c>
      <c r="AP826" s="12">
        <v>0</v>
      </c>
      <c r="AQ826" s="12">
        <v>0</v>
      </c>
      <c r="AR826" s="12">
        <v>0</v>
      </c>
      <c r="AS826" s="44" t="s">
        <v>1680</v>
      </c>
      <c r="AT826" s="20">
        <v>2</v>
      </c>
      <c r="AU826" s="166">
        <v>2010</v>
      </c>
      <c r="AV826" s="86">
        <v>2011</v>
      </c>
      <c r="AW826" s="12">
        <v>1</v>
      </c>
      <c r="AX826" s="12">
        <v>40</v>
      </c>
      <c r="AY826" s="157" t="s">
        <v>7744</v>
      </c>
      <c r="AZ826" s="470" t="s">
        <v>7472</v>
      </c>
      <c r="BA826" s="87" t="s">
        <v>1680</v>
      </c>
      <c r="BB826" s="86" t="s">
        <v>956</v>
      </c>
    </row>
    <row r="827" spans="1:54" s="12" customFormat="1" ht="12.75" hidden="1" x14ac:dyDescent="0.2">
      <c r="A827" s="20" t="s">
        <v>724</v>
      </c>
      <c r="B827" s="20" t="s">
        <v>1820</v>
      </c>
      <c r="C827" s="332" t="s">
        <v>7218</v>
      </c>
      <c r="D827" s="20" t="s">
        <v>1136</v>
      </c>
      <c r="E827" s="20" t="s">
        <v>388</v>
      </c>
      <c r="F827" s="78" t="s">
        <v>6264</v>
      </c>
      <c r="G827" s="36" t="s">
        <v>1587</v>
      </c>
      <c r="H827" s="58" t="s">
        <v>592</v>
      </c>
      <c r="I827" s="30" t="s">
        <v>2626</v>
      </c>
      <c r="J827" s="31" t="s">
        <v>7192</v>
      </c>
      <c r="K827" s="188" t="s">
        <v>257</v>
      </c>
      <c r="L827" s="188" t="s">
        <v>1710</v>
      </c>
      <c r="M827" s="188" t="s">
        <v>1715</v>
      </c>
      <c r="N827" s="188" t="s">
        <v>878</v>
      </c>
      <c r="O827" s="183" t="s">
        <v>4429</v>
      </c>
      <c r="P827" s="183" t="s">
        <v>4840</v>
      </c>
      <c r="Q827" s="183" t="s">
        <v>442</v>
      </c>
      <c r="R827" s="183" t="s">
        <v>1587</v>
      </c>
      <c r="S827" s="188" t="s">
        <v>752</v>
      </c>
      <c r="T827" s="188" t="s">
        <v>405</v>
      </c>
      <c r="U827" s="20" t="s">
        <v>891</v>
      </c>
      <c r="V827" s="20" t="s">
        <v>449</v>
      </c>
      <c r="W827" s="20">
        <v>2008</v>
      </c>
      <c r="X827" s="108" t="s">
        <v>891</v>
      </c>
      <c r="Y827" s="34" t="s">
        <v>6996</v>
      </c>
      <c r="Z827" s="109" t="s">
        <v>6427</v>
      </c>
      <c r="AA827" s="109" t="s">
        <v>1821</v>
      </c>
      <c r="AB827" s="20" t="s">
        <v>1873</v>
      </c>
      <c r="AC827" s="24" t="s">
        <v>3489</v>
      </c>
      <c r="AD827" s="21" t="s">
        <v>1587</v>
      </c>
      <c r="AE827" s="21" t="s">
        <v>930</v>
      </c>
      <c r="AF827" s="172" t="s">
        <v>1154</v>
      </c>
      <c r="AG827" s="173" t="s">
        <v>1708</v>
      </c>
      <c r="AH827" s="174" t="s">
        <v>1844</v>
      </c>
      <c r="AI827" s="20" t="s">
        <v>847</v>
      </c>
      <c r="AJ827" s="20" t="s">
        <v>865</v>
      </c>
      <c r="AK827" s="20">
        <v>0</v>
      </c>
      <c r="AL827" s="20">
        <v>1</v>
      </c>
      <c r="AM827" s="20">
        <v>0</v>
      </c>
      <c r="AN827" s="20">
        <v>0</v>
      </c>
      <c r="AO827" s="20">
        <v>0</v>
      </c>
      <c r="AP827" s="20">
        <v>1</v>
      </c>
      <c r="AQ827" s="20">
        <v>0</v>
      </c>
      <c r="AR827" s="20">
        <v>0</v>
      </c>
      <c r="AS827" s="45" t="s">
        <v>722</v>
      </c>
      <c r="AT827" s="20">
        <v>4</v>
      </c>
      <c r="AU827" s="122">
        <v>2002</v>
      </c>
      <c r="AV827" s="94">
        <v>2005</v>
      </c>
      <c r="AW827" s="20">
        <v>1</v>
      </c>
      <c r="AX827" s="20">
        <v>2</v>
      </c>
      <c r="AY827" s="50" t="s">
        <v>7745</v>
      </c>
      <c r="AZ827" s="93" t="s">
        <v>1601</v>
      </c>
      <c r="BA827" s="93" t="s">
        <v>1680</v>
      </c>
      <c r="BB827" s="94" t="s">
        <v>956</v>
      </c>
    </row>
    <row r="828" spans="1:54" s="12" customFormat="1" ht="12.75" hidden="1" x14ac:dyDescent="0.2">
      <c r="A828" s="248" t="s">
        <v>1844</v>
      </c>
      <c r="B828" s="20"/>
      <c r="C828" s="332" t="s">
        <v>7218</v>
      </c>
      <c r="D828" s="55" t="s">
        <v>1136</v>
      </c>
      <c r="E828" s="20" t="s">
        <v>7454</v>
      </c>
      <c r="F828" s="78" t="s">
        <v>1844</v>
      </c>
      <c r="G828" s="36" t="s">
        <v>1587</v>
      </c>
      <c r="H828" s="58" t="s">
        <v>592</v>
      </c>
      <c r="I828" s="27" t="s">
        <v>2773</v>
      </c>
      <c r="J828" s="19" t="s">
        <v>1587</v>
      </c>
      <c r="K828" s="187" t="s">
        <v>257</v>
      </c>
      <c r="L828" s="187" t="s">
        <v>1710</v>
      </c>
      <c r="M828" s="187" t="s">
        <v>1715</v>
      </c>
      <c r="N828" s="187" t="s">
        <v>901</v>
      </c>
      <c r="O828" s="183" t="s">
        <v>375</v>
      </c>
      <c r="P828" s="183" t="s">
        <v>5239</v>
      </c>
      <c r="Q828" s="183" t="s">
        <v>448</v>
      </c>
      <c r="R828" s="183" t="s">
        <v>1587</v>
      </c>
      <c r="S828" s="187" t="s">
        <v>752</v>
      </c>
      <c r="T828" s="187" t="s">
        <v>405</v>
      </c>
      <c r="U828" s="21" t="s">
        <v>2236</v>
      </c>
      <c r="V828" s="21" t="s">
        <v>928</v>
      </c>
      <c r="W828" s="21">
        <v>2007</v>
      </c>
      <c r="X828" s="108" t="s">
        <v>891</v>
      </c>
      <c r="Y828" s="34" t="s">
        <v>6996</v>
      </c>
      <c r="Z828" s="34" t="s">
        <v>86</v>
      </c>
      <c r="AA828" s="34" t="s">
        <v>86</v>
      </c>
      <c r="AB828" s="21" t="s">
        <v>86</v>
      </c>
      <c r="AC828" s="24" t="s">
        <v>1378</v>
      </c>
      <c r="AD828" s="21" t="s">
        <v>620</v>
      </c>
      <c r="AE828" s="21" t="s">
        <v>2388</v>
      </c>
      <c r="AF828" s="180" t="s">
        <v>1154</v>
      </c>
      <c r="AG828" s="181" t="s">
        <v>1708</v>
      </c>
      <c r="AH828" s="182" t="s">
        <v>1844</v>
      </c>
      <c r="AI828" s="20" t="s">
        <v>767</v>
      </c>
      <c r="AJ828" s="21" t="s">
        <v>865</v>
      </c>
      <c r="AK828" s="21">
        <v>0</v>
      </c>
      <c r="AL828" s="21">
        <v>1</v>
      </c>
      <c r="AM828" s="21">
        <v>0</v>
      </c>
      <c r="AN828" s="21">
        <v>0</v>
      </c>
      <c r="AO828" s="21">
        <v>0</v>
      </c>
      <c r="AP828" s="21">
        <v>0</v>
      </c>
      <c r="AQ828" s="21">
        <v>0</v>
      </c>
      <c r="AR828" s="21">
        <v>0</v>
      </c>
      <c r="AS828" s="47" t="s">
        <v>3419</v>
      </c>
      <c r="AT828" s="20">
        <v>2</v>
      </c>
      <c r="AU828" s="167">
        <v>2003</v>
      </c>
      <c r="AV828" s="164">
        <v>2004</v>
      </c>
      <c r="AW828" s="21">
        <v>1</v>
      </c>
      <c r="AX828" s="21">
        <v>3</v>
      </c>
      <c r="AY828" s="184" t="s">
        <v>7746</v>
      </c>
      <c r="AZ828" s="163" t="s">
        <v>1609</v>
      </c>
      <c r="BA828" s="163" t="s">
        <v>1680</v>
      </c>
      <c r="BB828" s="164" t="s">
        <v>1680</v>
      </c>
    </row>
    <row r="829" spans="1:54" s="305" customFormat="1" ht="12.75" hidden="1" x14ac:dyDescent="0.2">
      <c r="A829" s="305" t="s">
        <v>266</v>
      </c>
      <c r="B829" s="310"/>
      <c r="C829" s="337" t="s">
        <v>7218</v>
      </c>
      <c r="D829" s="306" t="s">
        <v>1136</v>
      </c>
      <c r="E829" s="305" t="s">
        <v>723</v>
      </c>
      <c r="F829" s="387" t="s">
        <v>6220</v>
      </c>
      <c r="G829" s="305" t="s">
        <v>1587</v>
      </c>
      <c r="H829" s="458" t="s">
        <v>839</v>
      </c>
      <c r="I829" s="308" t="s">
        <v>2941</v>
      </c>
      <c r="J829" s="309" t="s">
        <v>7281</v>
      </c>
      <c r="K829" s="320" t="s">
        <v>257</v>
      </c>
      <c r="L829" s="320" t="s">
        <v>1710</v>
      </c>
      <c r="M829" s="320" t="s">
        <v>1056</v>
      </c>
      <c r="N829" s="320" t="s">
        <v>165</v>
      </c>
      <c r="O829" s="321" t="s">
        <v>368</v>
      </c>
      <c r="P829" s="321" t="s">
        <v>5241</v>
      </c>
      <c r="Q829" s="321" t="s">
        <v>719</v>
      </c>
      <c r="R829" s="183" t="s">
        <v>1587</v>
      </c>
      <c r="S829" s="320" t="s">
        <v>752</v>
      </c>
      <c r="T829" s="320" t="s">
        <v>1713</v>
      </c>
      <c r="U829" s="310" t="s">
        <v>2278</v>
      </c>
      <c r="V829" s="310" t="s">
        <v>563</v>
      </c>
      <c r="W829" s="310">
        <v>1996</v>
      </c>
      <c r="X829" s="310" t="s">
        <v>3933</v>
      </c>
      <c r="Y829" s="311" t="s">
        <v>1587</v>
      </c>
      <c r="Z829" s="311" t="s">
        <v>86</v>
      </c>
      <c r="AA829" s="311" t="s">
        <v>86</v>
      </c>
      <c r="AB829" s="310" t="s">
        <v>86</v>
      </c>
      <c r="AC829" s="306" t="s">
        <v>1424</v>
      </c>
      <c r="AD829" s="310" t="s">
        <v>1587</v>
      </c>
      <c r="AE829" s="310" t="s">
        <v>4297</v>
      </c>
      <c r="AF829" s="312" t="s">
        <v>351</v>
      </c>
      <c r="AG829" s="313" t="s">
        <v>1708</v>
      </c>
      <c r="AH829" s="314" t="s">
        <v>1587</v>
      </c>
      <c r="AI829" s="310" t="s">
        <v>349</v>
      </c>
      <c r="AJ829" s="310" t="s">
        <v>270</v>
      </c>
      <c r="AK829" s="477" t="s">
        <v>1844</v>
      </c>
      <c r="AL829" s="310" t="s">
        <v>1844</v>
      </c>
      <c r="AM829" s="310" t="s">
        <v>1844</v>
      </c>
      <c r="AN829" s="310" t="s">
        <v>1844</v>
      </c>
      <c r="AO829" s="310" t="s">
        <v>1844</v>
      </c>
      <c r="AP829" s="310" t="s">
        <v>1844</v>
      </c>
      <c r="AQ829" s="310" t="s">
        <v>1844</v>
      </c>
      <c r="AR829" s="310" t="s">
        <v>1844</v>
      </c>
      <c r="AS829" s="315" t="s">
        <v>418</v>
      </c>
      <c r="AT829" s="310">
        <v>4</v>
      </c>
      <c r="AU829" s="316">
        <v>1990</v>
      </c>
      <c r="AV829" s="317">
        <v>1993</v>
      </c>
      <c r="AW829" s="310" t="s">
        <v>1844</v>
      </c>
      <c r="AX829" s="310">
        <v>1</v>
      </c>
      <c r="AY829" s="318" t="s">
        <v>613</v>
      </c>
      <c r="AZ829" s="319" t="s">
        <v>1621</v>
      </c>
      <c r="BA829" s="319" t="s">
        <v>956</v>
      </c>
      <c r="BB829" s="317" t="s">
        <v>1680</v>
      </c>
    </row>
    <row r="830" spans="1:54" s="12" customFormat="1" ht="12.75" hidden="1" x14ac:dyDescent="0.2">
      <c r="A830" s="36" t="s">
        <v>62</v>
      </c>
      <c r="B830" s="36" t="s">
        <v>1151</v>
      </c>
      <c r="C830" s="332" t="s">
        <v>7218</v>
      </c>
      <c r="D830" s="74" t="s">
        <v>1136</v>
      </c>
      <c r="E830" s="74" t="s">
        <v>1135</v>
      </c>
      <c r="F830" s="78" t="s">
        <v>1174</v>
      </c>
      <c r="G830" s="36" t="s">
        <v>1587</v>
      </c>
      <c r="H830" s="58" t="s">
        <v>592</v>
      </c>
      <c r="I830" s="30" t="s">
        <v>2491</v>
      </c>
      <c r="J830" s="31" t="s">
        <v>1587</v>
      </c>
      <c r="K830" s="188" t="s">
        <v>257</v>
      </c>
      <c r="L830" s="188" t="s">
        <v>1710</v>
      </c>
      <c r="M830" s="188" t="s">
        <v>1056</v>
      </c>
      <c r="N830" s="188" t="s">
        <v>1086</v>
      </c>
      <c r="O830" s="179" t="s">
        <v>2</v>
      </c>
      <c r="P830" s="179" t="s">
        <v>5242</v>
      </c>
      <c r="Q830" s="179" t="s">
        <v>4727</v>
      </c>
      <c r="R830" s="183" t="s">
        <v>1587</v>
      </c>
      <c r="S830" s="188" t="s">
        <v>752</v>
      </c>
      <c r="T830" s="188" t="s">
        <v>1713</v>
      </c>
      <c r="U830" s="20" t="s">
        <v>2175</v>
      </c>
      <c r="V830" s="20" t="s">
        <v>451</v>
      </c>
      <c r="W830" s="20">
        <v>2004</v>
      </c>
      <c r="X830" s="20" t="s">
        <v>4169</v>
      </c>
      <c r="Y830" s="109" t="s">
        <v>6955</v>
      </c>
      <c r="Z830" s="109" t="s">
        <v>6428</v>
      </c>
      <c r="AA830" s="109" t="s">
        <v>1844</v>
      </c>
      <c r="AB830" s="20" t="s">
        <v>1636</v>
      </c>
      <c r="AC830" s="55" t="s">
        <v>3450</v>
      </c>
      <c r="AD830" s="20" t="s">
        <v>1587</v>
      </c>
      <c r="AE830" s="20" t="s">
        <v>930</v>
      </c>
      <c r="AF830" s="172" t="s">
        <v>1154</v>
      </c>
      <c r="AG830" s="173" t="s">
        <v>1708</v>
      </c>
      <c r="AH830" s="174" t="s">
        <v>1844</v>
      </c>
      <c r="AI830" s="36" t="s">
        <v>767</v>
      </c>
      <c r="AJ830" s="20" t="s">
        <v>47</v>
      </c>
      <c r="AK830" s="20">
        <v>0</v>
      </c>
      <c r="AL830" s="20">
        <v>1</v>
      </c>
      <c r="AM830" s="20">
        <v>0</v>
      </c>
      <c r="AN830" s="20">
        <v>1</v>
      </c>
      <c r="AO830" s="20">
        <v>0</v>
      </c>
      <c r="AP830" s="20">
        <v>0</v>
      </c>
      <c r="AQ830" s="20">
        <v>0</v>
      </c>
      <c r="AR830" s="20">
        <v>0</v>
      </c>
      <c r="AS830" s="45" t="s">
        <v>1680</v>
      </c>
      <c r="AT830" s="20">
        <v>8</v>
      </c>
      <c r="AU830" s="122">
        <v>1992</v>
      </c>
      <c r="AV830" s="94">
        <v>1999</v>
      </c>
      <c r="AW830" s="20">
        <v>1</v>
      </c>
      <c r="AX830" s="20">
        <v>1</v>
      </c>
      <c r="AY830" s="50" t="s">
        <v>1844</v>
      </c>
      <c r="AZ830" s="93" t="s">
        <v>1597</v>
      </c>
      <c r="BA830" s="93" t="s">
        <v>1680</v>
      </c>
      <c r="BB830" s="94" t="s">
        <v>1680</v>
      </c>
    </row>
    <row r="831" spans="1:54" s="12" customFormat="1" ht="12.75" hidden="1" x14ac:dyDescent="0.2">
      <c r="A831" s="55" t="s">
        <v>1844</v>
      </c>
      <c r="B831" s="55"/>
      <c r="C831" s="332" t="s">
        <v>7218</v>
      </c>
      <c r="D831" s="55" t="s">
        <v>1136</v>
      </c>
      <c r="E831" s="36" t="s">
        <v>4323</v>
      </c>
      <c r="F831" s="78" t="s">
        <v>1844</v>
      </c>
      <c r="G831" s="36" t="s">
        <v>1587</v>
      </c>
      <c r="H831" s="58" t="s">
        <v>592</v>
      </c>
      <c r="I831" s="30" t="s">
        <v>2861</v>
      </c>
      <c r="J831" s="31" t="s">
        <v>1587</v>
      </c>
      <c r="K831" s="188" t="s">
        <v>257</v>
      </c>
      <c r="L831" s="188" t="s">
        <v>1710</v>
      </c>
      <c r="M831" s="188" t="s">
        <v>1056</v>
      </c>
      <c r="N831" s="188" t="s">
        <v>1086</v>
      </c>
      <c r="O831" s="179" t="s">
        <v>2</v>
      </c>
      <c r="P831" s="179" t="s">
        <v>5243</v>
      </c>
      <c r="Q831" s="179" t="s">
        <v>1562</v>
      </c>
      <c r="R831" s="183" t="s">
        <v>1587</v>
      </c>
      <c r="S831" s="188" t="s">
        <v>752</v>
      </c>
      <c r="T831" s="188" t="s">
        <v>1713</v>
      </c>
      <c r="U831" s="20" t="s">
        <v>4167</v>
      </c>
      <c r="V831" s="20" t="s">
        <v>897</v>
      </c>
      <c r="W831" s="20">
        <v>2004</v>
      </c>
      <c r="X831" s="20" t="s">
        <v>4168</v>
      </c>
      <c r="Y831" s="109" t="s">
        <v>4170</v>
      </c>
      <c r="Z831" s="109" t="s">
        <v>86</v>
      </c>
      <c r="AA831" s="109" t="s">
        <v>86</v>
      </c>
      <c r="AB831" s="20" t="s">
        <v>86</v>
      </c>
      <c r="AC831" s="55" t="s">
        <v>3557</v>
      </c>
      <c r="AD831" s="20" t="s">
        <v>1587</v>
      </c>
      <c r="AE831" s="20" t="s">
        <v>1587</v>
      </c>
      <c r="AF831" s="172" t="s">
        <v>1154</v>
      </c>
      <c r="AG831" s="173" t="s">
        <v>1708</v>
      </c>
      <c r="AH831" s="174" t="s">
        <v>1844</v>
      </c>
      <c r="AI831" s="20" t="s">
        <v>349</v>
      </c>
      <c r="AJ831" s="20" t="s">
        <v>865</v>
      </c>
      <c r="AK831" s="20">
        <v>1</v>
      </c>
      <c r="AL831" s="20">
        <v>0</v>
      </c>
      <c r="AM831" s="20">
        <v>1</v>
      </c>
      <c r="AN831" s="20">
        <v>0</v>
      </c>
      <c r="AO831" s="20">
        <v>0</v>
      </c>
      <c r="AP831" s="20">
        <v>0</v>
      </c>
      <c r="AQ831" s="20">
        <v>0</v>
      </c>
      <c r="AR831" s="20">
        <v>0</v>
      </c>
      <c r="AS831" s="45" t="s">
        <v>1680</v>
      </c>
      <c r="AT831" s="20">
        <v>2</v>
      </c>
      <c r="AU831" s="122">
        <v>1984</v>
      </c>
      <c r="AV831" s="94">
        <v>1985</v>
      </c>
      <c r="AW831" s="20">
        <v>1</v>
      </c>
      <c r="AX831" s="20">
        <v>1</v>
      </c>
      <c r="AY831" s="50" t="s">
        <v>7482</v>
      </c>
      <c r="AZ831" s="93" t="s">
        <v>7525</v>
      </c>
      <c r="BA831" s="93" t="s">
        <v>1680</v>
      </c>
      <c r="BB831" s="94" t="s">
        <v>1680</v>
      </c>
    </row>
    <row r="832" spans="1:54" s="12" customFormat="1" ht="12.75" hidden="1" x14ac:dyDescent="0.2">
      <c r="A832" s="145" t="s">
        <v>1844</v>
      </c>
      <c r="B832"/>
      <c r="C832" s="392" t="s">
        <v>6121</v>
      </c>
      <c r="D832" s="393" t="s">
        <v>1680</v>
      </c>
      <c r="E832" s="55" t="s">
        <v>7454</v>
      </c>
      <c r="F832" s="393" t="s">
        <v>1844</v>
      </c>
      <c r="G832" s="145" t="s">
        <v>1587</v>
      </c>
      <c r="H832" s="133" t="s">
        <v>37</v>
      </c>
      <c r="I832" s="28" t="s">
        <v>7886</v>
      </c>
      <c r="J832" s="29" t="s">
        <v>7887</v>
      </c>
      <c r="K832" s="187" t="s">
        <v>257</v>
      </c>
      <c r="L832" s="187" t="s">
        <v>7377</v>
      </c>
      <c r="M832" s="187" t="s">
        <v>1056</v>
      </c>
      <c r="N832" s="187" t="s">
        <v>597</v>
      </c>
      <c r="O832" s="183" t="s">
        <v>741</v>
      </c>
      <c r="P832" s="183" t="s">
        <v>7891</v>
      </c>
      <c r="Q832" s="183" t="s">
        <v>7892</v>
      </c>
      <c r="R832" s="183" t="s">
        <v>7864</v>
      </c>
      <c r="S832" s="187" t="s">
        <v>752</v>
      </c>
      <c r="T832" s="187" t="s">
        <v>1713</v>
      </c>
      <c r="U832" s="21" t="s">
        <v>7888</v>
      </c>
      <c r="V832" s="21" t="s">
        <v>940</v>
      </c>
      <c r="W832" s="397">
        <v>2015</v>
      </c>
      <c r="X832" t="s">
        <v>4168</v>
      </c>
      <c r="Y832" s="34" t="s">
        <v>7889</v>
      </c>
      <c r="Z832" s="393" t="s">
        <v>86</v>
      </c>
      <c r="AA832" s="393" t="s">
        <v>86</v>
      </c>
      <c r="AB832" s="393" t="s">
        <v>86</v>
      </c>
      <c r="AC832" t="s">
        <v>7890</v>
      </c>
      <c r="AD832" s="394" t="s">
        <v>1587</v>
      </c>
      <c r="AE832" s="394" t="s">
        <v>1587</v>
      </c>
      <c r="AF832" s="402" t="s">
        <v>1844</v>
      </c>
      <c r="AG832" s="403" t="s">
        <v>1844</v>
      </c>
      <c r="AH832" s="404" t="s">
        <v>1844</v>
      </c>
      <c r="AI832" s="394" t="s">
        <v>1844</v>
      </c>
      <c r="AJ832" s="394" t="s">
        <v>1844</v>
      </c>
      <c r="AK832" s="394" t="s">
        <v>1844</v>
      </c>
      <c r="AL832" s="394" t="s">
        <v>1844</v>
      </c>
      <c r="AM832" s="394" t="s">
        <v>1844</v>
      </c>
      <c r="AN832" s="394" t="s">
        <v>1844</v>
      </c>
      <c r="AO832" s="394" t="s">
        <v>1844</v>
      </c>
      <c r="AP832" s="394" t="s">
        <v>1844</v>
      </c>
      <c r="AQ832" s="394" t="s">
        <v>1844</v>
      </c>
      <c r="AR832" s="394" t="s">
        <v>1844</v>
      </c>
      <c r="AS832" s="405" t="s">
        <v>1844</v>
      </c>
      <c r="AT832" s="394" t="s">
        <v>1844</v>
      </c>
      <c r="AU832" s="402" t="s">
        <v>1844</v>
      </c>
      <c r="AV832" s="404" t="s">
        <v>1844</v>
      </c>
      <c r="AW832" s="394" t="s">
        <v>1844</v>
      </c>
      <c r="AX832" s="394" t="s">
        <v>1844</v>
      </c>
      <c r="AY832" s="394" t="s">
        <v>1844</v>
      </c>
      <c r="AZ832" s="403" t="s">
        <v>1844</v>
      </c>
      <c r="BA832" s="403" t="s">
        <v>1844</v>
      </c>
      <c r="BB832" s="404" t="s">
        <v>1844</v>
      </c>
    </row>
    <row r="833" spans="1:54" s="12" customFormat="1" ht="12.75" hidden="1" x14ac:dyDescent="0.2">
      <c r="A833" s="55" t="s">
        <v>5655</v>
      </c>
      <c r="B833" s="55"/>
      <c r="C833" s="332" t="s">
        <v>6121</v>
      </c>
      <c r="D833" s="192" t="s">
        <v>956</v>
      </c>
      <c r="E833" s="55" t="s">
        <v>1680</v>
      </c>
      <c r="F833" s="78" t="s">
        <v>7971</v>
      </c>
      <c r="G833" s="36" t="s">
        <v>1587</v>
      </c>
      <c r="H833" s="58" t="s">
        <v>592</v>
      </c>
      <c r="I833" s="27" t="s">
        <v>5434</v>
      </c>
      <c r="J833" s="19" t="s">
        <v>7191</v>
      </c>
      <c r="K833" s="187" t="s">
        <v>257</v>
      </c>
      <c r="L833" s="187" t="s">
        <v>7377</v>
      </c>
      <c r="M833" s="187" t="s">
        <v>1056</v>
      </c>
      <c r="N833" s="187" t="s">
        <v>770</v>
      </c>
      <c r="O833" s="183" t="s">
        <v>4270</v>
      </c>
      <c r="P833" s="183" t="s">
        <v>5045</v>
      </c>
      <c r="Q833" s="183" t="s">
        <v>5594</v>
      </c>
      <c r="R833" s="183" t="s">
        <v>7971</v>
      </c>
      <c r="S833" s="187" t="s">
        <v>752</v>
      </c>
      <c r="T833" s="187" t="s">
        <v>1713</v>
      </c>
      <c r="U833" s="21" t="s">
        <v>5435</v>
      </c>
      <c r="V833" s="21" t="s">
        <v>464</v>
      </c>
      <c r="W833" s="21">
        <v>2011</v>
      </c>
      <c r="X833" s="21" t="s">
        <v>5435</v>
      </c>
      <c r="Y833" s="34" t="s">
        <v>1587</v>
      </c>
      <c r="Z833" s="34" t="s">
        <v>86</v>
      </c>
      <c r="AA833" s="34" t="s">
        <v>86</v>
      </c>
      <c r="AB833" s="21" t="s">
        <v>86</v>
      </c>
      <c r="AC833" s="24" t="s">
        <v>3437</v>
      </c>
      <c r="AD833" s="21" t="s">
        <v>1587</v>
      </c>
      <c r="AE833" s="21" t="s">
        <v>1587</v>
      </c>
      <c r="AF833" s="172" t="s">
        <v>1844</v>
      </c>
      <c r="AG833" s="173" t="s">
        <v>1844</v>
      </c>
      <c r="AH833" s="174" t="s">
        <v>1844</v>
      </c>
      <c r="AI833" s="20" t="s">
        <v>783</v>
      </c>
      <c r="AJ833" s="168" t="s">
        <v>7972</v>
      </c>
      <c r="AK833" s="20">
        <v>0</v>
      </c>
      <c r="AL833" s="20">
        <v>1</v>
      </c>
      <c r="AM833" s="20">
        <v>0</v>
      </c>
      <c r="AN833" s="20">
        <v>0</v>
      </c>
      <c r="AO833" s="20">
        <v>1</v>
      </c>
      <c r="AP833" s="20">
        <v>0</v>
      </c>
      <c r="AQ833" s="20">
        <v>0</v>
      </c>
      <c r="AR833" s="20">
        <v>0</v>
      </c>
      <c r="AS833" s="45" t="s">
        <v>7975</v>
      </c>
      <c r="AT833" s="20">
        <v>9</v>
      </c>
      <c r="AU833" s="122">
        <v>2001</v>
      </c>
      <c r="AV833" s="94">
        <v>2009</v>
      </c>
      <c r="AW833" s="21">
        <v>1</v>
      </c>
      <c r="AX833" s="20">
        <v>3</v>
      </c>
      <c r="AY833" s="50" t="s">
        <v>1587</v>
      </c>
      <c r="AZ833" s="93" t="s">
        <v>1680</v>
      </c>
      <c r="BA833" s="93" t="s">
        <v>956</v>
      </c>
      <c r="BB833" s="94" t="s">
        <v>1680</v>
      </c>
    </row>
    <row r="834" spans="1:54" s="12" customFormat="1" ht="12.75" hidden="1" x14ac:dyDescent="0.2">
      <c r="A834" s="55" t="s">
        <v>1844</v>
      </c>
      <c r="B834" s="55"/>
      <c r="C834" s="332" t="s">
        <v>6121</v>
      </c>
      <c r="D834" s="192" t="s">
        <v>1680</v>
      </c>
      <c r="E834" s="55" t="s">
        <v>7454</v>
      </c>
      <c r="F834" s="78" t="s">
        <v>1844</v>
      </c>
      <c r="G834" s="36" t="s">
        <v>1587</v>
      </c>
      <c r="H834" s="58" t="s">
        <v>592</v>
      </c>
      <c r="I834" s="30" t="s">
        <v>5423</v>
      </c>
      <c r="J834" s="31" t="s">
        <v>7190</v>
      </c>
      <c r="K834" s="179" t="s">
        <v>257</v>
      </c>
      <c r="L834" s="179" t="s">
        <v>1710</v>
      </c>
      <c r="M834" s="179" t="s">
        <v>1715</v>
      </c>
      <c r="N834" s="179" t="s">
        <v>697</v>
      </c>
      <c r="O834" s="179" t="s">
        <v>716</v>
      </c>
      <c r="P834" s="179" t="s">
        <v>5177</v>
      </c>
      <c r="Q834" s="179" t="s">
        <v>5585</v>
      </c>
      <c r="R834" s="183" t="s">
        <v>1587</v>
      </c>
      <c r="S834" s="179" t="s">
        <v>752</v>
      </c>
      <c r="T834" s="179" t="s">
        <v>405</v>
      </c>
      <c r="U834" s="20" t="s">
        <v>5424</v>
      </c>
      <c r="V834" s="20" t="s">
        <v>464</v>
      </c>
      <c r="W834" s="20">
        <v>2010</v>
      </c>
      <c r="X834" s="20" t="s">
        <v>5424</v>
      </c>
      <c r="Y834" s="109" t="s">
        <v>1587</v>
      </c>
      <c r="Z834" s="109" t="s">
        <v>86</v>
      </c>
      <c r="AA834" s="109" t="s">
        <v>86</v>
      </c>
      <c r="AB834" s="20" t="s">
        <v>86</v>
      </c>
      <c r="AC834" s="55" t="s">
        <v>3437</v>
      </c>
      <c r="AD834" s="20" t="s">
        <v>1587</v>
      </c>
      <c r="AE834" s="20" t="s">
        <v>1587</v>
      </c>
      <c r="AF834" s="178" t="s">
        <v>1844</v>
      </c>
      <c r="AG834" s="178" t="s">
        <v>1844</v>
      </c>
      <c r="AH834" s="178" t="s">
        <v>1844</v>
      </c>
      <c r="AI834" s="178" t="s">
        <v>1844</v>
      </c>
      <c r="AJ834" s="178" t="s">
        <v>1844</v>
      </c>
      <c r="AK834" s="178" t="s">
        <v>1844</v>
      </c>
      <c r="AL834" s="178" t="s">
        <v>1844</v>
      </c>
      <c r="AM834" s="178" t="s">
        <v>1844</v>
      </c>
      <c r="AN834" s="178" t="s">
        <v>1844</v>
      </c>
      <c r="AO834" s="178" t="s">
        <v>1844</v>
      </c>
      <c r="AP834" s="178" t="s">
        <v>1844</v>
      </c>
      <c r="AQ834" s="178" t="s">
        <v>1844</v>
      </c>
      <c r="AR834" s="178" t="s">
        <v>1844</v>
      </c>
      <c r="AS834" s="50" t="s">
        <v>1844</v>
      </c>
      <c r="AT834" s="20" t="s">
        <v>1844</v>
      </c>
      <c r="AU834" s="20" t="s">
        <v>1844</v>
      </c>
      <c r="AV834" s="20" t="s">
        <v>1844</v>
      </c>
      <c r="AW834" s="20" t="s">
        <v>1844</v>
      </c>
      <c r="AX834" s="20" t="s">
        <v>1844</v>
      </c>
      <c r="AY834" s="50" t="s">
        <v>1844</v>
      </c>
      <c r="AZ834" s="20" t="s">
        <v>1844</v>
      </c>
      <c r="BA834" s="20" t="s">
        <v>1844</v>
      </c>
      <c r="BB834" s="20" t="s">
        <v>1844</v>
      </c>
    </row>
    <row r="835" spans="1:54" s="12" customFormat="1" ht="12.75" hidden="1" x14ac:dyDescent="0.2">
      <c r="A835" s="248" t="s">
        <v>485</v>
      </c>
      <c r="B835" s="55"/>
      <c r="C835" s="332" t="s">
        <v>7218</v>
      </c>
      <c r="D835" s="20" t="s">
        <v>956</v>
      </c>
      <c r="E835" s="36" t="s">
        <v>1680</v>
      </c>
      <c r="F835" s="78" t="s">
        <v>3647</v>
      </c>
      <c r="G835" s="36" t="s">
        <v>1587</v>
      </c>
      <c r="H835" s="58" t="s">
        <v>592</v>
      </c>
      <c r="I835" s="27" t="s">
        <v>3018</v>
      </c>
      <c r="J835" s="19" t="s">
        <v>1587</v>
      </c>
      <c r="K835" s="187" t="s">
        <v>257</v>
      </c>
      <c r="L835" s="187" t="s">
        <v>1710</v>
      </c>
      <c r="M835" s="187" t="s">
        <v>1056</v>
      </c>
      <c r="N835" s="187" t="s">
        <v>597</v>
      </c>
      <c r="O835" s="183" t="s">
        <v>741</v>
      </c>
      <c r="P835" s="183" t="s">
        <v>5244</v>
      </c>
      <c r="Q835" s="183" t="s">
        <v>163</v>
      </c>
      <c r="R835" s="183" t="s">
        <v>1587</v>
      </c>
      <c r="S835" s="187" t="s">
        <v>752</v>
      </c>
      <c r="T835" s="187" t="s">
        <v>1713</v>
      </c>
      <c r="U835" s="21" t="s">
        <v>2124</v>
      </c>
      <c r="V835" s="21" t="s">
        <v>1064</v>
      </c>
      <c r="W835" s="21">
        <v>2007</v>
      </c>
      <c r="X835" s="21" t="s">
        <v>4172</v>
      </c>
      <c r="Y835" s="34" t="s">
        <v>934</v>
      </c>
      <c r="Z835" s="34" t="s">
        <v>86</v>
      </c>
      <c r="AA835" s="34" t="s">
        <v>86</v>
      </c>
      <c r="AB835" s="21" t="s">
        <v>86</v>
      </c>
      <c r="AC835" s="24" t="s">
        <v>4280</v>
      </c>
      <c r="AD835" s="21" t="s">
        <v>1587</v>
      </c>
      <c r="AE835" s="21" t="s">
        <v>1587</v>
      </c>
      <c r="AF835" s="172" t="s">
        <v>1154</v>
      </c>
      <c r="AG835" s="173" t="s">
        <v>1708</v>
      </c>
      <c r="AH835" s="174" t="s">
        <v>1709</v>
      </c>
      <c r="AI835" s="20" t="s">
        <v>847</v>
      </c>
      <c r="AJ835" s="21" t="s">
        <v>47</v>
      </c>
      <c r="AK835" s="21">
        <v>0</v>
      </c>
      <c r="AL835" s="21">
        <v>1</v>
      </c>
      <c r="AM835" s="21">
        <v>0</v>
      </c>
      <c r="AN835" s="21">
        <v>0</v>
      </c>
      <c r="AO835" s="21">
        <v>1</v>
      </c>
      <c r="AP835" s="21">
        <v>0</v>
      </c>
      <c r="AQ835" s="21">
        <v>0</v>
      </c>
      <c r="AR835" s="21">
        <v>0</v>
      </c>
      <c r="AS835" s="45" t="s">
        <v>1680</v>
      </c>
      <c r="AT835" s="20">
        <v>16</v>
      </c>
      <c r="AU835" s="122">
        <v>1990</v>
      </c>
      <c r="AV835" s="94">
        <v>2005</v>
      </c>
      <c r="AW835" s="21">
        <v>1</v>
      </c>
      <c r="AX835" s="21">
        <v>3</v>
      </c>
      <c r="AY835" s="184" t="s">
        <v>7747</v>
      </c>
      <c r="AZ835" s="93" t="s">
        <v>1680</v>
      </c>
      <c r="BA835" s="93" t="s">
        <v>956</v>
      </c>
      <c r="BB835" s="94" t="s">
        <v>1680</v>
      </c>
    </row>
    <row r="836" spans="1:54" s="12" customFormat="1" ht="12.75" hidden="1" x14ac:dyDescent="0.2">
      <c r="A836" s="248" t="s">
        <v>5655</v>
      </c>
      <c r="B836" s="36" t="s">
        <v>6464</v>
      </c>
      <c r="C836" s="332" t="s">
        <v>7218</v>
      </c>
      <c r="D836" s="55" t="s">
        <v>956</v>
      </c>
      <c r="E836" s="36" t="s">
        <v>1680</v>
      </c>
      <c r="F836" s="78" t="s">
        <v>1844</v>
      </c>
      <c r="G836" s="36" t="s">
        <v>1587</v>
      </c>
      <c r="H836" s="58" t="s">
        <v>592</v>
      </c>
      <c r="I836" s="27" t="s">
        <v>2870</v>
      </c>
      <c r="J836" s="19" t="s">
        <v>7189</v>
      </c>
      <c r="K836" s="187" t="s">
        <v>257</v>
      </c>
      <c r="L836" s="187" t="s">
        <v>1710</v>
      </c>
      <c r="M836" s="187" t="s">
        <v>1715</v>
      </c>
      <c r="N836" s="187" t="s">
        <v>651</v>
      </c>
      <c r="O836" s="183" t="s">
        <v>1726</v>
      </c>
      <c r="P836" s="183" t="s">
        <v>5058</v>
      </c>
      <c r="Q836" s="183" t="s">
        <v>297</v>
      </c>
      <c r="R836" s="183" t="s">
        <v>1587</v>
      </c>
      <c r="S836" s="187" t="s">
        <v>752</v>
      </c>
      <c r="T836" s="187" t="s">
        <v>405</v>
      </c>
      <c r="U836" s="21" t="s">
        <v>2261</v>
      </c>
      <c r="V836" s="21" t="s">
        <v>941</v>
      </c>
      <c r="W836" s="21">
        <v>2002</v>
      </c>
      <c r="X836" s="21" t="s">
        <v>4009</v>
      </c>
      <c r="Y836" s="34" t="s">
        <v>4010</v>
      </c>
      <c r="Z836" s="34" t="s">
        <v>86</v>
      </c>
      <c r="AA836" s="34" t="s">
        <v>86</v>
      </c>
      <c r="AB836" s="21" t="s">
        <v>86</v>
      </c>
      <c r="AC836" s="24" t="s">
        <v>1406</v>
      </c>
      <c r="AD836" s="21" t="s">
        <v>1587</v>
      </c>
      <c r="AE836" s="21" t="s">
        <v>930</v>
      </c>
      <c r="AF836" s="172" t="s">
        <v>1154</v>
      </c>
      <c r="AG836" s="173" t="s">
        <v>1708</v>
      </c>
      <c r="AH836" s="174" t="s">
        <v>1844</v>
      </c>
      <c r="AI836" s="21" t="s">
        <v>637</v>
      </c>
      <c r="AJ836" s="21" t="s">
        <v>618</v>
      </c>
      <c r="AK836" s="21">
        <v>0</v>
      </c>
      <c r="AL836" s="21">
        <v>0</v>
      </c>
      <c r="AM836" s="21">
        <v>0</v>
      </c>
      <c r="AN836" s="21">
        <v>0</v>
      </c>
      <c r="AO836" s="21">
        <v>1</v>
      </c>
      <c r="AP836" s="21">
        <v>0</v>
      </c>
      <c r="AQ836" s="21">
        <v>0</v>
      </c>
      <c r="AR836" s="21">
        <v>0</v>
      </c>
      <c r="AS836" s="45" t="s">
        <v>418</v>
      </c>
      <c r="AT836" s="20">
        <v>4</v>
      </c>
      <c r="AU836" s="122">
        <v>1996</v>
      </c>
      <c r="AV836" s="94">
        <v>1999</v>
      </c>
      <c r="AW836" s="21">
        <v>1</v>
      </c>
      <c r="AX836" s="21">
        <v>1</v>
      </c>
      <c r="AY836" s="184" t="s">
        <v>7748</v>
      </c>
      <c r="AZ836" s="93" t="s">
        <v>1616</v>
      </c>
      <c r="BA836" s="93" t="s">
        <v>1680</v>
      </c>
      <c r="BB836" s="94" t="s">
        <v>1680</v>
      </c>
    </row>
    <row r="837" spans="1:54" s="12" customFormat="1" ht="12.75" hidden="1" x14ac:dyDescent="0.2">
      <c r="A837" s="55" t="s">
        <v>1844</v>
      </c>
      <c r="B837" s="55"/>
      <c r="C837" s="332" t="s">
        <v>6121</v>
      </c>
      <c r="D837" s="192" t="s">
        <v>1680</v>
      </c>
      <c r="E837" s="55" t="s">
        <v>7454</v>
      </c>
      <c r="F837" s="78" t="s">
        <v>1844</v>
      </c>
      <c r="G837" s="36" t="s">
        <v>1587</v>
      </c>
      <c r="H837" s="58" t="s">
        <v>592</v>
      </c>
      <c r="I837" s="30" t="s">
        <v>2947</v>
      </c>
      <c r="J837" s="31" t="s">
        <v>1844</v>
      </c>
      <c r="K837" s="187" t="s">
        <v>257</v>
      </c>
      <c r="L837" s="188" t="s">
        <v>1710</v>
      </c>
      <c r="M837" s="188" t="s">
        <v>1715</v>
      </c>
      <c r="N837" s="188" t="s">
        <v>237</v>
      </c>
      <c r="O837" s="183" t="s">
        <v>1730</v>
      </c>
      <c r="P837" s="183" t="s">
        <v>5001</v>
      </c>
      <c r="Q837" s="183" t="s">
        <v>4728</v>
      </c>
      <c r="R837" s="183" t="s">
        <v>1587</v>
      </c>
      <c r="S837" s="188" t="s">
        <v>752</v>
      </c>
      <c r="T837" s="188" t="s">
        <v>405</v>
      </c>
      <c r="U837" s="20" t="s">
        <v>2115</v>
      </c>
      <c r="V837" s="20" t="s">
        <v>1057</v>
      </c>
      <c r="W837" s="20">
        <v>2002</v>
      </c>
      <c r="X837" s="21" t="s">
        <v>4173</v>
      </c>
      <c r="Y837" s="34" t="s">
        <v>3292</v>
      </c>
      <c r="Z837" s="34" t="s">
        <v>86</v>
      </c>
      <c r="AA837" s="34" t="s">
        <v>86</v>
      </c>
      <c r="AB837" s="21" t="s">
        <v>86</v>
      </c>
      <c r="AC837" s="24" t="s">
        <v>8067</v>
      </c>
      <c r="AD837" s="21" t="s">
        <v>1587</v>
      </c>
      <c r="AE837" s="21" t="s">
        <v>1587</v>
      </c>
      <c r="AF837" s="172" t="s">
        <v>1154</v>
      </c>
      <c r="AG837" s="173" t="s">
        <v>1708</v>
      </c>
      <c r="AH837" s="174" t="s">
        <v>1587</v>
      </c>
      <c r="AI837" s="178" t="s">
        <v>1844</v>
      </c>
      <c r="AJ837" s="20" t="s">
        <v>865</v>
      </c>
      <c r="AK837" s="178" t="s">
        <v>1844</v>
      </c>
      <c r="AL837" s="178" t="s">
        <v>1844</v>
      </c>
      <c r="AM837" s="20" t="s">
        <v>1844</v>
      </c>
      <c r="AN837" s="20" t="s">
        <v>1844</v>
      </c>
      <c r="AO837" s="20" t="s">
        <v>1844</v>
      </c>
      <c r="AP837" s="20" t="s">
        <v>1844</v>
      </c>
      <c r="AQ837" s="20" t="s">
        <v>1844</v>
      </c>
      <c r="AR837" s="20" t="s">
        <v>1844</v>
      </c>
      <c r="AS837" s="45" t="s">
        <v>1844</v>
      </c>
      <c r="AT837" s="20" t="s">
        <v>1844</v>
      </c>
      <c r="AU837" s="122" t="s">
        <v>1844</v>
      </c>
      <c r="AV837" s="94" t="s">
        <v>1844</v>
      </c>
      <c r="AW837" s="20" t="s">
        <v>1844</v>
      </c>
      <c r="AX837" s="20" t="s">
        <v>1844</v>
      </c>
      <c r="AY837" s="50" t="s">
        <v>1844</v>
      </c>
      <c r="AZ837" s="93" t="s">
        <v>1844</v>
      </c>
      <c r="BA837" s="93" t="s">
        <v>1844</v>
      </c>
      <c r="BB837" s="94" t="s">
        <v>1844</v>
      </c>
    </row>
    <row r="838" spans="1:54" s="12" customFormat="1" ht="12.75" x14ac:dyDescent="0.2">
      <c r="A838" s="249" t="s">
        <v>1844</v>
      </c>
      <c r="B838" s="55"/>
      <c r="C838" s="332" t="s">
        <v>6121</v>
      </c>
      <c r="D838" s="154" t="s">
        <v>1680</v>
      </c>
      <c r="E838" s="55" t="s">
        <v>7454</v>
      </c>
      <c r="F838" s="78" t="s">
        <v>1844</v>
      </c>
      <c r="G838" s="36" t="s">
        <v>1587</v>
      </c>
      <c r="H838" s="95" t="s">
        <v>920</v>
      </c>
      <c r="I838" s="28" t="s">
        <v>2639</v>
      </c>
      <c r="J838" s="29" t="s">
        <v>1587</v>
      </c>
      <c r="K838" s="187" t="s">
        <v>257</v>
      </c>
      <c r="L838" s="187" t="s">
        <v>1710</v>
      </c>
      <c r="M838" s="187" t="s">
        <v>1715</v>
      </c>
      <c r="N838" s="187" t="s">
        <v>182</v>
      </c>
      <c r="O838" s="183" t="s">
        <v>4757</v>
      </c>
      <c r="P838" s="183" t="s">
        <v>5274</v>
      </c>
      <c r="Q838" s="183" t="s">
        <v>4758</v>
      </c>
      <c r="R838" s="183" t="s">
        <v>1587</v>
      </c>
      <c r="S838" s="187" t="s">
        <v>752</v>
      </c>
      <c r="T838" s="187" t="s">
        <v>405</v>
      </c>
      <c r="U838" s="21" t="s">
        <v>2191</v>
      </c>
      <c r="V838" s="21" t="s">
        <v>52</v>
      </c>
      <c r="W838" s="21">
        <v>2007</v>
      </c>
      <c r="X838" s="21" t="s">
        <v>3901</v>
      </c>
      <c r="Y838" s="34" t="s">
        <v>1042</v>
      </c>
      <c r="Z838" s="34" t="s">
        <v>8138</v>
      </c>
      <c r="AA838" s="34" t="s">
        <v>7038</v>
      </c>
      <c r="AB838" s="21" t="s">
        <v>1680</v>
      </c>
      <c r="AC838" s="24" t="s">
        <v>1309</v>
      </c>
      <c r="AD838" s="21" t="s">
        <v>1587</v>
      </c>
      <c r="AE838" s="21" t="s">
        <v>1587</v>
      </c>
      <c r="AF838" s="172" t="s">
        <v>1154</v>
      </c>
      <c r="AG838" s="173" t="s">
        <v>1708</v>
      </c>
      <c r="AH838" s="174" t="s">
        <v>1844</v>
      </c>
      <c r="AI838" s="20" t="s">
        <v>637</v>
      </c>
      <c r="AJ838" s="21" t="s">
        <v>270</v>
      </c>
      <c r="AK838" s="21">
        <v>0</v>
      </c>
      <c r="AL838" s="21">
        <v>0</v>
      </c>
      <c r="AM838" s="21">
        <v>0</v>
      </c>
      <c r="AN838" s="21">
        <v>0</v>
      </c>
      <c r="AO838" s="21">
        <v>0</v>
      </c>
      <c r="AP838" s="21">
        <v>0</v>
      </c>
      <c r="AQ838" s="21">
        <v>0</v>
      </c>
      <c r="AR838" s="21">
        <v>1</v>
      </c>
      <c r="AS838" s="45" t="s">
        <v>1680</v>
      </c>
      <c r="AT838" s="20">
        <v>13</v>
      </c>
      <c r="AU838" s="122">
        <v>1990</v>
      </c>
      <c r="AV838" s="94">
        <v>2002</v>
      </c>
      <c r="AW838" s="21" t="s">
        <v>1844</v>
      </c>
      <c r="AX838" s="21">
        <v>1</v>
      </c>
      <c r="AY838" s="184" t="s">
        <v>1844</v>
      </c>
      <c r="AZ838" s="93" t="s">
        <v>587</v>
      </c>
      <c r="BA838" s="93" t="s">
        <v>1680</v>
      </c>
      <c r="BB838" s="94" t="s">
        <v>1680</v>
      </c>
    </row>
    <row r="839" spans="1:54" s="12" customFormat="1" ht="12.75" hidden="1" x14ac:dyDescent="0.2">
      <c r="A839" s="248" t="s">
        <v>724</v>
      </c>
      <c r="B839" s="36" t="s">
        <v>1094</v>
      </c>
      <c r="C839" s="332" t="s">
        <v>7218</v>
      </c>
      <c r="D839" s="55" t="s">
        <v>956</v>
      </c>
      <c r="E839" s="36" t="s">
        <v>1680</v>
      </c>
      <c r="F839" s="78" t="s">
        <v>536</v>
      </c>
      <c r="G839" s="36" t="s">
        <v>1587</v>
      </c>
      <c r="H839" s="142" t="s">
        <v>779</v>
      </c>
      <c r="I839" s="27" t="s">
        <v>5846</v>
      </c>
      <c r="J839" s="19" t="s">
        <v>1587</v>
      </c>
      <c r="K839" s="187" t="s">
        <v>257</v>
      </c>
      <c r="L839" s="187" t="s">
        <v>1710</v>
      </c>
      <c r="M839" s="187" t="s">
        <v>1715</v>
      </c>
      <c r="N839" s="187" t="s">
        <v>651</v>
      </c>
      <c r="O839" s="188" t="s">
        <v>91</v>
      </c>
      <c r="P839" s="188" t="s">
        <v>5164</v>
      </c>
      <c r="Q839" s="188" t="s">
        <v>5987</v>
      </c>
      <c r="R839" s="183" t="s">
        <v>1587</v>
      </c>
      <c r="S839" s="187" t="s">
        <v>752</v>
      </c>
      <c r="T839" s="187" t="s">
        <v>405</v>
      </c>
      <c r="U839" s="21" t="s">
        <v>2209</v>
      </c>
      <c r="V839" s="21" t="s">
        <v>4247</v>
      </c>
      <c r="W839" s="21">
        <v>1995</v>
      </c>
      <c r="X839" s="21" t="s">
        <v>3861</v>
      </c>
      <c r="Y839" s="34" t="s">
        <v>1587</v>
      </c>
      <c r="Z839" s="34" t="s">
        <v>86</v>
      </c>
      <c r="AA839" s="34" t="s">
        <v>86</v>
      </c>
      <c r="AB839" s="21" t="s">
        <v>86</v>
      </c>
      <c r="AC839" s="24" t="s">
        <v>3437</v>
      </c>
      <c r="AD839" s="21" t="s">
        <v>179</v>
      </c>
      <c r="AE839" s="21" t="s">
        <v>930</v>
      </c>
      <c r="AF839" s="172" t="s">
        <v>351</v>
      </c>
      <c r="AG839" s="173" t="s">
        <v>1708</v>
      </c>
      <c r="AH839" s="174" t="s">
        <v>1844</v>
      </c>
      <c r="AI839" s="20" t="s">
        <v>350</v>
      </c>
      <c r="AJ839" s="21" t="s">
        <v>916</v>
      </c>
      <c r="AK839" s="21">
        <v>0</v>
      </c>
      <c r="AL839" s="21">
        <v>1</v>
      </c>
      <c r="AM839" s="21">
        <v>0</v>
      </c>
      <c r="AN839" s="20">
        <v>0</v>
      </c>
      <c r="AO839" s="20">
        <v>1</v>
      </c>
      <c r="AP839" s="20">
        <v>0</v>
      </c>
      <c r="AQ839" s="20">
        <v>0</v>
      </c>
      <c r="AR839" s="20">
        <v>0</v>
      </c>
      <c r="AS839" s="45" t="s">
        <v>1680</v>
      </c>
      <c r="AT839" s="20">
        <v>6</v>
      </c>
      <c r="AU839" s="122">
        <v>1988</v>
      </c>
      <c r="AV839" s="94">
        <v>1993</v>
      </c>
      <c r="AW839" s="21">
        <v>1</v>
      </c>
      <c r="AX839" s="21">
        <v>1</v>
      </c>
      <c r="AY839" s="184" t="s">
        <v>7749</v>
      </c>
      <c r="AZ839" s="93" t="s">
        <v>1007</v>
      </c>
      <c r="BA839" s="93" t="s">
        <v>1680</v>
      </c>
      <c r="BB839" s="94" t="s">
        <v>1680</v>
      </c>
    </row>
    <row r="840" spans="1:54" s="12" customFormat="1" ht="12.75" hidden="1" x14ac:dyDescent="0.2">
      <c r="A840" s="248" t="s">
        <v>485</v>
      </c>
      <c r="B840" s="40"/>
      <c r="C840" s="332" t="s">
        <v>7218</v>
      </c>
      <c r="D840" s="55" t="s">
        <v>956</v>
      </c>
      <c r="E840" s="36" t="s">
        <v>1680</v>
      </c>
      <c r="F840" s="78" t="s">
        <v>533</v>
      </c>
      <c r="G840" s="36" t="s">
        <v>1587</v>
      </c>
      <c r="H840" s="57" t="s">
        <v>912</v>
      </c>
      <c r="I840" s="30" t="s">
        <v>3107</v>
      </c>
      <c r="J840" s="31" t="s">
        <v>1216</v>
      </c>
      <c r="K840" s="188" t="s">
        <v>257</v>
      </c>
      <c r="L840" s="188" t="s">
        <v>1710</v>
      </c>
      <c r="M840" s="188" t="s">
        <v>1715</v>
      </c>
      <c r="N840" s="188" t="s">
        <v>697</v>
      </c>
      <c r="O840" s="179" t="s">
        <v>696</v>
      </c>
      <c r="P840" s="179" t="s">
        <v>5245</v>
      </c>
      <c r="Q840" s="179" t="s">
        <v>6623</v>
      </c>
      <c r="R840" s="183" t="s">
        <v>1587</v>
      </c>
      <c r="S840" s="188" t="s">
        <v>752</v>
      </c>
      <c r="T840" s="188" t="s">
        <v>405</v>
      </c>
      <c r="U840" s="20" t="s">
        <v>436</v>
      </c>
      <c r="V840" s="20" t="s">
        <v>464</v>
      </c>
      <c r="W840" s="20">
        <v>2001</v>
      </c>
      <c r="X840" s="20" t="s">
        <v>436</v>
      </c>
      <c r="Y840" s="109" t="s">
        <v>1587</v>
      </c>
      <c r="Z840" s="109" t="s">
        <v>86</v>
      </c>
      <c r="AA840" s="109" t="s">
        <v>86</v>
      </c>
      <c r="AB840" s="20" t="s">
        <v>86</v>
      </c>
      <c r="AC840" s="55" t="s">
        <v>3437</v>
      </c>
      <c r="AD840" s="20" t="s">
        <v>1587</v>
      </c>
      <c r="AE840" s="20" t="s">
        <v>1587</v>
      </c>
      <c r="AF840" s="172" t="s">
        <v>1154</v>
      </c>
      <c r="AG840" s="173" t="s">
        <v>588</v>
      </c>
      <c r="AH840" s="174" t="s">
        <v>1844</v>
      </c>
      <c r="AI840" s="20" t="s">
        <v>783</v>
      </c>
      <c r="AJ840" s="20" t="s">
        <v>270</v>
      </c>
      <c r="AK840" s="20">
        <v>0</v>
      </c>
      <c r="AL840" s="20">
        <v>1</v>
      </c>
      <c r="AM840" s="20">
        <v>0</v>
      </c>
      <c r="AN840" s="20">
        <v>0</v>
      </c>
      <c r="AO840" s="20">
        <v>0</v>
      </c>
      <c r="AP840" s="20">
        <v>0</v>
      </c>
      <c r="AQ840" s="20">
        <v>0</v>
      </c>
      <c r="AR840" s="20">
        <v>0</v>
      </c>
      <c r="AS840" s="45" t="s">
        <v>1680</v>
      </c>
      <c r="AT840" s="20">
        <v>4</v>
      </c>
      <c r="AU840" s="122">
        <v>1997</v>
      </c>
      <c r="AV840" s="94">
        <v>2000</v>
      </c>
      <c r="AW840" s="20">
        <v>1</v>
      </c>
      <c r="AX840" s="20">
        <v>5</v>
      </c>
      <c r="AY840" s="50" t="s">
        <v>910</v>
      </c>
      <c r="AZ840" s="93" t="s">
        <v>1517</v>
      </c>
      <c r="BA840" s="93" t="s">
        <v>1680</v>
      </c>
      <c r="BB840" s="94" t="s">
        <v>1680</v>
      </c>
    </row>
    <row r="841" spans="1:54" s="12" customFormat="1" ht="12.75" hidden="1" x14ac:dyDescent="0.2">
      <c r="A841" s="248" t="s">
        <v>62</v>
      </c>
      <c r="B841" s="55"/>
      <c r="C841" s="332" t="s">
        <v>7218</v>
      </c>
      <c r="D841" s="55" t="s">
        <v>956</v>
      </c>
      <c r="E841" s="36" t="s">
        <v>1680</v>
      </c>
      <c r="F841" s="78" t="s">
        <v>524</v>
      </c>
      <c r="G841" s="36" t="s">
        <v>1587</v>
      </c>
      <c r="H841" s="57" t="s">
        <v>912</v>
      </c>
      <c r="I841" s="30" t="s">
        <v>2489</v>
      </c>
      <c r="J841" s="31" t="s">
        <v>1587</v>
      </c>
      <c r="K841" s="188" t="s">
        <v>257</v>
      </c>
      <c r="L841" s="188" t="s">
        <v>1711</v>
      </c>
      <c r="M841" s="188" t="s">
        <v>1714</v>
      </c>
      <c r="N841" s="188" t="s">
        <v>1716</v>
      </c>
      <c r="O841" s="183" t="s">
        <v>286</v>
      </c>
      <c r="P841" s="183" t="s">
        <v>4870</v>
      </c>
      <c r="Q841" s="183" t="s">
        <v>4730</v>
      </c>
      <c r="R841" s="183" t="s">
        <v>1587</v>
      </c>
      <c r="S841" s="188" t="s">
        <v>1712</v>
      </c>
      <c r="T841" s="188" t="s">
        <v>1587</v>
      </c>
      <c r="U841" s="20" t="s">
        <v>5686</v>
      </c>
      <c r="V841" s="20" t="s">
        <v>940</v>
      </c>
      <c r="W841" s="20">
        <v>2010</v>
      </c>
      <c r="X841" s="21" t="s">
        <v>3768</v>
      </c>
      <c r="Y841" s="34" t="s">
        <v>3255</v>
      </c>
      <c r="Z841" s="34" t="s">
        <v>86</v>
      </c>
      <c r="AA841" s="34" t="s">
        <v>86</v>
      </c>
      <c r="AB841" s="21" t="s">
        <v>86</v>
      </c>
      <c r="AC841" s="24" t="s">
        <v>1284</v>
      </c>
      <c r="AD841" s="21" t="s">
        <v>1587</v>
      </c>
      <c r="AE841" s="21" t="s">
        <v>1587</v>
      </c>
      <c r="AF841" s="172" t="s">
        <v>457</v>
      </c>
      <c r="AG841" s="173" t="s">
        <v>1708</v>
      </c>
      <c r="AH841" s="174" t="s">
        <v>1844</v>
      </c>
      <c r="AI841" s="20" t="s">
        <v>349</v>
      </c>
      <c r="AJ841" s="55" t="s">
        <v>1617</v>
      </c>
      <c r="AK841" s="20">
        <v>0</v>
      </c>
      <c r="AL841" s="20">
        <v>1</v>
      </c>
      <c r="AM841" s="20">
        <v>0</v>
      </c>
      <c r="AN841" s="20">
        <v>0</v>
      </c>
      <c r="AO841" s="20">
        <v>1</v>
      </c>
      <c r="AP841" s="20">
        <v>0</v>
      </c>
      <c r="AQ841" s="20">
        <v>0</v>
      </c>
      <c r="AR841" s="20">
        <v>0</v>
      </c>
      <c r="AS841" s="45" t="s">
        <v>1680</v>
      </c>
      <c r="AT841" s="20">
        <v>11</v>
      </c>
      <c r="AU841" s="122">
        <v>1995</v>
      </c>
      <c r="AV841" s="94">
        <v>2005</v>
      </c>
      <c r="AW841" s="20">
        <v>1</v>
      </c>
      <c r="AX841" s="20">
        <v>6</v>
      </c>
      <c r="AY841" s="50" t="s">
        <v>3702</v>
      </c>
      <c r="AZ841" s="93" t="s">
        <v>587</v>
      </c>
      <c r="BA841" s="93" t="s">
        <v>1680</v>
      </c>
      <c r="BB841" s="94" t="s">
        <v>1680</v>
      </c>
    </row>
    <row r="842" spans="1:54" s="12" customFormat="1" ht="12.75" x14ac:dyDescent="0.2">
      <c r="A842" s="248" t="s">
        <v>1844</v>
      </c>
      <c r="B842" s="36" t="s">
        <v>8142</v>
      </c>
      <c r="C842" s="332" t="s">
        <v>6121</v>
      </c>
      <c r="D842" s="192" t="s">
        <v>1680</v>
      </c>
      <c r="E842" s="36" t="s">
        <v>8145</v>
      </c>
      <c r="F842" s="78" t="s">
        <v>1844</v>
      </c>
      <c r="G842" s="36" t="s">
        <v>1587</v>
      </c>
      <c r="H842" s="95" t="s">
        <v>920</v>
      </c>
      <c r="I842" s="30" t="s">
        <v>7991</v>
      </c>
      <c r="J842" s="31" t="s">
        <v>1587</v>
      </c>
      <c r="K842" s="188" t="s">
        <v>257</v>
      </c>
      <c r="L842" s="188" t="s">
        <v>7377</v>
      </c>
      <c r="M842" s="188" t="s">
        <v>1715</v>
      </c>
      <c r="N842" s="188" t="s">
        <v>1073</v>
      </c>
      <c r="O842" s="179" t="s">
        <v>948</v>
      </c>
      <c r="P842" s="179" t="s">
        <v>4871</v>
      </c>
      <c r="Q842" s="179" t="s">
        <v>1587</v>
      </c>
      <c r="R842" s="183" t="s">
        <v>7987</v>
      </c>
      <c r="S842" s="188" t="s">
        <v>752</v>
      </c>
      <c r="T842" s="188" t="s">
        <v>405</v>
      </c>
      <c r="U842" s="454" t="s">
        <v>7992</v>
      </c>
      <c r="V842" s="454" t="s">
        <v>9</v>
      </c>
      <c r="W842" s="397">
        <v>2015</v>
      </c>
      <c r="X842" s="21" t="s">
        <v>7993</v>
      </c>
      <c r="Y842" s="34" t="s">
        <v>7994</v>
      </c>
      <c r="Z842" s="34" t="s">
        <v>86</v>
      </c>
      <c r="AA842" s="34" t="s">
        <v>86</v>
      </c>
      <c r="AB842" s="34" t="s">
        <v>86</v>
      </c>
      <c r="AC842" t="s">
        <v>7995</v>
      </c>
      <c r="AD842" s="34" t="s">
        <v>1587</v>
      </c>
      <c r="AE842" s="34" t="s">
        <v>1587</v>
      </c>
      <c r="AF842" s="460" t="s">
        <v>1844</v>
      </c>
      <c r="AG842" s="462" t="s">
        <v>1844</v>
      </c>
      <c r="AH842" s="463" t="s">
        <v>1844</v>
      </c>
      <c r="AI842" s="254" t="s">
        <v>350</v>
      </c>
      <c r="AJ842" s="21" t="s">
        <v>270</v>
      </c>
      <c r="AL842" s="12">
        <v>1</v>
      </c>
      <c r="AP842" s="12">
        <v>1</v>
      </c>
      <c r="AS842" s="507"/>
      <c r="AT842" s="511"/>
      <c r="AU842" s="511"/>
      <c r="AV842" s="514"/>
      <c r="AZ842" s="516"/>
      <c r="BA842" s="516"/>
      <c r="BB842" s="514"/>
    </row>
    <row r="843" spans="1:54" s="12" customFormat="1" ht="12.75" hidden="1" x14ac:dyDescent="0.2">
      <c r="A843" s="248" t="s">
        <v>266</v>
      </c>
      <c r="B843" s="55"/>
      <c r="C843" s="332" t="s">
        <v>6121</v>
      </c>
      <c r="D843" s="55" t="s">
        <v>956</v>
      </c>
      <c r="E843" s="36" t="s">
        <v>1680</v>
      </c>
      <c r="F843" s="78" t="s">
        <v>6192</v>
      </c>
      <c r="G843" s="55" t="s">
        <v>1587</v>
      </c>
      <c r="H843" s="142" t="s">
        <v>779</v>
      </c>
      <c r="I843" s="28" t="s">
        <v>5878</v>
      </c>
      <c r="J843" s="12" t="s">
        <v>1844</v>
      </c>
      <c r="K843" s="200" t="s">
        <v>257</v>
      </c>
      <c r="L843" s="200" t="s">
        <v>1710</v>
      </c>
      <c r="M843" s="200" t="s">
        <v>1715</v>
      </c>
      <c r="N843" s="200" t="s">
        <v>651</v>
      </c>
      <c r="O843" s="200" t="s">
        <v>91</v>
      </c>
      <c r="P843" s="200" t="s">
        <v>4977</v>
      </c>
      <c r="Q843" s="200" t="s">
        <v>4665</v>
      </c>
      <c r="R843" s="183" t="s">
        <v>1587</v>
      </c>
      <c r="S843" s="200" t="s">
        <v>752</v>
      </c>
      <c r="T843" s="200" t="s">
        <v>405</v>
      </c>
      <c r="U843" s="12" t="s">
        <v>5815</v>
      </c>
      <c r="V843" s="12" t="s">
        <v>464</v>
      </c>
      <c r="W843" s="12">
        <v>2008</v>
      </c>
      <c r="X843" s="12" t="s">
        <v>5815</v>
      </c>
      <c r="Y843" s="12" t="s">
        <v>1587</v>
      </c>
      <c r="Z843" s="34" t="s">
        <v>86</v>
      </c>
      <c r="AA843" s="34" t="s">
        <v>86</v>
      </c>
      <c r="AB843" s="21" t="s">
        <v>86</v>
      </c>
      <c r="AC843" s="24" t="s">
        <v>3437</v>
      </c>
      <c r="AD843" s="21" t="s">
        <v>1587</v>
      </c>
      <c r="AE843" s="21" t="s">
        <v>1587</v>
      </c>
      <c r="AF843" s="175" t="s">
        <v>1844</v>
      </c>
      <c r="AG843" s="176" t="s">
        <v>1844</v>
      </c>
      <c r="AH843" s="177" t="s">
        <v>1844</v>
      </c>
      <c r="AI843" s="20" t="s">
        <v>350</v>
      </c>
      <c r="AJ843" s="20" t="s">
        <v>916</v>
      </c>
      <c r="AK843" s="12">
        <v>0</v>
      </c>
      <c r="AL843" s="12">
        <v>0</v>
      </c>
      <c r="AM843" s="12">
        <v>0</v>
      </c>
      <c r="AN843" s="55">
        <v>0</v>
      </c>
      <c r="AO843" s="55">
        <v>1</v>
      </c>
      <c r="AP843" s="55">
        <v>0</v>
      </c>
      <c r="AQ843" s="55">
        <v>0</v>
      </c>
      <c r="AR843" s="55">
        <v>0</v>
      </c>
      <c r="AS843" s="44" t="s">
        <v>1680</v>
      </c>
      <c r="AT843" s="20">
        <v>4</v>
      </c>
      <c r="AU843" s="166">
        <v>1999</v>
      </c>
      <c r="AV843" s="86">
        <v>2002</v>
      </c>
      <c r="AW843" s="20">
        <v>1</v>
      </c>
      <c r="AX843" s="20">
        <v>2</v>
      </c>
      <c r="AY843" s="157" t="s">
        <v>7750</v>
      </c>
      <c r="AZ843" s="87" t="s">
        <v>954</v>
      </c>
      <c r="BA843" s="87" t="s">
        <v>1680</v>
      </c>
      <c r="BB843" s="86" t="s">
        <v>1680</v>
      </c>
    </row>
    <row r="844" spans="1:54" s="12" customFormat="1" ht="12.75" hidden="1" x14ac:dyDescent="0.2">
      <c r="A844" s="248" t="s">
        <v>266</v>
      </c>
      <c r="B844" s="55"/>
      <c r="C844" s="332" t="s">
        <v>6121</v>
      </c>
      <c r="D844" s="55" t="s">
        <v>956</v>
      </c>
      <c r="E844" s="36" t="s">
        <v>1680</v>
      </c>
      <c r="F844" s="78" t="s">
        <v>6192</v>
      </c>
      <c r="G844" s="55" t="s">
        <v>1587</v>
      </c>
      <c r="H844" s="142" t="s">
        <v>779</v>
      </c>
      <c r="I844" s="28" t="s">
        <v>6683</v>
      </c>
      <c r="J844" s="12" t="s">
        <v>1844</v>
      </c>
      <c r="K844" s="200" t="s">
        <v>257</v>
      </c>
      <c r="L844" s="200" t="s">
        <v>1710</v>
      </c>
      <c r="M844" s="200" t="s">
        <v>1715</v>
      </c>
      <c r="N844" s="200" t="s">
        <v>651</v>
      </c>
      <c r="O844" s="200" t="s">
        <v>91</v>
      </c>
      <c r="P844" s="200" t="s">
        <v>4977</v>
      </c>
      <c r="Q844" s="200" t="s">
        <v>6004</v>
      </c>
      <c r="R844" s="183" t="s">
        <v>1587</v>
      </c>
      <c r="S844" s="200" t="s">
        <v>752</v>
      </c>
      <c r="T844" s="200" t="s">
        <v>405</v>
      </c>
      <c r="U844" s="12" t="s">
        <v>5815</v>
      </c>
      <c r="V844" s="12" t="s">
        <v>464</v>
      </c>
      <c r="W844" s="12">
        <v>2008</v>
      </c>
      <c r="X844" s="12" t="s">
        <v>5815</v>
      </c>
      <c r="Y844" s="12" t="s">
        <v>1587</v>
      </c>
      <c r="Z844" s="34" t="s">
        <v>86</v>
      </c>
      <c r="AA844" s="34" t="s">
        <v>86</v>
      </c>
      <c r="AB844" s="21" t="s">
        <v>86</v>
      </c>
      <c r="AC844" s="24" t="s">
        <v>3437</v>
      </c>
      <c r="AD844" s="21" t="s">
        <v>1587</v>
      </c>
      <c r="AE844" s="21" t="s">
        <v>1587</v>
      </c>
      <c r="AF844" s="175" t="s">
        <v>1844</v>
      </c>
      <c r="AG844" s="176" t="s">
        <v>1844</v>
      </c>
      <c r="AH844" s="177" t="s">
        <v>1844</v>
      </c>
      <c r="AI844" s="20" t="s">
        <v>350</v>
      </c>
      <c r="AJ844" s="20" t="s">
        <v>916</v>
      </c>
      <c r="AK844" s="12">
        <v>0</v>
      </c>
      <c r="AL844" s="12">
        <v>0</v>
      </c>
      <c r="AM844" s="12">
        <v>0</v>
      </c>
      <c r="AN844" s="55">
        <v>0</v>
      </c>
      <c r="AO844" s="55">
        <v>1</v>
      </c>
      <c r="AP844" s="55">
        <v>0</v>
      </c>
      <c r="AQ844" s="55">
        <v>0</v>
      </c>
      <c r="AR844" s="55">
        <v>0</v>
      </c>
      <c r="AS844" s="44" t="s">
        <v>1680</v>
      </c>
      <c r="AT844" s="20">
        <v>4</v>
      </c>
      <c r="AU844" s="166">
        <v>1999</v>
      </c>
      <c r="AV844" s="86">
        <v>2002</v>
      </c>
      <c r="AW844" s="55">
        <v>1</v>
      </c>
      <c r="AX844" s="55">
        <v>1</v>
      </c>
      <c r="AY844" s="157" t="s">
        <v>7751</v>
      </c>
      <c r="AZ844" s="87" t="s">
        <v>954</v>
      </c>
      <c r="BA844" s="87" t="s">
        <v>1680</v>
      </c>
      <c r="BB844" s="86" t="s">
        <v>1680</v>
      </c>
    </row>
    <row r="845" spans="1:54" s="12" customFormat="1" ht="12.75" hidden="1" x14ac:dyDescent="0.2">
      <c r="A845" s="248" t="s">
        <v>266</v>
      </c>
      <c r="B845" s="55"/>
      <c r="C845" s="332" t="s">
        <v>6121</v>
      </c>
      <c r="D845" s="55" t="s">
        <v>956</v>
      </c>
      <c r="E845" s="36" t="s">
        <v>1680</v>
      </c>
      <c r="F845" s="78" t="s">
        <v>6192</v>
      </c>
      <c r="G845" s="55" t="s">
        <v>1587</v>
      </c>
      <c r="H845" s="142" t="s">
        <v>779</v>
      </c>
      <c r="I845" s="28" t="s">
        <v>5880</v>
      </c>
      <c r="J845" s="12" t="s">
        <v>1844</v>
      </c>
      <c r="K845" s="200" t="s">
        <v>257</v>
      </c>
      <c r="L845" s="200" t="s">
        <v>1710</v>
      </c>
      <c r="M845" s="200" t="s">
        <v>1715</v>
      </c>
      <c r="N845" s="200" t="s">
        <v>651</v>
      </c>
      <c r="O845" s="200" t="s">
        <v>91</v>
      </c>
      <c r="P845" s="200" t="s">
        <v>4977</v>
      </c>
      <c r="Q845" s="200" t="s">
        <v>6005</v>
      </c>
      <c r="R845" s="183" t="s">
        <v>1587</v>
      </c>
      <c r="S845" s="200" t="s">
        <v>752</v>
      </c>
      <c r="T845" s="200" t="s">
        <v>405</v>
      </c>
      <c r="U845" s="12" t="s">
        <v>5815</v>
      </c>
      <c r="V845" s="12" t="s">
        <v>464</v>
      </c>
      <c r="W845" s="12">
        <v>2008</v>
      </c>
      <c r="X845" s="12" t="s">
        <v>5815</v>
      </c>
      <c r="Y845" s="12" t="s">
        <v>1587</v>
      </c>
      <c r="Z845" s="34" t="s">
        <v>86</v>
      </c>
      <c r="AA845" s="34" t="s">
        <v>86</v>
      </c>
      <c r="AB845" s="21" t="s">
        <v>86</v>
      </c>
      <c r="AC845" s="24" t="s">
        <v>3437</v>
      </c>
      <c r="AD845" s="21" t="s">
        <v>1587</v>
      </c>
      <c r="AE845" s="21" t="s">
        <v>1587</v>
      </c>
      <c r="AF845" s="175" t="s">
        <v>1844</v>
      </c>
      <c r="AG845" s="176" t="s">
        <v>1844</v>
      </c>
      <c r="AH845" s="177" t="s">
        <v>1844</v>
      </c>
      <c r="AI845" s="20" t="s">
        <v>350</v>
      </c>
      <c r="AJ845" s="20" t="s">
        <v>916</v>
      </c>
      <c r="AK845" s="12">
        <v>0</v>
      </c>
      <c r="AL845" s="12">
        <v>0</v>
      </c>
      <c r="AM845" s="12">
        <v>0</v>
      </c>
      <c r="AN845" s="55">
        <v>0</v>
      </c>
      <c r="AO845" s="55">
        <v>1</v>
      </c>
      <c r="AP845" s="55">
        <v>0</v>
      </c>
      <c r="AQ845" s="55">
        <v>0</v>
      </c>
      <c r="AR845" s="55">
        <v>0</v>
      </c>
      <c r="AS845" s="60" t="s">
        <v>1680</v>
      </c>
      <c r="AT845" s="20">
        <v>4</v>
      </c>
      <c r="AU845" s="55">
        <v>1999</v>
      </c>
      <c r="AV845" s="55">
        <v>2002</v>
      </c>
      <c r="AW845" s="55">
        <v>1</v>
      </c>
      <c r="AX845" s="55">
        <v>1</v>
      </c>
      <c r="AY845" s="157" t="s">
        <v>7752</v>
      </c>
      <c r="AZ845" s="55" t="s">
        <v>954</v>
      </c>
      <c r="BA845" s="55" t="s">
        <v>1680</v>
      </c>
      <c r="BB845" s="55" t="s">
        <v>1680</v>
      </c>
    </row>
    <row r="846" spans="1:54" s="12" customFormat="1" ht="12.75" hidden="1" x14ac:dyDescent="0.2">
      <c r="A846" s="248" t="s">
        <v>1844</v>
      </c>
      <c r="B846" s="55"/>
      <c r="C846" s="332" t="s">
        <v>7218</v>
      </c>
      <c r="D846" s="55" t="s">
        <v>1136</v>
      </c>
      <c r="E846" s="55" t="s">
        <v>7454</v>
      </c>
      <c r="F846" s="78" t="s">
        <v>1844</v>
      </c>
      <c r="G846" s="36" t="s">
        <v>1587</v>
      </c>
      <c r="H846" s="139" t="s">
        <v>839</v>
      </c>
      <c r="I846" s="30" t="s">
        <v>2771</v>
      </c>
      <c r="J846" s="31" t="s">
        <v>1587</v>
      </c>
      <c r="K846" s="188" t="s">
        <v>257</v>
      </c>
      <c r="L846" s="188" t="s">
        <v>1710</v>
      </c>
      <c r="M846" s="188" t="s">
        <v>1056</v>
      </c>
      <c r="N846" s="188" t="s">
        <v>165</v>
      </c>
      <c r="O846" s="183" t="s">
        <v>368</v>
      </c>
      <c r="P846" s="183" t="s">
        <v>5163</v>
      </c>
      <c r="Q846" s="183" t="s">
        <v>1651</v>
      </c>
      <c r="R846" s="183" t="s">
        <v>1587</v>
      </c>
      <c r="S846" s="188" t="s">
        <v>752</v>
      </c>
      <c r="T846" s="188" t="s">
        <v>1713</v>
      </c>
      <c r="U846" s="20" t="s">
        <v>5715</v>
      </c>
      <c r="V846" s="20" t="s">
        <v>5567</v>
      </c>
      <c r="W846" s="20">
        <v>2005</v>
      </c>
      <c r="X846" s="21" t="s">
        <v>3832</v>
      </c>
      <c r="Y846" s="34" t="s">
        <v>3936</v>
      </c>
      <c r="Z846" s="34" t="s">
        <v>86</v>
      </c>
      <c r="AA846" s="34" t="s">
        <v>86</v>
      </c>
      <c r="AB846" s="21" t="s">
        <v>86</v>
      </c>
      <c r="AC846" s="24" t="s">
        <v>1376</v>
      </c>
      <c r="AD846" s="21" t="s">
        <v>1587</v>
      </c>
      <c r="AE846" s="21" t="s">
        <v>2388</v>
      </c>
      <c r="AF846" s="172" t="s">
        <v>1154</v>
      </c>
      <c r="AG846" s="173" t="s">
        <v>1708</v>
      </c>
      <c r="AH846" s="174" t="s">
        <v>1844</v>
      </c>
      <c r="AI846" s="36" t="s">
        <v>349</v>
      </c>
      <c r="AJ846" s="20" t="s">
        <v>270</v>
      </c>
      <c r="AK846" s="20">
        <v>0</v>
      </c>
      <c r="AL846" s="20">
        <v>0</v>
      </c>
      <c r="AM846" s="20">
        <v>0</v>
      </c>
      <c r="AN846" s="20">
        <v>0</v>
      </c>
      <c r="AO846" s="20">
        <v>1</v>
      </c>
      <c r="AP846" s="20">
        <v>0</v>
      </c>
      <c r="AQ846" s="20">
        <v>0</v>
      </c>
      <c r="AR846" s="20">
        <v>0</v>
      </c>
      <c r="AS846" s="45" t="s">
        <v>418</v>
      </c>
      <c r="AT846" s="20">
        <v>2</v>
      </c>
      <c r="AU846" s="122">
        <v>1999</v>
      </c>
      <c r="AV846" s="94">
        <v>2000</v>
      </c>
      <c r="AW846" s="20">
        <v>2</v>
      </c>
      <c r="AX846" s="20">
        <v>1</v>
      </c>
      <c r="AY846" s="50">
        <v>6</v>
      </c>
      <c r="AZ846" s="93" t="s">
        <v>1680</v>
      </c>
      <c r="BA846" s="93" t="s">
        <v>956</v>
      </c>
      <c r="BB846" s="94" t="s">
        <v>1680</v>
      </c>
    </row>
    <row r="847" spans="1:54" s="12" customFormat="1" ht="12.75" hidden="1" x14ac:dyDescent="0.2">
      <c r="A847" s="248" t="s">
        <v>1844</v>
      </c>
      <c r="B847" s="55"/>
      <c r="C847" s="332" t="s">
        <v>6121</v>
      </c>
      <c r="D847" s="192" t="s">
        <v>1680</v>
      </c>
      <c r="E847" s="55" t="s">
        <v>7454</v>
      </c>
      <c r="F847" s="78" t="s">
        <v>1844</v>
      </c>
      <c r="G847" s="36" t="s">
        <v>1587</v>
      </c>
      <c r="H847" s="58" t="s">
        <v>592</v>
      </c>
      <c r="I847" s="30" t="s">
        <v>2671</v>
      </c>
      <c r="J847" s="31" t="s">
        <v>1587</v>
      </c>
      <c r="K847" s="188" t="s">
        <v>257</v>
      </c>
      <c r="L847" s="188" t="s">
        <v>1710</v>
      </c>
      <c r="M847" s="188" t="s">
        <v>1715</v>
      </c>
      <c r="N847" s="188" t="s">
        <v>1053</v>
      </c>
      <c r="O847" s="179" t="s">
        <v>4432</v>
      </c>
      <c r="P847" s="179" t="s">
        <v>5247</v>
      </c>
      <c r="Q847" s="179" t="s">
        <v>4732</v>
      </c>
      <c r="R847" s="183" t="s">
        <v>1587</v>
      </c>
      <c r="S847" s="188" t="s">
        <v>752</v>
      </c>
      <c r="T847" s="188" t="s">
        <v>405</v>
      </c>
      <c r="U847" s="20" t="s">
        <v>2073</v>
      </c>
      <c r="V847" s="20" t="s">
        <v>541</v>
      </c>
      <c r="W847" s="20">
        <v>2012</v>
      </c>
      <c r="X847" s="20" t="s">
        <v>4174</v>
      </c>
      <c r="Y847" s="109" t="s">
        <v>344</v>
      </c>
      <c r="Z847" s="109" t="s">
        <v>86</v>
      </c>
      <c r="AA847" s="109" t="s">
        <v>86</v>
      </c>
      <c r="AB847" s="20" t="s">
        <v>86</v>
      </c>
      <c r="AC847" s="55" t="s">
        <v>1346</v>
      </c>
      <c r="AD847" s="20" t="s">
        <v>1587</v>
      </c>
      <c r="AE847" s="20" t="s">
        <v>1587</v>
      </c>
      <c r="AF847" s="172" t="s">
        <v>351</v>
      </c>
      <c r="AG847" s="173" t="s">
        <v>1708</v>
      </c>
      <c r="AH847" s="174" t="s">
        <v>1844</v>
      </c>
      <c r="AI847" s="178" t="s">
        <v>1844</v>
      </c>
      <c r="AJ847" s="178" t="s">
        <v>1844</v>
      </c>
      <c r="AK847" s="178" t="s">
        <v>1844</v>
      </c>
      <c r="AL847" s="178" t="s">
        <v>1844</v>
      </c>
      <c r="AM847" s="178" t="s">
        <v>1844</v>
      </c>
      <c r="AN847" s="178" t="s">
        <v>1844</v>
      </c>
      <c r="AO847" s="178" t="s">
        <v>1844</v>
      </c>
      <c r="AP847" s="178" t="s">
        <v>1844</v>
      </c>
      <c r="AQ847" s="178" t="s">
        <v>1844</v>
      </c>
      <c r="AR847" s="178" t="s">
        <v>1844</v>
      </c>
      <c r="AS847" s="45" t="s">
        <v>1844</v>
      </c>
      <c r="AT847" s="20" t="s">
        <v>1844</v>
      </c>
      <c r="AU847" s="122" t="s">
        <v>1844</v>
      </c>
      <c r="AV847" s="94" t="s">
        <v>1844</v>
      </c>
      <c r="AW847" s="20" t="s">
        <v>1844</v>
      </c>
      <c r="AX847" s="20" t="s">
        <v>1844</v>
      </c>
      <c r="AY847" s="50" t="s">
        <v>1844</v>
      </c>
      <c r="AZ847" s="93" t="s">
        <v>1844</v>
      </c>
      <c r="BA847" s="93" t="s">
        <v>1844</v>
      </c>
      <c r="BB847" s="94" t="s">
        <v>1844</v>
      </c>
    </row>
    <row r="848" spans="1:54" s="12" customFormat="1" ht="12.75" hidden="1" x14ac:dyDescent="0.2">
      <c r="A848" s="248" t="s">
        <v>1844</v>
      </c>
      <c r="B848" s="36"/>
      <c r="C848" s="332" t="s">
        <v>6121</v>
      </c>
      <c r="D848" s="192" t="s">
        <v>1680</v>
      </c>
      <c r="E848" s="36" t="s">
        <v>7454</v>
      </c>
      <c r="F848" s="78" t="s">
        <v>1844</v>
      </c>
      <c r="G848" s="36" t="s">
        <v>1587</v>
      </c>
      <c r="H848" s="142" t="s">
        <v>779</v>
      </c>
      <c r="I848" s="30" t="s">
        <v>2789</v>
      </c>
      <c r="J848" s="31" t="s">
        <v>7985</v>
      </c>
      <c r="K848" s="188" t="s">
        <v>257</v>
      </c>
      <c r="L848" s="188" t="s">
        <v>7377</v>
      </c>
      <c r="M848" s="188" t="s">
        <v>1715</v>
      </c>
      <c r="N848" s="188" t="s">
        <v>651</v>
      </c>
      <c r="O848" s="179" t="s">
        <v>91</v>
      </c>
      <c r="P848" s="179" t="s">
        <v>5237</v>
      </c>
      <c r="Q848" s="179" t="s">
        <v>7986</v>
      </c>
      <c r="R848" s="183" t="s">
        <v>7987</v>
      </c>
      <c r="S848" s="188" t="s">
        <v>752</v>
      </c>
      <c r="T848" s="188" t="s">
        <v>405</v>
      </c>
      <c r="U848" s="20" t="s">
        <v>3860</v>
      </c>
      <c r="V848" s="20" t="s">
        <v>527</v>
      </c>
      <c r="W848" s="20">
        <v>2013</v>
      </c>
      <c r="X848" s="20" t="s">
        <v>1746</v>
      </c>
      <c r="Y848" s="109" t="s">
        <v>3859</v>
      </c>
      <c r="Z848" s="109" t="s">
        <v>86</v>
      </c>
      <c r="AA848" s="109" t="s">
        <v>86</v>
      </c>
      <c r="AB848" s="20" t="s">
        <v>86</v>
      </c>
      <c r="AC848" s="55" t="s">
        <v>3550</v>
      </c>
      <c r="AD848" s="20" t="s">
        <v>1587</v>
      </c>
      <c r="AE848" s="20" t="s">
        <v>1587</v>
      </c>
      <c r="AF848" s="172" t="s">
        <v>1844</v>
      </c>
      <c r="AG848" s="173" t="s">
        <v>1844</v>
      </c>
      <c r="AH848" s="174" t="s">
        <v>1844</v>
      </c>
      <c r="AI848" s="178" t="s">
        <v>1844</v>
      </c>
      <c r="AJ848" s="178" t="s">
        <v>1844</v>
      </c>
      <c r="AK848" s="178" t="s">
        <v>1844</v>
      </c>
      <c r="AL848" s="178" t="s">
        <v>1844</v>
      </c>
      <c r="AM848" s="178" t="s">
        <v>1844</v>
      </c>
      <c r="AN848" s="178" t="s">
        <v>1844</v>
      </c>
      <c r="AO848" s="178" t="s">
        <v>1844</v>
      </c>
      <c r="AP848" s="178" t="s">
        <v>1844</v>
      </c>
      <c r="AQ848" s="178" t="s">
        <v>1844</v>
      </c>
      <c r="AR848" s="178" t="s">
        <v>1844</v>
      </c>
      <c r="AS848" s="45" t="s">
        <v>1844</v>
      </c>
      <c r="AT848" s="20" t="s">
        <v>1844</v>
      </c>
      <c r="AU848" s="122" t="s">
        <v>1844</v>
      </c>
      <c r="AV848" s="94" t="s">
        <v>1844</v>
      </c>
      <c r="AW848" s="20" t="s">
        <v>1844</v>
      </c>
      <c r="AX848" s="20" t="s">
        <v>1844</v>
      </c>
      <c r="AY848" s="50" t="s">
        <v>1844</v>
      </c>
      <c r="AZ848" s="93" t="s">
        <v>1844</v>
      </c>
      <c r="BA848" s="93" t="s">
        <v>1844</v>
      </c>
      <c r="BB848" s="94" t="s">
        <v>1844</v>
      </c>
    </row>
    <row r="849" spans="1:54" s="12" customFormat="1" ht="12.75" hidden="1" x14ac:dyDescent="0.2">
      <c r="A849" s="248" t="s">
        <v>1844</v>
      </c>
      <c r="B849" s="36"/>
      <c r="C849" s="332" t="s">
        <v>6121</v>
      </c>
      <c r="D849" s="192" t="s">
        <v>1680</v>
      </c>
      <c r="E849" s="36" t="s">
        <v>7454</v>
      </c>
      <c r="F849" s="78" t="s">
        <v>1844</v>
      </c>
      <c r="G849" s="36" t="s">
        <v>1587</v>
      </c>
      <c r="H849" s="142" t="s">
        <v>779</v>
      </c>
      <c r="I849" s="30" t="s">
        <v>7984</v>
      </c>
      <c r="J849" s="31" t="s">
        <v>7985</v>
      </c>
      <c r="K849" s="188" t="s">
        <v>257</v>
      </c>
      <c r="L849" s="188" t="s">
        <v>7377</v>
      </c>
      <c r="M849" s="188" t="s">
        <v>1715</v>
      </c>
      <c r="N849" s="188" t="s">
        <v>651</v>
      </c>
      <c r="O849" s="179" t="s">
        <v>91</v>
      </c>
      <c r="P849" s="179" t="s">
        <v>5237</v>
      </c>
      <c r="Q849" s="179" t="s">
        <v>7986</v>
      </c>
      <c r="R849" s="183" t="s">
        <v>8026</v>
      </c>
      <c r="S849" s="188" t="s">
        <v>752</v>
      </c>
      <c r="T849" s="188" t="s">
        <v>405</v>
      </c>
      <c r="U849" s="20" t="s">
        <v>8014</v>
      </c>
      <c r="V849" s="454" t="s">
        <v>494</v>
      </c>
      <c r="W849" s="20">
        <v>2016</v>
      </c>
      <c r="X849" s="20" t="s">
        <v>1746</v>
      </c>
      <c r="Y849" s="109" t="s">
        <v>3859</v>
      </c>
      <c r="Z849" s="109" t="s">
        <v>86</v>
      </c>
      <c r="AA849" s="109" t="s">
        <v>86</v>
      </c>
      <c r="AB849" s="20" t="s">
        <v>86</v>
      </c>
      <c r="AC849" s="55" t="s">
        <v>7990</v>
      </c>
      <c r="AD849" s="20" t="s">
        <v>1587</v>
      </c>
      <c r="AE849" s="20" t="s">
        <v>1587</v>
      </c>
      <c r="AF849" s="172"/>
      <c r="AG849" s="173"/>
      <c r="AH849" s="174"/>
      <c r="AI849" s="178" t="s">
        <v>1844</v>
      </c>
      <c r="AJ849" s="178" t="s">
        <v>1844</v>
      </c>
      <c r="AK849" s="178" t="s">
        <v>1844</v>
      </c>
      <c r="AL849" s="178" t="s">
        <v>1844</v>
      </c>
      <c r="AM849" s="178" t="s">
        <v>1844</v>
      </c>
      <c r="AN849" s="178" t="s">
        <v>1844</v>
      </c>
      <c r="AO849" s="178" t="s">
        <v>1844</v>
      </c>
      <c r="AP849" s="178" t="s">
        <v>1844</v>
      </c>
      <c r="AQ849" s="178" t="s">
        <v>1844</v>
      </c>
      <c r="AR849" s="178" t="s">
        <v>1844</v>
      </c>
      <c r="AS849" s="370" t="s">
        <v>1844</v>
      </c>
      <c r="AT849" s="178" t="s">
        <v>1844</v>
      </c>
      <c r="AU849" s="172" t="s">
        <v>1844</v>
      </c>
      <c r="AV849" s="174" t="s">
        <v>1844</v>
      </c>
      <c r="AW849" s="178" t="s">
        <v>1844</v>
      </c>
      <c r="AX849" s="178" t="s">
        <v>1844</v>
      </c>
      <c r="AY849" s="178" t="s">
        <v>1844</v>
      </c>
      <c r="AZ849" s="173" t="s">
        <v>1844</v>
      </c>
      <c r="BA849" s="173" t="s">
        <v>1844</v>
      </c>
      <c r="BB849" s="174" t="s">
        <v>1844</v>
      </c>
    </row>
    <row r="850" spans="1:54" s="12" customFormat="1" ht="12.75" hidden="1" x14ac:dyDescent="0.2">
      <c r="A850" s="248" t="s">
        <v>1844</v>
      </c>
      <c r="B850" s="36"/>
      <c r="C850" s="332" t="s">
        <v>6121</v>
      </c>
      <c r="D850" s="192" t="s">
        <v>1680</v>
      </c>
      <c r="E850" s="36" t="s">
        <v>7454</v>
      </c>
      <c r="F850" s="78" t="s">
        <v>1844</v>
      </c>
      <c r="G850" s="36" t="s">
        <v>1587</v>
      </c>
      <c r="H850" s="142" t="s">
        <v>779</v>
      </c>
      <c r="I850" s="30" t="s">
        <v>7984</v>
      </c>
      <c r="J850" s="31" t="s">
        <v>7985</v>
      </c>
      <c r="K850" s="188" t="s">
        <v>257</v>
      </c>
      <c r="L850" s="188" t="s">
        <v>7377</v>
      </c>
      <c r="M850" s="188" t="s">
        <v>1715</v>
      </c>
      <c r="N850" s="188" t="s">
        <v>651</v>
      </c>
      <c r="O850" s="179" t="s">
        <v>91</v>
      </c>
      <c r="P850" s="179" t="s">
        <v>5237</v>
      </c>
      <c r="Q850" s="179" t="s">
        <v>7986</v>
      </c>
      <c r="R850" s="183" t="s">
        <v>7987</v>
      </c>
      <c r="S850" s="188" t="s">
        <v>752</v>
      </c>
      <c r="T850" s="188" t="s">
        <v>405</v>
      </c>
      <c r="U850" s="454" t="s">
        <v>7988</v>
      </c>
      <c r="V850" s="454" t="s">
        <v>494</v>
      </c>
      <c r="W850" s="397">
        <v>2016</v>
      </c>
      <c r="X850" t="s">
        <v>1746</v>
      </c>
      <c r="Y850" s="34" t="s">
        <v>7989</v>
      </c>
      <c r="Z850" s="34" t="s">
        <v>86</v>
      </c>
      <c r="AA850" s="34" t="s">
        <v>86</v>
      </c>
      <c r="AB850" s="34" t="s">
        <v>86</v>
      </c>
      <c r="AC850" s="34" t="s">
        <v>7990</v>
      </c>
      <c r="AD850" s="34" t="s">
        <v>1587</v>
      </c>
      <c r="AE850" s="34" t="s">
        <v>1587</v>
      </c>
      <c r="AF850" s="402" t="s">
        <v>1844</v>
      </c>
      <c r="AG850" s="403" t="s">
        <v>1844</v>
      </c>
      <c r="AH850" s="404" t="s">
        <v>1844</v>
      </c>
      <c r="AI850" s="394" t="s">
        <v>1844</v>
      </c>
      <c r="AJ850" s="394" t="s">
        <v>1844</v>
      </c>
      <c r="AK850" s="394" t="s">
        <v>1844</v>
      </c>
      <c r="AL850" s="394" t="s">
        <v>1844</v>
      </c>
      <c r="AM850" s="394" t="s">
        <v>1844</v>
      </c>
      <c r="AN850" s="394" t="s">
        <v>1844</v>
      </c>
      <c r="AO850" s="394" t="s">
        <v>1844</v>
      </c>
      <c r="AP850" s="394" t="s">
        <v>1844</v>
      </c>
      <c r="AQ850" s="394" t="s">
        <v>1844</v>
      </c>
      <c r="AR850" s="394" t="s">
        <v>1844</v>
      </c>
      <c r="AS850" s="405" t="s">
        <v>1844</v>
      </c>
      <c r="AT850" s="394" t="s">
        <v>1844</v>
      </c>
      <c r="AU850" s="402" t="s">
        <v>1844</v>
      </c>
      <c r="AV850" s="404" t="s">
        <v>1844</v>
      </c>
      <c r="AW850" s="394" t="s">
        <v>1844</v>
      </c>
      <c r="AX850" s="394" t="s">
        <v>1844</v>
      </c>
      <c r="AY850" s="394" t="s">
        <v>1844</v>
      </c>
      <c r="AZ850" s="403" t="s">
        <v>1844</v>
      </c>
      <c r="BA850" s="403" t="s">
        <v>1844</v>
      </c>
      <c r="BB850" s="404" t="s">
        <v>1844</v>
      </c>
    </row>
    <row r="851" spans="1:54" s="12" customFormat="1" ht="12.75" hidden="1" x14ac:dyDescent="0.2">
      <c r="A851" s="20" t="s">
        <v>792</v>
      </c>
      <c r="B851" s="20" t="s">
        <v>334</v>
      </c>
      <c r="C851" s="332" t="s">
        <v>6121</v>
      </c>
      <c r="D851" s="192" t="s">
        <v>1680</v>
      </c>
      <c r="E851" s="205" t="s">
        <v>7454</v>
      </c>
      <c r="F851" s="78" t="s">
        <v>6264</v>
      </c>
      <c r="G851" s="36" t="s">
        <v>1587</v>
      </c>
      <c r="H851" s="58" t="s">
        <v>592</v>
      </c>
      <c r="I851" s="30" t="s">
        <v>2624</v>
      </c>
      <c r="J851" s="31" t="s">
        <v>7188</v>
      </c>
      <c r="K851" s="188" t="s">
        <v>257</v>
      </c>
      <c r="L851" s="188" t="s">
        <v>1710</v>
      </c>
      <c r="M851" s="188" t="s">
        <v>1715</v>
      </c>
      <c r="N851" s="188" t="s">
        <v>878</v>
      </c>
      <c r="O851" s="179" t="s">
        <v>4429</v>
      </c>
      <c r="P851" s="179" t="s">
        <v>4840</v>
      </c>
      <c r="Q851" s="179" t="s">
        <v>661</v>
      </c>
      <c r="R851" s="183" t="s">
        <v>1587</v>
      </c>
      <c r="S851" s="188" t="s">
        <v>752</v>
      </c>
      <c r="T851" s="188" t="s">
        <v>405</v>
      </c>
      <c r="U851" s="20" t="s">
        <v>2201</v>
      </c>
      <c r="V851" s="20" t="s">
        <v>3732</v>
      </c>
      <c r="W851" s="20">
        <v>2005</v>
      </c>
      <c r="X851" s="20" t="s">
        <v>4175</v>
      </c>
      <c r="Y851" s="109" t="s">
        <v>3263</v>
      </c>
      <c r="Z851" s="109" t="s">
        <v>6225</v>
      </c>
      <c r="AA851" s="109" t="s">
        <v>1101</v>
      </c>
      <c r="AB851" s="20" t="s">
        <v>1587</v>
      </c>
      <c r="AC851" s="55" t="s">
        <v>1330</v>
      </c>
      <c r="AD851" s="20" t="s">
        <v>1587</v>
      </c>
      <c r="AE851" s="20" t="s">
        <v>930</v>
      </c>
      <c r="AF851" s="172" t="s">
        <v>1154</v>
      </c>
      <c r="AG851" s="173" t="s">
        <v>1708</v>
      </c>
      <c r="AH851" s="174" t="s">
        <v>1844</v>
      </c>
      <c r="AI851" s="178" t="s">
        <v>1844</v>
      </c>
      <c r="AJ851" s="20" t="s">
        <v>865</v>
      </c>
      <c r="AK851" s="20">
        <v>1</v>
      </c>
      <c r="AL851" s="20">
        <v>0</v>
      </c>
      <c r="AM851" s="20">
        <v>0</v>
      </c>
      <c r="AN851" s="20">
        <v>0</v>
      </c>
      <c r="AO851" s="178" t="s">
        <v>1844</v>
      </c>
      <c r="AP851" s="20">
        <v>1</v>
      </c>
      <c r="AQ851" s="20">
        <v>1</v>
      </c>
      <c r="AR851" s="20">
        <v>0</v>
      </c>
      <c r="AS851" s="45" t="s">
        <v>722</v>
      </c>
      <c r="AT851" s="20">
        <v>12</v>
      </c>
      <c r="AU851" s="122">
        <v>1991</v>
      </c>
      <c r="AV851" s="94">
        <v>2002</v>
      </c>
      <c r="AW851" s="20" t="s">
        <v>1844</v>
      </c>
      <c r="AX851" s="20">
        <v>1</v>
      </c>
      <c r="AY851" s="50" t="s">
        <v>7753</v>
      </c>
      <c r="AZ851" s="93" t="s">
        <v>1844</v>
      </c>
      <c r="BA851" s="93" t="s">
        <v>1844</v>
      </c>
      <c r="BB851" s="94" t="s">
        <v>1844</v>
      </c>
    </row>
    <row r="852" spans="1:54" s="12" customFormat="1" ht="12.75" hidden="1" x14ac:dyDescent="0.2">
      <c r="A852" s="20" t="s">
        <v>485</v>
      </c>
      <c r="B852" s="90" t="s">
        <v>455</v>
      </c>
      <c r="C852" s="332" t="s">
        <v>7218</v>
      </c>
      <c r="D852" s="55" t="s">
        <v>1136</v>
      </c>
      <c r="E852" s="55" t="s">
        <v>7454</v>
      </c>
      <c r="F852" s="78" t="s">
        <v>6263</v>
      </c>
      <c r="G852" s="36" t="s">
        <v>1587</v>
      </c>
      <c r="H852" s="95" t="s">
        <v>920</v>
      </c>
      <c r="I852" s="54" t="s">
        <v>2411</v>
      </c>
      <c r="J852" s="31" t="s">
        <v>7272</v>
      </c>
      <c r="K852" s="188" t="s">
        <v>257</v>
      </c>
      <c r="L852" s="188" t="s">
        <v>1710</v>
      </c>
      <c r="M852" s="188" t="s">
        <v>1715</v>
      </c>
      <c r="N852" s="188" t="s">
        <v>1073</v>
      </c>
      <c r="O852" s="179" t="s">
        <v>4431</v>
      </c>
      <c r="P852" s="179" t="s">
        <v>495</v>
      </c>
      <c r="Q852" s="179" t="s">
        <v>4733</v>
      </c>
      <c r="R852" s="183" t="s">
        <v>1587</v>
      </c>
      <c r="S852" s="188" t="s">
        <v>752</v>
      </c>
      <c r="T852" s="188" t="s">
        <v>405</v>
      </c>
      <c r="U852" s="20" t="s">
        <v>2349</v>
      </c>
      <c r="V852" s="20" t="s">
        <v>994</v>
      </c>
      <c r="W852" s="20" t="s">
        <v>1587</v>
      </c>
      <c r="X852" s="20" t="s">
        <v>3899</v>
      </c>
      <c r="Y852" s="109" t="s">
        <v>6901</v>
      </c>
      <c r="Z852" s="109" t="s">
        <v>6210</v>
      </c>
      <c r="AA852" s="109" t="s">
        <v>1844</v>
      </c>
      <c r="AB852" s="20" t="s">
        <v>1587</v>
      </c>
      <c r="AC852" s="55" t="s">
        <v>3437</v>
      </c>
      <c r="AD852" s="20" t="s">
        <v>1587</v>
      </c>
      <c r="AE852" s="20" t="s">
        <v>1587</v>
      </c>
      <c r="AF852" s="172" t="s">
        <v>1137</v>
      </c>
      <c r="AG852" s="173" t="s">
        <v>1708</v>
      </c>
      <c r="AH852" s="174" t="s">
        <v>1844</v>
      </c>
      <c r="AI852" s="36" t="s">
        <v>350</v>
      </c>
      <c r="AJ852" s="20" t="s">
        <v>1618</v>
      </c>
      <c r="AK852" s="20">
        <v>0</v>
      </c>
      <c r="AL852" s="20">
        <v>0</v>
      </c>
      <c r="AM852" s="20">
        <v>0</v>
      </c>
      <c r="AN852" s="20">
        <v>0</v>
      </c>
      <c r="AO852" s="20">
        <v>0</v>
      </c>
      <c r="AP852" s="20">
        <v>0</v>
      </c>
      <c r="AQ852" s="20">
        <v>1</v>
      </c>
      <c r="AR852" s="20">
        <v>0</v>
      </c>
      <c r="AS852" s="45" t="s">
        <v>1031</v>
      </c>
      <c r="AT852" s="20">
        <v>5</v>
      </c>
      <c r="AU852" s="122">
        <v>1986</v>
      </c>
      <c r="AV852" s="94">
        <v>1990</v>
      </c>
      <c r="AW852" s="20">
        <v>1</v>
      </c>
      <c r="AX852" s="20">
        <v>1</v>
      </c>
      <c r="AY852" s="50" t="s">
        <v>1844</v>
      </c>
      <c r="AZ852" s="93" t="s">
        <v>1653</v>
      </c>
      <c r="BA852" s="93" t="s">
        <v>1680</v>
      </c>
      <c r="BB852" s="94" t="s">
        <v>1680</v>
      </c>
    </row>
    <row r="853" spans="1:54" s="12" customFormat="1" ht="12.75" hidden="1" x14ac:dyDescent="0.2">
      <c r="A853" s="55" t="s">
        <v>485</v>
      </c>
      <c r="B853" s="41" t="s">
        <v>1235</v>
      </c>
      <c r="C853" s="332" t="s">
        <v>6121</v>
      </c>
      <c r="D853" s="55" t="s">
        <v>1680</v>
      </c>
      <c r="E853" s="36" t="s">
        <v>4324</v>
      </c>
      <c r="F853" s="78" t="s">
        <v>6263</v>
      </c>
      <c r="G853" s="36" t="s">
        <v>1587</v>
      </c>
      <c r="H853" s="95" t="s">
        <v>920</v>
      </c>
      <c r="I853" s="27" t="s">
        <v>3056</v>
      </c>
      <c r="J853" s="19" t="s">
        <v>7271</v>
      </c>
      <c r="K853" s="187" t="s">
        <v>257</v>
      </c>
      <c r="L853" s="187" t="s">
        <v>1710</v>
      </c>
      <c r="M853" s="187" t="s">
        <v>1056</v>
      </c>
      <c r="N853" s="187" t="s">
        <v>88</v>
      </c>
      <c r="O853" s="183" t="s">
        <v>4267</v>
      </c>
      <c r="P853" s="183" t="s">
        <v>5248</v>
      </c>
      <c r="Q853" s="183" t="s">
        <v>4734</v>
      </c>
      <c r="R853" s="183" t="s">
        <v>1587</v>
      </c>
      <c r="S853" s="187" t="s">
        <v>752</v>
      </c>
      <c r="T853" s="187" t="s">
        <v>405</v>
      </c>
      <c r="U853" s="21" t="s">
        <v>2349</v>
      </c>
      <c r="V853" s="21" t="s">
        <v>994</v>
      </c>
      <c r="W853" s="21" t="s">
        <v>1587</v>
      </c>
      <c r="X853" s="21" t="s">
        <v>3899</v>
      </c>
      <c r="Y853" s="34" t="s">
        <v>6901</v>
      </c>
      <c r="Z853" s="109" t="s">
        <v>6210</v>
      </c>
      <c r="AA853" s="34" t="s">
        <v>1844</v>
      </c>
      <c r="AB853" s="21" t="s">
        <v>1236</v>
      </c>
      <c r="AC853" s="24" t="s">
        <v>3437</v>
      </c>
      <c r="AD853" s="21" t="s">
        <v>1587</v>
      </c>
      <c r="AE853" s="21" t="s">
        <v>1587</v>
      </c>
      <c r="AF853" s="172" t="s">
        <v>1137</v>
      </c>
      <c r="AG853" s="173" t="s">
        <v>1708</v>
      </c>
      <c r="AH853" s="174" t="s">
        <v>1844</v>
      </c>
      <c r="AI853" s="20" t="s">
        <v>350</v>
      </c>
      <c r="AJ853" s="21" t="s">
        <v>1618</v>
      </c>
      <c r="AK853" s="178" t="s">
        <v>1844</v>
      </c>
      <c r="AL853" s="21" t="s">
        <v>1844</v>
      </c>
      <c r="AM853" s="21" t="s">
        <v>1844</v>
      </c>
      <c r="AN853" s="21" t="s">
        <v>1844</v>
      </c>
      <c r="AO853" s="178" t="s">
        <v>1844</v>
      </c>
      <c r="AP853" s="21" t="s">
        <v>1844</v>
      </c>
      <c r="AQ853" s="21" t="s">
        <v>1844</v>
      </c>
      <c r="AR853" s="21" t="s">
        <v>1844</v>
      </c>
      <c r="AS853" s="45" t="s">
        <v>1031</v>
      </c>
      <c r="AT853" s="20">
        <v>5</v>
      </c>
      <c r="AU853" s="122">
        <v>1986</v>
      </c>
      <c r="AV853" s="94">
        <v>1990</v>
      </c>
      <c r="AW853" s="21">
        <v>1</v>
      </c>
      <c r="AX853" s="21">
        <v>1</v>
      </c>
      <c r="AY853" s="184" t="s">
        <v>1844</v>
      </c>
      <c r="AZ853" s="93" t="s">
        <v>1653</v>
      </c>
      <c r="BA853" s="93" t="s">
        <v>1680</v>
      </c>
      <c r="BB853" s="94" t="s">
        <v>1680</v>
      </c>
    </row>
    <row r="854" spans="1:54" s="12" customFormat="1" ht="12.75" hidden="1" x14ac:dyDescent="0.2">
      <c r="A854" s="36" t="s">
        <v>62</v>
      </c>
      <c r="B854" s="36" t="s">
        <v>1026</v>
      </c>
      <c r="C854" s="332" t="s">
        <v>7218</v>
      </c>
      <c r="D854" s="55" t="s">
        <v>1136</v>
      </c>
      <c r="E854" s="36" t="s">
        <v>388</v>
      </c>
      <c r="F854" s="78" t="s">
        <v>4261</v>
      </c>
      <c r="G854" s="36" t="s">
        <v>1587</v>
      </c>
      <c r="H854" s="58" t="s">
        <v>592</v>
      </c>
      <c r="I854" s="30" t="s">
        <v>2884</v>
      </c>
      <c r="J854" s="31" t="s">
        <v>1587</v>
      </c>
      <c r="K854" s="188" t="s">
        <v>257</v>
      </c>
      <c r="L854" s="188" t="s">
        <v>1710</v>
      </c>
      <c r="M854" s="188" t="s">
        <v>1715</v>
      </c>
      <c r="N854" s="188" t="s">
        <v>878</v>
      </c>
      <c r="O854" s="179" t="s">
        <v>641</v>
      </c>
      <c r="P854" s="179" t="s">
        <v>5249</v>
      </c>
      <c r="Q854" s="179" t="s">
        <v>4735</v>
      </c>
      <c r="R854" s="183" t="s">
        <v>1587</v>
      </c>
      <c r="S854" s="188" t="s">
        <v>752</v>
      </c>
      <c r="T854" s="188" t="s">
        <v>405</v>
      </c>
      <c r="U854" s="20" t="s">
        <v>2263</v>
      </c>
      <c r="V854" s="20" t="s">
        <v>4956</v>
      </c>
      <c r="W854" s="20">
        <v>2001</v>
      </c>
      <c r="X854" s="20" t="s">
        <v>4259</v>
      </c>
      <c r="Y854" s="350" t="s">
        <v>4258</v>
      </c>
      <c r="Z854" s="109" t="s">
        <v>4257</v>
      </c>
      <c r="AA854" s="109" t="s">
        <v>4260</v>
      </c>
      <c r="AB854" s="20" t="s">
        <v>1680</v>
      </c>
      <c r="AC854" s="55" t="s">
        <v>3437</v>
      </c>
      <c r="AD854" s="20" t="s">
        <v>1587</v>
      </c>
      <c r="AE854" s="20" t="s">
        <v>930</v>
      </c>
      <c r="AF854" s="172" t="s">
        <v>1154</v>
      </c>
      <c r="AG854" s="173" t="s">
        <v>1708</v>
      </c>
      <c r="AH854" s="174" t="s">
        <v>1844</v>
      </c>
      <c r="AI854" s="20" t="s">
        <v>637</v>
      </c>
      <c r="AJ854" s="20" t="s">
        <v>47</v>
      </c>
      <c r="AK854" s="20">
        <v>0</v>
      </c>
      <c r="AL854" s="20">
        <v>1</v>
      </c>
      <c r="AM854" s="20">
        <v>0</v>
      </c>
      <c r="AN854" s="20">
        <v>0</v>
      </c>
      <c r="AO854" s="20">
        <v>0</v>
      </c>
      <c r="AP854" s="20">
        <v>0</v>
      </c>
      <c r="AQ854" s="20">
        <v>0</v>
      </c>
      <c r="AR854" s="20">
        <v>0</v>
      </c>
      <c r="AS854" s="45" t="s">
        <v>1680</v>
      </c>
      <c r="AT854" s="20">
        <v>4</v>
      </c>
      <c r="AU854" s="20">
        <v>1994</v>
      </c>
      <c r="AV854" s="20">
        <v>1997</v>
      </c>
      <c r="AW854" s="20">
        <v>1</v>
      </c>
      <c r="AX854" s="20">
        <v>3</v>
      </c>
      <c r="AY854" s="50" t="s">
        <v>1844</v>
      </c>
      <c r="AZ854" s="93" t="s">
        <v>1680</v>
      </c>
      <c r="BA854" s="93" t="s">
        <v>956</v>
      </c>
      <c r="BB854" s="94" t="s">
        <v>956</v>
      </c>
    </row>
    <row r="855" spans="1:54" s="12" customFormat="1" ht="12.75" hidden="1" x14ac:dyDescent="0.2">
      <c r="A855" s="248" t="s">
        <v>266</v>
      </c>
      <c r="B855" s="63" t="s">
        <v>5912</v>
      </c>
      <c r="C855" s="332" t="s">
        <v>7218</v>
      </c>
      <c r="D855" s="55" t="s">
        <v>956</v>
      </c>
      <c r="E855" s="36" t="s">
        <v>1680</v>
      </c>
      <c r="F855" s="78" t="s">
        <v>6110</v>
      </c>
      <c r="G855" s="36" t="s">
        <v>1587</v>
      </c>
      <c r="H855" s="95" t="s">
        <v>920</v>
      </c>
      <c r="I855" s="27" t="s">
        <v>2745</v>
      </c>
      <c r="J855" s="19" t="s">
        <v>1587</v>
      </c>
      <c r="K855" s="187" t="s">
        <v>257</v>
      </c>
      <c r="L855" s="187" t="s">
        <v>1710</v>
      </c>
      <c r="M855" s="187" t="s">
        <v>1715</v>
      </c>
      <c r="N855" s="187" t="s">
        <v>1720</v>
      </c>
      <c r="O855" s="183" t="s">
        <v>1735</v>
      </c>
      <c r="P855" s="183" t="s">
        <v>5250</v>
      </c>
      <c r="Q855" s="183" t="s">
        <v>4736</v>
      </c>
      <c r="R855" s="183" t="s">
        <v>1587</v>
      </c>
      <c r="S855" s="187" t="s">
        <v>752</v>
      </c>
      <c r="T855" s="187" t="s">
        <v>405</v>
      </c>
      <c r="U855" s="21" t="s">
        <v>543</v>
      </c>
      <c r="V855" s="21" t="s">
        <v>10</v>
      </c>
      <c r="W855" s="21">
        <v>2006</v>
      </c>
      <c r="X855" s="21" t="s">
        <v>543</v>
      </c>
      <c r="Y855" s="34" t="s">
        <v>3277</v>
      </c>
      <c r="Z855" s="34" t="s">
        <v>86</v>
      </c>
      <c r="AA855" s="34" t="s">
        <v>86</v>
      </c>
      <c r="AB855" s="21" t="s">
        <v>86</v>
      </c>
      <c r="AC855" s="24" t="s">
        <v>3437</v>
      </c>
      <c r="AD855" s="21" t="s">
        <v>1587</v>
      </c>
      <c r="AE855" s="21" t="s">
        <v>1587</v>
      </c>
      <c r="AF855" s="172" t="s">
        <v>1154</v>
      </c>
      <c r="AG855" s="173" t="s">
        <v>1708</v>
      </c>
      <c r="AH855" s="174" t="s">
        <v>1844</v>
      </c>
      <c r="AI855" s="20" t="s">
        <v>848</v>
      </c>
      <c r="AJ855" s="254" t="s">
        <v>1618</v>
      </c>
      <c r="AK855" s="20">
        <v>0</v>
      </c>
      <c r="AL855" s="20">
        <v>0</v>
      </c>
      <c r="AM855" s="20">
        <v>0</v>
      </c>
      <c r="AN855" s="20">
        <v>0</v>
      </c>
      <c r="AO855" s="20">
        <v>1</v>
      </c>
      <c r="AP855" s="20">
        <v>0</v>
      </c>
      <c r="AQ855" s="20">
        <v>0</v>
      </c>
      <c r="AR855" s="20">
        <v>0</v>
      </c>
      <c r="AS855" s="45" t="s">
        <v>6111</v>
      </c>
      <c r="AT855" s="20">
        <v>2</v>
      </c>
      <c r="AU855" s="122">
        <v>2003</v>
      </c>
      <c r="AV855" s="94">
        <v>2004</v>
      </c>
      <c r="AW855" s="20">
        <v>1</v>
      </c>
      <c r="AX855" s="20">
        <v>1</v>
      </c>
      <c r="AY855" s="184" t="s">
        <v>1587</v>
      </c>
      <c r="AZ855" s="93" t="s">
        <v>1680</v>
      </c>
      <c r="BA855" s="93" t="s">
        <v>1680</v>
      </c>
      <c r="BB855" s="94" t="s">
        <v>956</v>
      </c>
    </row>
    <row r="856" spans="1:54" s="12" customFormat="1" ht="12.75" hidden="1" x14ac:dyDescent="0.2">
      <c r="A856" s="248" t="s">
        <v>5749</v>
      </c>
      <c r="B856" s="41" t="s">
        <v>6760</v>
      </c>
      <c r="C856" s="332" t="s">
        <v>6121</v>
      </c>
      <c r="D856" s="55" t="s">
        <v>1680</v>
      </c>
      <c r="E856" s="36" t="s">
        <v>4324</v>
      </c>
      <c r="F856" s="78" t="s">
        <v>776</v>
      </c>
      <c r="G856" s="36" t="s">
        <v>1587</v>
      </c>
      <c r="H856" s="57" t="s">
        <v>912</v>
      </c>
      <c r="I856" s="30" t="s">
        <v>3061</v>
      </c>
      <c r="J856" s="31" t="s">
        <v>7111</v>
      </c>
      <c r="K856" s="188" t="s">
        <v>257</v>
      </c>
      <c r="L856" s="188" t="s">
        <v>1710</v>
      </c>
      <c r="M856" s="188" t="s">
        <v>1715</v>
      </c>
      <c r="N856" s="188" t="s">
        <v>318</v>
      </c>
      <c r="O856" s="179" t="s">
        <v>446</v>
      </c>
      <c r="P856" s="179" t="s">
        <v>4879</v>
      </c>
      <c r="Q856" s="179" t="s">
        <v>735</v>
      </c>
      <c r="R856" s="183" t="s">
        <v>1587</v>
      </c>
      <c r="S856" s="188" t="s">
        <v>752</v>
      </c>
      <c r="T856" s="188" t="s">
        <v>405</v>
      </c>
      <c r="U856" s="20" t="s">
        <v>555</v>
      </c>
      <c r="V856" s="20" t="s">
        <v>464</v>
      </c>
      <c r="W856" s="20">
        <v>1999</v>
      </c>
      <c r="X856" s="20" t="s">
        <v>555</v>
      </c>
      <c r="Y856" s="109" t="s">
        <v>576</v>
      </c>
      <c r="Z856" s="291" t="s">
        <v>6763</v>
      </c>
      <c r="AA856" s="291" t="s">
        <v>4324</v>
      </c>
      <c r="AB856" s="20" t="s">
        <v>1680</v>
      </c>
      <c r="AC856" s="55" t="s">
        <v>3437</v>
      </c>
      <c r="AD856" s="20" t="s">
        <v>1587</v>
      </c>
      <c r="AE856" s="20" t="s">
        <v>1587</v>
      </c>
      <c r="AF856" s="172" t="s">
        <v>351</v>
      </c>
      <c r="AG856" s="173" t="s">
        <v>1708</v>
      </c>
      <c r="AH856" s="174" t="s">
        <v>1844</v>
      </c>
      <c r="AI856" s="20" t="s">
        <v>797</v>
      </c>
      <c r="AJ856" s="55" t="s">
        <v>1617</v>
      </c>
      <c r="AK856" s="20">
        <v>0</v>
      </c>
      <c r="AL856" s="20">
        <v>1</v>
      </c>
      <c r="AM856" s="20">
        <v>0</v>
      </c>
      <c r="AN856" s="20">
        <v>0</v>
      </c>
      <c r="AO856" s="20">
        <v>0</v>
      </c>
      <c r="AP856" s="20">
        <v>1</v>
      </c>
      <c r="AQ856" s="20">
        <v>0</v>
      </c>
      <c r="AR856" s="20">
        <v>0</v>
      </c>
      <c r="AS856" s="45" t="s">
        <v>722</v>
      </c>
      <c r="AT856" s="20">
        <v>11</v>
      </c>
      <c r="AU856" s="122">
        <v>1985</v>
      </c>
      <c r="AV856" s="94">
        <v>1995</v>
      </c>
      <c r="AW856" s="20" t="s">
        <v>6759</v>
      </c>
      <c r="AX856" s="236">
        <v>5</v>
      </c>
      <c r="AY856" s="50" t="s">
        <v>1151</v>
      </c>
      <c r="AZ856" s="93" t="s">
        <v>6761</v>
      </c>
      <c r="BA856" s="93" t="s">
        <v>1680</v>
      </c>
      <c r="BB856" s="94" t="s">
        <v>1680</v>
      </c>
    </row>
    <row r="857" spans="1:54" s="12" customFormat="1" ht="12.75" hidden="1" x14ac:dyDescent="0.2">
      <c r="A857" s="248" t="s">
        <v>487</v>
      </c>
      <c r="B857" s="41"/>
      <c r="C857" s="332" t="s">
        <v>7218</v>
      </c>
      <c r="D857" s="55" t="s">
        <v>956</v>
      </c>
      <c r="E857" s="36" t="s">
        <v>1680</v>
      </c>
      <c r="F857" s="78" t="s">
        <v>4257</v>
      </c>
      <c r="G857" s="36" t="s">
        <v>1587</v>
      </c>
      <c r="H857" s="57" t="s">
        <v>912</v>
      </c>
      <c r="I857" s="30" t="s">
        <v>3079</v>
      </c>
      <c r="J857" s="31" t="s">
        <v>1587</v>
      </c>
      <c r="K857" s="188" t="s">
        <v>257</v>
      </c>
      <c r="L857" s="188" t="s">
        <v>1710</v>
      </c>
      <c r="M857" s="188" t="s">
        <v>1715</v>
      </c>
      <c r="N857" s="188" t="s">
        <v>182</v>
      </c>
      <c r="O857" s="179" t="s">
        <v>714</v>
      </c>
      <c r="P857" s="179" t="s">
        <v>5251</v>
      </c>
      <c r="Q857" s="179" t="s">
        <v>4737</v>
      </c>
      <c r="R857" s="183" t="s">
        <v>1587</v>
      </c>
      <c r="S857" s="188" t="s">
        <v>752</v>
      </c>
      <c r="T857" s="188" t="s">
        <v>405</v>
      </c>
      <c r="U857" s="20" t="s">
        <v>5737</v>
      </c>
      <c r="V857" s="20" t="s">
        <v>1077</v>
      </c>
      <c r="W857" s="20">
        <v>2004</v>
      </c>
      <c r="X857" s="20" t="s">
        <v>1075</v>
      </c>
      <c r="Y857" s="109" t="s">
        <v>1076</v>
      </c>
      <c r="Z857" s="109" t="s">
        <v>86</v>
      </c>
      <c r="AA857" s="109" t="s">
        <v>86</v>
      </c>
      <c r="AB857" s="20" t="s">
        <v>86</v>
      </c>
      <c r="AC857" s="55" t="s">
        <v>3437</v>
      </c>
      <c r="AD857" s="20" t="s">
        <v>1587</v>
      </c>
      <c r="AE857" s="20" t="s">
        <v>1587</v>
      </c>
      <c r="AF857" s="172" t="s">
        <v>1154</v>
      </c>
      <c r="AG857" s="173" t="s">
        <v>588</v>
      </c>
      <c r="AH857" s="174" t="s">
        <v>1844</v>
      </c>
      <c r="AI857" s="20" t="s">
        <v>637</v>
      </c>
      <c r="AJ857" s="20" t="s">
        <v>1618</v>
      </c>
      <c r="AK857" s="20">
        <v>0</v>
      </c>
      <c r="AL857" s="20">
        <v>1</v>
      </c>
      <c r="AM857" s="20">
        <v>1</v>
      </c>
      <c r="AN857" s="20">
        <v>1</v>
      </c>
      <c r="AO857" s="20">
        <v>0</v>
      </c>
      <c r="AP857" s="20">
        <v>0</v>
      </c>
      <c r="AQ857" s="20">
        <v>1</v>
      </c>
      <c r="AR857" s="20">
        <v>0</v>
      </c>
      <c r="AS857" s="45" t="s">
        <v>1680</v>
      </c>
      <c r="AT857" s="20">
        <v>3</v>
      </c>
      <c r="AU857" s="122">
        <v>2003</v>
      </c>
      <c r="AV857" s="94">
        <v>2005</v>
      </c>
      <c r="AW857" s="20">
        <v>1</v>
      </c>
      <c r="AX857" s="20">
        <v>10</v>
      </c>
      <c r="AY857" s="327" t="s">
        <v>518</v>
      </c>
      <c r="AZ857" s="93" t="s">
        <v>7493</v>
      </c>
      <c r="BA857" s="93" t="s">
        <v>956</v>
      </c>
      <c r="BB857" s="94" t="s">
        <v>1680</v>
      </c>
    </row>
    <row r="858" spans="1:54" s="12" customFormat="1" ht="12.75" hidden="1" x14ac:dyDescent="0.2">
      <c r="A858" s="248" t="s">
        <v>485</v>
      </c>
      <c r="B858" s="41"/>
      <c r="C858" s="332" t="s">
        <v>7218</v>
      </c>
      <c r="D858" s="55" t="s">
        <v>956</v>
      </c>
      <c r="E858" s="36" t="s">
        <v>1680</v>
      </c>
      <c r="F858" s="78" t="s">
        <v>6262</v>
      </c>
      <c r="G858" s="36" t="s">
        <v>1587</v>
      </c>
      <c r="H858" s="58" t="s">
        <v>592</v>
      </c>
      <c r="I858" s="27" t="s">
        <v>3109</v>
      </c>
      <c r="J858" s="19" t="s">
        <v>1587</v>
      </c>
      <c r="K858" s="187" t="s">
        <v>257</v>
      </c>
      <c r="L858" s="187" t="s">
        <v>1710</v>
      </c>
      <c r="M858" s="187" t="s">
        <v>1715</v>
      </c>
      <c r="N858" s="187" t="s">
        <v>232</v>
      </c>
      <c r="O858" s="183" t="s">
        <v>4738</v>
      </c>
      <c r="P858" s="183" t="s">
        <v>5252</v>
      </c>
      <c r="Q858" s="183" t="s">
        <v>4739</v>
      </c>
      <c r="R858" s="183" t="s">
        <v>1587</v>
      </c>
      <c r="S858" s="187" t="s">
        <v>752</v>
      </c>
      <c r="T858" s="187" t="s">
        <v>405</v>
      </c>
      <c r="U858" s="21" t="s">
        <v>5740</v>
      </c>
      <c r="V858" s="21" t="s">
        <v>941</v>
      </c>
      <c r="W858" s="21">
        <v>2002</v>
      </c>
      <c r="X858" s="21" t="s">
        <v>4198</v>
      </c>
      <c r="Y858" s="34" t="s">
        <v>98</v>
      </c>
      <c r="Z858" s="250" t="s">
        <v>6429</v>
      </c>
      <c r="AA858" s="250" t="s">
        <v>1844</v>
      </c>
      <c r="AB858" s="21" t="s">
        <v>1587</v>
      </c>
      <c r="AC858" s="24" t="s">
        <v>1468</v>
      </c>
      <c r="AD858" s="21" t="s">
        <v>1587</v>
      </c>
      <c r="AE858" s="21" t="s">
        <v>2388</v>
      </c>
      <c r="AF858" s="178" t="s">
        <v>1154</v>
      </c>
      <c r="AG858" s="178" t="s">
        <v>1708</v>
      </c>
      <c r="AH858" s="178" t="s">
        <v>1844</v>
      </c>
      <c r="AI858" s="20" t="s">
        <v>848</v>
      </c>
      <c r="AJ858" s="21" t="s">
        <v>865</v>
      </c>
      <c r="AK858" s="21">
        <v>1</v>
      </c>
      <c r="AL858" s="21">
        <v>0</v>
      </c>
      <c r="AM858" s="21">
        <v>0</v>
      </c>
      <c r="AN858" s="21">
        <v>0</v>
      </c>
      <c r="AO858" s="21">
        <v>0</v>
      </c>
      <c r="AP858" s="21">
        <v>0</v>
      </c>
      <c r="AQ858" s="21">
        <v>0</v>
      </c>
      <c r="AR858" s="21">
        <v>0</v>
      </c>
      <c r="AS858" s="50" t="s">
        <v>1680</v>
      </c>
      <c r="AT858" s="20">
        <v>4</v>
      </c>
      <c r="AU858" s="20">
        <v>1997</v>
      </c>
      <c r="AV858" s="20">
        <v>2000</v>
      </c>
      <c r="AW858" s="21">
        <v>1</v>
      </c>
      <c r="AX858" s="21">
        <v>1</v>
      </c>
      <c r="AY858" s="184" t="s">
        <v>7754</v>
      </c>
      <c r="AZ858" s="93" t="s">
        <v>1513</v>
      </c>
      <c r="BA858" s="20" t="s">
        <v>1680</v>
      </c>
      <c r="BB858" s="20" t="s">
        <v>1680</v>
      </c>
    </row>
    <row r="859" spans="1:54" s="12" customFormat="1" ht="12.75" hidden="1" x14ac:dyDescent="0.2">
      <c r="A859" s="248" t="s">
        <v>485</v>
      </c>
      <c r="B859" s="41"/>
      <c r="C859" s="332" t="s">
        <v>7218</v>
      </c>
      <c r="D859" s="55" t="s">
        <v>956</v>
      </c>
      <c r="E859" s="36" t="s">
        <v>1680</v>
      </c>
      <c r="F859" s="78" t="s">
        <v>6262</v>
      </c>
      <c r="G859" s="36" t="s">
        <v>1587</v>
      </c>
      <c r="H859" s="58" t="s">
        <v>592</v>
      </c>
      <c r="I859" s="27" t="s">
        <v>3110</v>
      </c>
      <c r="J859" s="19" t="s">
        <v>1587</v>
      </c>
      <c r="K859" s="187" t="s">
        <v>257</v>
      </c>
      <c r="L859" s="187" t="s">
        <v>1710</v>
      </c>
      <c r="M859" s="187" t="s">
        <v>1715</v>
      </c>
      <c r="N859" s="187" t="s">
        <v>232</v>
      </c>
      <c r="O859" s="183" t="s">
        <v>4738</v>
      </c>
      <c r="P859" s="183" t="s">
        <v>5252</v>
      </c>
      <c r="Q859" s="183" t="s">
        <v>4740</v>
      </c>
      <c r="R859" s="183" t="s">
        <v>1587</v>
      </c>
      <c r="S859" s="187" t="s">
        <v>752</v>
      </c>
      <c r="T859" s="187" t="s">
        <v>405</v>
      </c>
      <c r="U859" s="21" t="s">
        <v>5740</v>
      </c>
      <c r="V859" s="21" t="s">
        <v>941</v>
      </c>
      <c r="W859" s="21">
        <v>2002</v>
      </c>
      <c r="X859" s="21" t="s">
        <v>4198</v>
      </c>
      <c r="Y859" s="34" t="s">
        <v>98</v>
      </c>
      <c r="Z859" s="250" t="s">
        <v>6429</v>
      </c>
      <c r="AA859" s="250" t="s">
        <v>1844</v>
      </c>
      <c r="AB859" s="34" t="s">
        <v>1587</v>
      </c>
      <c r="AC859" s="24" t="s">
        <v>1468</v>
      </c>
      <c r="AD859" s="21" t="s">
        <v>1587</v>
      </c>
      <c r="AE859" s="21" t="s">
        <v>2388</v>
      </c>
      <c r="AF859" s="172" t="s">
        <v>1154</v>
      </c>
      <c r="AG859" s="173" t="s">
        <v>1708</v>
      </c>
      <c r="AH859" s="174" t="s">
        <v>1844</v>
      </c>
      <c r="AI859" s="20" t="s">
        <v>848</v>
      </c>
      <c r="AJ859" s="21" t="s">
        <v>865</v>
      </c>
      <c r="AK859" s="21">
        <v>1</v>
      </c>
      <c r="AL859" s="21">
        <v>0</v>
      </c>
      <c r="AM859" s="21">
        <v>0</v>
      </c>
      <c r="AN859" s="21">
        <v>0</v>
      </c>
      <c r="AO859" s="21">
        <v>0</v>
      </c>
      <c r="AP859" s="21">
        <v>0</v>
      </c>
      <c r="AQ859" s="21">
        <v>0</v>
      </c>
      <c r="AR859" s="21">
        <v>0</v>
      </c>
      <c r="AS859" s="45" t="s">
        <v>1680</v>
      </c>
      <c r="AT859" s="20">
        <v>4</v>
      </c>
      <c r="AU859" s="122">
        <v>1997</v>
      </c>
      <c r="AV859" s="94">
        <v>2000</v>
      </c>
      <c r="AW859" s="21">
        <v>1</v>
      </c>
      <c r="AX859" s="21">
        <v>2</v>
      </c>
      <c r="AY859" s="184" t="s">
        <v>7754</v>
      </c>
      <c r="AZ859" s="93" t="s">
        <v>1513</v>
      </c>
      <c r="BA859" s="93" t="s">
        <v>1680</v>
      </c>
      <c r="BB859" s="94" t="s">
        <v>1680</v>
      </c>
    </row>
    <row r="860" spans="1:54" s="12" customFormat="1" ht="12.75" hidden="1" x14ac:dyDescent="0.2">
      <c r="A860" s="248" t="s">
        <v>485</v>
      </c>
      <c r="B860" s="41"/>
      <c r="C860" s="332" t="s">
        <v>7218</v>
      </c>
      <c r="D860" s="55" t="s">
        <v>956</v>
      </c>
      <c r="E860" s="36" t="s">
        <v>1680</v>
      </c>
      <c r="F860" s="78" t="s">
        <v>6262</v>
      </c>
      <c r="G860" s="36" t="s">
        <v>1587</v>
      </c>
      <c r="H860" s="58" t="s">
        <v>592</v>
      </c>
      <c r="I860" s="27" t="s">
        <v>3111</v>
      </c>
      <c r="J860" s="19" t="s">
        <v>1587</v>
      </c>
      <c r="K860" s="187" t="s">
        <v>257</v>
      </c>
      <c r="L860" s="187" t="s">
        <v>1710</v>
      </c>
      <c r="M860" s="187" t="s">
        <v>1715</v>
      </c>
      <c r="N860" s="187" t="s">
        <v>232</v>
      </c>
      <c r="O860" s="183" t="s">
        <v>4738</v>
      </c>
      <c r="P860" s="183" t="s">
        <v>5252</v>
      </c>
      <c r="Q860" s="183" t="s">
        <v>4741</v>
      </c>
      <c r="R860" s="183" t="s">
        <v>1587</v>
      </c>
      <c r="S860" s="187" t="s">
        <v>752</v>
      </c>
      <c r="T860" s="187" t="s">
        <v>405</v>
      </c>
      <c r="U860" s="21" t="s">
        <v>5740</v>
      </c>
      <c r="V860" s="21" t="s">
        <v>941</v>
      </c>
      <c r="W860" s="21">
        <v>2002</v>
      </c>
      <c r="X860" s="21" t="s">
        <v>4198</v>
      </c>
      <c r="Y860" s="34" t="s">
        <v>98</v>
      </c>
      <c r="Z860" s="250" t="s">
        <v>6429</v>
      </c>
      <c r="AA860" s="250" t="s">
        <v>1844</v>
      </c>
      <c r="AB860" s="21" t="s">
        <v>1587</v>
      </c>
      <c r="AC860" s="24" t="s">
        <v>1468</v>
      </c>
      <c r="AD860" s="21" t="s">
        <v>1587</v>
      </c>
      <c r="AE860" s="21" t="s">
        <v>2388</v>
      </c>
      <c r="AF860" s="172" t="s">
        <v>1154</v>
      </c>
      <c r="AG860" s="173" t="s">
        <v>1708</v>
      </c>
      <c r="AH860" s="174" t="s">
        <v>1844</v>
      </c>
      <c r="AI860" s="20" t="s">
        <v>848</v>
      </c>
      <c r="AJ860" s="21" t="s">
        <v>865</v>
      </c>
      <c r="AK860" s="21">
        <v>1</v>
      </c>
      <c r="AL860" s="21">
        <v>0</v>
      </c>
      <c r="AM860" s="21">
        <v>0</v>
      </c>
      <c r="AN860" s="21">
        <v>0</v>
      </c>
      <c r="AO860" s="21">
        <v>0</v>
      </c>
      <c r="AP860" s="21">
        <v>0</v>
      </c>
      <c r="AQ860" s="21">
        <v>0</v>
      </c>
      <c r="AR860" s="21">
        <v>0</v>
      </c>
      <c r="AS860" s="45" t="s">
        <v>1680</v>
      </c>
      <c r="AT860" s="20">
        <v>4</v>
      </c>
      <c r="AU860" s="122">
        <v>1997</v>
      </c>
      <c r="AV860" s="94">
        <v>2000</v>
      </c>
      <c r="AW860" s="21">
        <v>1</v>
      </c>
      <c r="AX860" s="21">
        <v>2</v>
      </c>
      <c r="AY860" s="184" t="s">
        <v>7754</v>
      </c>
      <c r="AZ860" s="93" t="s">
        <v>1513</v>
      </c>
      <c r="BA860" s="93" t="s">
        <v>1680</v>
      </c>
      <c r="BB860" s="94" t="s">
        <v>1680</v>
      </c>
    </row>
    <row r="861" spans="1:54" s="12" customFormat="1" ht="12.75" hidden="1" x14ac:dyDescent="0.2">
      <c r="A861" s="248" t="s">
        <v>62</v>
      </c>
      <c r="B861" s="76" t="s">
        <v>6709</v>
      </c>
      <c r="C861" s="333" t="s">
        <v>7218</v>
      </c>
      <c r="D861" s="74" t="s">
        <v>1136</v>
      </c>
      <c r="E861" s="74" t="s">
        <v>388</v>
      </c>
      <c r="F861" s="78" t="s">
        <v>6248</v>
      </c>
      <c r="G861" s="36" t="s">
        <v>1587</v>
      </c>
      <c r="H861" s="58" t="s">
        <v>592</v>
      </c>
      <c r="I861" s="18" t="s">
        <v>2433</v>
      </c>
      <c r="J861" s="19" t="s">
        <v>7152</v>
      </c>
      <c r="K861" s="187" t="s">
        <v>257</v>
      </c>
      <c r="L861" s="187" t="s">
        <v>1710</v>
      </c>
      <c r="M861" s="187" t="s">
        <v>1056</v>
      </c>
      <c r="N861" s="187" t="s">
        <v>1086</v>
      </c>
      <c r="O861" s="183" t="s">
        <v>1054</v>
      </c>
      <c r="P861" s="183" t="s">
        <v>5253</v>
      </c>
      <c r="Q861" s="183" t="s">
        <v>221</v>
      </c>
      <c r="R861" s="183" t="s">
        <v>1587</v>
      </c>
      <c r="S861" s="187" t="s">
        <v>752</v>
      </c>
      <c r="T861" s="187" t="s">
        <v>1713</v>
      </c>
      <c r="U861" s="21" t="s">
        <v>2157</v>
      </c>
      <c r="V861" s="21" t="s">
        <v>1071</v>
      </c>
      <c r="W861" s="21">
        <v>2005</v>
      </c>
      <c r="X861" s="21" t="s">
        <v>3938</v>
      </c>
      <c r="Y861" s="34" t="s">
        <v>6992</v>
      </c>
      <c r="Z861" s="34" t="s">
        <v>6710</v>
      </c>
      <c r="AA861" s="34" t="s">
        <v>388</v>
      </c>
      <c r="AB861" s="21" t="s">
        <v>7368</v>
      </c>
      <c r="AC861" s="24" t="s">
        <v>1853</v>
      </c>
      <c r="AD861" s="21" t="s">
        <v>1587</v>
      </c>
      <c r="AE861" s="21" t="s">
        <v>930</v>
      </c>
      <c r="AF861" s="172" t="s">
        <v>1154</v>
      </c>
      <c r="AG861" s="173" t="s">
        <v>1708</v>
      </c>
      <c r="AH861" s="174" t="s">
        <v>1844</v>
      </c>
      <c r="AI861" s="36" t="s">
        <v>349</v>
      </c>
      <c r="AJ861" s="21" t="s">
        <v>47</v>
      </c>
      <c r="AK861" s="21">
        <v>0</v>
      </c>
      <c r="AL861" s="21">
        <v>1</v>
      </c>
      <c r="AM861" s="21">
        <v>0</v>
      </c>
      <c r="AN861" s="21">
        <v>0</v>
      </c>
      <c r="AO861" s="21">
        <v>0</v>
      </c>
      <c r="AP861" s="21">
        <v>0</v>
      </c>
      <c r="AQ861" s="21">
        <v>0</v>
      </c>
      <c r="AR861" s="21">
        <v>0</v>
      </c>
      <c r="AS861" s="45" t="s">
        <v>3396</v>
      </c>
      <c r="AT861" s="20">
        <v>3</v>
      </c>
      <c r="AU861" s="122">
        <v>2001</v>
      </c>
      <c r="AV861" s="94">
        <v>2003</v>
      </c>
      <c r="AW861" s="21">
        <v>1</v>
      </c>
      <c r="AX861" s="21">
        <v>3</v>
      </c>
      <c r="AY861" s="184" t="s">
        <v>7755</v>
      </c>
      <c r="AZ861" s="93" t="s">
        <v>1632</v>
      </c>
      <c r="BA861" s="93" t="s">
        <v>956</v>
      </c>
      <c r="BB861" s="94" t="s">
        <v>1680</v>
      </c>
    </row>
    <row r="862" spans="1:54" s="12" customFormat="1" ht="12.75" hidden="1" x14ac:dyDescent="0.2">
      <c r="A862" s="248" t="s">
        <v>62</v>
      </c>
      <c r="B862" s="40"/>
      <c r="C862" s="333" t="s">
        <v>7218</v>
      </c>
      <c r="D862" s="55" t="s">
        <v>956</v>
      </c>
      <c r="E862" s="55" t="s">
        <v>1680</v>
      </c>
      <c r="F862" s="78" t="s">
        <v>3661</v>
      </c>
      <c r="G862" s="36" t="s">
        <v>1587</v>
      </c>
      <c r="H862" s="139" t="s">
        <v>839</v>
      </c>
      <c r="I862" s="27" t="s">
        <v>2772</v>
      </c>
      <c r="J862" s="19" t="s">
        <v>1587</v>
      </c>
      <c r="K862" s="187" t="s">
        <v>257</v>
      </c>
      <c r="L862" s="187" t="s">
        <v>1710</v>
      </c>
      <c r="M862" s="187" t="s">
        <v>1056</v>
      </c>
      <c r="N862" s="187" t="s">
        <v>165</v>
      </c>
      <c r="O862" s="183" t="s">
        <v>368</v>
      </c>
      <c r="P862" s="183" t="s">
        <v>5163</v>
      </c>
      <c r="Q862" s="183" t="s">
        <v>4742</v>
      </c>
      <c r="R862" s="183" t="s">
        <v>1587</v>
      </c>
      <c r="S862" s="187" t="s">
        <v>752</v>
      </c>
      <c r="T862" s="187" t="s">
        <v>1713</v>
      </c>
      <c r="U862" s="21" t="s">
        <v>2235</v>
      </c>
      <c r="V862" s="21" t="s">
        <v>529</v>
      </c>
      <c r="W862" s="21">
        <v>2010</v>
      </c>
      <c r="X862" s="21" t="s">
        <v>3938</v>
      </c>
      <c r="Y862" s="34" t="s">
        <v>3937</v>
      </c>
      <c r="Z862" s="34" t="s">
        <v>86</v>
      </c>
      <c r="AA862" s="34" t="s">
        <v>86</v>
      </c>
      <c r="AB862" s="21" t="s">
        <v>86</v>
      </c>
      <c r="AC862" s="24" t="s">
        <v>1377</v>
      </c>
      <c r="AD862" s="21" t="s">
        <v>2379</v>
      </c>
      <c r="AE862" s="21" t="s">
        <v>1587</v>
      </c>
      <c r="AF862" s="172" t="s">
        <v>1154</v>
      </c>
      <c r="AG862" s="173" t="s">
        <v>1708</v>
      </c>
      <c r="AH862" s="174" t="s">
        <v>1844</v>
      </c>
      <c r="AI862" s="20" t="s">
        <v>851</v>
      </c>
      <c r="AJ862" s="21" t="s">
        <v>270</v>
      </c>
      <c r="AK862" s="21">
        <v>0</v>
      </c>
      <c r="AL862" s="21">
        <v>0</v>
      </c>
      <c r="AM862" s="21">
        <v>0</v>
      </c>
      <c r="AN862" s="21">
        <v>0</v>
      </c>
      <c r="AO862" s="21">
        <v>1</v>
      </c>
      <c r="AP862" s="21">
        <v>0</v>
      </c>
      <c r="AQ862" s="21">
        <v>0</v>
      </c>
      <c r="AR862" s="21">
        <v>0</v>
      </c>
      <c r="AS862" s="45" t="s">
        <v>1680</v>
      </c>
      <c r="AT862" s="20">
        <v>5</v>
      </c>
      <c r="AU862" s="122">
        <v>2000</v>
      </c>
      <c r="AV862" s="94">
        <v>2004</v>
      </c>
      <c r="AW862" s="21">
        <v>1</v>
      </c>
      <c r="AX862" s="21">
        <v>1</v>
      </c>
      <c r="AY862" s="184" t="s">
        <v>7756</v>
      </c>
      <c r="AZ862" s="93" t="s">
        <v>3663</v>
      </c>
      <c r="BA862" s="93" t="s">
        <v>956</v>
      </c>
      <c r="BB862" s="94" t="s">
        <v>1680</v>
      </c>
    </row>
    <row r="863" spans="1:54" s="12" customFormat="1" ht="12.75" hidden="1" x14ac:dyDescent="0.2">
      <c r="A863" s="248" t="s">
        <v>4419</v>
      </c>
      <c r="B863" s="36"/>
      <c r="C863" s="332" t="s">
        <v>7218</v>
      </c>
      <c r="D863" s="55" t="s">
        <v>956</v>
      </c>
      <c r="E863" s="55" t="s">
        <v>1680</v>
      </c>
      <c r="F863" s="78" t="s">
        <v>6260</v>
      </c>
      <c r="G863" s="36" t="s">
        <v>1587</v>
      </c>
      <c r="H863" s="57" t="s">
        <v>912</v>
      </c>
      <c r="I863" s="27" t="s">
        <v>2898</v>
      </c>
      <c r="J863" s="19" t="s">
        <v>1587</v>
      </c>
      <c r="K863" s="187" t="s">
        <v>257</v>
      </c>
      <c r="L863" s="187" t="s">
        <v>1710</v>
      </c>
      <c r="M863" s="187" t="s">
        <v>1715</v>
      </c>
      <c r="N863" s="187" t="s">
        <v>1719</v>
      </c>
      <c r="O863" s="183" t="s">
        <v>1743</v>
      </c>
      <c r="P863" s="183" t="s">
        <v>4928</v>
      </c>
      <c r="Q863" s="183" t="s">
        <v>4743</v>
      </c>
      <c r="R863" s="183" t="s">
        <v>1587</v>
      </c>
      <c r="S863" s="187" t="s">
        <v>752</v>
      </c>
      <c r="T863" s="187" t="s">
        <v>405</v>
      </c>
      <c r="U863" s="21" t="s">
        <v>5722</v>
      </c>
      <c r="V863" s="21" t="s">
        <v>527</v>
      </c>
      <c r="W863" s="21">
        <v>2010</v>
      </c>
      <c r="X863" s="21" t="s">
        <v>3833</v>
      </c>
      <c r="Y863" s="34" t="s">
        <v>632</v>
      </c>
      <c r="Z863" s="34" t="s">
        <v>644</v>
      </c>
      <c r="AA863" s="34" t="s">
        <v>387</v>
      </c>
      <c r="AB863" s="21" t="s">
        <v>956</v>
      </c>
      <c r="AC863" s="24" t="s">
        <v>1413</v>
      </c>
      <c r="AD863" s="21" t="s">
        <v>1587</v>
      </c>
      <c r="AE863" s="21" t="s">
        <v>1587</v>
      </c>
      <c r="AF863" s="172" t="s">
        <v>798</v>
      </c>
      <c r="AG863" s="173" t="s">
        <v>1708</v>
      </c>
      <c r="AH863" s="174" t="s">
        <v>1844</v>
      </c>
      <c r="AI863" s="36" t="s">
        <v>349</v>
      </c>
      <c r="AJ863" s="21" t="s">
        <v>270</v>
      </c>
      <c r="AK863" s="21">
        <v>0</v>
      </c>
      <c r="AL863" s="21">
        <v>0</v>
      </c>
      <c r="AM863" s="21">
        <v>0</v>
      </c>
      <c r="AN863" s="21">
        <v>0</v>
      </c>
      <c r="AO863" s="21">
        <v>0</v>
      </c>
      <c r="AP863" s="21">
        <v>0</v>
      </c>
      <c r="AQ863" s="21">
        <v>1</v>
      </c>
      <c r="AR863" s="21">
        <v>0</v>
      </c>
      <c r="AS863" s="45" t="s">
        <v>4283</v>
      </c>
      <c r="AT863" s="20">
        <v>4</v>
      </c>
      <c r="AU863" s="122">
        <v>2001</v>
      </c>
      <c r="AV863" s="94">
        <v>2004</v>
      </c>
      <c r="AW863" s="21">
        <v>1</v>
      </c>
      <c r="AX863" s="21">
        <v>1</v>
      </c>
      <c r="AY863" s="184" t="s">
        <v>4284</v>
      </c>
      <c r="AZ863" s="93" t="s">
        <v>587</v>
      </c>
      <c r="BA863" s="93" t="s">
        <v>1680</v>
      </c>
      <c r="BB863" s="94" t="s">
        <v>1680</v>
      </c>
    </row>
    <row r="864" spans="1:54" s="12" customFormat="1" ht="12.75" hidden="1" x14ac:dyDescent="0.2">
      <c r="A864" s="248" t="s">
        <v>485</v>
      </c>
      <c r="B864" s="41"/>
      <c r="C864" s="332" t="s">
        <v>7218</v>
      </c>
      <c r="D864" s="55" t="s">
        <v>956</v>
      </c>
      <c r="E864" s="36" t="s">
        <v>1680</v>
      </c>
      <c r="F864" s="78" t="s">
        <v>6261</v>
      </c>
      <c r="G864" s="36" t="s">
        <v>1587</v>
      </c>
      <c r="H864" s="58" t="s">
        <v>592</v>
      </c>
      <c r="I864" s="27" t="s">
        <v>3242</v>
      </c>
      <c r="J864" s="19" t="s">
        <v>1587</v>
      </c>
      <c r="K864" s="187" t="s">
        <v>257</v>
      </c>
      <c r="L864" s="187" t="s">
        <v>1710</v>
      </c>
      <c r="M864" s="187" t="s">
        <v>1056</v>
      </c>
      <c r="N864" s="187" t="s">
        <v>1086</v>
      </c>
      <c r="O864" s="183" t="s">
        <v>2</v>
      </c>
      <c r="P864" s="183" t="s">
        <v>5218</v>
      </c>
      <c r="Q864" s="183" t="s">
        <v>502</v>
      </c>
      <c r="R864" s="183" t="s">
        <v>1587</v>
      </c>
      <c r="S864" s="187" t="s">
        <v>752</v>
      </c>
      <c r="T864" s="187" t="s">
        <v>1713</v>
      </c>
      <c r="U864" s="21" t="s">
        <v>2347</v>
      </c>
      <c r="V864" s="21" t="s">
        <v>450</v>
      </c>
      <c r="W864" s="21">
        <v>2002</v>
      </c>
      <c r="X864" s="21" t="s">
        <v>3833</v>
      </c>
      <c r="Y864" s="34" t="s">
        <v>632</v>
      </c>
      <c r="Z864" s="250" t="s">
        <v>6261</v>
      </c>
      <c r="AA864" s="250" t="s">
        <v>795</v>
      </c>
      <c r="AB864" s="21" t="s">
        <v>1680</v>
      </c>
      <c r="AC864" s="24" t="s">
        <v>1502</v>
      </c>
      <c r="AD864" s="21" t="s">
        <v>931</v>
      </c>
      <c r="AE864" s="21" t="s">
        <v>930</v>
      </c>
      <c r="AF864" s="172" t="s">
        <v>1154</v>
      </c>
      <c r="AG864" s="173" t="s">
        <v>1708</v>
      </c>
      <c r="AH864" s="174" t="s">
        <v>1844</v>
      </c>
      <c r="AI864" s="20" t="s">
        <v>846</v>
      </c>
      <c r="AJ864" s="21" t="s">
        <v>47</v>
      </c>
      <c r="AK864" s="21">
        <v>0</v>
      </c>
      <c r="AL864" s="21">
        <v>0</v>
      </c>
      <c r="AM864" s="21">
        <v>1</v>
      </c>
      <c r="AN864" s="21">
        <v>0</v>
      </c>
      <c r="AO864" s="21">
        <v>0</v>
      </c>
      <c r="AP864" s="21">
        <v>0</v>
      </c>
      <c r="AQ864" s="21">
        <v>0</v>
      </c>
      <c r="AR864" s="21">
        <v>0</v>
      </c>
      <c r="AS864" s="45" t="s">
        <v>3710</v>
      </c>
      <c r="AT864" s="20">
        <v>6</v>
      </c>
      <c r="AU864" s="122">
        <v>1988</v>
      </c>
      <c r="AV864" s="94">
        <v>1993</v>
      </c>
      <c r="AW864" s="21">
        <v>1</v>
      </c>
      <c r="AX864" s="21">
        <v>3</v>
      </c>
      <c r="AY864" s="184" t="s">
        <v>7757</v>
      </c>
      <c r="AZ864" s="93" t="s">
        <v>1630</v>
      </c>
      <c r="BA864" s="93" t="s">
        <v>1680</v>
      </c>
      <c r="BB864" s="94" t="s">
        <v>1680</v>
      </c>
    </row>
    <row r="865" spans="1:54" s="12" customFormat="1" ht="12.75" hidden="1" x14ac:dyDescent="0.2">
      <c r="A865" s="248" t="s">
        <v>4419</v>
      </c>
      <c r="B865" s="36" t="s">
        <v>4285</v>
      </c>
      <c r="C865" s="332" t="s">
        <v>7218</v>
      </c>
      <c r="D865" s="55" t="s">
        <v>956</v>
      </c>
      <c r="E865" s="36" t="s">
        <v>1680</v>
      </c>
      <c r="F865" s="78" t="s">
        <v>6260</v>
      </c>
      <c r="G865" s="36" t="s">
        <v>1587</v>
      </c>
      <c r="H865" s="105" t="s">
        <v>115</v>
      </c>
      <c r="I865" s="27" t="s">
        <v>2762</v>
      </c>
      <c r="J865" s="19" t="s">
        <v>1587</v>
      </c>
      <c r="K865" s="188" t="s">
        <v>257</v>
      </c>
      <c r="L865" s="188" t="s">
        <v>983</v>
      </c>
      <c r="M865" s="188" t="s">
        <v>420</v>
      </c>
      <c r="N865" s="188" t="s">
        <v>180</v>
      </c>
      <c r="O865" s="188" t="s">
        <v>4829</v>
      </c>
      <c r="P865" s="188" t="s">
        <v>5254</v>
      </c>
      <c r="Q865" s="188" t="s">
        <v>4744</v>
      </c>
      <c r="R865" s="183" t="s">
        <v>1587</v>
      </c>
      <c r="S865" s="188" t="s">
        <v>1587</v>
      </c>
      <c r="T865" s="188" t="s">
        <v>1587</v>
      </c>
      <c r="U865" s="21" t="s">
        <v>2089</v>
      </c>
      <c r="V865" s="21" t="s">
        <v>159</v>
      </c>
      <c r="W865" s="21">
        <v>1998</v>
      </c>
      <c r="X865" s="21" t="s">
        <v>3945</v>
      </c>
      <c r="Y865" s="34" t="s">
        <v>7003</v>
      </c>
      <c r="Z865" s="34" t="s">
        <v>546</v>
      </c>
      <c r="AA865" s="34" t="s">
        <v>1844</v>
      </c>
      <c r="AB865" s="21" t="s">
        <v>1680</v>
      </c>
      <c r="AC865" s="24" t="s">
        <v>3437</v>
      </c>
      <c r="AD865" s="12" t="s">
        <v>5372</v>
      </c>
      <c r="AE865" s="21" t="s">
        <v>930</v>
      </c>
      <c r="AF865" s="172" t="s">
        <v>1154</v>
      </c>
      <c r="AG865" s="173" t="s">
        <v>1708</v>
      </c>
      <c r="AH865" s="174" t="s">
        <v>1844</v>
      </c>
      <c r="AI865" s="20" t="s">
        <v>4286</v>
      </c>
      <c r="AJ865" s="24" t="s">
        <v>812</v>
      </c>
      <c r="AK865" s="21">
        <v>0</v>
      </c>
      <c r="AL865" s="21">
        <v>0</v>
      </c>
      <c r="AM865" s="21">
        <v>0</v>
      </c>
      <c r="AN865" s="21">
        <v>0</v>
      </c>
      <c r="AO865" s="21">
        <v>1</v>
      </c>
      <c r="AP865" s="21">
        <v>0</v>
      </c>
      <c r="AQ865" s="21">
        <v>0</v>
      </c>
      <c r="AR865" s="21">
        <v>1</v>
      </c>
      <c r="AS865" s="45" t="s">
        <v>1680</v>
      </c>
      <c r="AT865" s="20">
        <v>3</v>
      </c>
      <c r="AU865" s="122">
        <v>1989</v>
      </c>
      <c r="AV865" s="94">
        <v>1991</v>
      </c>
      <c r="AW865" s="21">
        <v>9</v>
      </c>
      <c r="AX865" s="21">
        <v>1</v>
      </c>
      <c r="AY865" s="184" t="s">
        <v>1587</v>
      </c>
      <c r="AZ865" s="93" t="s">
        <v>3662</v>
      </c>
      <c r="BA865" s="93" t="s">
        <v>1680</v>
      </c>
      <c r="BB865" s="94" t="s">
        <v>1680</v>
      </c>
    </row>
    <row r="866" spans="1:54" s="12" customFormat="1" ht="12.75" hidden="1" x14ac:dyDescent="0.2">
      <c r="A866" s="248" t="s">
        <v>485</v>
      </c>
      <c r="B866" s="41" t="s">
        <v>7344</v>
      </c>
      <c r="C866" s="332" t="s">
        <v>7218</v>
      </c>
      <c r="D866" s="55" t="s">
        <v>1680</v>
      </c>
      <c r="E866" s="36" t="s">
        <v>4403</v>
      </c>
      <c r="F866" s="293" t="s">
        <v>1508</v>
      </c>
      <c r="G866" s="36" t="s">
        <v>1587</v>
      </c>
      <c r="H866" s="58" t="s">
        <v>592</v>
      </c>
      <c r="I866" s="30" t="s">
        <v>3066</v>
      </c>
      <c r="J866" s="31" t="s">
        <v>7161</v>
      </c>
      <c r="K866" s="188" t="s">
        <v>257</v>
      </c>
      <c r="L866" s="188" t="s">
        <v>1710</v>
      </c>
      <c r="M866" s="188" t="s">
        <v>1715</v>
      </c>
      <c r="N866" s="188" t="s">
        <v>232</v>
      </c>
      <c r="O866" s="179" t="s">
        <v>1040</v>
      </c>
      <c r="P866" s="179" t="s">
        <v>5136</v>
      </c>
      <c r="Q866" s="179" t="s">
        <v>473</v>
      </c>
      <c r="R866" s="183" t="s">
        <v>1587</v>
      </c>
      <c r="S866" s="188" t="s">
        <v>752</v>
      </c>
      <c r="T866" s="188" t="s">
        <v>405</v>
      </c>
      <c r="U866" s="20" t="s">
        <v>4196</v>
      </c>
      <c r="V866" s="20" t="s">
        <v>450</v>
      </c>
      <c r="W866" s="20">
        <v>1973</v>
      </c>
      <c r="X866" s="20" t="s">
        <v>4197</v>
      </c>
      <c r="Y866" s="109" t="s">
        <v>3330</v>
      </c>
      <c r="Z866" s="109" t="s">
        <v>7343</v>
      </c>
      <c r="AA866" s="291" t="s">
        <v>155</v>
      </c>
      <c r="AB866" s="20" t="s">
        <v>6191</v>
      </c>
      <c r="AC866" s="55" t="s">
        <v>1507</v>
      </c>
      <c r="AD866" s="20" t="s">
        <v>6887</v>
      </c>
      <c r="AE866" s="20" t="s">
        <v>1587</v>
      </c>
      <c r="AF866" s="172" t="s">
        <v>1137</v>
      </c>
      <c r="AG866" s="173" t="s">
        <v>1708</v>
      </c>
      <c r="AH866" s="174" t="s">
        <v>1844</v>
      </c>
      <c r="AI866" s="36" t="s">
        <v>637</v>
      </c>
      <c r="AJ866" s="20" t="s">
        <v>47</v>
      </c>
      <c r="AK866" s="20">
        <v>1</v>
      </c>
      <c r="AL866" s="20">
        <v>0</v>
      </c>
      <c r="AM866" s="20">
        <v>0</v>
      </c>
      <c r="AN866" s="20">
        <v>0</v>
      </c>
      <c r="AO866" s="20">
        <v>1</v>
      </c>
      <c r="AP866" s="20">
        <v>0</v>
      </c>
      <c r="AQ866" s="20">
        <v>0</v>
      </c>
      <c r="AR866" s="20">
        <v>0</v>
      </c>
      <c r="AS866" s="45" t="s">
        <v>1031</v>
      </c>
      <c r="AT866" s="20">
        <v>4</v>
      </c>
      <c r="AU866" s="122">
        <v>1968</v>
      </c>
      <c r="AV866" s="94">
        <v>1971</v>
      </c>
      <c r="AW866" s="20">
        <v>1</v>
      </c>
      <c r="AX866" s="20">
        <v>1</v>
      </c>
      <c r="AY866" s="50" t="s">
        <v>7758</v>
      </c>
      <c r="AZ866" s="93" t="s">
        <v>1844</v>
      </c>
      <c r="BA866" s="93" t="s">
        <v>1844</v>
      </c>
      <c r="BB866" s="94" t="s">
        <v>1680</v>
      </c>
    </row>
    <row r="867" spans="1:54" s="12" customFormat="1" ht="12.75" hidden="1" x14ac:dyDescent="0.2">
      <c r="A867" s="248" t="s">
        <v>485</v>
      </c>
      <c r="B867" s="41" t="s">
        <v>7344</v>
      </c>
      <c r="C867" s="332" t="s">
        <v>7218</v>
      </c>
      <c r="D867" s="55" t="s">
        <v>1680</v>
      </c>
      <c r="E867" s="36" t="s">
        <v>4403</v>
      </c>
      <c r="F867" s="293" t="s">
        <v>1508</v>
      </c>
      <c r="G867" s="36" t="s">
        <v>1587</v>
      </c>
      <c r="H867" s="58" t="s">
        <v>592</v>
      </c>
      <c r="I867" s="27" t="s">
        <v>3068</v>
      </c>
      <c r="J867" s="19" t="s">
        <v>7161</v>
      </c>
      <c r="K867" s="187" t="s">
        <v>257</v>
      </c>
      <c r="L867" s="187" t="s">
        <v>1710</v>
      </c>
      <c r="M867" s="187" t="s">
        <v>1715</v>
      </c>
      <c r="N867" s="187" t="s">
        <v>232</v>
      </c>
      <c r="O867" s="183" t="s">
        <v>1040</v>
      </c>
      <c r="P867" s="183" t="s">
        <v>5136</v>
      </c>
      <c r="Q867" s="183" t="s">
        <v>871</v>
      </c>
      <c r="R867" s="183" t="s">
        <v>1587</v>
      </c>
      <c r="S867" s="187" t="s">
        <v>752</v>
      </c>
      <c r="T867" s="187" t="s">
        <v>405</v>
      </c>
      <c r="U867" s="21" t="s">
        <v>4196</v>
      </c>
      <c r="V867" s="21" t="s">
        <v>450</v>
      </c>
      <c r="W867" s="21">
        <v>1973</v>
      </c>
      <c r="X867" s="21" t="s">
        <v>4197</v>
      </c>
      <c r="Y867" s="34" t="s">
        <v>3330</v>
      </c>
      <c r="Z867" s="34" t="s">
        <v>7343</v>
      </c>
      <c r="AA867" s="250" t="s">
        <v>155</v>
      </c>
      <c r="AB867" s="21" t="s">
        <v>6191</v>
      </c>
      <c r="AC867" s="24" t="s">
        <v>1507</v>
      </c>
      <c r="AD867" s="21" t="s">
        <v>6887</v>
      </c>
      <c r="AE867" s="21" t="s">
        <v>1587</v>
      </c>
      <c r="AF867" s="172" t="s">
        <v>1154</v>
      </c>
      <c r="AG867" s="173" t="s">
        <v>1708</v>
      </c>
      <c r="AH867" s="174" t="s">
        <v>1844</v>
      </c>
      <c r="AI867" s="36" t="s">
        <v>637</v>
      </c>
      <c r="AJ867" s="21" t="s">
        <v>47</v>
      </c>
      <c r="AK867" s="21">
        <v>1</v>
      </c>
      <c r="AL867" s="21">
        <v>0</v>
      </c>
      <c r="AM867" s="21">
        <v>0</v>
      </c>
      <c r="AN867" s="21">
        <v>0</v>
      </c>
      <c r="AO867" s="21">
        <v>1</v>
      </c>
      <c r="AP867" s="21">
        <v>0</v>
      </c>
      <c r="AQ867" s="21">
        <v>0</v>
      </c>
      <c r="AR867" s="21">
        <v>0</v>
      </c>
      <c r="AS867" s="45" t="s">
        <v>1031</v>
      </c>
      <c r="AT867" s="20">
        <v>2</v>
      </c>
      <c r="AU867" s="122">
        <v>1969</v>
      </c>
      <c r="AV867" s="94">
        <v>1970</v>
      </c>
      <c r="AW867" s="21">
        <v>1</v>
      </c>
      <c r="AX867" s="21">
        <v>1</v>
      </c>
      <c r="AY867" s="184" t="s">
        <v>7758</v>
      </c>
      <c r="AZ867" s="93" t="s">
        <v>1844</v>
      </c>
      <c r="BA867" s="93" t="s">
        <v>1844</v>
      </c>
      <c r="BB867" s="94" t="s">
        <v>1844</v>
      </c>
    </row>
    <row r="868" spans="1:54" s="12" customFormat="1" ht="12.75" hidden="1" x14ac:dyDescent="0.2">
      <c r="A868" s="248" t="s">
        <v>485</v>
      </c>
      <c r="B868" s="41" t="s">
        <v>7344</v>
      </c>
      <c r="C868" s="332" t="s">
        <v>7218</v>
      </c>
      <c r="D868" s="55" t="s">
        <v>1680</v>
      </c>
      <c r="E868" s="36" t="s">
        <v>4403</v>
      </c>
      <c r="F868" s="293" t="s">
        <v>1508</v>
      </c>
      <c r="G868" s="36" t="s">
        <v>1587</v>
      </c>
      <c r="H868" s="58" t="s">
        <v>592</v>
      </c>
      <c r="I868" s="30" t="s">
        <v>5676</v>
      </c>
      <c r="J868" s="31" t="s">
        <v>7161</v>
      </c>
      <c r="K868" s="188" t="s">
        <v>257</v>
      </c>
      <c r="L868" s="188" t="s">
        <v>1710</v>
      </c>
      <c r="M868" s="188" t="s">
        <v>1715</v>
      </c>
      <c r="N868" s="188" t="s">
        <v>232</v>
      </c>
      <c r="O868" s="179" t="s">
        <v>1040</v>
      </c>
      <c r="P868" s="179" t="s">
        <v>5136</v>
      </c>
      <c r="Q868" s="179" t="s">
        <v>871</v>
      </c>
      <c r="R868" s="183" t="s">
        <v>1587</v>
      </c>
      <c r="S868" s="188" t="s">
        <v>752</v>
      </c>
      <c r="T868" s="188" t="s">
        <v>405</v>
      </c>
      <c r="U868" s="20" t="s">
        <v>4196</v>
      </c>
      <c r="V868" s="20" t="s">
        <v>450</v>
      </c>
      <c r="W868" s="20">
        <v>1973</v>
      </c>
      <c r="X868" s="20" t="s">
        <v>4197</v>
      </c>
      <c r="Y868" s="109" t="s">
        <v>3330</v>
      </c>
      <c r="Z868" s="109" t="s">
        <v>7343</v>
      </c>
      <c r="AA868" s="291" t="s">
        <v>155</v>
      </c>
      <c r="AB868" s="20" t="s">
        <v>6191</v>
      </c>
      <c r="AC868" s="55" t="s">
        <v>1507</v>
      </c>
      <c r="AD868" s="20" t="s">
        <v>6887</v>
      </c>
      <c r="AE868" s="20" t="s">
        <v>1587</v>
      </c>
      <c r="AF868" s="172" t="s">
        <v>1154</v>
      </c>
      <c r="AG868" s="173" t="s">
        <v>1708</v>
      </c>
      <c r="AH868" s="174" t="s">
        <v>1844</v>
      </c>
      <c r="AI868" s="36" t="s">
        <v>637</v>
      </c>
      <c r="AJ868" s="20" t="s">
        <v>47</v>
      </c>
      <c r="AK868" s="20">
        <v>1</v>
      </c>
      <c r="AL868" s="20">
        <v>0</v>
      </c>
      <c r="AM868" s="20">
        <v>0</v>
      </c>
      <c r="AN868" s="20">
        <v>0</v>
      </c>
      <c r="AO868" s="20">
        <v>1</v>
      </c>
      <c r="AP868" s="20">
        <v>0</v>
      </c>
      <c r="AQ868" s="20">
        <v>0</v>
      </c>
      <c r="AR868" s="20">
        <v>0</v>
      </c>
      <c r="AS868" s="45" t="s">
        <v>1031</v>
      </c>
      <c r="AT868" s="20">
        <v>2</v>
      </c>
      <c r="AU868" s="122">
        <v>1969</v>
      </c>
      <c r="AV868" s="94">
        <v>1970</v>
      </c>
      <c r="AW868" s="20">
        <v>1</v>
      </c>
      <c r="AX868" s="20">
        <v>1</v>
      </c>
      <c r="AY868" s="50" t="s">
        <v>7758</v>
      </c>
      <c r="AZ868" s="93" t="s">
        <v>1844</v>
      </c>
      <c r="BA868" s="93" t="s">
        <v>1844</v>
      </c>
      <c r="BB868" s="94" t="s">
        <v>1844</v>
      </c>
    </row>
    <row r="869" spans="1:54" s="12" customFormat="1" ht="12.75" hidden="1" x14ac:dyDescent="0.2">
      <c r="A869" s="248" t="s">
        <v>485</v>
      </c>
      <c r="B869" s="41" t="s">
        <v>7344</v>
      </c>
      <c r="C869" s="332" t="s">
        <v>7218</v>
      </c>
      <c r="D869" s="55" t="s">
        <v>1680</v>
      </c>
      <c r="E869" s="36" t="s">
        <v>4403</v>
      </c>
      <c r="F869" s="293" t="s">
        <v>1508</v>
      </c>
      <c r="G869" s="36" t="s">
        <v>1587</v>
      </c>
      <c r="H869" s="58" t="s">
        <v>592</v>
      </c>
      <c r="I869" s="27" t="s">
        <v>3070</v>
      </c>
      <c r="J869" s="19" t="s">
        <v>7161</v>
      </c>
      <c r="K869" s="187" t="s">
        <v>257</v>
      </c>
      <c r="L869" s="187" t="s">
        <v>1710</v>
      </c>
      <c r="M869" s="187" t="s">
        <v>1715</v>
      </c>
      <c r="N869" s="187" t="s">
        <v>232</v>
      </c>
      <c r="O869" s="183" t="s">
        <v>1040</v>
      </c>
      <c r="P869" s="183" t="s">
        <v>5136</v>
      </c>
      <c r="Q869" s="183" t="s">
        <v>929</v>
      </c>
      <c r="R869" s="183" t="s">
        <v>1587</v>
      </c>
      <c r="S869" s="187" t="s">
        <v>752</v>
      </c>
      <c r="T869" s="187" t="s">
        <v>405</v>
      </c>
      <c r="U869" s="21" t="s">
        <v>4196</v>
      </c>
      <c r="V869" s="21" t="s">
        <v>450</v>
      </c>
      <c r="W869" s="21">
        <v>1973</v>
      </c>
      <c r="X869" s="21" t="s">
        <v>4197</v>
      </c>
      <c r="Y869" s="34" t="s">
        <v>3330</v>
      </c>
      <c r="Z869" s="34" t="s">
        <v>7343</v>
      </c>
      <c r="AA869" s="250" t="s">
        <v>155</v>
      </c>
      <c r="AB869" s="21" t="s">
        <v>6191</v>
      </c>
      <c r="AC869" s="24" t="s">
        <v>1507</v>
      </c>
      <c r="AD869" s="21" t="s">
        <v>6887</v>
      </c>
      <c r="AE869" s="21" t="s">
        <v>930</v>
      </c>
      <c r="AF869" s="172" t="s">
        <v>1154</v>
      </c>
      <c r="AG869" s="173" t="s">
        <v>1708</v>
      </c>
      <c r="AH869" s="174" t="s">
        <v>1844</v>
      </c>
      <c r="AI869" s="36" t="s">
        <v>637</v>
      </c>
      <c r="AJ869" s="21" t="s">
        <v>47</v>
      </c>
      <c r="AK869" s="21">
        <v>1</v>
      </c>
      <c r="AL869" s="21">
        <v>0</v>
      </c>
      <c r="AM869" s="21">
        <v>0</v>
      </c>
      <c r="AN869" s="21">
        <v>0</v>
      </c>
      <c r="AO869" s="21">
        <v>1</v>
      </c>
      <c r="AP869" s="21">
        <v>0</v>
      </c>
      <c r="AQ869" s="21">
        <v>0</v>
      </c>
      <c r="AR869" s="21">
        <v>0</v>
      </c>
      <c r="AS869" s="45" t="s">
        <v>1031</v>
      </c>
      <c r="AT869" s="20">
        <v>2</v>
      </c>
      <c r="AU869" s="122">
        <v>1969</v>
      </c>
      <c r="AV869" s="94">
        <v>1970</v>
      </c>
      <c r="AW869" s="21">
        <v>1</v>
      </c>
      <c r="AX869" s="21">
        <v>1</v>
      </c>
      <c r="AY869" s="184" t="s">
        <v>7758</v>
      </c>
      <c r="AZ869" s="93" t="s">
        <v>1844</v>
      </c>
      <c r="BA869" s="93" t="s">
        <v>1844</v>
      </c>
      <c r="BB869" s="94" t="s">
        <v>1844</v>
      </c>
    </row>
    <row r="870" spans="1:54" s="12" customFormat="1" ht="12.75" hidden="1" x14ac:dyDescent="0.2">
      <c r="A870" s="227" t="s">
        <v>62</v>
      </c>
      <c r="B870" s="456" t="s">
        <v>6735</v>
      </c>
      <c r="C870" s="332" t="s">
        <v>7218</v>
      </c>
      <c r="D870" s="55" t="s">
        <v>1136</v>
      </c>
      <c r="E870" s="36" t="s">
        <v>387</v>
      </c>
      <c r="F870" s="78" t="s">
        <v>3647</v>
      </c>
      <c r="G870" s="36" t="s">
        <v>1587</v>
      </c>
      <c r="H870" s="106" t="s">
        <v>728</v>
      </c>
      <c r="I870" s="27" t="s">
        <v>2811</v>
      </c>
      <c r="J870" s="19" t="s">
        <v>7125</v>
      </c>
      <c r="K870" s="188" t="s">
        <v>257</v>
      </c>
      <c r="L870" s="188" t="s">
        <v>1710</v>
      </c>
      <c r="M870" s="188" t="s">
        <v>1715</v>
      </c>
      <c r="N870" s="188" t="s">
        <v>878</v>
      </c>
      <c r="O870" s="183" t="s">
        <v>4429</v>
      </c>
      <c r="P870" s="183" t="s">
        <v>5255</v>
      </c>
      <c r="Q870" s="183" t="s">
        <v>4745</v>
      </c>
      <c r="R870" s="183" t="s">
        <v>1587</v>
      </c>
      <c r="S870" s="188" t="s">
        <v>752</v>
      </c>
      <c r="T870" s="188" t="s">
        <v>405</v>
      </c>
      <c r="U870" s="21" t="s">
        <v>2246</v>
      </c>
      <c r="V870" s="21" t="s">
        <v>494</v>
      </c>
      <c r="W870" s="21">
        <v>2007</v>
      </c>
      <c r="X870" s="21" t="s">
        <v>3994</v>
      </c>
      <c r="Y870" s="34" t="s">
        <v>6939</v>
      </c>
      <c r="Z870" s="34" t="s">
        <v>86</v>
      </c>
      <c r="AA870" s="34" t="s">
        <v>86</v>
      </c>
      <c r="AB870" s="21" t="s">
        <v>86</v>
      </c>
      <c r="AC870" s="24" t="s">
        <v>1387</v>
      </c>
      <c r="AD870" s="21" t="s">
        <v>1587</v>
      </c>
      <c r="AE870" s="21" t="s">
        <v>930</v>
      </c>
      <c r="AF870" s="172" t="s">
        <v>1154</v>
      </c>
      <c r="AG870" s="173" t="s">
        <v>1708</v>
      </c>
      <c r="AH870" s="174" t="s">
        <v>1844</v>
      </c>
      <c r="AI870" s="178" t="s">
        <v>1844</v>
      </c>
      <c r="AJ870" s="20" t="s">
        <v>659</v>
      </c>
      <c r="AK870" s="21">
        <v>0</v>
      </c>
      <c r="AL870" s="21">
        <v>1</v>
      </c>
      <c r="AM870" s="21">
        <v>0</v>
      </c>
      <c r="AN870" s="21">
        <v>1</v>
      </c>
      <c r="AO870" s="21">
        <v>0</v>
      </c>
      <c r="AP870" s="21">
        <v>0</v>
      </c>
      <c r="AQ870" s="21">
        <v>1</v>
      </c>
      <c r="AR870" s="21">
        <v>0</v>
      </c>
      <c r="AS870" s="45" t="s">
        <v>3648</v>
      </c>
      <c r="AT870" s="20" t="s">
        <v>1844</v>
      </c>
      <c r="AU870" s="122">
        <v>1998</v>
      </c>
      <c r="AV870" s="94" t="s">
        <v>1844</v>
      </c>
      <c r="AW870" s="20" t="s">
        <v>1844</v>
      </c>
      <c r="AX870" s="21">
        <v>3</v>
      </c>
      <c r="AY870" s="184" t="s">
        <v>7759</v>
      </c>
      <c r="AZ870" s="93" t="s">
        <v>1680</v>
      </c>
      <c r="BA870" s="93" t="s">
        <v>956</v>
      </c>
      <c r="BB870" s="94" t="s">
        <v>1680</v>
      </c>
    </row>
    <row r="871" spans="1:54" s="12" customFormat="1" ht="12.75" hidden="1" x14ac:dyDescent="0.2">
      <c r="A871" s="248" t="s">
        <v>62</v>
      </c>
      <c r="B871" s="40"/>
      <c r="C871" s="332" t="s">
        <v>7218</v>
      </c>
      <c r="D871" s="55" t="s">
        <v>956</v>
      </c>
      <c r="E871" s="36" t="s">
        <v>1680</v>
      </c>
      <c r="F871" s="78" t="s">
        <v>1918</v>
      </c>
      <c r="G871" s="36" t="s">
        <v>1587</v>
      </c>
      <c r="H871" s="58" t="s">
        <v>592</v>
      </c>
      <c r="I871" s="27" t="s">
        <v>3244</v>
      </c>
      <c r="J871" s="19" t="s">
        <v>7162</v>
      </c>
      <c r="K871" s="187" t="s">
        <v>257</v>
      </c>
      <c r="L871" s="187" t="s">
        <v>1710</v>
      </c>
      <c r="M871" s="187" t="s">
        <v>1715</v>
      </c>
      <c r="N871" s="187" t="s">
        <v>651</v>
      </c>
      <c r="O871" s="183" t="s">
        <v>1728</v>
      </c>
      <c r="P871" s="183" t="s">
        <v>5170</v>
      </c>
      <c r="Q871" s="183" t="s">
        <v>6580</v>
      </c>
      <c r="R871" s="183" t="s">
        <v>1587</v>
      </c>
      <c r="S871" s="187" t="s">
        <v>752</v>
      </c>
      <c r="T871" s="187" t="s">
        <v>405</v>
      </c>
      <c r="U871" s="21" t="s">
        <v>2222</v>
      </c>
      <c r="V871" s="21" t="s">
        <v>9</v>
      </c>
      <c r="W871" s="21">
        <v>2002</v>
      </c>
      <c r="X871" s="21" t="s">
        <v>4195</v>
      </c>
      <c r="Y871" s="34" t="s">
        <v>4194</v>
      </c>
      <c r="Z871" s="34" t="s">
        <v>86</v>
      </c>
      <c r="AA871" s="34" t="s">
        <v>86</v>
      </c>
      <c r="AB871" s="21" t="s">
        <v>86</v>
      </c>
      <c r="AC871" s="24" t="s">
        <v>1919</v>
      </c>
      <c r="AD871" s="21" t="s">
        <v>1587</v>
      </c>
      <c r="AE871" s="21" t="s">
        <v>1587</v>
      </c>
      <c r="AF871" s="172" t="s">
        <v>1844</v>
      </c>
      <c r="AG871" s="173" t="s">
        <v>1844</v>
      </c>
      <c r="AH871" s="174" t="s">
        <v>1844</v>
      </c>
      <c r="AI871" s="36" t="s">
        <v>783</v>
      </c>
      <c r="AJ871" s="21" t="s">
        <v>865</v>
      </c>
      <c r="AK871" s="21">
        <v>0</v>
      </c>
      <c r="AL871" s="21">
        <v>1</v>
      </c>
      <c r="AM871" s="21">
        <v>1</v>
      </c>
      <c r="AN871" s="21">
        <v>0</v>
      </c>
      <c r="AO871" s="21">
        <v>0</v>
      </c>
      <c r="AP871" s="21">
        <v>0</v>
      </c>
      <c r="AQ871" s="21">
        <v>0</v>
      </c>
      <c r="AR871" s="21">
        <v>0</v>
      </c>
      <c r="AS871" s="45" t="s">
        <v>136</v>
      </c>
      <c r="AT871" s="20">
        <v>12</v>
      </c>
      <c r="AU871" s="122">
        <v>1989</v>
      </c>
      <c r="AV871" s="94">
        <v>2000</v>
      </c>
      <c r="AW871" s="21">
        <v>1</v>
      </c>
      <c r="AX871" s="21">
        <v>6</v>
      </c>
      <c r="AY871" s="184" t="s">
        <v>7760</v>
      </c>
      <c r="AZ871" s="93" t="s">
        <v>7460</v>
      </c>
      <c r="BA871" s="93" t="s">
        <v>1680</v>
      </c>
      <c r="BB871" s="94" t="s">
        <v>1680</v>
      </c>
    </row>
    <row r="872" spans="1:54" s="12" customFormat="1" ht="12.75" hidden="1" x14ac:dyDescent="0.2">
      <c r="A872" s="227" t="s">
        <v>5655</v>
      </c>
      <c r="B872" s="40"/>
      <c r="C872" s="332" t="s">
        <v>7218</v>
      </c>
      <c r="D872" s="55" t="s">
        <v>1136</v>
      </c>
      <c r="E872" s="55" t="s">
        <v>387</v>
      </c>
      <c r="F872" s="78" t="s">
        <v>5654</v>
      </c>
      <c r="G872" s="36" t="s">
        <v>1587</v>
      </c>
      <c r="H872" s="95" t="s">
        <v>920</v>
      </c>
      <c r="I872" s="30" t="s">
        <v>2562</v>
      </c>
      <c r="J872" s="31" t="s">
        <v>1587</v>
      </c>
      <c r="K872" s="188" t="s">
        <v>257</v>
      </c>
      <c r="L872" s="188" t="s">
        <v>1710</v>
      </c>
      <c r="M872" s="188" t="s">
        <v>1715</v>
      </c>
      <c r="N872" s="188" t="s">
        <v>182</v>
      </c>
      <c r="O872" s="179" t="s">
        <v>714</v>
      </c>
      <c r="P872" s="179" t="s">
        <v>5256</v>
      </c>
      <c r="Q872" s="179" t="s">
        <v>1545</v>
      </c>
      <c r="R872" s="183" t="s">
        <v>1587</v>
      </c>
      <c r="S872" s="188" t="s">
        <v>752</v>
      </c>
      <c r="T872" s="188" t="s">
        <v>405</v>
      </c>
      <c r="U872" s="20" t="s">
        <v>2056</v>
      </c>
      <c r="V872" s="20" t="s">
        <v>818</v>
      </c>
      <c r="W872" s="20">
        <v>1989</v>
      </c>
      <c r="X872" s="20" t="s">
        <v>3900</v>
      </c>
      <c r="Y872" s="109" t="s">
        <v>1587</v>
      </c>
      <c r="Z872" s="34" t="s">
        <v>86</v>
      </c>
      <c r="AA872" s="34" t="s">
        <v>86</v>
      </c>
      <c r="AB872" s="21" t="s">
        <v>86</v>
      </c>
      <c r="AC872" s="55" t="s">
        <v>1308</v>
      </c>
      <c r="AD872" s="20" t="s">
        <v>2360</v>
      </c>
      <c r="AE872" s="20" t="s">
        <v>4311</v>
      </c>
      <c r="AF872" s="172" t="s">
        <v>1154</v>
      </c>
      <c r="AG872" s="173" t="s">
        <v>588</v>
      </c>
      <c r="AH872" s="174" t="s">
        <v>1844</v>
      </c>
      <c r="AI872" s="20" t="s">
        <v>783</v>
      </c>
      <c r="AJ872" s="20" t="s">
        <v>916</v>
      </c>
      <c r="AK872" s="20">
        <v>0</v>
      </c>
      <c r="AL872" s="20">
        <v>0</v>
      </c>
      <c r="AM872" s="20">
        <v>0</v>
      </c>
      <c r="AN872" s="20">
        <v>0</v>
      </c>
      <c r="AO872" s="20">
        <v>1</v>
      </c>
      <c r="AP872" s="20">
        <v>0</v>
      </c>
      <c r="AQ872" s="20">
        <v>0</v>
      </c>
      <c r="AR872" s="20">
        <v>0</v>
      </c>
      <c r="AS872" s="45" t="s">
        <v>722</v>
      </c>
      <c r="AT872" s="20">
        <v>11</v>
      </c>
      <c r="AU872" s="122">
        <v>1979</v>
      </c>
      <c r="AV872" s="94">
        <v>1989</v>
      </c>
      <c r="AW872" s="20">
        <v>5</v>
      </c>
      <c r="AX872" s="20">
        <v>1</v>
      </c>
      <c r="AY872" s="50" t="s">
        <v>7827</v>
      </c>
      <c r="AZ872" s="93" t="s">
        <v>1680</v>
      </c>
      <c r="BA872" s="93" t="s">
        <v>956</v>
      </c>
      <c r="BB872" s="94" t="s">
        <v>956</v>
      </c>
    </row>
    <row r="873" spans="1:54" s="12" customFormat="1" ht="12.75" hidden="1" x14ac:dyDescent="0.2">
      <c r="A873" s="55" t="s">
        <v>5749</v>
      </c>
      <c r="B873" s="41"/>
      <c r="C873" s="332" t="s">
        <v>6121</v>
      </c>
      <c r="D873" s="55" t="s">
        <v>956</v>
      </c>
      <c r="E873" s="36" t="s">
        <v>1680</v>
      </c>
      <c r="F873" s="78" t="s">
        <v>7045</v>
      </c>
      <c r="G873" s="36" t="s">
        <v>1587</v>
      </c>
      <c r="H873" s="58" t="s">
        <v>592</v>
      </c>
      <c r="I873" s="27" t="s">
        <v>5924</v>
      </c>
      <c r="J873" s="19" t="s">
        <v>7163</v>
      </c>
      <c r="K873" s="187" t="s">
        <v>257</v>
      </c>
      <c r="L873" s="187" t="s">
        <v>1710</v>
      </c>
      <c r="M873" s="187" t="s">
        <v>1715</v>
      </c>
      <c r="N873" s="187" t="s">
        <v>232</v>
      </c>
      <c r="O873" s="183" t="s">
        <v>1040</v>
      </c>
      <c r="P873" s="183" t="s">
        <v>5257</v>
      </c>
      <c r="Q873" s="183" t="s">
        <v>4746</v>
      </c>
      <c r="R873" s="183" t="s">
        <v>1587</v>
      </c>
      <c r="S873" s="187" t="s">
        <v>752</v>
      </c>
      <c r="T873" s="187" t="s">
        <v>405</v>
      </c>
      <c r="U873" s="21" t="s">
        <v>4191</v>
      </c>
      <c r="V873" s="21" t="s">
        <v>209</v>
      </c>
      <c r="W873" s="21">
        <v>2014</v>
      </c>
      <c r="X873" s="21" t="s">
        <v>4191</v>
      </c>
      <c r="Y873" s="34" t="s">
        <v>5925</v>
      </c>
      <c r="Z873" s="34" t="s">
        <v>7962</v>
      </c>
      <c r="AA873" s="34" t="s">
        <v>387</v>
      </c>
      <c r="AB873" s="21" t="s">
        <v>956</v>
      </c>
      <c r="AC873" s="24" t="s">
        <v>5926</v>
      </c>
      <c r="AD873" s="21" t="s">
        <v>8030</v>
      </c>
      <c r="AE873" s="21" t="s">
        <v>1587</v>
      </c>
      <c r="AF873" s="172" t="s">
        <v>1844</v>
      </c>
      <c r="AG873" s="173" t="s">
        <v>1844</v>
      </c>
      <c r="AH873" s="174" t="s">
        <v>1844</v>
      </c>
      <c r="AI873" s="20" t="s">
        <v>637</v>
      </c>
      <c r="AJ873" s="254" t="s">
        <v>47</v>
      </c>
      <c r="AK873" s="21">
        <v>0</v>
      </c>
      <c r="AL873" s="21">
        <v>0</v>
      </c>
      <c r="AM873" s="21">
        <v>1</v>
      </c>
      <c r="AN873" s="21">
        <v>0</v>
      </c>
      <c r="AO873" s="21">
        <v>0</v>
      </c>
      <c r="AP873" s="21">
        <v>0</v>
      </c>
      <c r="AQ873" s="21">
        <v>0</v>
      </c>
      <c r="AR873" s="21">
        <v>0</v>
      </c>
      <c r="AS873" s="45" t="s">
        <v>7047</v>
      </c>
      <c r="AT873" s="122">
        <v>7</v>
      </c>
      <c r="AU873" s="122">
        <v>2001</v>
      </c>
      <c r="AV873" s="94">
        <v>2008</v>
      </c>
      <c r="AW873" s="21">
        <v>1</v>
      </c>
      <c r="AX873" s="21">
        <v>1</v>
      </c>
      <c r="AY873" s="184" t="s">
        <v>7046</v>
      </c>
      <c r="AZ873" s="93" t="s">
        <v>1602</v>
      </c>
      <c r="BA873" s="93" t="s">
        <v>956</v>
      </c>
      <c r="BB873" s="94" t="s">
        <v>1680</v>
      </c>
    </row>
    <row r="874" spans="1:54" s="12" customFormat="1" ht="12.75" hidden="1" x14ac:dyDescent="0.2">
      <c r="A874" s="248" t="s">
        <v>4419</v>
      </c>
      <c r="B874" s="41"/>
      <c r="C874" s="332" t="s">
        <v>7218</v>
      </c>
      <c r="D874" s="55" t="s">
        <v>956</v>
      </c>
      <c r="E874" s="36" t="s">
        <v>1680</v>
      </c>
      <c r="F874" s="78" t="s">
        <v>4388</v>
      </c>
      <c r="G874" s="36" t="s">
        <v>1587</v>
      </c>
      <c r="H874" s="58" t="s">
        <v>592</v>
      </c>
      <c r="I874" s="27" t="s">
        <v>3214</v>
      </c>
      <c r="J874" s="19" t="s">
        <v>7163</v>
      </c>
      <c r="K874" s="187" t="s">
        <v>257</v>
      </c>
      <c r="L874" s="187" t="s">
        <v>1710</v>
      </c>
      <c r="M874" s="187" t="s">
        <v>1715</v>
      </c>
      <c r="N874" s="187" t="s">
        <v>232</v>
      </c>
      <c r="O874" s="183" t="s">
        <v>1040</v>
      </c>
      <c r="P874" s="183" t="s">
        <v>5257</v>
      </c>
      <c r="Q874" s="183" t="s">
        <v>4746</v>
      </c>
      <c r="R874" s="183" t="s">
        <v>1587</v>
      </c>
      <c r="S874" s="187" t="s">
        <v>752</v>
      </c>
      <c r="T874" s="187" t="s">
        <v>405</v>
      </c>
      <c r="U874" s="21" t="s">
        <v>2146</v>
      </c>
      <c r="V874" s="21" t="s">
        <v>494</v>
      </c>
      <c r="W874" s="21">
        <v>2012</v>
      </c>
      <c r="X874" s="21" t="s">
        <v>4191</v>
      </c>
      <c r="Y874" s="34" t="s">
        <v>4190</v>
      </c>
      <c r="Z874" s="34" t="s">
        <v>86</v>
      </c>
      <c r="AA874" s="34" t="s">
        <v>86</v>
      </c>
      <c r="AB874" s="21" t="s">
        <v>86</v>
      </c>
      <c r="AC874" s="24" t="s">
        <v>3523</v>
      </c>
      <c r="AD874" s="21" t="s">
        <v>5507</v>
      </c>
      <c r="AE874" s="21" t="s">
        <v>1587</v>
      </c>
      <c r="AF874" s="172" t="s">
        <v>1154</v>
      </c>
      <c r="AG874" s="173" t="s">
        <v>1708</v>
      </c>
      <c r="AH874" s="174" t="s">
        <v>1844</v>
      </c>
      <c r="AI874" s="20" t="s">
        <v>637</v>
      </c>
      <c r="AJ874" s="254" t="s">
        <v>47</v>
      </c>
      <c r="AK874" s="21">
        <v>0</v>
      </c>
      <c r="AL874" s="21">
        <v>0</v>
      </c>
      <c r="AM874" s="21">
        <v>1</v>
      </c>
      <c r="AN874" s="21">
        <v>0</v>
      </c>
      <c r="AO874" s="21">
        <v>0</v>
      </c>
      <c r="AP874" s="21">
        <v>0</v>
      </c>
      <c r="AQ874" s="21">
        <v>0</v>
      </c>
      <c r="AR874" s="21">
        <v>0</v>
      </c>
      <c r="AS874" s="45" t="s">
        <v>6736</v>
      </c>
      <c r="AT874" s="20">
        <v>5</v>
      </c>
      <c r="AU874" s="122">
        <v>2003</v>
      </c>
      <c r="AV874" s="94">
        <v>2007</v>
      </c>
      <c r="AW874" s="21">
        <v>1</v>
      </c>
      <c r="AX874" s="21">
        <v>11</v>
      </c>
      <c r="AY874" s="184" t="s">
        <v>4401</v>
      </c>
      <c r="AZ874" s="93" t="s">
        <v>1602</v>
      </c>
      <c r="BA874" s="93" t="s">
        <v>956</v>
      </c>
      <c r="BB874" s="94" t="s">
        <v>1680</v>
      </c>
    </row>
    <row r="875" spans="1:54" s="12" customFormat="1" ht="12.75" hidden="1" x14ac:dyDescent="0.2">
      <c r="A875" s="248" t="s">
        <v>62</v>
      </c>
      <c r="B875" s="40"/>
      <c r="C875" s="332" t="s">
        <v>7218</v>
      </c>
      <c r="D875" s="55" t="s">
        <v>956</v>
      </c>
      <c r="E875" s="36" t="s">
        <v>1680</v>
      </c>
      <c r="F875" s="78" t="s">
        <v>3642</v>
      </c>
      <c r="G875" s="36" t="s">
        <v>1587</v>
      </c>
      <c r="H875" s="58" t="s">
        <v>592</v>
      </c>
      <c r="I875" s="30" t="s">
        <v>2799</v>
      </c>
      <c r="J875" s="31" t="s">
        <v>1587</v>
      </c>
      <c r="K875" s="187" t="s">
        <v>257</v>
      </c>
      <c r="L875" s="187" t="s">
        <v>1710</v>
      </c>
      <c r="M875" s="187" t="s">
        <v>1056</v>
      </c>
      <c r="N875" s="187" t="s">
        <v>88</v>
      </c>
      <c r="O875" s="183" t="s">
        <v>924</v>
      </c>
      <c r="P875" s="183" t="s">
        <v>4892</v>
      </c>
      <c r="Q875" s="183" t="s">
        <v>838</v>
      </c>
      <c r="R875" s="183" t="s">
        <v>1587</v>
      </c>
      <c r="S875" s="187" t="s">
        <v>752</v>
      </c>
      <c r="T875" s="187" t="s">
        <v>1713</v>
      </c>
      <c r="U875" s="20" t="s">
        <v>5717</v>
      </c>
      <c r="V875" s="20" t="s">
        <v>450</v>
      </c>
      <c r="W875" s="20">
        <v>2008</v>
      </c>
      <c r="X875" s="20" t="s">
        <v>4192</v>
      </c>
      <c r="Y875" s="109" t="s">
        <v>6911</v>
      </c>
      <c r="Z875" s="34" t="s">
        <v>86</v>
      </c>
      <c r="AA875" s="34" t="s">
        <v>86</v>
      </c>
      <c r="AB875" s="21" t="s">
        <v>86</v>
      </c>
      <c r="AC875" s="55" t="s">
        <v>1384</v>
      </c>
      <c r="AD875" s="20" t="s">
        <v>1587</v>
      </c>
      <c r="AE875" s="20" t="s">
        <v>930</v>
      </c>
      <c r="AF875" s="172" t="s">
        <v>1154</v>
      </c>
      <c r="AG875" s="173" t="s">
        <v>1708</v>
      </c>
      <c r="AH875" s="174" t="s">
        <v>1844</v>
      </c>
      <c r="AI875" s="20" t="s">
        <v>349</v>
      </c>
      <c r="AJ875" s="20" t="s">
        <v>47</v>
      </c>
      <c r="AK875" s="20">
        <v>0</v>
      </c>
      <c r="AL875" s="20">
        <v>1</v>
      </c>
      <c r="AM875" s="20">
        <v>1</v>
      </c>
      <c r="AN875" s="20">
        <v>0</v>
      </c>
      <c r="AO875" s="20">
        <v>0</v>
      </c>
      <c r="AP875" s="20">
        <v>0</v>
      </c>
      <c r="AQ875" s="20">
        <v>0</v>
      </c>
      <c r="AR875" s="20">
        <v>0</v>
      </c>
      <c r="AS875" s="45" t="s">
        <v>6756</v>
      </c>
      <c r="AT875" s="20">
        <v>2</v>
      </c>
      <c r="AU875" s="122">
        <v>2004</v>
      </c>
      <c r="AV875" s="94">
        <v>2005</v>
      </c>
      <c r="AW875" s="20">
        <v>4</v>
      </c>
      <c r="AX875" s="20">
        <v>16</v>
      </c>
      <c r="AY875" s="50" t="s">
        <v>7761</v>
      </c>
      <c r="AZ875" s="93" t="s">
        <v>1632</v>
      </c>
      <c r="BA875" s="93" t="s">
        <v>956</v>
      </c>
      <c r="BB875" s="94" t="s">
        <v>1680</v>
      </c>
    </row>
    <row r="876" spans="1:54" s="12" customFormat="1" ht="12.75" hidden="1" x14ac:dyDescent="0.2">
      <c r="A876" s="55" t="s">
        <v>485</v>
      </c>
      <c r="B876" s="41" t="s">
        <v>1820</v>
      </c>
      <c r="C876" s="332" t="s">
        <v>7218</v>
      </c>
      <c r="D876" s="55" t="s">
        <v>1136</v>
      </c>
      <c r="E876" s="55" t="s">
        <v>387</v>
      </c>
      <c r="F876" s="78" t="s">
        <v>1886</v>
      </c>
      <c r="G876" s="36" t="s">
        <v>1587</v>
      </c>
      <c r="H876" s="58" t="s">
        <v>592</v>
      </c>
      <c r="I876" s="27" t="s">
        <v>3206</v>
      </c>
      <c r="J876" s="19" t="s">
        <v>1587</v>
      </c>
      <c r="K876" s="187" t="s">
        <v>257</v>
      </c>
      <c r="L876" s="187" t="s">
        <v>1710</v>
      </c>
      <c r="M876" s="187" t="s">
        <v>1715</v>
      </c>
      <c r="N876" s="187" t="s">
        <v>1073</v>
      </c>
      <c r="O876" s="183" t="s">
        <v>4431</v>
      </c>
      <c r="P876" s="183" t="s">
        <v>5009</v>
      </c>
      <c r="Q876" s="183" t="s">
        <v>39</v>
      </c>
      <c r="R876" s="183" t="s">
        <v>1587</v>
      </c>
      <c r="S876" s="187" t="s">
        <v>752</v>
      </c>
      <c r="T876" s="187" t="s">
        <v>405</v>
      </c>
      <c r="U876" s="21" t="s">
        <v>2145</v>
      </c>
      <c r="V876" s="21" t="s">
        <v>563</v>
      </c>
      <c r="W876" s="21">
        <v>2009</v>
      </c>
      <c r="X876" s="21" t="s">
        <v>4192</v>
      </c>
      <c r="Y876" s="34" t="s">
        <v>6911</v>
      </c>
      <c r="Z876" s="34" t="s">
        <v>86</v>
      </c>
      <c r="AA876" s="34" t="s">
        <v>86</v>
      </c>
      <c r="AB876" s="21" t="s">
        <v>86</v>
      </c>
      <c r="AC876" s="24" t="s">
        <v>1888</v>
      </c>
      <c r="AD876" s="21" t="s">
        <v>1587</v>
      </c>
      <c r="AE876" s="21" t="s">
        <v>930</v>
      </c>
      <c r="AF876" s="172" t="s">
        <v>1154</v>
      </c>
      <c r="AG876" s="173" t="s">
        <v>1708</v>
      </c>
      <c r="AH876" s="174" t="s">
        <v>1844</v>
      </c>
      <c r="AI876" s="20" t="s">
        <v>637</v>
      </c>
      <c r="AJ876" s="21" t="s">
        <v>865</v>
      </c>
      <c r="AK876" s="21">
        <v>0</v>
      </c>
      <c r="AL876" s="21">
        <v>0</v>
      </c>
      <c r="AM876" s="21">
        <v>0</v>
      </c>
      <c r="AN876" s="21">
        <v>0</v>
      </c>
      <c r="AO876" s="21">
        <v>1</v>
      </c>
      <c r="AP876" s="21">
        <v>0</v>
      </c>
      <c r="AQ876" s="21">
        <v>0</v>
      </c>
      <c r="AR876" s="21">
        <v>0</v>
      </c>
      <c r="AS876" s="45" t="s">
        <v>1031</v>
      </c>
      <c r="AT876" s="20">
        <v>4</v>
      </c>
      <c r="AU876" s="122">
        <v>2002</v>
      </c>
      <c r="AV876" s="94">
        <v>2005</v>
      </c>
      <c r="AW876" s="21">
        <v>1</v>
      </c>
      <c r="AX876" s="21">
        <v>9</v>
      </c>
      <c r="AY876" s="184" t="s">
        <v>7762</v>
      </c>
      <c r="AZ876" s="93" t="s">
        <v>639</v>
      </c>
      <c r="BA876" s="93" t="s">
        <v>1680</v>
      </c>
      <c r="BB876" s="94" t="s">
        <v>1680</v>
      </c>
    </row>
    <row r="877" spans="1:54" s="12" customFormat="1" ht="12.75" hidden="1" x14ac:dyDescent="0.2">
      <c r="A877" s="55" t="s">
        <v>4419</v>
      </c>
      <c r="B877" s="41" t="s">
        <v>5659</v>
      </c>
      <c r="C877" s="332" t="s">
        <v>6121</v>
      </c>
      <c r="D877" s="55" t="s">
        <v>1136</v>
      </c>
      <c r="E877" s="36" t="s">
        <v>388</v>
      </c>
      <c r="F877" s="78" t="s">
        <v>5661</v>
      </c>
      <c r="G877" s="36" t="s">
        <v>1587</v>
      </c>
      <c r="H877" s="58" t="s">
        <v>592</v>
      </c>
      <c r="I877" s="27" t="s">
        <v>5657</v>
      </c>
      <c r="J877" s="19" t="s">
        <v>1844</v>
      </c>
      <c r="K877" s="188" t="s">
        <v>257</v>
      </c>
      <c r="L877" s="188" t="s">
        <v>1710</v>
      </c>
      <c r="M877" s="188" t="s">
        <v>1715</v>
      </c>
      <c r="N877" s="188" t="s">
        <v>878</v>
      </c>
      <c r="O877" s="183" t="s">
        <v>4429</v>
      </c>
      <c r="P877" s="183" t="s">
        <v>4951</v>
      </c>
      <c r="Q877" s="183" t="s">
        <v>5593</v>
      </c>
      <c r="R877" s="183" t="s">
        <v>1587</v>
      </c>
      <c r="S877" s="188" t="s">
        <v>752</v>
      </c>
      <c r="T877" s="188" t="s">
        <v>405</v>
      </c>
      <c r="U877" s="21" t="s">
        <v>5508</v>
      </c>
      <c r="V877" s="21" t="s">
        <v>5509</v>
      </c>
      <c r="W877" s="21">
        <v>1990</v>
      </c>
      <c r="X877" s="21" t="s">
        <v>5508</v>
      </c>
      <c r="Y877" s="34" t="s">
        <v>5510</v>
      </c>
      <c r="Z877" s="250" t="s">
        <v>5661</v>
      </c>
      <c r="AA877" s="250" t="s">
        <v>388</v>
      </c>
      <c r="AB877" s="152" t="s">
        <v>5674</v>
      </c>
      <c r="AC877" s="24" t="s">
        <v>3437</v>
      </c>
      <c r="AD877" s="21" t="s">
        <v>1587</v>
      </c>
      <c r="AE877" s="21" t="s">
        <v>1587</v>
      </c>
      <c r="AF877" s="172" t="s">
        <v>1844</v>
      </c>
      <c r="AG877" s="173" t="s">
        <v>1844</v>
      </c>
      <c r="AH877" s="174" t="s">
        <v>1844</v>
      </c>
      <c r="AI877" s="20" t="s">
        <v>1151</v>
      </c>
      <c r="AJ877" s="20" t="s">
        <v>865</v>
      </c>
      <c r="AK877" s="21">
        <v>0</v>
      </c>
      <c r="AL877" s="21">
        <v>0</v>
      </c>
      <c r="AM877" s="21">
        <v>1</v>
      </c>
      <c r="AN877" s="20">
        <v>0</v>
      </c>
      <c r="AO877" s="20">
        <v>1</v>
      </c>
      <c r="AP877" s="20">
        <v>0</v>
      </c>
      <c r="AQ877" s="20">
        <v>0</v>
      </c>
      <c r="AR877" s="20">
        <v>0</v>
      </c>
      <c r="AS877" s="45" t="s">
        <v>7466</v>
      </c>
      <c r="AT877" s="20">
        <v>2</v>
      </c>
      <c r="AU877" s="122">
        <v>1987</v>
      </c>
      <c r="AV877" s="94">
        <v>1988</v>
      </c>
      <c r="AW877" s="20">
        <v>1</v>
      </c>
      <c r="AX877" s="50">
        <v>1</v>
      </c>
      <c r="AY877" s="184" t="s">
        <v>1587</v>
      </c>
      <c r="AZ877" s="93" t="s">
        <v>1680</v>
      </c>
      <c r="BA877" s="93" t="s">
        <v>956</v>
      </c>
      <c r="BB877" s="94" t="s">
        <v>1680</v>
      </c>
    </row>
    <row r="878" spans="1:54" s="12" customFormat="1" ht="12.75" hidden="1" x14ac:dyDescent="0.2">
      <c r="A878" s="55" t="s">
        <v>4419</v>
      </c>
      <c r="B878" s="41" t="s">
        <v>5658</v>
      </c>
      <c r="C878" s="332" t="s">
        <v>6121</v>
      </c>
      <c r="D878" s="55" t="s">
        <v>1136</v>
      </c>
      <c r="E878" s="36" t="s">
        <v>388</v>
      </c>
      <c r="F878" s="78" t="s">
        <v>5661</v>
      </c>
      <c r="G878" s="36" t="s">
        <v>1587</v>
      </c>
      <c r="H878" s="58" t="s">
        <v>592</v>
      </c>
      <c r="I878" s="27" t="s">
        <v>5511</v>
      </c>
      <c r="J878" s="19" t="s">
        <v>1587</v>
      </c>
      <c r="K878" s="188" t="s">
        <v>257</v>
      </c>
      <c r="L878" s="188" t="s">
        <v>1710</v>
      </c>
      <c r="M878" s="188" t="s">
        <v>1715</v>
      </c>
      <c r="N878" s="188" t="s">
        <v>878</v>
      </c>
      <c r="O878" s="183" t="s">
        <v>4429</v>
      </c>
      <c r="P878" s="183" t="s">
        <v>4951</v>
      </c>
      <c r="Q878" s="183" t="s">
        <v>5593</v>
      </c>
      <c r="R878" s="183" t="s">
        <v>1587</v>
      </c>
      <c r="S878" s="188" t="s">
        <v>752</v>
      </c>
      <c r="T878" s="188" t="s">
        <v>405</v>
      </c>
      <c r="U878" s="21" t="s">
        <v>5508</v>
      </c>
      <c r="V878" s="21" t="s">
        <v>5509</v>
      </c>
      <c r="W878" s="21">
        <v>1990</v>
      </c>
      <c r="X878" s="21" t="s">
        <v>5508</v>
      </c>
      <c r="Y878" s="34" t="s">
        <v>5510</v>
      </c>
      <c r="Z878" s="250" t="s">
        <v>5661</v>
      </c>
      <c r="AA878" s="250" t="s">
        <v>388</v>
      </c>
      <c r="AB878" s="152" t="s">
        <v>5674</v>
      </c>
      <c r="AC878" s="24" t="s">
        <v>3437</v>
      </c>
      <c r="AD878" s="21" t="s">
        <v>1587</v>
      </c>
      <c r="AE878" s="21" t="s">
        <v>1587</v>
      </c>
      <c r="AF878" s="172" t="s">
        <v>1844</v>
      </c>
      <c r="AG878" s="173" t="s">
        <v>1844</v>
      </c>
      <c r="AH878" s="174" t="s">
        <v>1844</v>
      </c>
      <c r="AI878" s="20" t="s">
        <v>1151</v>
      </c>
      <c r="AJ878" s="20" t="s">
        <v>865</v>
      </c>
      <c r="AK878" s="21">
        <v>0</v>
      </c>
      <c r="AL878" s="21">
        <v>0</v>
      </c>
      <c r="AM878" s="21">
        <v>1</v>
      </c>
      <c r="AN878" s="20">
        <v>0</v>
      </c>
      <c r="AO878" s="20">
        <v>1</v>
      </c>
      <c r="AP878" s="20">
        <v>0</v>
      </c>
      <c r="AQ878" s="20">
        <v>0</v>
      </c>
      <c r="AR878" s="20">
        <v>0</v>
      </c>
      <c r="AS878" s="45" t="s">
        <v>5656</v>
      </c>
      <c r="AT878" s="20">
        <v>2</v>
      </c>
      <c r="AU878" s="122">
        <v>1987</v>
      </c>
      <c r="AV878" s="94">
        <v>1988</v>
      </c>
      <c r="AW878" s="20">
        <v>1</v>
      </c>
      <c r="AX878" s="50">
        <v>1</v>
      </c>
      <c r="AY878" s="184" t="s">
        <v>1587</v>
      </c>
      <c r="AZ878" s="93" t="s">
        <v>5660</v>
      </c>
      <c r="BA878" s="93" t="s">
        <v>1680</v>
      </c>
      <c r="BB878" s="94" t="s">
        <v>1680</v>
      </c>
    </row>
    <row r="879" spans="1:54" s="12" customFormat="1" ht="12.75" hidden="1" x14ac:dyDescent="0.2">
      <c r="A879" s="55" t="s">
        <v>1844</v>
      </c>
      <c r="B879" s="40" t="s">
        <v>7371</v>
      </c>
      <c r="C879" s="332" t="s">
        <v>6121</v>
      </c>
      <c r="D879" s="55" t="s">
        <v>1680</v>
      </c>
      <c r="E879" s="55" t="s">
        <v>1135</v>
      </c>
      <c r="F879" s="78" t="s">
        <v>1844</v>
      </c>
      <c r="G879" s="36" t="s">
        <v>1587</v>
      </c>
      <c r="H879" s="106" t="s">
        <v>728</v>
      </c>
      <c r="I879" s="27" t="s">
        <v>2979</v>
      </c>
      <c r="J879" s="19" t="s">
        <v>1587</v>
      </c>
      <c r="K879" s="187" t="s">
        <v>257</v>
      </c>
      <c r="L879" s="187" t="s">
        <v>1710</v>
      </c>
      <c r="M879" s="187" t="s">
        <v>1715</v>
      </c>
      <c r="N879" s="187" t="s">
        <v>182</v>
      </c>
      <c r="O879" s="183" t="s">
        <v>433</v>
      </c>
      <c r="P879" s="183" t="s">
        <v>5258</v>
      </c>
      <c r="Q879" s="183" t="s">
        <v>303</v>
      </c>
      <c r="R879" s="183" t="s">
        <v>1587</v>
      </c>
      <c r="S879" s="187" t="s">
        <v>752</v>
      </c>
      <c r="T879" s="187" t="s">
        <v>405</v>
      </c>
      <c r="U879" s="21" t="s">
        <v>2118</v>
      </c>
      <c r="V879" s="21" t="s">
        <v>397</v>
      </c>
      <c r="W879" s="21">
        <v>1985</v>
      </c>
      <c r="X879" s="21" t="s">
        <v>692</v>
      </c>
      <c r="Y879" s="34" t="s">
        <v>1587</v>
      </c>
      <c r="Z879" s="34" t="s">
        <v>86</v>
      </c>
      <c r="AA879" s="34" t="s">
        <v>86</v>
      </c>
      <c r="AB879" s="21" t="s">
        <v>86</v>
      </c>
      <c r="AC879" s="24" t="s">
        <v>3575</v>
      </c>
      <c r="AD879" s="21" t="s">
        <v>1587</v>
      </c>
      <c r="AE879" s="21" t="s">
        <v>1587</v>
      </c>
      <c r="AF879" s="172" t="s">
        <v>1154</v>
      </c>
      <c r="AG879" s="173" t="s">
        <v>1708</v>
      </c>
      <c r="AH879" s="174" t="s">
        <v>389</v>
      </c>
      <c r="AI879" s="20" t="s">
        <v>350</v>
      </c>
      <c r="AJ879" s="20" t="s">
        <v>659</v>
      </c>
      <c r="AK879" s="178" t="s">
        <v>1844</v>
      </c>
      <c r="AL879" s="21" t="s">
        <v>1844</v>
      </c>
      <c r="AM879" s="21" t="s">
        <v>1844</v>
      </c>
      <c r="AN879" s="21" t="s">
        <v>1844</v>
      </c>
      <c r="AO879" s="21" t="s">
        <v>1844</v>
      </c>
      <c r="AP879" s="21" t="s">
        <v>1844</v>
      </c>
      <c r="AQ879" s="21" t="s">
        <v>1844</v>
      </c>
      <c r="AR879" s="21" t="s">
        <v>1844</v>
      </c>
      <c r="AS879" s="45" t="s">
        <v>1844</v>
      </c>
      <c r="AT879" s="20">
        <v>3</v>
      </c>
      <c r="AU879" s="122">
        <v>1978</v>
      </c>
      <c r="AV879" s="94">
        <v>1980</v>
      </c>
      <c r="AW879" s="21" t="s">
        <v>1844</v>
      </c>
      <c r="AX879" s="21">
        <v>2</v>
      </c>
      <c r="AY879" s="184" t="s">
        <v>7763</v>
      </c>
      <c r="AZ879" s="93" t="s">
        <v>1844</v>
      </c>
      <c r="BA879" s="93" t="s">
        <v>1844</v>
      </c>
      <c r="BB879" s="94" t="s">
        <v>1844</v>
      </c>
    </row>
    <row r="880" spans="1:54" s="12" customFormat="1" ht="12.75" hidden="1" x14ac:dyDescent="0.2">
      <c r="A880" s="248" t="s">
        <v>62</v>
      </c>
      <c r="B880" s="40"/>
      <c r="C880" s="332" t="s">
        <v>7218</v>
      </c>
      <c r="D880" s="55" t="s">
        <v>956</v>
      </c>
      <c r="E880" s="55" t="s">
        <v>1680</v>
      </c>
      <c r="F880" s="83" t="s">
        <v>516</v>
      </c>
      <c r="G880" s="36" t="s">
        <v>1587</v>
      </c>
      <c r="H880" s="58" t="s">
        <v>592</v>
      </c>
      <c r="I880" s="27" t="s">
        <v>3171</v>
      </c>
      <c r="J880" s="19" t="s">
        <v>691</v>
      </c>
      <c r="K880" s="187" t="s">
        <v>257</v>
      </c>
      <c r="L880" s="187" t="s">
        <v>1710</v>
      </c>
      <c r="M880" s="187" t="s">
        <v>1056</v>
      </c>
      <c r="N880" s="187" t="s">
        <v>1086</v>
      </c>
      <c r="O880" s="183" t="s">
        <v>515</v>
      </c>
      <c r="P880" s="183" t="s">
        <v>5259</v>
      </c>
      <c r="Q880" s="183" t="s">
        <v>4747</v>
      </c>
      <c r="R880" s="183" t="s">
        <v>1587</v>
      </c>
      <c r="S880" s="187" t="s">
        <v>752</v>
      </c>
      <c r="T880" s="187" t="s">
        <v>1713</v>
      </c>
      <c r="U880" s="21" t="s">
        <v>4189</v>
      </c>
      <c r="V880" s="21" t="s">
        <v>494</v>
      </c>
      <c r="W880" s="21">
        <v>2012</v>
      </c>
      <c r="X880" s="21" t="s">
        <v>692</v>
      </c>
      <c r="Y880" s="34" t="s">
        <v>693</v>
      </c>
      <c r="Z880" s="34" t="s">
        <v>86</v>
      </c>
      <c r="AA880" s="34" t="s">
        <v>86</v>
      </c>
      <c r="AB880" s="21" t="s">
        <v>86</v>
      </c>
      <c r="AC880" s="24" t="s">
        <v>3526</v>
      </c>
      <c r="AD880" s="21" t="s">
        <v>514</v>
      </c>
      <c r="AE880" s="21" t="s">
        <v>1587</v>
      </c>
      <c r="AF880" s="172" t="s">
        <v>1154</v>
      </c>
      <c r="AG880" s="173" t="s">
        <v>1708</v>
      </c>
      <c r="AH880" s="174" t="s">
        <v>1587</v>
      </c>
      <c r="AI880" s="20" t="s">
        <v>349</v>
      </c>
      <c r="AJ880" s="21" t="s">
        <v>47</v>
      </c>
      <c r="AK880" s="21">
        <v>0</v>
      </c>
      <c r="AL880" s="21">
        <v>1</v>
      </c>
      <c r="AM880" s="21">
        <v>1</v>
      </c>
      <c r="AN880" s="21">
        <v>0</v>
      </c>
      <c r="AO880" s="21">
        <v>0</v>
      </c>
      <c r="AP880" s="21">
        <v>0</v>
      </c>
      <c r="AQ880" s="21">
        <v>0</v>
      </c>
      <c r="AR880" s="21">
        <v>0</v>
      </c>
      <c r="AS880" s="45" t="s">
        <v>3422</v>
      </c>
      <c r="AT880" s="20">
        <v>8</v>
      </c>
      <c r="AU880" s="122">
        <v>2003</v>
      </c>
      <c r="AV880" s="94">
        <v>2010</v>
      </c>
      <c r="AW880" s="21">
        <v>1</v>
      </c>
      <c r="AX880" s="21">
        <v>9</v>
      </c>
      <c r="AY880" s="184" t="s">
        <v>7764</v>
      </c>
      <c r="AZ880" s="93" t="s">
        <v>1628</v>
      </c>
      <c r="BA880" s="93" t="s">
        <v>1680</v>
      </c>
      <c r="BB880" s="94" t="s">
        <v>1680</v>
      </c>
    </row>
    <row r="881" spans="1:54" s="12" customFormat="1" ht="14.25" hidden="1" customHeight="1" x14ac:dyDescent="0.2">
      <c r="A881" s="55" t="s">
        <v>4419</v>
      </c>
      <c r="B881" s="40" t="s">
        <v>7371</v>
      </c>
      <c r="C881" s="332" t="s">
        <v>6121</v>
      </c>
      <c r="D881" s="55" t="s">
        <v>1136</v>
      </c>
      <c r="E881" s="55" t="s">
        <v>5663</v>
      </c>
      <c r="F881" s="83" t="s">
        <v>5664</v>
      </c>
      <c r="G881" s="36" t="s">
        <v>1587</v>
      </c>
      <c r="H881" s="58" t="s">
        <v>592</v>
      </c>
      <c r="I881" s="27" t="s">
        <v>5391</v>
      </c>
      <c r="J881" s="19" t="s">
        <v>1587</v>
      </c>
      <c r="K881" s="187" t="s">
        <v>257</v>
      </c>
      <c r="L881" s="187" t="s">
        <v>1710</v>
      </c>
      <c r="M881" s="187" t="s">
        <v>1056</v>
      </c>
      <c r="N881" s="187" t="s">
        <v>770</v>
      </c>
      <c r="O881" s="183" t="s">
        <v>4270</v>
      </c>
      <c r="P881" s="183" t="s">
        <v>5009</v>
      </c>
      <c r="Q881" s="183" t="s">
        <v>1074</v>
      </c>
      <c r="R881" s="183" t="s">
        <v>1587</v>
      </c>
      <c r="S881" s="187" t="s">
        <v>752</v>
      </c>
      <c r="T881" s="187" t="s">
        <v>1713</v>
      </c>
      <c r="U881" s="21" t="s">
        <v>5390</v>
      </c>
      <c r="V881" s="21" t="s">
        <v>464</v>
      </c>
      <c r="W881" s="21">
        <v>2009</v>
      </c>
      <c r="X881" s="21" t="s">
        <v>5390</v>
      </c>
      <c r="Y881" s="34" t="s">
        <v>1587</v>
      </c>
      <c r="Z881" s="34" t="s">
        <v>86</v>
      </c>
      <c r="AA881" s="34" t="s">
        <v>86</v>
      </c>
      <c r="AB881" s="21" t="s">
        <v>86</v>
      </c>
      <c r="AC881" s="24" t="s">
        <v>5662</v>
      </c>
      <c r="AD881" s="21" t="s">
        <v>1587</v>
      </c>
      <c r="AE881" s="21" t="s">
        <v>1587</v>
      </c>
      <c r="AF881" s="172" t="s">
        <v>1844</v>
      </c>
      <c r="AG881" s="173" t="s">
        <v>1844</v>
      </c>
      <c r="AH881" s="174" t="s">
        <v>1844</v>
      </c>
      <c r="AI881" s="20" t="s">
        <v>637</v>
      </c>
      <c r="AJ881" s="20" t="s">
        <v>47</v>
      </c>
      <c r="AK881" s="21">
        <v>0</v>
      </c>
      <c r="AL881" s="21">
        <v>1</v>
      </c>
      <c r="AM881" s="21">
        <v>0</v>
      </c>
      <c r="AN881" s="20">
        <v>0</v>
      </c>
      <c r="AO881" s="20">
        <v>1</v>
      </c>
      <c r="AP881" s="20">
        <v>0</v>
      </c>
      <c r="AQ881" s="20">
        <v>0</v>
      </c>
      <c r="AR881" s="20">
        <v>0</v>
      </c>
      <c r="AS881" s="45" t="s">
        <v>1680</v>
      </c>
      <c r="AT881" s="20">
        <v>3</v>
      </c>
      <c r="AU881" s="122">
        <v>2003</v>
      </c>
      <c r="AV881" s="94">
        <v>2005</v>
      </c>
      <c r="AW881" s="20">
        <v>1</v>
      </c>
      <c r="AX881" s="20">
        <v>2</v>
      </c>
      <c r="AY881" s="184" t="s">
        <v>7765</v>
      </c>
      <c r="AZ881" s="93" t="s">
        <v>7293</v>
      </c>
      <c r="BA881" s="93" t="s">
        <v>956</v>
      </c>
      <c r="BB881" s="94" t="s">
        <v>1680</v>
      </c>
    </row>
    <row r="882" spans="1:54" s="12" customFormat="1" ht="12.75" hidden="1" x14ac:dyDescent="0.2">
      <c r="A882" s="341" t="s">
        <v>1844</v>
      </c>
      <c r="B882" s="67"/>
      <c r="C882" s="332" t="s">
        <v>6121</v>
      </c>
      <c r="D882" s="55" t="s">
        <v>1680</v>
      </c>
      <c r="E882" s="55" t="s">
        <v>7454</v>
      </c>
      <c r="F882" s="341" t="s">
        <v>1844</v>
      </c>
      <c r="G882" s="36" t="s">
        <v>1587</v>
      </c>
      <c r="H882" s="133" t="s">
        <v>37</v>
      </c>
      <c r="I882" s="27" t="s">
        <v>6047</v>
      </c>
      <c r="J882" s="19" t="s">
        <v>1587</v>
      </c>
      <c r="K882" s="187" t="s">
        <v>257</v>
      </c>
      <c r="L882" s="188" t="s">
        <v>1710</v>
      </c>
      <c r="M882" s="188" t="s">
        <v>1056</v>
      </c>
      <c r="N882" s="188" t="s">
        <v>597</v>
      </c>
      <c r="O882" s="183" t="s">
        <v>741</v>
      </c>
      <c r="P882" s="183" t="s">
        <v>5299</v>
      </c>
      <c r="Q882" s="183" t="s">
        <v>4783</v>
      </c>
      <c r="R882" s="183" t="s">
        <v>1587</v>
      </c>
      <c r="S882" s="188" t="s">
        <v>752</v>
      </c>
      <c r="T882" s="188" t="s">
        <v>1713</v>
      </c>
      <c r="U882" s="21" t="s">
        <v>7070</v>
      </c>
      <c r="V882" s="146" t="s">
        <v>5562</v>
      </c>
      <c r="W882" s="21">
        <v>2010</v>
      </c>
      <c r="X882" s="21" t="s">
        <v>5627</v>
      </c>
      <c r="Y882" s="34" t="s">
        <v>5628</v>
      </c>
      <c r="Z882" s="34" t="s">
        <v>86</v>
      </c>
      <c r="AA882" s="34" t="s">
        <v>86</v>
      </c>
      <c r="AB882" s="21" t="s">
        <v>86</v>
      </c>
      <c r="AC882" s="168" t="s">
        <v>5633</v>
      </c>
      <c r="AD882" s="34" t="s">
        <v>1844</v>
      </c>
      <c r="AE882" s="34" t="s">
        <v>1844</v>
      </c>
      <c r="AF882" s="172" t="s">
        <v>1844</v>
      </c>
      <c r="AG882" s="173" t="s">
        <v>1844</v>
      </c>
      <c r="AH882" s="174" t="s">
        <v>1844</v>
      </c>
      <c r="AI882" s="178" t="s">
        <v>1844</v>
      </c>
      <c r="AJ882" s="178" t="s">
        <v>1844</v>
      </c>
      <c r="AK882" s="178" t="s">
        <v>1844</v>
      </c>
      <c r="AL882" s="178" t="s">
        <v>1844</v>
      </c>
      <c r="AM882" s="178" t="s">
        <v>1844</v>
      </c>
      <c r="AN882" s="178" t="s">
        <v>1844</v>
      </c>
      <c r="AO882" s="178" t="s">
        <v>1844</v>
      </c>
      <c r="AP882" s="178" t="s">
        <v>1844</v>
      </c>
      <c r="AQ882" s="178" t="s">
        <v>1844</v>
      </c>
      <c r="AR882" s="178" t="s">
        <v>1844</v>
      </c>
      <c r="AS882" s="45" t="s">
        <v>1844</v>
      </c>
      <c r="AT882" s="342" t="s">
        <v>1844</v>
      </c>
      <c r="AU882" s="345" t="s">
        <v>1844</v>
      </c>
      <c r="AV882" s="346" t="s">
        <v>1844</v>
      </c>
      <c r="AW882" s="343" t="s">
        <v>1844</v>
      </c>
      <c r="AX882" s="342" t="s">
        <v>1844</v>
      </c>
      <c r="AY882" s="184" t="s">
        <v>1844</v>
      </c>
      <c r="AZ882" s="93" t="s">
        <v>1844</v>
      </c>
      <c r="BA882" s="93" t="s">
        <v>1844</v>
      </c>
      <c r="BB882" s="94" t="s">
        <v>1844</v>
      </c>
    </row>
    <row r="883" spans="1:54" s="12" customFormat="1" ht="12.75" hidden="1" x14ac:dyDescent="0.2">
      <c r="A883" s="36" t="s">
        <v>724</v>
      </c>
      <c r="B883" s="40"/>
      <c r="C883" s="332" t="s">
        <v>7218</v>
      </c>
      <c r="D883" s="55" t="s">
        <v>956</v>
      </c>
      <c r="E883" s="36" t="s">
        <v>1680</v>
      </c>
      <c r="F883" s="78" t="s">
        <v>1869</v>
      </c>
      <c r="G883" s="36" t="s">
        <v>1587</v>
      </c>
      <c r="H883" s="58" t="s">
        <v>592</v>
      </c>
      <c r="I883" s="27" t="s">
        <v>2753</v>
      </c>
      <c r="J883" s="19" t="s">
        <v>7151</v>
      </c>
      <c r="K883" s="187" t="s">
        <v>257</v>
      </c>
      <c r="L883" s="187" t="s">
        <v>1710</v>
      </c>
      <c r="M883" s="187" t="s">
        <v>1715</v>
      </c>
      <c r="N883" s="187" t="s">
        <v>727</v>
      </c>
      <c r="O883" s="183" t="s">
        <v>225</v>
      </c>
      <c r="P883" s="183" t="s">
        <v>5262</v>
      </c>
      <c r="Q883" s="183" t="s">
        <v>4748</v>
      </c>
      <c r="R883" s="183" t="s">
        <v>1587</v>
      </c>
      <c r="S883" s="187" t="s">
        <v>752</v>
      </c>
      <c r="T883" s="187" t="s">
        <v>405</v>
      </c>
      <c r="U883" s="21" t="s">
        <v>4188</v>
      </c>
      <c r="V883" s="21" t="s">
        <v>527</v>
      </c>
      <c r="W883" s="21">
        <v>2012</v>
      </c>
      <c r="X883" s="21" t="s">
        <v>241</v>
      </c>
      <c r="Y883" s="34" t="s">
        <v>6983</v>
      </c>
      <c r="Z883" s="34" t="s">
        <v>86</v>
      </c>
      <c r="AA883" s="34" t="s">
        <v>86</v>
      </c>
      <c r="AB883" s="21" t="s">
        <v>86</v>
      </c>
      <c r="AC883" s="24" t="s">
        <v>1369</v>
      </c>
      <c r="AD883" s="21" t="s">
        <v>6884</v>
      </c>
      <c r="AE883" s="21" t="s">
        <v>1587</v>
      </c>
      <c r="AF883" s="172" t="s">
        <v>1154</v>
      </c>
      <c r="AG883" s="173" t="s">
        <v>588</v>
      </c>
      <c r="AH883" s="174" t="s">
        <v>1844</v>
      </c>
      <c r="AI883" s="20" t="s">
        <v>637</v>
      </c>
      <c r="AJ883" s="21" t="s">
        <v>865</v>
      </c>
      <c r="AK883" s="21">
        <v>0</v>
      </c>
      <c r="AL883" s="21">
        <v>1</v>
      </c>
      <c r="AM883" s="21">
        <v>0</v>
      </c>
      <c r="AN883" s="21">
        <v>0</v>
      </c>
      <c r="AO883" s="21">
        <v>1</v>
      </c>
      <c r="AP883" s="21">
        <v>0</v>
      </c>
      <c r="AQ883" s="21">
        <v>0</v>
      </c>
      <c r="AR883" s="21">
        <v>0</v>
      </c>
      <c r="AS883" s="45" t="s">
        <v>1680</v>
      </c>
      <c r="AT883" s="20">
        <v>2</v>
      </c>
      <c r="AU883" s="122">
        <v>2008</v>
      </c>
      <c r="AV883" s="94">
        <v>2009</v>
      </c>
      <c r="AW883" s="21">
        <v>3</v>
      </c>
      <c r="AX883" s="21">
        <v>1</v>
      </c>
      <c r="AY883" s="184" t="s">
        <v>7508</v>
      </c>
      <c r="AZ883" s="93" t="s">
        <v>7052</v>
      </c>
      <c r="BA883" s="93" t="s">
        <v>1680</v>
      </c>
      <c r="BB883" s="94" t="s">
        <v>1680</v>
      </c>
    </row>
    <row r="884" spans="1:54" s="12" customFormat="1" ht="12.75" hidden="1" x14ac:dyDescent="0.2">
      <c r="A884" s="55" t="s">
        <v>1844</v>
      </c>
      <c r="B884" s="40"/>
      <c r="C884" s="332" t="s">
        <v>7218</v>
      </c>
      <c r="D884" s="55" t="s">
        <v>1136</v>
      </c>
      <c r="E884" s="55" t="s">
        <v>7454</v>
      </c>
      <c r="F884" s="78" t="s">
        <v>1844</v>
      </c>
      <c r="G884" s="36" t="s">
        <v>1587</v>
      </c>
      <c r="H884" s="58" t="s">
        <v>592</v>
      </c>
      <c r="I884" s="27" t="s">
        <v>2862</v>
      </c>
      <c r="J884" s="19" t="s">
        <v>1213</v>
      </c>
      <c r="K884" s="187" t="s">
        <v>257</v>
      </c>
      <c r="L884" s="187" t="s">
        <v>1710</v>
      </c>
      <c r="M884" s="187" t="s">
        <v>1715</v>
      </c>
      <c r="N884" s="187" t="s">
        <v>1073</v>
      </c>
      <c r="O884" s="183" t="s">
        <v>4431</v>
      </c>
      <c r="P884" s="183" t="s">
        <v>5263</v>
      </c>
      <c r="Q884" s="183" t="s">
        <v>604</v>
      </c>
      <c r="R884" s="183" t="s">
        <v>1587</v>
      </c>
      <c r="S884" s="187" t="s">
        <v>752</v>
      </c>
      <c r="T884" s="187" t="s">
        <v>405</v>
      </c>
      <c r="U884" s="21" t="s">
        <v>2101</v>
      </c>
      <c r="V884" s="21" t="s">
        <v>9</v>
      </c>
      <c r="W884" s="21">
        <v>2007</v>
      </c>
      <c r="X884" s="21" t="s">
        <v>4193</v>
      </c>
      <c r="Y884" s="34" t="s">
        <v>6919</v>
      </c>
      <c r="Z884" s="34" t="s">
        <v>86</v>
      </c>
      <c r="AA884" s="34" t="s">
        <v>86</v>
      </c>
      <c r="AB884" s="21" t="s">
        <v>86</v>
      </c>
      <c r="AC884" s="24" t="s">
        <v>3558</v>
      </c>
      <c r="AD884" s="21" t="s">
        <v>3354</v>
      </c>
      <c r="AE884" s="21" t="s">
        <v>930</v>
      </c>
      <c r="AF884" s="172" t="s">
        <v>1137</v>
      </c>
      <c r="AG884" s="173" t="s">
        <v>588</v>
      </c>
      <c r="AH884" s="174" t="s">
        <v>1844</v>
      </c>
      <c r="AI884" s="20" t="s">
        <v>797</v>
      </c>
      <c r="AJ884" s="21" t="s">
        <v>916</v>
      </c>
      <c r="AK884" s="21">
        <v>0</v>
      </c>
      <c r="AL884" s="21">
        <v>0</v>
      </c>
      <c r="AM884" s="21">
        <v>0</v>
      </c>
      <c r="AN884" s="21">
        <v>0</v>
      </c>
      <c r="AO884" s="21">
        <v>0</v>
      </c>
      <c r="AP884" s="21">
        <v>0</v>
      </c>
      <c r="AQ884" s="21">
        <v>1</v>
      </c>
      <c r="AR884" s="21">
        <v>0</v>
      </c>
      <c r="AS884" s="45" t="s">
        <v>1680</v>
      </c>
      <c r="AT884" s="20">
        <v>2</v>
      </c>
      <c r="AU884" s="122">
        <v>2005</v>
      </c>
      <c r="AV884" s="94">
        <v>2006</v>
      </c>
      <c r="AW884" s="21">
        <v>1</v>
      </c>
      <c r="AX884" s="21">
        <v>1</v>
      </c>
      <c r="AY884" s="184" t="s">
        <v>233</v>
      </c>
      <c r="AZ884" s="93" t="s">
        <v>1606</v>
      </c>
      <c r="BA884" s="93" t="s">
        <v>1680</v>
      </c>
      <c r="BB884" s="94" t="s">
        <v>1680</v>
      </c>
    </row>
    <row r="885" spans="1:54" s="12" customFormat="1" ht="12.75" hidden="1" x14ac:dyDescent="0.2">
      <c r="A885" s="55" t="s">
        <v>7071</v>
      </c>
      <c r="B885" s="55"/>
      <c r="C885" s="334" t="s">
        <v>6121</v>
      </c>
      <c r="D885" s="69" t="s">
        <v>956</v>
      </c>
      <c r="E885" s="61" t="s">
        <v>1680</v>
      </c>
      <c r="F885" s="62" t="s">
        <v>7337</v>
      </c>
      <c r="G885" s="55" t="s">
        <v>1587</v>
      </c>
      <c r="H885" s="58" t="s">
        <v>592</v>
      </c>
      <c r="I885" s="28" t="s">
        <v>7330</v>
      </c>
      <c r="J885" s="19" t="s">
        <v>1587</v>
      </c>
      <c r="K885" s="372" t="s">
        <v>257</v>
      </c>
      <c r="L885" s="372" t="s">
        <v>7377</v>
      </c>
      <c r="M885" s="372" t="s">
        <v>1715</v>
      </c>
      <c r="N885" s="372" t="s">
        <v>1073</v>
      </c>
      <c r="O885" s="372" t="s">
        <v>948</v>
      </c>
      <c r="P885" s="372" t="s">
        <v>5263</v>
      </c>
      <c r="Q885" s="372" t="s">
        <v>7381</v>
      </c>
      <c r="R885" s="183" t="s">
        <v>7378</v>
      </c>
      <c r="S885" s="372" t="s">
        <v>752</v>
      </c>
      <c r="T885" s="372" t="s">
        <v>405</v>
      </c>
      <c r="U885" s="21" t="s">
        <v>7329</v>
      </c>
      <c r="V885" s="21" t="s">
        <v>6659</v>
      </c>
      <c r="W885" s="360">
        <v>2009</v>
      </c>
      <c r="X885" s="21" t="s">
        <v>4193</v>
      </c>
      <c r="Y885" s="34" t="s">
        <v>7332</v>
      </c>
      <c r="Z885" s="34" t="s">
        <v>1844</v>
      </c>
      <c r="AA885" s="42" t="s">
        <v>1844</v>
      </c>
      <c r="AB885" s="21" t="s">
        <v>1844</v>
      </c>
      <c r="AC885" s="24" t="s">
        <v>7331</v>
      </c>
      <c r="AD885" s="21" t="s">
        <v>1587</v>
      </c>
      <c r="AE885" s="21" t="s">
        <v>1587</v>
      </c>
      <c r="AF885" s="122" t="s">
        <v>1844</v>
      </c>
      <c r="AG885" s="93" t="s">
        <v>1844</v>
      </c>
      <c r="AH885" s="94" t="s">
        <v>1844</v>
      </c>
      <c r="AI885" s="21" t="s">
        <v>797</v>
      </c>
      <c r="AJ885" s="21" t="s">
        <v>916</v>
      </c>
      <c r="AK885" s="21">
        <v>0</v>
      </c>
      <c r="AL885" s="21">
        <v>0</v>
      </c>
      <c r="AM885" s="21">
        <v>0</v>
      </c>
      <c r="AN885" s="21">
        <v>0</v>
      </c>
      <c r="AO885" s="21">
        <v>0</v>
      </c>
      <c r="AP885" s="21">
        <v>1</v>
      </c>
      <c r="AQ885" s="21">
        <v>0</v>
      </c>
      <c r="AR885" s="21">
        <v>0</v>
      </c>
      <c r="AS885" s="246" t="s">
        <v>7338</v>
      </c>
      <c r="AT885" s="20">
        <v>2</v>
      </c>
      <c r="AU885" s="122">
        <v>2005</v>
      </c>
      <c r="AV885" s="94">
        <v>2006</v>
      </c>
      <c r="AW885" s="21">
        <v>1</v>
      </c>
      <c r="AX885" s="21">
        <v>1</v>
      </c>
      <c r="AY885" s="184" t="s">
        <v>233</v>
      </c>
      <c r="AZ885" s="93" t="s">
        <v>1606</v>
      </c>
      <c r="BA885" s="93" t="s">
        <v>1680</v>
      </c>
      <c r="BB885" s="94" t="s">
        <v>1680</v>
      </c>
    </row>
    <row r="886" spans="1:54" s="12" customFormat="1" ht="12.75" hidden="1" x14ac:dyDescent="0.2">
      <c r="A886" s="227" t="s">
        <v>485</v>
      </c>
      <c r="B886" s="41" t="s">
        <v>7372</v>
      </c>
      <c r="C886" s="332" t="s">
        <v>7218</v>
      </c>
      <c r="D886" s="55" t="s">
        <v>1136</v>
      </c>
      <c r="E886" s="36" t="s">
        <v>5789</v>
      </c>
      <c r="F886" s="78" t="s">
        <v>1886</v>
      </c>
      <c r="G886" s="36" t="s">
        <v>1587</v>
      </c>
      <c r="H886" s="57" t="s">
        <v>912</v>
      </c>
      <c r="I886" s="27" t="s">
        <v>3198</v>
      </c>
      <c r="J886" s="19" t="s">
        <v>7110</v>
      </c>
      <c r="K886" s="187" t="s">
        <v>257</v>
      </c>
      <c r="L886" s="187" t="s">
        <v>1711</v>
      </c>
      <c r="M886" s="187" t="s">
        <v>1714</v>
      </c>
      <c r="N886" s="187" t="s">
        <v>1716</v>
      </c>
      <c r="O886" s="183" t="s">
        <v>1098</v>
      </c>
      <c r="P886" s="183" t="s">
        <v>5264</v>
      </c>
      <c r="Q886" s="183" t="s">
        <v>99</v>
      </c>
      <c r="R886" s="183" t="s">
        <v>1587</v>
      </c>
      <c r="S886" s="187" t="s">
        <v>1712</v>
      </c>
      <c r="T886" s="187" t="s">
        <v>1587</v>
      </c>
      <c r="U886" s="21" t="s">
        <v>2335</v>
      </c>
      <c r="V886" s="21" t="s">
        <v>563</v>
      </c>
      <c r="W886" s="21">
        <v>2000</v>
      </c>
      <c r="X886" s="21" t="s">
        <v>3834</v>
      </c>
      <c r="Y886" s="34" t="s">
        <v>1587</v>
      </c>
      <c r="Z886" s="34" t="s">
        <v>86</v>
      </c>
      <c r="AA886" s="34" t="s">
        <v>86</v>
      </c>
      <c r="AB886" s="21" t="s">
        <v>86</v>
      </c>
      <c r="AC886" s="24" t="s">
        <v>1890</v>
      </c>
      <c r="AD886" s="21" t="s">
        <v>1587</v>
      </c>
      <c r="AE886" s="21" t="s">
        <v>930</v>
      </c>
      <c r="AF886" s="172" t="s">
        <v>359</v>
      </c>
      <c r="AG886" s="173" t="s">
        <v>1708</v>
      </c>
      <c r="AH886" s="174" t="s">
        <v>1844</v>
      </c>
      <c r="AI886" s="20" t="s">
        <v>783</v>
      </c>
      <c r="AJ886" s="21" t="s">
        <v>270</v>
      </c>
      <c r="AK886" s="21">
        <v>0</v>
      </c>
      <c r="AL886" s="21">
        <v>1</v>
      </c>
      <c r="AM886" s="21">
        <v>0</v>
      </c>
      <c r="AN886" s="21">
        <v>0</v>
      </c>
      <c r="AO886" s="21">
        <v>0</v>
      </c>
      <c r="AP886" s="21">
        <v>0</v>
      </c>
      <c r="AQ886" s="21">
        <v>0</v>
      </c>
      <c r="AR886" s="21">
        <v>0</v>
      </c>
      <c r="AS886" s="45" t="s">
        <v>1680</v>
      </c>
      <c r="AT886" s="20">
        <v>9</v>
      </c>
      <c r="AU886" s="122">
        <v>1988</v>
      </c>
      <c r="AV886" s="94">
        <v>1996</v>
      </c>
      <c r="AW886" s="21" t="s">
        <v>1844</v>
      </c>
      <c r="AX886" s="21">
        <v>4</v>
      </c>
      <c r="AY886" s="184" t="s">
        <v>1844</v>
      </c>
      <c r="AZ886" s="93" t="s">
        <v>319</v>
      </c>
      <c r="BA886" s="93" t="s">
        <v>1680</v>
      </c>
      <c r="BB886" s="94" t="s">
        <v>1680</v>
      </c>
    </row>
    <row r="887" spans="1:54" s="12" customFormat="1" ht="12.75" hidden="1" x14ac:dyDescent="0.2">
      <c r="A887" s="55" t="s">
        <v>1844</v>
      </c>
      <c r="B887" s="41"/>
      <c r="C887" s="332" t="s">
        <v>6121</v>
      </c>
      <c r="D887" s="55" t="s">
        <v>1680</v>
      </c>
      <c r="E887" s="55" t="s">
        <v>7454</v>
      </c>
      <c r="F887" s="78" t="s">
        <v>1844</v>
      </c>
      <c r="G887" s="36" t="s">
        <v>1587</v>
      </c>
      <c r="H887" s="142" t="s">
        <v>779</v>
      </c>
      <c r="I887" s="27" t="s">
        <v>3128</v>
      </c>
      <c r="J887" s="19" t="s">
        <v>1587</v>
      </c>
      <c r="K887" s="187" t="s">
        <v>257</v>
      </c>
      <c r="L887" s="187" t="s">
        <v>1710</v>
      </c>
      <c r="M887" s="187" t="s">
        <v>1715</v>
      </c>
      <c r="N887" s="187" t="s">
        <v>808</v>
      </c>
      <c r="O887" s="183" t="s">
        <v>181</v>
      </c>
      <c r="P887" s="183" t="s">
        <v>5265</v>
      </c>
      <c r="Q887" s="183" t="s">
        <v>6625</v>
      </c>
      <c r="R887" s="183" t="s">
        <v>1587</v>
      </c>
      <c r="S887" s="187" t="s">
        <v>752</v>
      </c>
      <c r="T887" s="187" t="s">
        <v>405</v>
      </c>
      <c r="U887" s="21" t="s">
        <v>773</v>
      </c>
      <c r="V887" s="21" t="s">
        <v>464</v>
      </c>
      <c r="W887" s="21">
        <v>2007</v>
      </c>
      <c r="X887" s="21" t="s">
        <v>773</v>
      </c>
      <c r="Y887" s="34" t="s">
        <v>1587</v>
      </c>
      <c r="Z887" s="34" t="s">
        <v>86</v>
      </c>
      <c r="AA887" s="34" t="s">
        <v>86</v>
      </c>
      <c r="AB887" s="21" t="s">
        <v>86</v>
      </c>
      <c r="AC887" s="24" t="s">
        <v>3437</v>
      </c>
      <c r="AD887" s="21" t="s">
        <v>1587</v>
      </c>
      <c r="AE887" s="21" t="s">
        <v>1587</v>
      </c>
      <c r="AF887" s="172" t="s">
        <v>1154</v>
      </c>
      <c r="AG887" s="173" t="s">
        <v>1708</v>
      </c>
      <c r="AH887" s="174" t="s">
        <v>1844</v>
      </c>
      <c r="AI887" s="178" t="s">
        <v>1844</v>
      </c>
      <c r="AJ887" s="178" t="s">
        <v>1844</v>
      </c>
      <c r="AK887" s="178" t="s">
        <v>1844</v>
      </c>
      <c r="AL887" s="178" t="s">
        <v>1844</v>
      </c>
      <c r="AM887" s="178" t="s">
        <v>1844</v>
      </c>
      <c r="AN887" s="178" t="s">
        <v>1844</v>
      </c>
      <c r="AO887" s="178" t="s">
        <v>1844</v>
      </c>
      <c r="AP887" s="178" t="s">
        <v>1844</v>
      </c>
      <c r="AQ887" s="178" t="s">
        <v>1844</v>
      </c>
      <c r="AR887" s="178" t="s">
        <v>1844</v>
      </c>
      <c r="AS887" s="45" t="s">
        <v>1844</v>
      </c>
      <c r="AT887" s="20" t="s">
        <v>1844</v>
      </c>
      <c r="AU887" s="122" t="s">
        <v>1844</v>
      </c>
      <c r="AV887" s="94" t="s">
        <v>1844</v>
      </c>
      <c r="AW887" s="21" t="s">
        <v>1844</v>
      </c>
      <c r="AX887" s="20" t="s">
        <v>1844</v>
      </c>
      <c r="AY887" s="184" t="s">
        <v>1844</v>
      </c>
      <c r="AZ887" s="93" t="s">
        <v>1844</v>
      </c>
      <c r="BA887" s="93" t="s">
        <v>1844</v>
      </c>
      <c r="BB887" s="94" t="s">
        <v>1844</v>
      </c>
    </row>
    <row r="888" spans="1:54" s="12" customFormat="1" ht="12" hidden="1" customHeight="1" x14ac:dyDescent="0.2">
      <c r="A888" s="248" t="s">
        <v>485</v>
      </c>
      <c r="B888" s="40"/>
      <c r="C888" s="332" t="s">
        <v>7218</v>
      </c>
      <c r="D888" s="55" t="s">
        <v>956</v>
      </c>
      <c r="E888" s="36" t="s">
        <v>1680</v>
      </c>
      <c r="F888" s="78" t="s">
        <v>6219</v>
      </c>
      <c r="G888" s="36" t="s">
        <v>1587</v>
      </c>
      <c r="H888" s="58" t="s">
        <v>592</v>
      </c>
      <c r="I888" s="27" t="s">
        <v>5608</v>
      </c>
      <c r="J888" s="19" t="s">
        <v>7137</v>
      </c>
      <c r="K888" s="187" t="s">
        <v>257</v>
      </c>
      <c r="L888" s="187" t="s">
        <v>1710</v>
      </c>
      <c r="M888" s="187" t="s">
        <v>1715</v>
      </c>
      <c r="N888" s="187" t="s">
        <v>324</v>
      </c>
      <c r="O888" s="183" t="s">
        <v>161</v>
      </c>
      <c r="P888" s="183" t="s">
        <v>4924</v>
      </c>
      <c r="Q888" s="183" t="s">
        <v>4485</v>
      </c>
      <c r="R888" s="183" t="s">
        <v>1587</v>
      </c>
      <c r="S888" s="187" t="s">
        <v>752</v>
      </c>
      <c r="T888" s="187" t="s">
        <v>405</v>
      </c>
      <c r="U888" s="21" t="s">
        <v>239</v>
      </c>
      <c r="V888" s="21" t="s">
        <v>464</v>
      </c>
      <c r="W888" s="21">
        <v>2007</v>
      </c>
      <c r="X888" s="21" t="s">
        <v>239</v>
      </c>
      <c r="Y888" s="34" t="s">
        <v>1587</v>
      </c>
      <c r="Z888" s="34" t="s">
        <v>86</v>
      </c>
      <c r="AA888" s="34" t="s">
        <v>86</v>
      </c>
      <c r="AB888" s="21" t="s">
        <v>86</v>
      </c>
      <c r="AC888" s="24" t="s">
        <v>3437</v>
      </c>
      <c r="AD888" s="21" t="s">
        <v>1587</v>
      </c>
      <c r="AE888" s="21" t="s">
        <v>1587</v>
      </c>
      <c r="AF888" s="172" t="s">
        <v>1154</v>
      </c>
      <c r="AG888" s="173" t="s">
        <v>1708</v>
      </c>
      <c r="AH888" s="174" t="s">
        <v>733</v>
      </c>
      <c r="AI888" s="20" t="s">
        <v>637</v>
      </c>
      <c r="AJ888" s="21" t="s">
        <v>47</v>
      </c>
      <c r="AK888" s="21">
        <v>0</v>
      </c>
      <c r="AL888" s="21">
        <v>1</v>
      </c>
      <c r="AM888" s="21">
        <v>0</v>
      </c>
      <c r="AN888" s="21">
        <v>0</v>
      </c>
      <c r="AO888" s="21">
        <v>0</v>
      </c>
      <c r="AP888" s="21">
        <v>0</v>
      </c>
      <c r="AQ888" s="21">
        <v>0</v>
      </c>
      <c r="AR888" s="21">
        <v>0</v>
      </c>
      <c r="AS888" s="45" t="s">
        <v>1680</v>
      </c>
      <c r="AT888" s="20">
        <v>2</v>
      </c>
      <c r="AU888" s="122">
        <v>2005</v>
      </c>
      <c r="AV888" s="94">
        <v>2006</v>
      </c>
      <c r="AW888" s="21">
        <v>1</v>
      </c>
      <c r="AX888" s="21">
        <v>2</v>
      </c>
      <c r="AY888" s="184" t="s">
        <v>7766</v>
      </c>
      <c r="AZ888" s="93" t="s">
        <v>1513</v>
      </c>
      <c r="BA888" s="93" t="s">
        <v>1680</v>
      </c>
      <c r="BB888" s="94" t="s">
        <v>1680</v>
      </c>
    </row>
    <row r="889" spans="1:54" s="12" customFormat="1" ht="12.75" hidden="1" customHeight="1" x14ac:dyDescent="0.2">
      <c r="A889" s="36" t="s">
        <v>485</v>
      </c>
      <c r="B889" s="36" t="s">
        <v>7373</v>
      </c>
      <c r="C889" s="332" t="s">
        <v>7218</v>
      </c>
      <c r="D889" s="55" t="s">
        <v>1136</v>
      </c>
      <c r="E889" s="205" t="s">
        <v>387</v>
      </c>
      <c r="F889" s="78" t="s">
        <v>6259</v>
      </c>
      <c r="G889" s="36" t="s">
        <v>1587</v>
      </c>
      <c r="H889" s="58" t="s">
        <v>592</v>
      </c>
      <c r="I889" s="27" t="s">
        <v>2582</v>
      </c>
      <c r="J889" s="211" t="s">
        <v>7150</v>
      </c>
      <c r="K889" s="187" t="s">
        <v>257</v>
      </c>
      <c r="L889" s="187" t="s">
        <v>1710</v>
      </c>
      <c r="M889" s="187" t="s">
        <v>1715</v>
      </c>
      <c r="N889" s="187" t="s">
        <v>878</v>
      </c>
      <c r="O889" s="183" t="s">
        <v>4429</v>
      </c>
      <c r="P889" s="183" t="s">
        <v>5110</v>
      </c>
      <c r="Q889" s="183" t="s">
        <v>1105</v>
      </c>
      <c r="R889" s="183" t="s">
        <v>1587</v>
      </c>
      <c r="S889" s="187" t="s">
        <v>752</v>
      </c>
      <c r="T889" s="187" t="s">
        <v>405</v>
      </c>
      <c r="U889" s="21" t="s">
        <v>2059</v>
      </c>
      <c r="V889" s="21" t="s">
        <v>9</v>
      </c>
      <c r="W889" s="21">
        <v>1998</v>
      </c>
      <c r="X889" s="20" t="s">
        <v>4186</v>
      </c>
      <c r="Y889" s="34" t="s">
        <v>4187</v>
      </c>
      <c r="Z889" s="271" t="s">
        <v>6259</v>
      </c>
      <c r="AA889" s="271" t="s">
        <v>1844</v>
      </c>
      <c r="AB889" s="21" t="s">
        <v>139</v>
      </c>
      <c r="AC889" s="24" t="s">
        <v>3479</v>
      </c>
      <c r="AD889" s="21" t="s">
        <v>1587</v>
      </c>
      <c r="AE889" s="21" t="s">
        <v>1587</v>
      </c>
      <c r="AF889" s="172" t="s">
        <v>1154</v>
      </c>
      <c r="AG889" s="173" t="s">
        <v>588</v>
      </c>
      <c r="AH889" s="174" t="s">
        <v>1844</v>
      </c>
      <c r="AI889" s="24" t="s">
        <v>797</v>
      </c>
      <c r="AJ889" s="21" t="s">
        <v>865</v>
      </c>
      <c r="AK889" s="21">
        <v>0</v>
      </c>
      <c r="AL889" s="21">
        <v>0</v>
      </c>
      <c r="AM889" s="21">
        <v>1</v>
      </c>
      <c r="AN889" s="21">
        <v>0</v>
      </c>
      <c r="AO889" s="21">
        <v>0</v>
      </c>
      <c r="AP889" s="21">
        <v>0</v>
      </c>
      <c r="AQ889" s="21">
        <v>0</v>
      </c>
      <c r="AR889" s="21">
        <v>0</v>
      </c>
      <c r="AS889" s="45" t="s">
        <v>1031</v>
      </c>
      <c r="AT889" s="20">
        <v>4</v>
      </c>
      <c r="AU889" s="122">
        <v>1985</v>
      </c>
      <c r="AV889" s="94">
        <v>1988</v>
      </c>
      <c r="AW889" s="21" t="s">
        <v>3383</v>
      </c>
      <c r="AX889" s="21">
        <v>2</v>
      </c>
      <c r="AY889" s="184" t="s">
        <v>7767</v>
      </c>
      <c r="AZ889" s="93" t="s">
        <v>206</v>
      </c>
      <c r="BA889" s="93" t="s">
        <v>1680</v>
      </c>
      <c r="BB889" s="94" t="s">
        <v>1680</v>
      </c>
    </row>
    <row r="890" spans="1:54" s="12" customFormat="1" ht="15" hidden="1" customHeight="1" x14ac:dyDescent="0.2">
      <c r="A890" s="36" t="s">
        <v>724</v>
      </c>
      <c r="B890" s="40"/>
      <c r="C890" s="332" t="s">
        <v>7218</v>
      </c>
      <c r="D890" s="55" t="s">
        <v>1136</v>
      </c>
      <c r="E890" s="205" t="s">
        <v>1152</v>
      </c>
      <c r="F890" s="78" t="s">
        <v>1844</v>
      </c>
      <c r="G890" s="36" t="s">
        <v>1587</v>
      </c>
      <c r="H890" s="58" t="s">
        <v>592</v>
      </c>
      <c r="I890" s="30" t="s">
        <v>2583</v>
      </c>
      <c r="J890" s="31" t="s">
        <v>7150</v>
      </c>
      <c r="K890" s="188" t="s">
        <v>257</v>
      </c>
      <c r="L890" s="188" t="s">
        <v>1710</v>
      </c>
      <c r="M890" s="188" t="s">
        <v>1715</v>
      </c>
      <c r="N890" s="188" t="s">
        <v>878</v>
      </c>
      <c r="O890" s="183" t="s">
        <v>4429</v>
      </c>
      <c r="P890" s="183" t="s">
        <v>5110</v>
      </c>
      <c r="Q890" s="183" t="s">
        <v>1105</v>
      </c>
      <c r="R890" s="183" t="s">
        <v>1587</v>
      </c>
      <c r="S890" s="188" t="s">
        <v>752</v>
      </c>
      <c r="T890" s="188" t="s">
        <v>405</v>
      </c>
      <c r="U890" s="20" t="s">
        <v>4185</v>
      </c>
      <c r="V890" s="20" t="s">
        <v>3732</v>
      </c>
      <c r="W890" s="20">
        <v>2005</v>
      </c>
      <c r="X890" s="20" t="s">
        <v>4186</v>
      </c>
      <c r="Y890" s="34" t="s">
        <v>4187</v>
      </c>
      <c r="Z890" s="34" t="s">
        <v>86</v>
      </c>
      <c r="AA890" s="34" t="s">
        <v>86</v>
      </c>
      <c r="AB890" s="21" t="s">
        <v>86</v>
      </c>
      <c r="AC890" s="24" t="s">
        <v>1313</v>
      </c>
      <c r="AD890" s="21" t="s">
        <v>1587</v>
      </c>
      <c r="AE890" s="21" t="s">
        <v>891</v>
      </c>
      <c r="AF890" s="172" t="s">
        <v>1154</v>
      </c>
      <c r="AG890" s="173" t="s">
        <v>588</v>
      </c>
      <c r="AH890" s="174" t="s">
        <v>1844</v>
      </c>
      <c r="AI890" s="178" t="s">
        <v>1844</v>
      </c>
      <c r="AJ890" s="20" t="s">
        <v>865</v>
      </c>
      <c r="AK890" s="178" t="s">
        <v>1844</v>
      </c>
      <c r="AL890" s="178" t="s">
        <v>1844</v>
      </c>
      <c r="AM890" s="20" t="s">
        <v>1844</v>
      </c>
      <c r="AN890" s="20" t="s">
        <v>1844</v>
      </c>
      <c r="AO890" s="20" t="s">
        <v>1844</v>
      </c>
      <c r="AP890" s="20" t="s">
        <v>1844</v>
      </c>
      <c r="AQ890" s="20" t="s">
        <v>1844</v>
      </c>
      <c r="AR890" s="20" t="s">
        <v>1844</v>
      </c>
      <c r="AS890" s="45" t="s">
        <v>1844</v>
      </c>
      <c r="AT890" s="20">
        <v>9</v>
      </c>
      <c r="AU890" s="122">
        <v>1988</v>
      </c>
      <c r="AV890" s="94">
        <v>1996</v>
      </c>
      <c r="AW890" s="20" t="s">
        <v>1844</v>
      </c>
      <c r="AX890" s="20" t="s">
        <v>1844</v>
      </c>
      <c r="AY890" s="50" t="s">
        <v>7768</v>
      </c>
      <c r="AZ890" s="93" t="s">
        <v>1844</v>
      </c>
      <c r="BA890" s="93" t="s">
        <v>1844</v>
      </c>
      <c r="BB890" s="94" t="s">
        <v>1844</v>
      </c>
    </row>
    <row r="891" spans="1:54" s="12" customFormat="1" ht="12.75" hidden="1" x14ac:dyDescent="0.2">
      <c r="A891" s="36" t="s">
        <v>724</v>
      </c>
      <c r="B891" s="36" t="s">
        <v>7374</v>
      </c>
      <c r="C891" s="332" t="s">
        <v>6121</v>
      </c>
      <c r="D891" s="55" t="s">
        <v>1680</v>
      </c>
      <c r="E891" s="36" t="s">
        <v>1931</v>
      </c>
      <c r="F891" s="78" t="s">
        <v>1930</v>
      </c>
      <c r="G891" s="36" t="s">
        <v>1587</v>
      </c>
      <c r="H891" s="58" t="s">
        <v>592</v>
      </c>
      <c r="I891" s="30" t="s">
        <v>3012</v>
      </c>
      <c r="J891" s="31" t="s">
        <v>7147</v>
      </c>
      <c r="K891" s="187" t="s">
        <v>257</v>
      </c>
      <c r="L891" s="187" t="s">
        <v>1710</v>
      </c>
      <c r="M891" s="187" t="s">
        <v>1715</v>
      </c>
      <c r="N891" s="187" t="s">
        <v>231</v>
      </c>
      <c r="O891" s="183" t="s">
        <v>1733</v>
      </c>
      <c r="P891" s="183" t="s">
        <v>4995</v>
      </c>
      <c r="Q891" s="183" t="s">
        <v>435</v>
      </c>
      <c r="R891" s="183" t="s">
        <v>1587</v>
      </c>
      <c r="S891" s="187" t="s">
        <v>752</v>
      </c>
      <c r="T891" s="187" t="s">
        <v>405</v>
      </c>
      <c r="U891" s="20" t="s">
        <v>2121</v>
      </c>
      <c r="V891" s="20" t="s">
        <v>3732</v>
      </c>
      <c r="W891" s="20">
        <v>2012</v>
      </c>
      <c r="X891" s="20" t="s">
        <v>4184</v>
      </c>
      <c r="Y891" s="109" t="s">
        <v>4183</v>
      </c>
      <c r="Z891" s="20" t="s">
        <v>1930</v>
      </c>
      <c r="AA891" s="20" t="s">
        <v>1142</v>
      </c>
      <c r="AB891" s="20" t="s">
        <v>1992</v>
      </c>
      <c r="AC891" s="55" t="s">
        <v>1446</v>
      </c>
      <c r="AD891" s="20" t="s">
        <v>1587</v>
      </c>
      <c r="AE891" s="20" t="s">
        <v>1587</v>
      </c>
      <c r="AF891" s="172" t="s">
        <v>1154</v>
      </c>
      <c r="AG891" s="173" t="s">
        <v>1708</v>
      </c>
      <c r="AH891" s="174" t="s">
        <v>389</v>
      </c>
      <c r="AI891" s="36" t="s">
        <v>637</v>
      </c>
      <c r="AJ891" s="20" t="s">
        <v>865</v>
      </c>
      <c r="AK891" s="20">
        <v>0</v>
      </c>
      <c r="AL891" s="20">
        <v>1</v>
      </c>
      <c r="AM891" s="20">
        <v>0</v>
      </c>
      <c r="AN891" s="20">
        <v>0</v>
      </c>
      <c r="AO891" s="20">
        <v>1</v>
      </c>
      <c r="AP891" s="20">
        <v>0</v>
      </c>
      <c r="AQ891" s="20">
        <v>0</v>
      </c>
      <c r="AR891" s="20">
        <v>0</v>
      </c>
      <c r="AS891" s="45" t="s">
        <v>1151</v>
      </c>
      <c r="AT891" s="122">
        <v>10</v>
      </c>
      <c r="AU891" s="122">
        <v>2000</v>
      </c>
      <c r="AV891" s="94">
        <v>2009</v>
      </c>
      <c r="AW891" s="20">
        <v>1</v>
      </c>
      <c r="AX891" s="20">
        <v>1</v>
      </c>
      <c r="AY891" s="50" t="s">
        <v>7769</v>
      </c>
      <c r="AZ891" s="93" t="s">
        <v>1916</v>
      </c>
      <c r="BA891" s="93" t="s">
        <v>1680</v>
      </c>
      <c r="BB891" s="94" t="s">
        <v>1680</v>
      </c>
    </row>
    <row r="892" spans="1:54" s="12" customFormat="1" ht="13.5" hidden="1" customHeight="1" x14ac:dyDescent="0.2">
      <c r="A892" s="36" t="s">
        <v>774</v>
      </c>
      <c r="B892" s="40"/>
      <c r="C892" s="332" t="s">
        <v>7218</v>
      </c>
      <c r="D892" s="55" t="s">
        <v>1136</v>
      </c>
      <c r="E892" s="36" t="s">
        <v>1135</v>
      </c>
      <c r="F892" s="78" t="s">
        <v>138</v>
      </c>
      <c r="G892" s="36" t="s">
        <v>1587</v>
      </c>
      <c r="H892" s="58" t="s">
        <v>592</v>
      </c>
      <c r="I892" s="27" t="s">
        <v>2942</v>
      </c>
      <c r="J892" s="19" t="s">
        <v>1131</v>
      </c>
      <c r="K892" s="187" t="s">
        <v>257</v>
      </c>
      <c r="L892" s="187" t="s">
        <v>1710</v>
      </c>
      <c r="M892" s="187" t="s">
        <v>1056</v>
      </c>
      <c r="N892" s="187" t="s">
        <v>597</v>
      </c>
      <c r="O892" s="183" t="s">
        <v>741</v>
      </c>
      <c r="P892" s="183" t="s">
        <v>5266</v>
      </c>
      <c r="Q892" s="183" t="s">
        <v>475</v>
      </c>
      <c r="R892" s="183" t="s">
        <v>1587</v>
      </c>
      <c r="S892" s="187" t="s">
        <v>752</v>
      </c>
      <c r="T892" s="187" t="s">
        <v>1713</v>
      </c>
      <c r="U892" s="21" t="s">
        <v>2114</v>
      </c>
      <c r="V892" s="21" t="s">
        <v>450</v>
      </c>
      <c r="W892" s="21">
        <v>2007</v>
      </c>
      <c r="X892" s="21" t="s">
        <v>4184</v>
      </c>
      <c r="Y892" s="34" t="s">
        <v>4183</v>
      </c>
      <c r="Z892" s="34" t="s">
        <v>86</v>
      </c>
      <c r="AA892" s="34" t="s">
        <v>86</v>
      </c>
      <c r="AB892" s="21" t="s">
        <v>86</v>
      </c>
      <c r="AC892" s="24" t="s">
        <v>1425</v>
      </c>
      <c r="AD892" s="21" t="s">
        <v>1587</v>
      </c>
      <c r="AE892" s="21" t="s">
        <v>1587</v>
      </c>
      <c r="AF892" s="172" t="s">
        <v>1154</v>
      </c>
      <c r="AG892" s="173" t="s">
        <v>1708</v>
      </c>
      <c r="AH892" s="174" t="s">
        <v>1587</v>
      </c>
      <c r="AI892" s="20" t="s">
        <v>637</v>
      </c>
      <c r="AJ892" s="21" t="s">
        <v>47</v>
      </c>
      <c r="AK892" s="178" t="s">
        <v>1844</v>
      </c>
      <c r="AL892" s="21" t="s">
        <v>1844</v>
      </c>
      <c r="AM892" s="21" t="s">
        <v>1844</v>
      </c>
      <c r="AN892" s="21" t="s">
        <v>1844</v>
      </c>
      <c r="AO892" s="21" t="s">
        <v>1844</v>
      </c>
      <c r="AP892" s="21" t="s">
        <v>1844</v>
      </c>
      <c r="AQ892" s="21" t="s">
        <v>1844</v>
      </c>
      <c r="AR892" s="21" t="s">
        <v>1844</v>
      </c>
      <c r="AS892" s="45" t="s">
        <v>1680</v>
      </c>
      <c r="AT892" s="20">
        <v>13</v>
      </c>
      <c r="AU892" s="122">
        <v>1993</v>
      </c>
      <c r="AV892" s="94">
        <v>2005</v>
      </c>
      <c r="AW892" s="21">
        <v>1</v>
      </c>
      <c r="AX892" s="21">
        <v>5</v>
      </c>
      <c r="AY892" s="184" t="s">
        <v>7503</v>
      </c>
      <c r="AZ892" s="93" t="s">
        <v>1680</v>
      </c>
      <c r="BA892" s="93" t="s">
        <v>956</v>
      </c>
      <c r="BB892" s="94" t="s">
        <v>1680</v>
      </c>
    </row>
    <row r="893" spans="1:54" s="12" customFormat="1" ht="12.75" hidden="1" x14ac:dyDescent="0.2">
      <c r="A893" s="36" t="s">
        <v>5749</v>
      </c>
      <c r="B893" s="367"/>
      <c r="C893" s="332" t="s">
        <v>6121</v>
      </c>
      <c r="D893" s="55" t="s">
        <v>1136</v>
      </c>
      <c r="E893" s="36" t="s">
        <v>4322</v>
      </c>
      <c r="F893" s="78" t="s">
        <v>6861</v>
      </c>
      <c r="G893" s="36" t="s">
        <v>1587</v>
      </c>
      <c r="H893" s="58" t="s">
        <v>592</v>
      </c>
      <c r="I893" s="27" t="s">
        <v>5540</v>
      </c>
      <c r="J893" s="19" t="s">
        <v>7148</v>
      </c>
      <c r="K893" s="188" t="s">
        <v>257</v>
      </c>
      <c r="L893" s="188" t="s">
        <v>1710</v>
      </c>
      <c r="M893" s="188" t="s">
        <v>1715</v>
      </c>
      <c r="N893" s="188" t="s">
        <v>232</v>
      </c>
      <c r="O893" s="183" t="s">
        <v>1040</v>
      </c>
      <c r="P893" s="183" t="s">
        <v>5317</v>
      </c>
      <c r="Q893" s="183" t="s">
        <v>6561</v>
      </c>
      <c r="R893" s="183" t="s">
        <v>1587</v>
      </c>
      <c r="S893" s="188" t="s">
        <v>752</v>
      </c>
      <c r="T893" s="188" t="s">
        <v>405</v>
      </c>
      <c r="U893" s="21" t="s">
        <v>5512</v>
      </c>
      <c r="V893" s="21" t="s">
        <v>450</v>
      </c>
      <c r="W893" s="21">
        <v>2014</v>
      </c>
      <c r="X893" s="21" t="s">
        <v>4184</v>
      </c>
      <c r="Y893" s="34" t="s">
        <v>4183</v>
      </c>
      <c r="Z893" s="34" t="s">
        <v>6861</v>
      </c>
      <c r="AA893" s="34" t="s">
        <v>6862</v>
      </c>
      <c r="AB893" s="21" t="s">
        <v>1680</v>
      </c>
      <c r="AC893" s="24" t="s">
        <v>5513</v>
      </c>
      <c r="AD893" s="21" t="s">
        <v>1587</v>
      </c>
      <c r="AE893" s="21" t="s">
        <v>1587</v>
      </c>
      <c r="AF893" s="172" t="s">
        <v>1844</v>
      </c>
      <c r="AG893" s="173" t="s">
        <v>1844</v>
      </c>
      <c r="AH893" s="174" t="s">
        <v>1844</v>
      </c>
      <c r="AI893" s="20" t="s">
        <v>637</v>
      </c>
      <c r="AJ893" s="20" t="s">
        <v>47</v>
      </c>
      <c r="AK893" s="20">
        <v>0</v>
      </c>
      <c r="AL893" s="20">
        <v>0</v>
      </c>
      <c r="AM893" s="20">
        <v>0</v>
      </c>
      <c r="AN893" s="20">
        <v>0</v>
      </c>
      <c r="AO893" s="20">
        <v>0</v>
      </c>
      <c r="AP893" s="20">
        <v>0</v>
      </c>
      <c r="AQ893" s="20">
        <v>0</v>
      </c>
      <c r="AR893" s="20">
        <v>0</v>
      </c>
      <c r="AS893" s="45" t="s">
        <v>1680</v>
      </c>
      <c r="AT893" s="20">
        <v>8</v>
      </c>
      <c r="AU893" s="122">
        <v>1999</v>
      </c>
      <c r="AV893" s="94">
        <v>2006</v>
      </c>
      <c r="AW893" s="21">
        <v>2</v>
      </c>
      <c r="AX893" s="20">
        <v>1</v>
      </c>
      <c r="AY893" s="184" t="s">
        <v>6860</v>
      </c>
      <c r="AZ893" s="93" t="s">
        <v>751</v>
      </c>
      <c r="BA893" s="93" t="s">
        <v>1844</v>
      </c>
      <c r="BB893" s="94" t="s">
        <v>1844</v>
      </c>
    </row>
    <row r="894" spans="1:54" s="12" customFormat="1" ht="12.75" hidden="1" x14ac:dyDescent="0.2">
      <c r="A894" s="36" t="s">
        <v>5749</v>
      </c>
      <c r="B894" s="367"/>
      <c r="C894" s="332" t="s">
        <v>6121</v>
      </c>
      <c r="D894" s="55" t="s">
        <v>1136</v>
      </c>
      <c r="E894" s="36" t="s">
        <v>387</v>
      </c>
      <c r="F894" s="78" t="s">
        <v>6861</v>
      </c>
      <c r="G894" s="36" t="s">
        <v>1587</v>
      </c>
      <c r="H894" s="58" t="s">
        <v>592</v>
      </c>
      <c r="I894" s="27" t="s">
        <v>5542</v>
      </c>
      <c r="J894" s="19" t="s">
        <v>7149</v>
      </c>
      <c r="K894" s="187" t="s">
        <v>257</v>
      </c>
      <c r="L894" s="187" t="s">
        <v>1710</v>
      </c>
      <c r="M894" s="187" t="s">
        <v>1056</v>
      </c>
      <c r="N894" s="187" t="s">
        <v>597</v>
      </c>
      <c r="O894" s="183" t="s">
        <v>741</v>
      </c>
      <c r="P894" s="183" t="s">
        <v>4936</v>
      </c>
      <c r="Q894" s="183" t="s">
        <v>5578</v>
      </c>
      <c r="R894" s="183" t="s">
        <v>1587</v>
      </c>
      <c r="S894" s="187" t="s">
        <v>752</v>
      </c>
      <c r="T894" s="187" t="s">
        <v>1713</v>
      </c>
      <c r="U894" s="21" t="s">
        <v>5512</v>
      </c>
      <c r="V894" s="21" t="s">
        <v>450</v>
      </c>
      <c r="W894" s="21">
        <v>2014</v>
      </c>
      <c r="X894" s="21" t="s">
        <v>4184</v>
      </c>
      <c r="Y894" s="34" t="s">
        <v>4183</v>
      </c>
      <c r="Z894" s="34" t="s">
        <v>6861</v>
      </c>
      <c r="AA894" s="34" t="s">
        <v>6862</v>
      </c>
      <c r="AB894" s="21" t="s">
        <v>1680</v>
      </c>
      <c r="AC894" s="24" t="s">
        <v>5513</v>
      </c>
      <c r="AD894" s="21" t="s">
        <v>1587</v>
      </c>
      <c r="AE894" s="21" t="s">
        <v>1587</v>
      </c>
      <c r="AF894" s="172" t="s">
        <v>1844</v>
      </c>
      <c r="AG894" s="173" t="s">
        <v>1844</v>
      </c>
      <c r="AH894" s="174" t="s">
        <v>1844</v>
      </c>
      <c r="AI894" s="20" t="s">
        <v>6852</v>
      </c>
      <c r="AJ894" s="20" t="s">
        <v>916</v>
      </c>
      <c r="AK894" s="20">
        <v>0</v>
      </c>
      <c r="AL894" s="20">
        <v>0</v>
      </c>
      <c r="AM894" s="20">
        <v>0</v>
      </c>
      <c r="AN894" s="20">
        <v>0</v>
      </c>
      <c r="AO894" s="20">
        <v>0</v>
      </c>
      <c r="AP894" s="20">
        <v>0</v>
      </c>
      <c r="AQ894" s="20">
        <v>0</v>
      </c>
      <c r="AR894" s="20">
        <v>0</v>
      </c>
      <c r="AS894" s="45" t="s">
        <v>1680</v>
      </c>
      <c r="AT894" s="20">
        <v>19</v>
      </c>
      <c r="AU894" s="122">
        <v>1994</v>
      </c>
      <c r="AV894" s="94">
        <v>2012</v>
      </c>
      <c r="AW894" s="21">
        <v>1</v>
      </c>
      <c r="AX894" s="20">
        <v>1</v>
      </c>
      <c r="AY894" s="184" t="s">
        <v>1844</v>
      </c>
      <c r="AZ894" s="93" t="s">
        <v>6859</v>
      </c>
      <c r="BA894" s="93" t="s">
        <v>956</v>
      </c>
      <c r="BB894" s="94" t="s">
        <v>956</v>
      </c>
    </row>
    <row r="895" spans="1:54" s="12" customFormat="1" ht="12.75" hidden="1" x14ac:dyDescent="0.2">
      <c r="A895" s="248" t="s">
        <v>1844</v>
      </c>
      <c r="B895" s="36"/>
      <c r="C895" s="332" t="s">
        <v>6121</v>
      </c>
      <c r="D895" s="192" t="s">
        <v>1680</v>
      </c>
      <c r="E895" s="36" t="s">
        <v>7454</v>
      </c>
      <c r="F895" s="78" t="s">
        <v>1844</v>
      </c>
      <c r="G895" s="36" t="s">
        <v>1587</v>
      </c>
      <c r="H895" s="58" t="s">
        <v>592</v>
      </c>
      <c r="I895" s="30" t="s">
        <v>8003</v>
      </c>
      <c r="J895" s="31" t="s">
        <v>1587</v>
      </c>
      <c r="K895" s="188" t="s">
        <v>257</v>
      </c>
      <c r="L895" s="188" t="s">
        <v>7377</v>
      </c>
      <c r="M895" s="188" t="s">
        <v>1056</v>
      </c>
      <c r="N895" s="188" t="s">
        <v>597</v>
      </c>
      <c r="O895" s="179" t="s">
        <v>741</v>
      </c>
      <c r="P895" s="179" t="s">
        <v>8008</v>
      </c>
      <c r="Q895" s="179" t="s">
        <v>8009</v>
      </c>
      <c r="R895" s="183" t="s">
        <v>7999</v>
      </c>
      <c r="S895" s="188" t="s">
        <v>752</v>
      </c>
      <c r="T895" s="188" t="s">
        <v>1713</v>
      </c>
      <c r="U895" s="454" t="s">
        <v>8005</v>
      </c>
      <c r="V895" s="454" t="s">
        <v>5803</v>
      </c>
      <c r="W895" s="397">
        <v>2016</v>
      </c>
      <c r="X895" s="21" t="s">
        <v>4184</v>
      </c>
      <c r="Y895" s="34" t="s">
        <v>8006</v>
      </c>
      <c r="Z895" s="34" t="s">
        <v>86</v>
      </c>
      <c r="AA895" s="34" t="s">
        <v>86</v>
      </c>
      <c r="AB895" s="34" t="s">
        <v>86</v>
      </c>
      <c r="AC895" t="s">
        <v>8007</v>
      </c>
      <c r="AD895" s="34" t="s">
        <v>1587</v>
      </c>
      <c r="AE895" s="34" t="s">
        <v>1587</v>
      </c>
      <c r="AF895" s="460" t="s">
        <v>1844</v>
      </c>
      <c r="AG895" s="462" t="s">
        <v>1844</v>
      </c>
      <c r="AH895" s="463" t="s">
        <v>1844</v>
      </c>
      <c r="AI895" t="s">
        <v>1844</v>
      </c>
      <c r="AJ895" t="s">
        <v>1844</v>
      </c>
      <c r="AK895" t="s">
        <v>1844</v>
      </c>
      <c r="AL895" t="s">
        <v>1844</v>
      </c>
      <c r="AM895" t="s">
        <v>1844</v>
      </c>
      <c r="AN895" t="s">
        <v>1844</v>
      </c>
      <c r="AO895" t="s">
        <v>1844</v>
      </c>
      <c r="AP895" t="s">
        <v>1844</v>
      </c>
      <c r="AQ895" t="s">
        <v>1844</v>
      </c>
      <c r="AR895" t="s">
        <v>1844</v>
      </c>
      <c r="AS895" s="465" t="s">
        <v>1844</v>
      </c>
      <c r="AT895" t="s">
        <v>1844</v>
      </c>
      <c r="AU895" s="460" t="s">
        <v>1844</v>
      </c>
      <c r="AV895" s="463" t="s">
        <v>1844</v>
      </c>
      <c r="AW895" t="s">
        <v>1844</v>
      </c>
      <c r="AX895" t="s">
        <v>1844</v>
      </c>
      <c r="AY895" t="s">
        <v>1844</v>
      </c>
      <c r="AZ895" s="462" t="s">
        <v>1844</v>
      </c>
      <c r="BA895" s="462" t="s">
        <v>1844</v>
      </c>
      <c r="BB895" s="463" t="s">
        <v>1844</v>
      </c>
    </row>
    <row r="896" spans="1:54" s="12" customFormat="1" ht="12.75" hidden="1" x14ac:dyDescent="0.2">
      <c r="A896" s="248" t="s">
        <v>1844</v>
      </c>
      <c r="B896" s="36"/>
      <c r="C896" s="332" t="s">
        <v>6121</v>
      </c>
      <c r="D896" s="192" t="s">
        <v>1680</v>
      </c>
      <c r="E896" s="36" t="s">
        <v>7454</v>
      </c>
      <c r="F896" s="78" t="s">
        <v>1844</v>
      </c>
      <c r="G896" s="36" t="s">
        <v>1587</v>
      </c>
      <c r="H896" s="58" t="s">
        <v>592</v>
      </c>
      <c r="I896" s="30" t="s">
        <v>8004</v>
      </c>
      <c r="J896" s="31" t="s">
        <v>1587</v>
      </c>
      <c r="K896" s="188" t="s">
        <v>257</v>
      </c>
      <c r="L896" s="188" t="s">
        <v>7377</v>
      </c>
      <c r="M896" s="188" t="s">
        <v>1056</v>
      </c>
      <c r="N896" s="188" t="s">
        <v>597</v>
      </c>
      <c r="O896" s="179" t="s">
        <v>741</v>
      </c>
      <c r="P896" s="179" t="s">
        <v>8008</v>
      </c>
      <c r="Q896" s="179" t="s">
        <v>8010</v>
      </c>
      <c r="R896" s="183" t="s">
        <v>7999</v>
      </c>
      <c r="S896" s="188" t="s">
        <v>752</v>
      </c>
      <c r="T896" s="188" t="s">
        <v>1713</v>
      </c>
      <c r="U896" s="454" t="s">
        <v>8005</v>
      </c>
      <c r="V896" s="454" t="s">
        <v>5803</v>
      </c>
      <c r="W896" s="397">
        <v>2016</v>
      </c>
      <c r="X896" s="21" t="s">
        <v>4184</v>
      </c>
      <c r="Y896" s="34" t="s">
        <v>8006</v>
      </c>
      <c r="Z896" s="34" t="s">
        <v>86</v>
      </c>
      <c r="AA896" s="34" t="s">
        <v>86</v>
      </c>
      <c r="AB896" s="34" t="s">
        <v>86</v>
      </c>
      <c r="AC896" t="s">
        <v>8007</v>
      </c>
      <c r="AD896" s="34" t="s">
        <v>1587</v>
      </c>
      <c r="AE896" s="34" t="s">
        <v>1587</v>
      </c>
      <c r="AF896" s="460" t="s">
        <v>1844</v>
      </c>
      <c r="AG896" s="462" t="s">
        <v>1844</v>
      </c>
      <c r="AH896" s="463" t="s">
        <v>1844</v>
      </c>
      <c r="AI896" t="s">
        <v>1844</v>
      </c>
      <c r="AJ896" t="s">
        <v>1844</v>
      </c>
      <c r="AK896" t="s">
        <v>1844</v>
      </c>
      <c r="AL896" t="s">
        <v>1844</v>
      </c>
      <c r="AM896" t="s">
        <v>1844</v>
      </c>
      <c r="AN896" t="s">
        <v>1844</v>
      </c>
      <c r="AO896" t="s">
        <v>1844</v>
      </c>
      <c r="AP896" t="s">
        <v>1844</v>
      </c>
      <c r="AQ896" t="s">
        <v>1844</v>
      </c>
      <c r="AR896" t="s">
        <v>1844</v>
      </c>
      <c r="AS896" s="465" t="s">
        <v>1844</v>
      </c>
      <c r="AT896" s="460" t="s">
        <v>1844</v>
      </c>
      <c r="AU896" s="460" t="s">
        <v>1844</v>
      </c>
      <c r="AV896" s="463" t="s">
        <v>1844</v>
      </c>
      <c r="AW896" t="s">
        <v>1844</v>
      </c>
      <c r="AX896" t="s">
        <v>1844</v>
      </c>
      <c r="AY896" t="s">
        <v>1844</v>
      </c>
      <c r="AZ896" s="462" t="s">
        <v>1844</v>
      </c>
      <c r="BA896" s="462" t="s">
        <v>1844</v>
      </c>
      <c r="BB896" s="463" t="s">
        <v>1844</v>
      </c>
    </row>
    <row r="897" spans="1:54" s="12" customFormat="1" ht="16.5" hidden="1" customHeight="1" x14ac:dyDescent="0.2">
      <c r="A897" s="36" t="s">
        <v>266</v>
      </c>
      <c r="B897" s="36" t="s">
        <v>7375</v>
      </c>
      <c r="C897" s="332" t="s">
        <v>6121</v>
      </c>
      <c r="D897" s="205" t="s">
        <v>1680</v>
      </c>
      <c r="E897" s="205" t="s">
        <v>1135</v>
      </c>
      <c r="F897" s="78" t="s">
        <v>6258</v>
      </c>
      <c r="G897" s="36" t="s">
        <v>1587</v>
      </c>
      <c r="H897" s="58" t="s">
        <v>592</v>
      </c>
      <c r="I897" s="27" t="s">
        <v>2983</v>
      </c>
      <c r="J897" s="19" t="s">
        <v>7146</v>
      </c>
      <c r="K897" s="187" t="s">
        <v>257</v>
      </c>
      <c r="L897" s="187" t="s">
        <v>1710</v>
      </c>
      <c r="M897" s="187" t="s">
        <v>1056</v>
      </c>
      <c r="N897" s="187" t="s">
        <v>1082</v>
      </c>
      <c r="O897" s="183" t="s">
        <v>43</v>
      </c>
      <c r="P897" s="183" t="s">
        <v>5267</v>
      </c>
      <c r="Q897" s="183" t="s">
        <v>4749</v>
      </c>
      <c r="R897" s="183" t="s">
        <v>1587</v>
      </c>
      <c r="S897" s="187" t="s">
        <v>752</v>
      </c>
      <c r="T897" s="187" t="s">
        <v>1713</v>
      </c>
      <c r="U897" s="21" t="s">
        <v>520</v>
      </c>
      <c r="V897" s="21" t="s">
        <v>1690</v>
      </c>
      <c r="W897" s="21">
        <v>2010</v>
      </c>
      <c r="X897" s="21" t="s">
        <v>520</v>
      </c>
      <c r="Y897" s="34" t="s">
        <v>42</v>
      </c>
      <c r="Z897" s="34" t="s">
        <v>86</v>
      </c>
      <c r="AA897" s="34" t="s">
        <v>86</v>
      </c>
      <c r="AB897" s="21" t="s">
        <v>86</v>
      </c>
      <c r="AC897" s="24" t="s">
        <v>1438</v>
      </c>
      <c r="AD897" s="21" t="s">
        <v>1587</v>
      </c>
      <c r="AE897" s="21" t="s">
        <v>1587</v>
      </c>
      <c r="AF897" s="172" t="s">
        <v>1137</v>
      </c>
      <c r="AG897" s="173" t="s">
        <v>1708</v>
      </c>
      <c r="AH897" s="174" t="s">
        <v>389</v>
      </c>
      <c r="AI897" s="178" t="s">
        <v>1844</v>
      </c>
      <c r="AJ897" s="24" t="s">
        <v>812</v>
      </c>
      <c r="AK897" s="21">
        <v>1</v>
      </c>
      <c r="AL897" s="21">
        <v>0</v>
      </c>
      <c r="AM897" s="21">
        <v>0</v>
      </c>
      <c r="AN897" s="21">
        <v>0</v>
      </c>
      <c r="AO897" s="21">
        <v>1</v>
      </c>
      <c r="AP897" s="21">
        <v>0</v>
      </c>
      <c r="AQ897" s="21">
        <v>0</v>
      </c>
      <c r="AR897" s="21">
        <v>1</v>
      </c>
      <c r="AS897" s="45" t="s">
        <v>1844</v>
      </c>
      <c r="AT897" s="20">
        <v>4</v>
      </c>
      <c r="AU897" s="122">
        <v>2005</v>
      </c>
      <c r="AV897" s="94">
        <v>2008</v>
      </c>
      <c r="AW897" s="21" t="s">
        <v>1844</v>
      </c>
      <c r="AX897" s="21" t="s">
        <v>1844</v>
      </c>
      <c r="AY897" s="184" t="s">
        <v>1844</v>
      </c>
      <c r="AZ897" s="93" t="s">
        <v>1844</v>
      </c>
      <c r="BA897" s="93" t="s">
        <v>1844</v>
      </c>
      <c r="BB897" s="94" t="s">
        <v>1844</v>
      </c>
    </row>
    <row r="898" spans="1:54" s="12" customFormat="1" ht="12.75" hidden="1" x14ac:dyDescent="0.2">
      <c r="A898" s="55" t="s">
        <v>1844</v>
      </c>
      <c r="B898" s="55" t="s">
        <v>7375</v>
      </c>
      <c r="C898" s="332" t="s">
        <v>6121</v>
      </c>
      <c r="D898" s="205" t="s">
        <v>1680</v>
      </c>
      <c r="E898" s="205" t="s">
        <v>1135</v>
      </c>
      <c r="F898" s="78" t="s">
        <v>1844</v>
      </c>
      <c r="G898" s="36" t="s">
        <v>1587</v>
      </c>
      <c r="H898" s="58" t="s">
        <v>592</v>
      </c>
      <c r="I898" s="30" t="s">
        <v>2984</v>
      </c>
      <c r="J898" s="31" t="s">
        <v>7146</v>
      </c>
      <c r="K898" s="187" t="s">
        <v>257</v>
      </c>
      <c r="L898" s="187" t="s">
        <v>1710</v>
      </c>
      <c r="M898" s="187" t="s">
        <v>1056</v>
      </c>
      <c r="N898" s="187" t="s">
        <v>1082</v>
      </c>
      <c r="O898" s="183" t="s">
        <v>43</v>
      </c>
      <c r="P898" s="183" t="s">
        <v>5267</v>
      </c>
      <c r="Q898" s="183" t="s">
        <v>4750</v>
      </c>
      <c r="R898" s="183" t="s">
        <v>1587</v>
      </c>
      <c r="S898" s="187" t="s">
        <v>752</v>
      </c>
      <c r="T898" s="187" t="s">
        <v>1713</v>
      </c>
      <c r="U898" s="20" t="s">
        <v>520</v>
      </c>
      <c r="V898" s="21" t="s">
        <v>1690</v>
      </c>
      <c r="W898" s="20">
        <v>2010</v>
      </c>
      <c r="X898" s="21" t="s">
        <v>520</v>
      </c>
      <c r="Y898" s="34" t="s">
        <v>42</v>
      </c>
      <c r="Z898" s="34" t="s">
        <v>86</v>
      </c>
      <c r="AA898" s="34" t="s">
        <v>86</v>
      </c>
      <c r="AB898" s="21" t="s">
        <v>86</v>
      </c>
      <c r="AC898" s="55" t="s">
        <v>1438</v>
      </c>
      <c r="AD898" s="21" t="s">
        <v>1587</v>
      </c>
      <c r="AE898" s="21" t="s">
        <v>1587</v>
      </c>
      <c r="AF898" s="172" t="s">
        <v>1137</v>
      </c>
      <c r="AG898" s="173" t="s">
        <v>1708</v>
      </c>
      <c r="AH898" s="174" t="s">
        <v>1709</v>
      </c>
      <c r="AI898" s="178" t="s">
        <v>1844</v>
      </c>
      <c r="AJ898" s="24" t="s">
        <v>812</v>
      </c>
      <c r="AK898" s="20">
        <v>1</v>
      </c>
      <c r="AL898" s="20">
        <v>0</v>
      </c>
      <c r="AM898" s="20">
        <v>0</v>
      </c>
      <c r="AN898" s="20">
        <v>0</v>
      </c>
      <c r="AO898" s="20">
        <v>1</v>
      </c>
      <c r="AP898" s="20">
        <v>0</v>
      </c>
      <c r="AQ898" s="20">
        <v>0</v>
      </c>
      <c r="AR898" s="20">
        <v>1</v>
      </c>
      <c r="AS898" s="45" t="s">
        <v>1844</v>
      </c>
      <c r="AT898" s="20">
        <v>4</v>
      </c>
      <c r="AU898" s="122">
        <v>2005</v>
      </c>
      <c r="AV898" s="94">
        <v>2008</v>
      </c>
      <c r="AW898" s="20" t="s">
        <v>1844</v>
      </c>
      <c r="AX898" s="20" t="s">
        <v>1844</v>
      </c>
      <c r="AY898" s="50" t="s">
        <v>1844</v>
      </c>
      <c r="AZ898" s="93" t="s">
        <v>1844</v>
      </c>
      <c r="BA898" s="93" t="s">
        <v>1844</v>
      </c>
      <c r="BB898" s="94" t="s">
        <v>1844</v>
      </c>
    </row>
    <row r="899" spans="1:54" s="12" customFormat="1" ht="12.75" hidden="1" x14ac:dyDescent="0.2">
      <c r="A899" s="252" t="s">
        <v>62</v>
      </c>
      <c r="B899" s="154" t="s">
        <v>6858</v>
      </c>
      <c r="C899" s="332" t="s">
        <v>6121</v>
      </c>
      <c r="D899" s="154" t="s">
        <v>1680</v>
      </c>
      <c r="E899" s="23" t="s">
        <v>1135</v>
      </c>
      <c r="F899" s="78" t="s">
        <v>6257</v>
      </c>
      <c r="G899" s="36" t="s">
        <v>1587</v>
      </c>
      <c r="H899" s="57" t="s">
        <v>912</v>
      </c>
      <c r="I899" s="18" t="s">
        <v>2424</v>
      </c>
      <c r="J899" s="19" t="s">
        <v>1587</v>
      </c>
      <c r="K899" s="187" t="s">
        <v>257</v>
      </c>
      <c r="L899" s="187" t="s">
        <v>1710</v>
      </c>
      <c r="M899" s="187" t="s">
        <v>1715</v>
      </c>
      <c r="N899" s="187" t="s">
        <v>237</v>
      </c>
      <c r="O899" s="183" t="s">
        <v>952</v>
      </c>
      <c r="P899" s="183" t="s">
        <v>4891</v>
      </c>
      <c r="Q899" s="183" t="s">
        <v>4751</v>
      </c>
      <c r="R899" s="183" t="s">
        <v>1587</v>
      </c>
      <c r="S899" s="187" t="s">
        <v>752</v>
      </c>
      <c r="T899" s="187" t="s">
        <v>405</v>
      </c>
      <c r="U899" s="21" t="s">
        <v>3759</v>
      </c>
      <c r="V899" s="21" t="s">
        <v>529</v>
      </c>
      <c r="W899" s="21">
        <v>2013</v>
      </c>
      <c r="X899" s="21" t="s">
        <v>1246</v>
      </c>
      <c r="Y899" s="34" t="s">
        <v>3246</v>
      </c>
      <c r="Z899" s="34" t="s">
        <v>6857</v>
      </c>
      <c r="AA899" s="34" t="s">
        <v>1135</v>
      </c>
      <c r="AB899" s="21" t="s">
        <v>1680</v>
      </c>
      <c r="AC899" s="24" t="s">
        <v>3438</v>
      </c>
      <c r="AD899" s="21" t="s">
        <v>1587</v>
      </c>
      <c r="AE899" s="21" t="s">
        <v>1587</v>
      </c>
      <c r="AF899" s="172" t="s">
        <v>1844</v>
      </c>
      <c r="AG899" s="173" t="s">
        <v>1844</v>
      </c>
      <c r="AH899" s="174" t="s">
        <v>1844</v>
      </c>
      <c r="AI899" s="20" t="s">
        <v>349</v>
      </c>
      <c r="AJ899" s="24" t="s">
        <v>1617</v>
      </c>
      <c r="AK899" s="20">
        <v>1</v>
      </c>
      <c r="AL899" s="20">
        <v>0</v>
      </c>
      <c r="AM899" s="20">
        <v>0</v>
      </c>
      <c r="AN899" s="20">
        <v>0</v>
      </c>
      <c r="AO899" s="20">
        <v>0</v>
      </c>
      <c r="AP899" s="20">
        <v>0</v>
      </c>
      <c r="AQ899" s="20">
        <v>0</v>
      </c>
      <c r="AR899" s="20">
        <v>0</v>
      </c>
      <c r="AS899" s="45" t="s">
        <v>1680</v>
      </c>
      <c r="AT899" s="20">
        <v>6</v>
      </c>
      <c r="AU899" s="122">
        <v>2005</v>
      </c>
      <c r="AV899" s="94">
        <v>2010</v>
      </c>
      <c r="AW899" s="21">
        <v>0.16</v>
      </c>
      <c r="AX899" s="21">
        <v>1</v>
      </c>
      <c r="AY899" s="184" t="s">
        <v>7770</v>
      </c>
      <c r="AZ899" s="93" t="s">
        <v>587</v>
      </c>
      <c r="BA899" s="93" t="s">
        <v>1680</v>
      </c>
      <c r="BB899" s="94" t="s">
        <v>1680</v>
      </c>
    </row>
    <row r="900" spans="1:54" s="12" customFormat="1" ht="12.75" hidden="1" x14ac:dyDescent="0.2">
      <c r="A900" s="252" t="s">
        <v>62</v>
      </c>
      <c r="B900" s="154" t="s">
        <v>6858</v>
      </c>
      <c r="C900" s="332" t="s">
        <v>6121</v>
      </c>
      <c r="D900" s="154" t="s">
        <v>1680</v>
      </c>
      <c r="E900" s="23" t="s">
        <v>1135</v>
      </c>
      <c r="F900" s="78" t="s">
        <v>6257</v>
      </c>
      <c r="G900" s="36" t="s">
        <v>1587</v>
      </c>
      <c r="H900" s="57" t="s">
        <v>912</v>
      </c>
      <c r="I900" s="27" t="s">
        <v>2593</v>
      </c>
      <c r="J900" s="19" t="s">
        <v>1587</v>
      </c>
      <c r="K900" s="187" t="s">
        <v>257</v>
      </c>
      <c r="L900" s="187" t="s">
        <v>1710</v>
      </c>
      <c r="M900" s="187" t="s">
        <v>1715</v>
      </c>
      <c r="N900" s="187" t="s">
        <v>318</v>
      </c>
      <c r="O900" s="183" t="s">
        <v>446</v>
      </c>
      <c r="P900" s="183" t="s">
        <v>5268</v>
      </c>
      <c r="Q900" s="183" t="s">
        <v>4752</v>
      </c>
      <c r="R900" s="183" t="s">
        <v>1587</v>
      </c>
      <c r="S900" s="187" t="s">
        <v>752</v>
      </c>
      <c r="T900" s="187" t="s">
        <v>405</v>
      </c>
      <c r="U900" s="21" t="s">
        <v>3759</v>
      </c>
      <c r="V900" s="21" t="s">
        <v>529</v>
      </c>
      <c r="W900" s="21">
        <v>2013</v>
      </c>
      <c r="X900" s="21" t="s">
        <v>1246</v>
      </c>
      <c r="Y900" s="34" t="s">
        <v>3246</v>
      </c>
      <c r="Z900" s="34" t="s">
        <v>6857</v>
      </c>
      <c r="AA900" s="34" t="s">
        <v>1135</v>
      </c>
      <c r="AB900" s="21" t="s">
        <v>1680</v>
      </c>
      <c r="AC900" s="24" t="s">
        <v>3438</v>
      </c>
      <c r="AD900" s="21" t="s">
        <v>1587</v>
      </c>
      <c r="AE900" s="21" t="s">
        <v>1587</v>
      </c>
      <c r="AF900" s="172" t="s">
        <v>1844</v>
      </c>
      <c r="AG900" s="173" t="s">
        <v>1844</v>
      </c>
      <c r="AH900" s="174" t="s">
        <v>1844</v>
      </c>
      <c r="AI900" s="20" t="s">
        <v>349</v>
      </c>
      <c r="AJ900" s="24" t="s">
        <v>1617</v>
      </c>
      <c r="AK900" s="20">
        <v>1</v>
      </c>
      <c r="AL900" s="20">
        <v>0</v>
      </c>
      <c r="AM900" s="20">
        <v>0</v>
      </c>
      <c r="AN900" s="20">
        <v>0</v>
      </c>
      <c r="AO900" s="20">
        <v>0</v>
      </c>
      <c r="AP900" s="20">
        <v>0</v>
      </c>
      <c r="AQ900" s="20">
        <v>0</v>
      </c>
      <c r="AR900" s="20">
        <v>0</v>
      </c>
      <c r="AS900" s="45" t="s">
        <v>1680</v>
      </c>
      <c r="AT900" s="20">
        <v>6</v>
      </c>
      <c r="AU900" s="122">
        <v>2005</v>
      </c>
      <c r="AV900" s="94">
        <v>2010</v>
      </c>
      <c r="AW900" s="21">
        <v>0.16</v>
      </c>
      <c r="AX900" s="21">
        <v>1</v>
      </c>
      <c r="AY900" s="184" t="s">
        <v>7770</v>
      </c>
      <c r="AZ900" s="93" t="s">
        <v>587</v>
      </c>
      <c r="BA900" s="93" t="s">
        <v>1680</v>
      </c>
      <c r="BB900" s="94" t="s">
        <v>1680</v>
      </c>
    </row>
    <row r="901" spans="1:54" s="12" customFormat="1" ht="12.75" hidden="1" x14ac:dyDescent="0.2">
      <c r="A901" s="252" t="s">
        <v>62</v>
      </c>
      <c r="B901" s="154" t="s">
        <v>6858</v>
      </c>
      <c r="C901" s="332" t="s">
        <v>6121</v>
      </c>
      <c r="D901" s="154" t="s">
        <v>1680</v>
      </c>
      <c r="E901" s="23" t="s">
        <v>1135</v>
      </c>
      <c r="F901" s="78" t="s">
        <v>6257</v>
      </c>
      <c r="G901" s="36" t="s">
        <v>1587</v>
      </c>
      <c r="H901" s="57" t="s">
        <v>912</v>
      </c>
      <c r="I901" s="27" t="s">
        <v>2654</v>
      </c>
      <c r="J901" s="19" t="s">
        <v>1587</v>
      </c>
      <c r="K901" s="187" t="s">
        <v>257</v>
      </c>
      <c r="L901" s="187" t="s">
        <v>1710</v>
      </c>
      <c r="M901" s="187" t="s">
        <v>1715</v>
      </c>
      <c r="N901" s="187" t="s">
        <v>943</v>
      </c>
      <c r="O901" s="183" t="s">
        <v>128</v>
      </c>
      <c r="P901" s="183" t="s">
        <v>5269</v>
      </c>
      <c r="Q901" s="183" t="s">
        <v>4753</v>
      </c>
      <c r="R901" s="183" t="s">
        <v>1587</v>
      </c>
      <c r="S901" s="187" t="s">
        <v>752</v>
      </c>
      <c r="T901" s="187" t="s">
        <v>405</v>
      </c>
      <c r="U901" s="21" t="s">
        <v>3759</v>
      </c>
      <c r="V901" s="21" t="s">
        <v>529</v>
      </c>
      <c r="W901" s="21">
        <v>2013</v>
      </c>
      <c r="X901" s="21" t="s">
        <v>1246</v>
      </c>
      <c r="Y901" s="34" t="s">
        <v>3246</v>
      </c>
      <c r="Z901" s="34" t="s">
        <v>6857</v>
      </c>
      <c r="AA901" s="34" t="s">
        <v>1135</v>
      </c>
      <c r="AB901" s="21" t="s">
        <v>1680</v>
      </c>
      <c r="AC901" s="24" t="s">
        <v>3438</v>
      </c>
      <c r="AD901" s="21" t="s">
        <v>1587</v>
      </c>
      <c r="AE901" s="21" t="s">
        <v>1587</v>
      </c>
      <c r="AF901" s="172" t="s">
        <v>1844</v>
      </c>
      <c r="AG901" s="173" t="s">
        <v>1844</v>
      </c>
      <c r="AH901" s="174" t="s">
        <v>1844</v>
      </c>
      <c r="AI901" s="20" t="s">
        <v>349</v>
      </c>
      <c r="AJ901" s="24" t="s">
        <v>1617</v>
      </c>
      <c r="AK901" s="20">
        <v>1</v>
      </c>
      <c r="AL901" s="20">
        <v>0</v>
      </c>
      <c r="AM901" s="20">
        <v>0</v>
      </c>
      <c r="AN901" s="20">
        <v>0</v>
      </c>
      <c r="AO901" s="20">
        <v>0</v>
      </c>
      <c r="AP901" s="20">
        <v>0</v>
      </c>
      <c r="AQ901" s="20">
        <v>0</v>
      </c>
      <c r="AR901" s="20">
        <v>0</v>
      </c>
      <c r="AS901" s="45" t="s">
        <v>1680</v>
      </c>
      <c r="AT901" s="21">
        <v>6</v>
      </c>
      <c r="AU901" s="122">
        <v>2005</v>
      </c>
      <c r="AV901" s="94">
        <v>2010</v>
      </c>
      <c r="AW901" s="21">
        <v>0.16</v>
      </c>
      <c r="AX901" s="21">
        <v>1</v>
      </c>
      <c r="AY901" s="184" t="s">
        <v>7770</v>
      </c>
      <c r="AZ901" s="93" t="s">
        <v>587</v>
      </c>
      <c r="BA901" s="93" t="s">
        <v>1680</v>
      </c>
      <c r="BB901" s="94" t="s">
        <v>1680</v>
      </c>
    </row>
    <row r="902" spans="1:54" s="12" customFormat="1" ht="12.75" hidden="1" x14ac:dyDescent="0.2">
      <c r="A902" s="252" t="s">
        <v>62</v>
      </c>
      <c r="B902" s="154" t="s">
        <v>6858</v>
      </c>
      <c r="C902" s="332" t="s">
        <v>6121</v>
      </c>
      <c r="D902" s="154" t="s">
        <v>1680</v>
      </c>
      <c r="E902" s="23" t="s">
        <v>1135</v>
      </c>
      <c r="F902" s="78" t="s">
        <v>6257</v>
      </c>
      <c r="G902" s="36" t="s">
        <v>1587</v>
      </c>
      <c r="H902" s="57" t="s">
        <v>912</v>
      </c>
      <c r="I902" s="27" t="s">
        <v>2711</v>
      </c>
      <c r="J902" s="19" t="s">
        <v>1587</v>
      </c>
      <c r="K902" s="187" t="s">
        <v>257</v>
      </c>
      <c r="L902" s="187" t="s">
        <v>1710</v>
      </c>
      <c r="M902" s="187" t="s">
        <v>1715</v>
      </c>
      <c r="N902" s="187" t="s">
        <v>318</v>
      </c>
      <c r="O902" s="183" t="s">
        <v>740</v>
      </c>
      <c r="P902" s="183" t="s">
        <v>5270</v>
      </c>
      <c r="Q902" s="183" t="s">
        <v>4754</v>
      </c>
      <c r="R902" s="183" t="s">
        <v>1587</v>
      </c>
      <c r="S902" s="187" t="s">
        <v>752</v>
      </c>
      <c r="T902" s="187" t="s">
        <v>405</v>
      </c>
      <c r="U902" s="21" t="s">
        <v>3759</v>
      </c>
      <c r="V902" s="21" t="s">
        <v>529</v>
      </c>
      <c r="W902" s="21">
        <v>2013</v>
      </c>
      <c r="X902" s="21" t="s">
        <v>1246</v>
      </c>
      <c r="Y902" s="34" t="s">
        <v>3246</v>
      </c>
      <c r="Z902" s="34" t="s">
        <v>6857</v>
      </c>
      <c r="AA902" s="34" t="s">
        <v>1135</v>
      </c>
      <c r="AB902" s="21" t="s">
        <v>1680</v>
      </c>
      <c r="AC902" s="24" t="s">
        <v>3438</v>
      </c>
      <c r="AD902" s="21" t="s">
        <v>1587</v>
      </c>
      <c r="AE902" s="21" t="s">
        <v>1587</v>
      </c>
      <c r="AF902" s="172" t="s">
        <v>1844</v>
      </c>
      <c r="AG902" s="173" t="s">
        <v>1844</v>
      </c>
      <c r="AH902" s="174" t="s">
        <v>1844</v>
      </c>
      <c r="AI902" s="20" t="s">
        <v>349</v>
      </c>
      <c r="AJ902" s="24" t="s">
        <v>1617</v>
      </c>
      <c r="AK902" s="20">
        <v>1</v>
      </c>
      <c r="AL902" s="20">
        <v>0</v>
      </c>
      <c r="AM902" s="20">
        <v>0</v>
      </c>
      <c r="AN902" s="20">
        <v>0</v>
      </c>
      <c r="AO902" s="20">
        <v>0</v>
      </c>
      <c r="AP902" s="20">
        <v>0</v>
      </c>
      <c r="AQ902" s="20">
        <v>0</v>
      </c>
      <c r="AR902" s="20">
        <v>0</v>
      </c>
      <c r="AS902" s="45" t="s">
        <v>1680</v>
      </c>
      <c r="AT902" s="20">
        <v>6</v>
      </c>
      <c r="AU902" s="122">
        <v>2005</v>
      </c>
      <c r="AV902" s="94">
        <v>2010</v>
      </c>
      <c r="AW902" s="21">
        <v>0.16</v>
      </c>
      <c r="AX902" s="21">
        <v>1</v>
      </c>
      <c r="AY902" s="184" t="s">
        <v>7770</v>
      </c>
      <c r="AZ902" s="93" t="s">
        <v>587</v>
      </c>
      <c r="BA902" s="93" t="s">
        <v>1680</v>
      </c>
      <c r="BB902" s="94" t="s">
        <v>1680</v>
      </c>
    </row>
    <row r="903" spans="1:54" s="12" customFormat="1" ht="12.75" hidden="1" x14ac:dyDescent="0.2">
      <c r="A903" s="252" t="s">
        <v>62</v>
      </c>
      <c r="B903" s="154" t="s">
        <v>6858</v>
      </c>
      <c r="C903" s="332" t="s">
        <v>6121</v>
      </c>
      <c r="D903" s="154" t="s">
        <v>1680</v>
      </c>
      <c r="E903" s="23" t="s">
        <v>1135</v>
      </c>
      <c r="F903" s="78" t="s">
        <v>6257</v>
      </c>
      <c r="G903" s="36" t="s">
        <v>1587</v>
      </c>
      <c r="H903" s="57" t="s">
        <v>912</v>
      </c>
      <c r="I903" s="27" t="s">
        <v>3124</v>
      </c>
      <c r="J903" s="19" t="s">
        <v>1587</v>
      </c>
      <c r="K903" s="187" t="s">
        <v>257</v>
      </c>
      <c r="L903" s="187" t="s">
        <v>1710</v>
      </c>
      <c r="M903" s="187" t="s">
        <v>1715</v>
      </c>
      <c r="N903" s="187" t="s">
        <v>182</v>
      </c>
      <c r="O903" s="183" t="s">
        <v>765</v>
      </c>
      <c r="P903" s="183" t="s">
        <v>5271</v>
      </c>
      <c r="Q903" s="183" t="s">
        <v>4755</v>
      </c>
      <c r="R903" s="183" t="s">
        <v>1587</v>
      </c>
      <c r="S903" s="187" t="s">
        <v>752</v>
      </c>
      <c r="T903" s="187" t="s">
        <v>405</v>
      </c>
      <c r="U903" s="21" t="s">
        <v>3759</v>
      </c>
      <c r="V903" s="21" t="s">
        <v>529</v>
      </c>
      <c r="W903" s="21">
        <v>2013</v>
      </c>
      <c r="X903" s="21" t="s">
        <v>1246</v>
      </c>
      <c r="Y903" s="34" t="s">
        <v>3246</v>
      </c>
      <c r="Z903" s="34" t="s">
        <v>6857</v>
      </c>
      <c r="AA903" s="34" t="s">
        <v>1135</v>
      </c>
      <c r="AB903" s="21" t="s">
        <v>1680</v>
      </c>
      <c r="AC903" s="24" t="s">
        <v>3438</v>
      </c>
      <c r="AD903" s="21" t="s">
        <v>1587</v>
      </c>
      <c r="AE903" s="21" t="s">
        <v>1587</v>
      </c>
      <c r="AF903" s="172" t="s">
        <v>1844</v>
      </c>
      <c r="AG903" s="173" t="s">
        <v>1844</v>
      </c>
      <c r="AH903" s="174" t="s">
        <v>1844</v>
      </c>
      <c r="AI903" s="20" t="s">
        <v>349</v>
      </c>
      <c r="AJ903" s="24" t="s">
        <v>1617</v>
      </c>
      <c r="AK903" s="20">
        <v>1</v>
      </c>
      <c r="AL903" s="20">
        <v>0</v>
      </c>
      <c r="AM903" s="20">
        <v>0</v>
      </c>
      <c r="AN903" s="20">
        <v>0</v>
      </c>
      <c r="AO903" s="20">
        <v>0</v>
      </c>
      <c r="AP903" s="20">
        <v>0</v>
      </c>
      <c r="AQ903" s="20">
        <v>0</v>
      </c>
      <c r="AR903" s="20">
        <v>0</v>
      </c>
      <c r="AS903" s="45" t="s">
        <v>1680</v>
      </c>
      <c r="AT903" s="20">
        <v>6</v>
      </c>
      <c r="AU903" s="122">
        <v>2005</v>
      </c>
      <c r="AV903" s="94">
        <v>2010</v>
      </c>
      <c r="AW903" s="21">
        <v>0.16</v>
      </c>
      <c r="AX903" s="21">
        <v>1</v>
      </c>
      <c r="AY903" s="184" t="s">
        <v>7770</v>
      </c>
      <c r="AZ903" s="93" t="s">
        <v>587</v>
      </c>
      <c r="BA903" s="93" t="s">
        <v>1680</v>
      </c>
      <c r="BB903" s="94" t="s">
        <v>1680</v>
      </c>
    </row>
    <row r="904" spans="1:54" s="12" customFormat="1" ht="12.75" hidden="1" x14ac:dyDescent="0.2">
      <c r="A904" s="252" t="s">
        <v>1844</v>
      </c>
      <c r="B904" s="154" t="s">
        <v>7347</v>
      </c>
      <c r="C904" s="332" t="s">
        <v>6121</v>
      </c>
      <c r="D904" s="154" t="s">
        <v>1680</v>
      </c>
      <c r="E904" s="154" t="s">
        <v>5907</v>
      </c>
      <c r="F904" s="78" t="s">
        <v>1844</v>
      </c>
      <c r="G904" s="36" t="s">
        <v>1587</v>
      </c>
      <c r="H904" s="58" t="s">
        <v>592</v>
      </c>
      <c r="I904" s="27" t="s">
        <v>2511</v>
      </c>
      <c r="J904" s="19" t="s">
        <v>1587</v>
      </c>
      <c r="K904" s="187" t="s">
        <v>257</v>
      </c>
      <c r="L904" s="187" t="s">
        <v>1710</v>
      </c>
      <c r="M904" s="187" t="s">
        <v>1715</v>
      </c>
      <c r="N904" s="187" t="s">
        <v>878</v>
      </c>
      <c r="O904" s="183" t="s">
        <v>4429</v>
      </c>
      <c r="P904" s="183" t="s">
        <v>5085</v>
      </c>
      <c r="Q904" s="183" t="s">
        <v>4756</v>
      </c>
      <c r="R904" s="183" t="s">
        <v>1587</v>
      </c>
      <c r="S904" s="187" t="s">
        <v>752</v>
      </c>
      <c r="T904" s="187" t="s">
        <v>405</v>
      </c>
      <c r="U904" s="21" t="s">
        <v>2044</v>
      </c>
      <c r="V904" s="21" t="s">
        <v>527</v>
      </c>
      <c r="W904" s="21">
        <v>2000</v>
      </c>
      <c r="X904" s="21" t="s">
        <v>7345</v>
      </c>
      <c r="Y904" s="34" t="s">
        <v>13</v>
      </c>
      <c r="Z904" s="34" t="s">
        <v>7346</v>
      </c>
      <c r="AA904" s="34" t="s">
        <v>1135</v>
      </c>
      <c r="AB904" s="21" t="s">
        <v>3687</v>
      </c>
      <c r="AC904" s="24" t="s">
        <v>1290</v>
      </c>
      <c r="AD904" s="21" t="s">
        <v>1587</v>
      </c>
      <c r="AE904" s="21" t="s">
        <v>1587</v>
      </c>
      <c r="AF904" s="172" t="s">
        <v>1154</v>
      </c>
      <c r="AG904" s="173" t="s">
        <v>1708</v>
      </c>
      <c r="AH904" s="174" t="s">
        <v>1844</v>
      </c>
      <c r="AI904" s="178" t="s">
        <v>1844</v>
      </c>
      <c r="AJ904" s="21" t="s">
        <v>865</v>
      </c>
      <c r="AK904" s="21">
        <v>0</v>
      </c>
      <c r="AL904" s="21">
        <v>0</v>
      </c>
      <c r="AM904" s="21">
        <v>0</v>
      </c>
      <c r="AN904" s="20">
        <v>1</v>
      </c>
      <c r="AO904" s="20">
        <v>0</v>
      </c>
      <c r="AP904" s="20">
        <v>0</v>
      </c>
      <c r="AQ904" s="20">
        <v>0</v>
      </c>
      <c r="AR904" s="20">
        <v>0</v>
      </c>
      <c r="AS904" s="45" t="s">
        <v>1844</v>
      </c>
      <c r="AT904" s="20" t="s">
        <v>1844</v>
      </c>
      <c r="AU904" s="122" t="s">
        <v>1844</v>
      </c>
      <c r="AV904" s="94" t="s">
        <v>1844</v>
      </c>
      <c r="AW904" s="20" t="s">
        <v>1844</v>
      </c>
      <c r="AX904" s="20" t="s">
        <v>1844</v>
      </c>
      <c r="AY904" s="184" t="s">
        <v>1844</v>
      </c>
      <c r="AZ904" s="93" t="s">
        <v>1844</v>
      </c>
      <c r="BA904" s="93" t="s">
        <v>1844</v>
      </c>
      <c r="BB904" s="94" t="s">
        <v>1844</v>
      </c>
    </row>
    <row r="905" spans="1:54" s="12" customFormat="1" ht="12.75" hidden="1" x14ac:dyDescent="0.2">
      <c r="A905" s="252" t="s">
        <v>1844</v>
      </c>
      <c r="B905" s="36"/>
      <c r="C905" s="332" t="s">
        <v>7218</v>
      </c>
      <c r="D905" s="55" t="s">
        <v>1136</v>
      </c>
      <c r="E905" s="154" t="s">
        <v>387</v>
      </c>
      <c r="F905" s="78" t="s">
        <v>1798</v>
      </c>
      <c r="G905" s="36" t="s">
        <v>1587</v>
      </c>
      <c r="H905" s="57" t="s">
        <v>912</v>
      </c>
      <c r="I905" s="27" t="s">
        <v>2573</v>
      </c>
      <c r="J905" s="19" t="s">
        <v>1587</v>
      </c>
      <c r="K905" s="187" t="s">
        <v>257</v>
      </c>
      <c r="L905" s="187" t="s">
        <v>1710</v>
      </c>
      <c r="M905" s="187" t="s">
        <v>1715</v>
      </c>
      <c r="N905" s="187" t="s">
        <v>182</v>
      </c>
      <c r="O905" s="183" t="s">
        <v>765</v>
      </c>
      <c r="P905" s="183" t="s">
        <v>5272</v>
      </c>
      <c r="Q905" s="183" t="s">
        <v>1019</v>
      </c>
      <c r="R905" s="183" t="s">
        <v>1587</v>
      </c>
      <c r="S905" s="187" t="s">
        <v>752</v>
      </c>
      <c r="T905" s="187" t="s">
        <v>405</v>
      </c>
      <c r="U905" s="21" t="s">
        <v>2191</v>
      </c>
      <c r="V905" s="21" t="s">
        <v>52</v>
      </c>
      <c r="W905" s="21">
        <v>2007</v>
      </c>
      <c r="X905" s="21" t="s">
        <v>3778</v>
      </c>
      <c r="Y905" s="34" t="s">
        <v>1042</v>
      </c>
      <c r="Z905" s="34" t="s">
        <v>7037</v>
      </c>
      <c r="AA905" s="34" t="s">
        <v>7038</v>
      </c>
      <c r="AB905" s="21" t="s">
        <v>1680</v>
      </c>
      <c r="AC905" s="24" t="s">
        <v>1309</v>
      </c>
      <c r="AD905" s="21" t="s">
        <v>1587</v>
      </c>
      <c r="AE905" s="21" t="s">
        <v>1587</v>
      </c>
      <c r="AF905" s="172" t="s">
        <v>1154</v>
      </c>
      <c r="AG905" s="173" t="s">
        <v>1708</v>
      </c>
      <c r="AH905" s="174" t="s">
        <v>1844</v>
      </c>
      <c r="AI905" s="36" t="s">
        <v>637</v>
      </c>
      <c r="AJ905" s="21" t="s">
        <v>270</v>
      </c>
      <c r="AK905" s="21">
        <v>0</v>
      </c>
      <c r="AL905" s="21">
        <v>0</v>
      </c>
      <c r="AM905" s="21">
        <v>0</v>
      </c>
      <c r="AN905" s="21">
        <v>0</v>
      </c>
      <c r="AO905" s="21">
        <v>0</v>
      </c>
      <c r="AP905" s="21">
        <v>0</v>
      </c>
      <c r="AQ905" s="21">
        <v>0</v>
      </c>
      <c r="AR905" s="21">
        <v>1</v>
      </c>
      <c r="AS905" s="45" t="s">
        <v>1680</v>
      </c>
      <c r="AT905" s="20">
        <v>13</v>
      </c>
      <c r="AU905" s="122">
        <v>1990</v>
      </c>
      <c r="AV905" s="94">
        <v>2002</v>
      </c>
      <c r="AW905" s="21">
        <v>1</v>
      </c>
      <c r="AX905" s="21">
        <v>1</v>
      </c>
      <c r="AY905" s="184" t="s">
        <v>1844</v>
      </c>
      <c r="AZ905" s="93" t="s">
        <v>587</v>
      </c>
      <c r="BA905" s="93" t="s">
        <v>1680</v>
      </c>
      <c r="BB905" s="94" t="s">
        <v>1680</v>
      </c>
    </row>
    <row r="906" spans="1:54" s="12" customFormat="1" ht="12.75" hidden="1" x14ac:dyDescent="0.2">
      <c r="A906" s="248" t="s">
        <v>62</v>
      </c>
      <c r="B906" s="36" t="s">
        <v>1026</v>
      </c>
      <c r="C906" s="332" t="s">
        <v>7218</v>
      </c>
      <c r="D906" s="55" t="s">
        <v>1136</v>
      </c>
      <c r="E906" s="36" t="s">
        <v>7036</v>
      </c>
      <c r="F906" s="78" t="s">
        <v>7035</v>
      </c>
      <c r="G906" s="36" t="s">
        <v>1587</v>
      </c>
      <c r="H906" s="57" t="s">
        <v>912</v>
      </c>
      <c r="I906" s="27" t="s">
        <v>2674</v>
      </c>
      <c r="J906" s="19" t="s">
        <v>1587</v>
      </c>
      <c r="K906" s="187" t="s">
        <v>257</v>
      </c>
      <c r="L906" s="187" t="s">
        <v>1710</v>
      </c>
      <c r="M906" s="187" t="s">
        <v>1715</v>
      </c>
      <c r="N906" s="187" t="s">
        <v>182</v>
      </c>
      <c r="O906" s="183" t="s">
        <v>161</v>
      </c>
      <c r="P906" s="183" t="s">
        <v>5273</v>
      </c>
      <c r="Q906" s="183" t="s">
        <v>1551</v>
      </c>
      <c r="R906" s="183" t="s">
        <v>1587</v>
      </c>
      <c r="S906" s="187" t="s">
        <v>752</v>
      </c>
      <c r="T906" s="187" t="s">
        <v>405</v>
      </c>
      <c r="U906" s="21" t="s">
        <v>2191</v>
      </c>
      <c r="V906" s="21" t="s">
        <v>52</v>
      </c>
      <c r="W906" s="21">
        <v>2007</v>
      </c>
      <c r="X906" s="21" t="s">
        <v>3778</v>
      </c>
      <c r="Y906" s="34" t="s">
        <v>1042</v>
      </c>
      <c r="Z906" s="34" t="s">
        <v>7037</v>
      </c>
      <c r="AA906" s="34" t="s">
        <v>7038</v>
      </c>
      <c r="AB906" s="21" t="s">
        <v>1680</v>
      </c>
      <c r="AC906" s="24" t="s">
        <v>1309</v>
      </c>
      <c r="AD906" s="21" t="s">
        <v>1587</v>
      </c>
      <c r="AE906" s="21" t="s">
        <v>1587</v>
      </c>
      <c r="AF906" s="172" t="s">
        <v>1154</v>
      </c>
      <c r="AG906" s="173" t="s">
        <v>1708</v>
      </c>
      <c r="AH906" s="174" t="s">
        <v>1844</v>
      </c>
      <c r="AI906" s="20" t="s">
        <v>637</v>
      </c>
      <c r="AJ906" s="21" t="s">
        <v>270</v>
      </c>
      <c r="AK906" s="21">
        <v>1</v>
      </c>
      <c r="AL906" s="21">
        <v>0</v>
      </c>
      <c r="AM906" s="21">
        <v>0</v>
      </c>
      <c r="AN906" s="21">
        <v>0</v>
      </c>
      <c r="AO906" s="21">
        <v>0</v>
      </c>
      <c r="AP906" s="21">
        <v>0</v>
      </c>
      <c r="AQ906" s="21">
        <v>0</v>
      </c>
      <c r="AR906" s="21">
        <v>1</v>
      </c>
      <c r="AS906" s="45" t="s">
        <v>1680</v>
      </c>
      <c r="AT906" s="20">
        <v>13</v>
      </c>
      <c r="AU906" s="122">
        <v>1990</v>
      </c>
      <c r="AV906" s="94">
        <v>2002</v>
      </c>
      <c r="AW906" s="21">
        <v>0.3</v>
      </c>
      <c r="AX906" s="21">
        <v>1</v>
      </c>
      <c r="AY906" s="184" t="s">
        <v>822</v>
      </c>
      <c r="AZ906" s="93" t="s">
        <v>587</v>
      </c>
      <c r="BA906" s="93" t="s">
        <v>1680</v>
      </c>
      <c r="BB906" s="94" t="s">
        <v>1680</v>
      </c>
    </row>
    <row r="907" spans="1:54" s="12" customFormat="1" ht="12.75" x14ac:dyDescent="0.2">
      <c r="A907" s="55" t="s">
        <v>1844</v>
      </c>
      <c r="B907" s="40"/>
      <c r="C907" s="332" t="s">
        <v>6121</v>
      </c>
      <c r="D907" s="192" t="s">
        <v>1680</v>
      </c>
      <c r="E907" s="55" t="s">
        <v>7454</v>
      </c>
      <c r="F907" s="78" t="s">
        <v>1844</v>
      </c>
      <c r="G907" s="36" t="s">
        <v>1587</v>
      </c>
      <c r="H907" s="139" t="s">
        <v>839</v>
      </c>
      <c r="I907" s="28" t="s">
        <v>5373</v>
      </c>
      <c r="J907" s="29" t="s">
        <v>7280</v>
      </c>
      <c r="K907" s="183" t="s">
        <v>257</v>
      </c>
      <c r="L907" s="183" t="s">
        <v>1710</v>
      </c>
      <c r="M907" s="183" t="s">
        <v>1056</v>
      </c>
      <c r="N907" s="183" t="s">
        <v>165</v>
      </c>
      <c r="O907" s="183" t="s">
        <v>368</v>
      </c>
      <c r="P907" s="183" t="s">
        <v>4859</v>
      </c>
      <c r="Q907" s="183" t="s">
        <v>6572</v>
      </c>
      <c r="R907" s="183" t="s">
        <v>1587</v>
      </c>
      <c r="S907" s="183" t="s">
        <v>752</v>
      </c>
      <c r="T907" s="183" t="s">
        <v>1713</v>
      </c>
      <c r="U907" s="12" t="s">
        <v>7278</v>
      </c>
      <c r="V907" s="12" t="s">
        <v>450</v>
      </c>
      <c r="W907" s="12">
        <v>2014</v>
      </c>
      <c r="X907" s="12" t="s">
        <v>7279</v>
      </c>
      <c r="Y907" s="115" t="s">
        <v>5374</v>
      </c>
      <c r="Z907" s="34" t="s">
        <v>86</v>
      </c>
      <c r="AA907" s="34" t="s">
        <v>86</v>
      </c>
      <c r="AB907" s="21" t="s">
        <v>86</v>
      </c>
      <c r="AC907" s="24" t="s">
        <v>5375</v>
      </c>
      <c r="AD907" s="12" t="s">
        <v>1587</v>
      </c>
      <c r="AE907" s="12" t="s">
        <v>1587</v>
      </c>
      <c r="AF907" s="175" t="s">
        <v>1844</v>
      </c>
      <c r="AG907" s="176" t="s">
        <v>1844</v>
      </c>
      <c r="AH907" s="177" t="s">
        <v>1844</v>
      </c>
      <c r="AI907" s="20" t="s">
        <v>349</v>
      </c>
      <c r="AJ907" s="21" t="s">
        <v>270</v>
      </c>
      <c r="AK907" s="497">
        <v>0</v>
      </c>
      <c r="AL907" s="497">
        <v>0</v>
      </c>
      <c r="AM907" s="497">
        <v>0</v>
      </c>
      <c r="AN907" s="497">
        <v>0</v>
      </c>
      <c r="AO907" s="497">
        <v>0</v>
      </c>
      <c r="AP907" s="497">
        <v>0</v>
      </c>
      <c r="AQ907" s="497">
        <v>1</v>
      </c>
      <c r="AR907" s="497">
        <v>0</v>
      </c>
      <c r="AS907" s="44" t="s">
        <v>5376</v>
      </c>
      <c r="AT907" s="20">
        <v>5</v>
      </c>
      <c r="AU907" s="166">
        <v>2006</v>
      </c>
      <c r="AV907" s="86">
        <v>2010</v>
      </c>
      <c r="AW907" s="21" t="s">
        <v>1844</v>
      </c>
      <c r="AX907" s="12" t="s">
        <v>1844</v>
      </c>
      <c r="AY907" s="157" t="s">
        <v>1844</v>
      </c>
      <c r="AZ907" s="87" t="s">
        <v>7526</v>
      </c>
      <c r="BA907" s="87" t="s">
        <v>1680</v>
      </c>
      <c r="BB907" s="86" t="s">
        <v>1680</v>
      </c>
    </row>
    <row r="908" spans="1:54" s="12" customFormat="1" ht="12" hidden="1" customHeight="1" x14ac:dyDescent="0.2">
      <c r="A908" s="248" t="s">
        <v>5749</v>
      </c>
      <c r="B908" s="40" t="s">
        <v>6789</v>
      </c>
      <c r="C908" s="332" t="s">
        <v>6121</v>
      </c>
      <c r="D908" s="55" t="s">
        <v>956</v>
      </c>
      <c r="E908" s="36" t="s">
        <v>1680</v>
      </c>
      <c r="F908" s="83" t="s">
        <v>6463</v>
      </c>
      <c r="G908" s="36" t="s">
        <v>1587</v>
      </c>
      <c r="H908" s="133" t="s">
        <v>37</v>
      </c>
      <c r="I908" s="27" t="s">
        <v>3236</v>
      </c>
      <c r="J908" s="19" t="s">
        <v>1587</v>
      </c>
      <c r="K908" s="187" t="s">
        <v>257</v>
      </c>
      <c r="L908" s="187" t="s">
        <v>1710</v>
      </c>
      <c r="M908" s="187" t="s">
        <v>1056</v>
      </c>
      <c r="N908" s="187" t="s">
        <v>1086</v>
      </c>
      <c r="O908" s="188" t="s">
        <v>2</v>
      </c>
      <c r="P908" s="188" t="s">
        <v>5275</v>
      </c>
      <c r="Q908" s="188" t="s">
        <v>4759</v>
      </c>
      <c r="R908" s="183" t="s">
        <v>1587</v>
      </c>
      <c r="S908" s="187" t="s">
        <v>752</v>
      </c>
      <c r="T908" s="187" t="s">
        <v>1713</v>
      </c>
      <c r="U908" s="21" t="s">
        <v>3960</v>
      </c>
      <c r="V908" s="21" t="s">
        <v>5569</v>
      </c>
      <c r="W908" s="21">
        <v>2012</v>
      </c>
      <c r="X908" s="21" t="s">
        <v>292</v>
      </c>
      <c r="Y908" s="34" t="s">
        <v>3961</v>
      </c>
      <c r="Z908" s="250" t="s">
        <v>6463</v>
      </c>
      <c r="AA908" s="250" t="s">
        <v>1152</v>
      </c>
      <c r="AB908" s="21" t="s">
        <v>956</v>
      </c>
      <c r="AC908" s="24" t="s">
        <v>3520</v>
      </c>
      <c r="AD908" s="21" t="s">
        <v>1587</v>
      </c>
      <c r="AE908" s="21" t="s">
        <v>1587</v>
      </c>
      <c r="AF908" s="172" t="s">
        <v>1154</v>
      </c>
      <c r="AG908" s="173" t="s">
        <v>1708</v>
      </c>
      <c r="AH908" s="174" t="s">
        <v>1844</v>
      </c>
      <c r="AI908" s="20" t="s">
        <v>767</v>
      </c>
      <c r="AJ908" s="21" t="s">
        <v>37</v>
      </c>
      <c r="AK908" s="21">
        <v>0</v>
      </c>
      <c r="AL908" s="21">
        <v>0</v>
      </c>
      <c r="AM908" s="21">
        <v>0</v>
      </c>
      <c r="AN908" s="20">
        <v>0</v>
      </c>
      <c r="AO908" s="20">
        <v>1</v>
      </c>
      <c r="AP908" s="20">
        <v>0</v>
      </c>
      <c r="AQ908" s="20">
        <v>0</v>
      </c>
      <c r="AR908" s="20">
        <v>0</v>
      </c>
      <c r="AS908" s="45" t="s">
        <v>1680</v>
      </c>
      <c r="AT908" s="21">
        <v>4</v>
      </c>
      <c r="AU908" s="122">
        <v>2006</v>
      </c>
      <c r="AV908" s="94">
        <v>2009</v>
      </c>
      <c r="AW908" s="300">
        <v>0.25</v>
      </c>
      <c r="AX908" s="21">
        <v>1</v>
      </c>
      <c r="AY908" s="184" t="s">
        <v>6462</v>
      </c>
      <c r="AZ908" s="93" t="s">
        <v>7528</v>
      </c>
      <c r="BA908" s="93" t="s">
        <v>1680</v>
      </c>
      <c r="BB908" s="94" t="s">
        <v>1680</v>
      </c>
    </row>
    <row r="909" spans="1:54" s="12" customFormat="1" ht="12.75" hidden="1" x14ac:dyDescent="0.2">
      <c r="A909" s="248" t="s">
        <v>5749</v>
      </c>
      <c r="B909" s="41"/>
      <c r="C909" s="332" t="s">
        <v>6121</v>
      </c>
      <c r="D909" s="55" t="s">
        <v>1136</v>
      </c>
      <c r="E909" s="36" t="s">
        <v>388</v>
      </c>
      <c r="F909" s="78" t="s">
        <v>6774</v>
      </c>
      <c r="G909" s="36" t="s">
        <v>1587</v>
      </c>
      <c r="H909" s="142" t="s">
        <v>779</v>
      </c>
      <c r="I909" s="18" t="s">
        <v>6503</v>
      </c>
      <c r="J909" s="19" t="s">
        <v>1587</v>
      </c>
      <c r="K909" s="187" t="s">
        <v>257</v>
      </c>
      <c r="L909" s="187" t="s">
        <v>1710</v>
      </c>
      <c r="M909" s="187" t="s">
        <v>1715</v>
      </c>
      <c r="N909" s="187" t="s">
        <v>651</v>
      </c>
      <c r="O909" s="183" t="s">
        <v>91</v>
      </c>
      <c r="P909" s="183" t="s">
        <v>6546</v>
      </c>
      <c r="Q909" s="183" t="s">
        <v>6605</v>
      </c>
      <c r="R909" s="183" t="s">
        <v>1587</v>
      </c>
      <c r="S909" s="187" t="s">
        <v>752</v>
      </c>
      <c r="T909" s="187" t="s">
        <v>405</v>
      </c>
      <c r="U909" s="21" t="s">
        <v>6504</v>
      </c>
      <c r="V909" s="21" t="s">
        <v>1071</v>
      </c>
      <c r="W909" s="21">
        <v>2014</v>
      </c>
      <c r="X909" s="21" t="s">
        <v>6505</v>
      </c>
      <c r="Y909" s="34" t="s">
        <v>6506</v>
      </c>
      <c r="Z909" s="34" t="s">
        <v>6790</v>
      </c>
      <c r="AA909" s="34" t="s">
        <v>388</v>
      </c>
      <c r="AB909" s="34" t="s">
        <v>1680</v>
      </c>
      <c r="AC909" s="34" t="s">
        <v>6507</v>
      </c>
      <c r="AD909" s="34" t="s">
        <v>1587</v>
      </c>
      <c r="AE909" s="34" t="s">
        <v>1587</v>
      </c>
      <c r="AF909" s="172" t="s">
        <v>1844</v>
      </c>
      <c r="AG909" s="173" t="s">
        <v>1844</v>
      </c>
      <c r="AH909" s="174" t="s">
        <v>1844</v>
      </c>
      <c r="AI909" s="109" t="s">
        <v>350</v>
      </c>
      <c r="AJ909" s="21" t="s">
        <v>1618</v>
      </c>
      <c r="AK909" s="21">
        <v>0</v>
      </c>
      <c r="AL909" s="21">
        <v>1</v>
      </c>
      <c r="AM909" s="21">
        <v>0</v>
      </c>
      <c r="AN909" s="20">
        <v>0</v>
      </c>
      <c r="AO909" s="20">
        <v>1</v>
      </c>
      <c r="AP909" s="20">
        <v>0</v>
      </c>
      <c r="AQ909" s="20">
        <v>0</v>
      </c>
      <c r="AR909" s="20">
        <v>0</v>
      </c>
      <c r="AS909" s="45" t="s">
        <v>1680</v>
      </c>
      <c r="AT909" s="122">
        <v>22</v>
      </c>
      <c r="AU909" s="122">
        <v>1988</v>
      </c>
      <c r="AV909" s="94">
        <v>2009</v>
      </c>
      <c r="AW909" s="21">
        <v>1</v>
      </c>
      <c r="AX909" s="21">
        <v>4</v>
      </c>
      <c r="AY909" s="184">
        <v>1</v>
      </c>
      <c r="AZ909" s="93" t="s">
        <v>1007</v>
      </c>
      <c r="BA909" s="93" t="s">
        <v>1680</v>
      </c>
      <c r="BB909" s="94" t="s">
        <v>1680</v>
      </c>
    </row>
    <row r="910" spans="1:54" s="12" customFormat="1" ht="12.75" hidden="1" x14ac:dyDescent="0.2">
      <c r="A910" s="248" t="s">
        <v>1844</v>
      </c>
      <c r="B910" s="55"/>
      <c r="C910" s="332" t="s">
        <v>7218</v>
      </c>
      <c r="D910" s="55" t="s">
        <v>1136</v>
      </c>
      <c r="E910" s="55" t="s">
        <v>7454</v>
      </c>
      <c r="F910" s="78" t="s">
        <v>1844</v>
      </c>
      <c r="G910" s="36" t="s">
        <v>1587</v>
      </c>
      <c r="H910" s="95" t="s">
        <v>920</v>
      </c>
      <c r="I910" s="30" t="s">
        <v>2591</v>
      </c>
      <c r="J910" s="31" t="s">
        <v>1587</v>
      </c>
      <c r="K910" s="188" t="s">
        <v>257</v>
      </c>
      <c r="L910" s="188" t="s">
        <v>1710</v>
      </c>
      <c r="M910" s="188" t="s">
        <v>1715</v>
      </c>
      <c r="N910" s="188" t="s">
        <v>1073</v>
      </c>
      <c r="O910" s="179" t="s">
        <v>4431</v>
      </c>
      <c r="P910" s="179" t="s">
        <v>5276</v>
      </c>
      <c r="Q910" s="179" t="s">
        <v>369</v>
      </c>
      <c r="R910" s="183" t="s">
        <v>1587</v>
      </c>
      <c r="S910" s="188" t="s">
        <v>752</v>
      </c>
      <c r="T910" s="188" t="s">
        <v>405</v>
      </c>
      <c r="U910" s="20" t="s">
        <v>87</v>
      </c>
      <c r="V910" s="20" t="s">
        <v>5569</v>
      </c>
      <c r="W910" s="20">
        <v>1983</v>
      </c>
      <c r="X910" s="20" t="s">
        <v>87</v>
      </c>
      <c r="Y910" s="109" t="s">
        <v>6791</v>
      </c>
      <c r="Z910" s="34" t="s">
        <v>86</v>
      </c>
      <c r="AA910" s="34" t="s">
        <v>86</v>
      </c>
      <c r="AB910" s="21" t="s">
        <v>86</v>
      </c>
      <c r="AC910" s="55" t="s">
        <v>1961</v>
      </c>
      <c r="AD910" s="20" t="s">
        <v>1587</v>
      </c>
      <c r="AE910" s="20" t="s">
        <v>4312</v>
      </c>
      <c r="AF910" s="172" t="s">
        <v>1137</v>
      </c>
      <c r="AG910" s="173" t="s">
        <v>1708</v>
      </c>
      <c r="AH910" s="174" t="s">
        <v>1844</v>
      </c>
      <c r="AI910" s="36" t="s">
        <v>350</v>
      </c>
      <c r="AJ910" s="20" t="s">
        <v>1618</v>
      </c>
      <c r="AK910" s="178" t="s">
        <v>1844</v>
      </c>
      <c r="AL910" s="20" t="s">
        <v>1844</v>
      </c>
      <c r="AM910" s="20" t="s">
        <v>1844</v>
      </c>
      <c r="AN910" s="20" t="s">
        <v>1844</v>
      </c>
      <c r="AO910" s="20" t="s">
        <v>1844</v>
      </c>
      <c r="AP910" s="20" t="s">
        <v>1844</v>
      </c>
      <c r="AQ910" s="20" t="s">
        <v>1844</v>
      </c>
      <c r="AR910" s="20" t="s">
        <v>1844</v>
      </c>
      <c r="AS910" s="45" t="s">
        <v>722</v>
      </c>
      <c r="AT910" s="20">
        <v>51</v>
      </c>
      <c r="AU910" s="122">
        <v>1925</v>
      </c>
      <c r="AV910" s="94">
        <v>1975</v>
      </c>
      <c r="AW910" s="20">
        <v>0.2</v>
      </c>
      <c r="AX910" s="20">
        <v>1</v>
      </c>
      <c r="AY910" s="50" t="s">
        <v>718</v>
      </c>
      <c r="AZ910" s="93" t="s">
        <v>1680</v>
      </c>
      <c r="BA910" s="93" t="s">
        <v>1680</v>
      </c>
      <c r="BB910" s="94" t="s">
        <v>956</v>
      </c>
    </row>
    <row r="911" spans="1:54" s="12" customFormat="1" ht="12.75" hidden="1" x14ac:dyDescent="0.2">
      <c r="A911" s="62" t="s">
        <v>7071</v>
      </c>
      <c r="B911" s="353"/>
      <c r="C911" s="334" t="s">
        <v>6121</v>
      </c>
      <c r="D911" s="69" t="s">
        <v>1136</v>
      </c>
      <c r="E911" s="61" t="s">
        <v>387</v>
      </c>
      <c r="F911" s="62" t="s">
        <v>7309</v>
      </c>
      <c r="G911" s="353" t="s">
        <v>1587</v>
      </c>
      <c r="H911" s="58" t="s">
        <v>592</v>
      </c>
      <c r="I911" s="28" t="s">
        <v>7298</v>
      </c>
      <c r="J911" s="19" t="s">
        <v>1587</v>
      </c>
      <c r="K911" s="183" t="s">
        <v>257</v>
      </c>
      <c r="L911" s="183" t="s">
        <v>7377</v>
      </c>
      <c r="M911" s="183" t="s">
        <v>1715</v>
      </c>
      <c r="N911" s="183" t="s">
        <v>878</v>
      </c>
      <c r="O911" s="183" t="s">
        <v>874</v>
      </c>
      <c r="P911" s="183" t="s">
        <v>7379</v>
      </c>
      <c r="Q911" s="183" t="s">
        <v>7380</v>
      </c>
      <c r="R911" s="183" t="s">
        <v>7378</v>
      </c>
      <c r="S911" s="183" t="s">
        <v>752</v>
      </c>
      <c r="T911" s="183" t="s">
        <v>405</v>
      </c>
      <c r="U911" s="21" t="s">
        <v>7297</v>
      </c>
      <c r="V911" s="21" t="s">
        <v>3890</v>
      </c>
      <c r="W911" s="360">
        <v>2015</v>
      </c>
      <c r="X911" s="21" t="s">
        <v>3862</v>
      </c>
      <c r="Y911" s="34" t="s">
        <v>7299</v>
      </c>
      <c r="Z911" s="34" t="s">
        <v>8068</v>
      </c>
      <c r="AA911" s="42" t="s">
        <v>387</v>
      </c>
      <c r="AB911" s="21" t="s">
        <v>3687</v>
      </c>
      <c r="AC911" s="24" t="s">
        <v>7300</v>
      </c>
      <c r="AD911" s="351" t="s">
        <v>1587</v>
      </c>
      <c r="AE911" s="351" t="s">
        <v>1587</v>
      </c>
      <c r="AF911" s="175" t="s">
        <v>1844</v>
      </c>
      <c r="AG911" s="176" t="s">
        <v>1844</v>
      </c>
      <c r="AH911" s="177" t="s">
        <v>1844</v>
      </c>
      <c r="AI911" s="352" t="s">
        <v>848</v>
      </c>
      <c r="AJ911" s="351" t="s">
        <v>916</v>
      </c>
      <c r="AK911" s="351">
        <v>0</v>
      </c>
      <c r="AL911" s="351">
        <v>0</v>
      </c>
      <c r="AM911" s="351">
        <v>0</v>
      </c>
      <c r="AN911" s="351">
        <v>1</v>
      </c>
      <c r="AO911" s="351">
        <v>1</v>
      </c>
      <c r="AP911" s="351">
        <v>0</v>
      </c>
      <c r="AQ911" s="351">
        <v>0</v>
      </c>
      <c r="AR911" s="351">
        <v>0</v>
      </c>
      <c r="AS911" s="44" t="s">
        <v>1680</v>
      </c>
      <c r="AT911" s="352">
        <v>6</v>
      </c>
      <c r="AU911" s="356">
        <v>2003</v>
      </c>
      <c r="AV911" s="382">
        <v>2008</v>
      </c>
      <c r="AW911" s="352">
        <v>1</v>
      </c>
      <c r="AX911" s="352">
        <v>1</v>
      </c>
      <c r="AY911" s="157" t="s">
        <v>1844</v>
      </c>
      <c r="AZ911" s="302" t="s">
        <v>1517</v>
      </c>
      <c r="BA911" s="302" t="s">
        <v>1680</v>
      </c>
      <c r="BB911" s="303" t="s">
        <v>1680</v>
      </c>
    </row>
    <row r="912" spans="1:54" s="12" customFormat="1" ht="13.5" hidden="1" customHeight="1" x14ac:dyDescent="0.2">
      <c r="A912" s="36" t="s">
        <v>1044</v>
      </c>
      <c r="B912" s="55"/>
      <c r="C912" s="332" t="s">
        <v>7218</v>
      </c>
      <c r="D912" s="55" t="s">
        <v>1136</v>
      </c>
      <c r="E912" s="55" t="s">
        <v>387</v>
      </c>
      <c r="F912" s="78" t="s">
        <v>6210</v>
      </c>
      <c r="G912" s="36" t="s">
        <v>1587</v>
      </c>
      <c r="H912" s="58" t="s">
        <v>592</v>
      </c>
      <c r="I912" s="27" t="s">
        <v>2465</v>
      </c>
      <c r="J912" s="19" t="s">
        <v>1587</v>
      </c>
      <c r="K912" s="187" t="s">
        <v>257</v>
      </c>
      <c r="L912" s="187" t="s">
        <v>1710</v>
      </c>
      <c r="M912" s="187" t="s">
        <v>1056</v>
      </c>
      <c r="N912" s="187" t="s">
        <v>1086</v>
      </c>
      <c r="O912" s="183" t="s">
        <v>2</v>
      </c>
      <c r="P912" s="183" t="s">
        <v>4919</v>
      </c>
      <c r="Q912" s="183" t="s">
        <v>4760</v>
      </c>
      <c r="R912" s="183" t="s">
        <v>1587</v>
      </c>
      <c r="S912" s="187" t="s">
        <v>752</v>
      </c>
      <c r="T912" s="187" t="s">
        <v>1713</v>
      </c>
      <c r="U912" s="21" t="s">
        <v>2168</v>
      </c>
      <c r="V912" s="21" t="s">
        <v>450</v>
      </c>
      <c r="W912" s="21">
        <v>1991</v>
      </c>
      <c r="X912" s="21" t="s">
        <v>3862</v>
      </c>
      <c r="Y912" s="34" t="s">
        <v>6904</v>
      </c>
      <c r="Z912" s="34" t="s">
        <v>6430</v>
      </c>
      <c r="AA912" s="34" t="s">
        <v>1844</v>
      </c>
      <c r="AB912" s="21" t="s">
        <v>956</v>
      </c>
      <c r="AC912" s="24" t="s">
        <v>1278</v>
      </c>
      <c r="AD912" s="21" t="s">
        <v>1587</v>
      </c>
      <c r="AE912" s="21" t="s">
        <v>4314</v>
      </c>
      <c r="AF912" s="172" t="s">
        <v>1154</v>
      </c>
      <c r="AG912" s="173" t="s">
        <v>1708</v>
      </c>
      <c r="AH912" s="174" t="s">
        <v>1844</v>
      </c>
      <c r="AI912" s="20" t="s">
        <v>851</v>
      </c>
      <c r="AJ912" s="21" t="s">
        <v>865</v>
      </c>
      <c r="AK912" s="21">
        <v>0</v>
      </c>
      <c r="AL912" s="21">
        <v>1</v>
      </c>
      <c r="AM912" s="21">
        <v>1</v>
      </c>
      <c r="AN912" s="21">
        <v>0</v>
      </c>
      <c r="AO912" s="21">
        <v>0</v>
      </c>
      <c r="AP912" s="21">
        <v>0</v>
      </c>
      <c r="AQ912" s="21">
        <v>0</v>
      </c>
      <c r="AR912" s="21">
        <v>0</v>
      </c>
      <c r="AS912" s="45" t="s">
        <v>136</v>
      </c>
      <c r="AT912" s="20">
        <v>7</v>
      </c>
      <c r="AU912" s="122">
        <v>1979</v>
      </c>
      <c r="AV912" s="94">
        <v>1985</v>
      </c>
      <c r="AW912" s="21">
        <v>1</v>
      </c>
      <c r="AX912" s="21">
        <v>2</v>
      </c>
      <c r="AY912" s="184" t="s">
        <v>1844</v>
      </c>
      <c r="AZ912" s="93" t="s">
        <v>1588</v>
      </c>
      <c r="BA912" s="93" t="s">
        <v>1680</v>
      </c>
      <c r="BB912" s="94" t="s">
        <v>1680</v>
      </c>
    </row>
    <row r="913" spans="1:54" s="12" customFormat="1" ht="12.75" hidden="1" x14ac:dyDescent="0.2">
      <c r="A913" s="248" t="s">
        <v>1844</v>
      </c>
      <c r="B913" s="55"/>
      <c r="C913" s="332" t="s">
        <v>7218</v>
      </c>
      <c r="D913" s="55" t="s">
        <v>1136</v>
      </c>
      <c r="E913" s="55" t="s">
        <v>7454</v>
      </c>
      <c r="F913" s="78" t="s">
        <v>1844</v>
      </c>
      <c r="G913" s="36" t="s">
        <v>1587</v>
      </c>
      <c r="H913" s="142" t="s">
        <v>779</v>
      </c>
      <c r="I913" s="30" t="s">
        <v>2735</v>
      </c>
      <c r="J913" s="31" t="s">
        <v>1587</v>
      </c>
      <c r="K913" s="188" t="s">
        <v>257</v>
      </c>
      <c r="L913" s="188" t="s">
        <v>1710</v>
      </c>
      <c r="M913" s="188" t="s">
        <v>1715</v>
      </c>
      <c r="N913" s="188" t="s">
        <v>878</v>
      </c>
      <c r="O913" s="179" t="s">
        <v>4429</v>
      </c>
      <c r="P913" s="179" t="s">
        <v>5277</v>
      </c>
      <c r="Q913" s="179" t="s">
        <v>4761</v>
      </c>
      <c r="R913" s="183" t="s">
        <v>1587</v>
      </c>
      <c r="S913" s="188" t="s">
        <v>752</v>
      </c>
      <c r="T913" s="188" t="s">
        <v>405</v>
      </c>
      <c r="U913" s="20" t="s">
        <v>2225</v>
      </c>
      <c r="V913" s="20" t="s">
        <v>5598</v>
      </c>
      <c r="W913" s="20">
        <v>2000</v>
      </c>
      <c r="X913" s="20" t="s">
        <v>3862</v>
      </c>
      <c r="Y913" s="109" t="s">
        <v>366</v>
      </c>
      <c r="Z913" s="109" t="s">
        <v>86</v>
      </c>
      <c r="AA913" s="109" t="s">
        <v>86</v>
      </c>
      <c r="AB913" s="20" t="s">
        <v>86</v>
      </c>
      <c r="AC913" s="55" t="s">
        <v>1366</v>
      </c>
      <c r="AD913" s="20" t="s">
        <v>1587</v>
      </c>
      <c r="AE913" s="20" t="s">
        <v>2388</v>
      </c>
      <c r="AF913" s="172" t="s">
        <v>1154</v>
      </c>
      <c r="AG913" s="173" t="s">
        <v>1708</v>
      </c>
      <c r="AH913" s="174" t="s">
        <v>1844</v>
      </c>
      <c r="AI913" s="20" t="s">
        <v>350</v>
      </c>
      <c r="AJ913" s="20" t="s">
        <v>1618</v>
      </c>
      <c r="AK913" s="20">
        <v>1</v>
      </c>
      <c r="AL913" s="20">
        <v>0</v>
      </c>
      <c r="AM913" s="20">
        <v>0</v>
      </c>
      <c r="AN913" s="20">
        <v>0</v>
      </c>
      <c r="AO913" s="20">
        <v>0</v>
      </c>
      <c r="AP913" s="20">
        <v>0</v>
      </c>
      <c r="AQ913" s="20">
        <v>0</v>
      </c>
      <c r="AR913" s="20">
        <v>0</v>
      </c>
      <c r="AS913" s="45" t="s">
        <v>1680</v>
      </c>
      <c r="AT913" s="122">
        <v>7</v>
      </c>
      <c r="AU913" s="122">
        <v>1978</v>
      </c>
      <c r="AV913" s="94">
        <v>1984</v>
      </c>
      <c r="AW913" s="20">
        <v>1</v>
      </c>
      <c r="AX913" s="20">
        <v>1</v>
      </c>
      <c r="AY913" s="50" t="s">
        <v>7486</v>
      </c>
      <c r="AZ913" s="93" t="s">
        <v>18</v>
      </c>
      <c r="BA913" s="93" t="s">
        <v>1680</v>
      </c>
      <c r="BB913" s="94" t="s">
        <v>1680</v>
      </c>
    </row>
    <row r="914" spans="1:54" s="12" customFormat="1" ht="12.75" hidden="1" x14ac:dyDescent="0.2">
      <c r="A914" s="248" t="s">
        <v>1844</v>
      </c>
      <c r="B914" s="55"/>
      <c r="C914" s="332" t="s">
        <v>7218</v>
      </c>
      <c r="D914" s="55" t="s">
        <v>1136</v>
      </c>
      <c r="E914" s="55" t="s">
        <v>7454</v>
      </c>
      <c r="F914" s="78" t="s">
        <v>1844</v>
      </c>
      <c r="G914" s="36" t="s">
        <v>1587</v>
      </c>
      <c r="H914" s="142" t="s">
        <v>779</v>
      </c>
      <c r="I914" s="27" t="s">
        <v>2736</v>
      </c>
      <c r="J914" s="19" t="s">
        <v>1587</v>
      </c>
      <c r="K914" s="187" t="s">
        <v>257</v>
      </c>
      <c r="L914" s="187" t="s">
        <v>1710</v>
      </c>
      <c r="M914" s="187" t="s">
        <v>1715</v>
      </c>
      <c r="N914" s="187" t="s">
        <v>878</v>
      </c>
      <c r="O914" s="183" t="s">
        <v>4429</v>
      </c>
      <c r="P914" s="183" t="s">
        <v>5277</v>
      </c>
      <c r="Q914" s="183" t="s">
        <v>4762</v>
      </c>
      <c r="R914" s="183" t="s">
        <v>1587</v>
      </c>
      <c r="S914" s="187" t="s">
        <v>752</v>
      </c>
      <c r="T914" s="187" t="s">
        <v>405</v>
      </c>
      <c r="U914" s="21" t="s">
        <v>2225</v>
      </c>
      <c r="V914" s="21" t="s">
        <v>5598</v>
      </c>
      <c r="W914" s="21">
        <v>2000</v>
      </c>
      <c r="X914" s="21" t="s">
        <v>3862</v>
      </c>
      <c r="Y914" s="34" t="s">
        <v>366</v>
      </c>
      <c r="Z914" s="34" t="s">
        <v>86</v>
      </c>
      <c r="AA914" s="34" t="s">
        <v>86</v>
      </c>
      <c r="AB914" s="21" t="s">
        <v>86</v>
      </c>
      <c r="AC914" s="24" t="s">
        <v>1366</v>
      </c>
      <c r="AD914" s="21" t="s">
        <v>1587</v>
      </c>
      <c r="AE914" s="21" t="s">
        <v>2388</v>
      </c>
      <c r="AF914" s="172" t="s">
        <v>1154</v>
      </c>
      <c r="AG914" s="173" t="s">
        <v>1708</v>
      </c>
      <c r="AH914" s="174" t="s">
        <v>1844</v>
      </c>
      <c r="AI914" s="20" t="s">
        <v>350</v>
      </c>
      <c r="AJ914" s="21" t="s">
        <v>1618</v>
      </c>
      <c r="AK914" s="21">
        <v>1</v>
      </c>
      <c r="AL914" s="21">
        <v>0</v>
      </c>
      <c r="AM914" s="21">
        <v>0</v>
      </c>
      <c r="AN914" s="21">
        <v>0</v>
      </c>
      <c r="AO914" s="21">
        <v>0</v>
      </c>
      <c r="AP914" s="21">
        <v>0</v>
      </c>
      <c r="AQ914" s="21">
        <v>0</v>
      </c>
      <c r="AR914" s="21">
        <v>0</v>
      </c>
      <c r="AS914" s="45" t="s">
        <v>1680</v>
      </c>
      <c r="AT914" s="20">
        <v>7</v>
      </c>
      <c r="AU914" s="122">
        <v>1976</v>
      </c>
      <c r="AV914" s="94">
        <v>1982</v>
      </c>
      <c r="AW914" s="21">
        <v>1</v>
      </c>
      <c r="AX914" s="21">
        <v>1</v>
      </c>
      <c r="AY914" s="184" t="s">
        <v>7487</v>
      </c>
      <c r="AZ914" s="93" t="s">
        <v>18</v>
      </c>
      <c r="BA914" s="93" t="s">
        <v>1680</v>
      </c>
      <c r="BB914" s="94" t="s">
        <v>1680</v>
      </c>
    </row>
    <row r="915" spans="1:54" s="12" customFormat="1" ht="12.75" hidden="1" x14ac:dyDescent="0.2">
      <c r="A915" s="248" t="s">
        <v>724</v>
      </c>
      <c r="B915" s="55"/>
      <c r="C915" s="332" t="s">
        <v>7218</v>
      </c>
      <c r="D915" s="55" t="s">
        <v>956</v>
      </c>
      <c r="E915" s="36" t="s">
        <v>1680</v>
      </c>
      <c r="F915" s="78" t="s">
        <v>1982</v>
      </c>
      <c r="G915" s="36" t="s">
        <v>1587</v>
      </c>
      <c r="H915" s="58" t="s">
        <v>592</v>
      </c>
      <c r="I915" s="27" t="s">
        <v>2471</v>
      </c>
      <c r="J915" s="19" t="s">
        <v>1587</v>
      </c>
      <c r="K915" s="187" t="s">
        <v>257</v>
      </c>
      <c r="L915" s="187" t="s">
        <v>1710</v>
      </c>
      <c r="M915" s="187" t="s">
        <v>1056</v>
      </c>
      <c r="N915" s="187" t="s">
        <v>1086</v>
      </c>
      <c r="O915" s="183" t="s">
        <v>2</v>
      </c>
      <c r="P915" s="183" t="s">
        <v>5279</v>
      </c>
      <c r="Q915" s="183" t="s">
        <v>769</v>
      </c>
      <c r="R915" s="183" t="s">
        <v>1587</v>
      </c>
      <c r="S915" s="187" t="s">
        <v>752</v>
      </c>
      <c r="T915" s="187" t="s">
        <v>1713</v>
      </c>
      <c r="U915" s="21" t="s">
        <v>5681</v>
      </c>
      <c r="V915" s="21" t="s">
        <v>209</v>
      </c>
      <c r="W915" s="21">
        <v>2005</v>
      </c>
      <c r="X915" s="110" t="s">
        <v>3750</v>
      </c>
      <c r="Y915" s="34" t="s">
        <v>3245</v>
      </c>
      <c r="Z915" s="34" t="s">
        <v>6432</v>
      </c>
      <c r="AA915" s="34" t="s">
        <v>1844</v>
      </c>
      <c r="AB915" s="21" t="s">
        <v>1587</v>
      </c>
      <c r="AC915" s="24" t="s">
        <v>1266</v>
      </c>
      <c r="AD915" s="21" t="s">
        <v>1587</v>
      </c>
      <c r="AE915" s="21" t="s">
        <v>1587</v>
      </c>
      <c r="AF915" s="172" t="s">
        <v>1154</v>
      </c>
      <c r="AG915" s="173" t="s">
        <v>1708</v>
      </c>
      <c r="AH915" s="174" t="s">
        <v>1844</v>
      </c>
      <c r="AI915" s="36" t="s">
        <v>797</v>
      </c>
      <c r="AJ915" s="21" t="s">
        <v>865</v>
      </c>
      <c r="AK915" s="21">
        <v>1</v>
      </c>
      <c r="AL915" s="21">
        <v>0</v>
      </c>
      <c r="AM915" s="21">
        <v>0</v>
      </c>
      <c r="AN915" s="21">
        <v>0</v>
      </c>
      <c r="AO915" s="21">
        <v>1</v>
      </c>
      <c r="AP915" s="21">
        <v>0</v>
      </c>
      <c r="AQ915" s="21">
        <v>0</v>
      </c>
      <c r="AR915" s="21">
        <v>0</v>
      </c>
      <c r="AS915" s="45" t="s">
        <v>3689</v>
      </c>
      <c r="AT915" s="20">
        <v>3</v>
      </c>
      <c r="AU915" s="122">
        <v>1997</v>
      </c>
      <c r="AV915" s="94">
        <v>1999</v>
      </c>
      <c r="AW915" s="21">
        <v>1</v>
      </c>
      <c r="AX915" s="21">
        <v>2</v>
      </c>
      <c r="AY915" s="184" t="s">
        <v>3690</v>
      </c>
      <c r="AZ915" s="93" t="s">
        <v>1517</v>
      </c>
      <c r="BA915" s="93" t="s">
        <v>1680</v>
      </c>
      <c r="BB915" s="94" t="s">
        <v>1680</v>
      </c>
    </row>
    <row r="916" spans="1:54" s="12" customFormat="1" ht="12.75" hidden="1" x14ac:dyDescent="0.2">
      <c r="A916" s="248" t="s">
        <v>724</v>
      </c>
      <c r="B916" s="41" t="s">
        <v>1666</v>
      </c>
      <c r="C916" s="332" t="s">
        <v>7218</v>
      </c>
      <c r="D916" s="55" t="s">
        <v>956</v>
      </c>
      <c r="E916" s="36" t="s">
        <v>1680</v>
      </c>
      <c r="F916" s="78" t="s">
        <v>1982</v>
      </c>
      <c r="G916" s="36" t="s">
        <v>1587</v>
      </c>
      <c r="H916" s="58" t="s">
        <v>592</v>
      </c>
      <c r="I916" s="27" t="s">
        <v>3209</v>
      </c>
      <c r="J916" s="19" t="s">
        <v>1587</v>
      </c>
      <c r="K916" s="187" t="s">
        <v>257</v>
      </c>
      <c r="L916" s="187" t="s">
        <v>1710</v>
      </c>
      <c r="M916" s="187" t="s">
        <v>1715</v>
      </c>
      <c r="N916" s="187" t="s">
        <v>1073</v>
      </c>
      <c r="O916" s="183" t="s">
        <v>4431</v>
      </c>
      <c r="P916" s="183" t="s">
        <v>5009</v>
      </c>
      <c r="Q916" s="183" t="s">
        <v>1051</v>
      </c>
      <c r="R916" s="183" t="s">
        <v>1587</v>
      </c>
      <c r="S916" s="187" t="s">
        <v>752</v>
      </c>
      <c r="T916" s="187" t="s">
        <v>405</v>
      </c>
      <c r="U916" s="21" t="s">
        <v>5681</v>
      </c>
      <c r="V916" s="34" t="s">
        <v>209</v>
      </c>
      <c r="W916" s="21">
        <v>2005</v>
      </c>
      <c r="X916" s="110" t="s">
        <v>3750</v>
      </c>
      <c r="Y916" s="34" t="s">
        <v>3245</v>
      </c>
      <c r="Z916" s="250" t="s">
        <v>6432</v>
      </c>
      <c r="AA916" s="250" t="s">
        <v>1844</v>
      </c>
      <c r="AB916" s="21" t="s">
        <v>1680</v>
      </c>
      <c r="AC916" s="24" t="s">
        <v>1266</v>
      </c>
      <c r="AD916" s="21" t="s">
        <v>1587</v>
      </c>
      <c r="AE916" s="21" t="s">
        <v>1587</v>
      </c>
      <c r="AF916" s="172" t="s">
        <v>1137</v>
      </c>
      <c r="AG916" s="173" t="s">
        <v>1708</v>
      </c>
      <c r="AH916" s="174" t="s">
        <v>1844</v>
      </c>
      <c r="AI916" s="36" t="s">
        <v>848</v>
      </c>
      <c r="AJ916" s="21" t="s">
        <v>916</v>
      </c>
      <c r="AK916" s="21">
        <v>1</v>
      </c>
      <c r="AL916" s="21">
        <v>0</v>
      </c>
      <c r="AM916" s="21">
        <v>0</v>
      </c>
      <c r="AN916" s="21">
        <v>0</v>
      </c>
      <c r="AO916" s="21">
        <v>1</v>
      </c>
      <c r="AP916" s="21">
        <v>0</v>
      </c>
      <c r="AQ916" s="21">
        <v>0</v>
      </c>
      <c r="AR916" s="21">
        <v>0</v>
      </c>
      <c r="AS916" s="45" t="s">
        <v>3689</v>
      </c>
      <c r="AT916" s="20">
        <v>3</v>
      </c>
      <c r="AU916" s="122">
        <v>1997</v>
      </c>
      <c r="AV916" s="94">
        <v>1999</v>
      </c>
      <c r="AW916" s="21">
        <v>1</v>
      </c>
      <c r="AX916" s="21">
        <v>2</v>
      </c>
      <c r="AY916" s="184" t="s">
        <v>3690</v>
      </c>
      <c r="AZ916" s="93" t="s">
        <v>1517</v>
      </c>
      <c r="BA916" s="93" t="s">
        <v>1680</v>
      </c>
      <c r="BB916" s="94" t="s">
        <v>1680</v>
      </c>
    </row>
    <row r="917" spans="1:54" s="12" customFormat="1" ht="12.75" hidden="1" x14ac:dyDescent="0.2">
      <c r="A917" s="252" t="s">
        <v>724</v>
      </c>
      <c r="B917" s="90" t="s">
        <v>6190</v>
      </c>
      <c r="C917" s="332" t="s">
        <v>7218</v>
      </c>
      <c r="D917" s="55" t="s">
        <v>956</v>
      </c>
      <c r="E917" s="36" t="s">
        <v>1680</v>
      </c>
      <c r="F917" s="78" t="s">
        <v>6256</v>
      </c>
      <c r="G917" s="36" t="s">
        <v>1587</v>
      </c>
      <c r="H917" s="58" t="s">
        <v>592</v>
      </c>
      <c r="I917" s="18" t="s">
        <v>2422</v>
      </c>
      <c r="J917" s="19" t="s">
        <v>1587</v>
      </c>
      <c r="K917" s="187" t="s">
        <v>257</v>
      </c>
      <c r="L917" s="187" t="s">
        <v>1710</v>
      </c>
      <c r="M917" s="187" t="s">
        <v>1715</v>
      </c>
      <c r="N917" s="187" t="s">
        <v>878</v>
      </c>
      <c r="O917" s="183" t="s">
        <v>4429</v>
      </c>
      <c r="P917" s="183" t="s">
        <v>5278</v>
      </c>
      <c r="Q917" s="183" t="s">
        <v>201</v>
      </c>
      <c r="R917" s="183" t="s">
        <v>1587</v>
      </c>
      <c r="S917" s="187" t="s">
        <v>752</v>
      </c>
      <c r="T917" s="187" t="s">
        <v>405</v>
      </c>
      <c r="U917" s="21" t="s">
        <v>5681</v>
      </c>
      <c r="V917" s="21" t="s">
        <v>209</v>
      </c>
      <c r="W917" s="21">
        <v>2005</v>
      </c>
      <c r="X917" s="110" t="s">
        <v>3750</v>
      </c>
      <c r="Y917" s="34" t="s">
        <v>3245</v>
      </c>
      <c r="Z917" s="34" t="s">
        <v>6431</v>
      </c>
      <c r="AA917" s="34" t="s">
        <v>1844</v>
      </c>
      <c r="AB917" s="21" t="s">
        <v>6191</v>
      </c>
      <c r="AC917" s="24" t="s">
        <v>1266</v>
      </c>
      <c r="AD917" s="21" t="s">
        <v>1587</v>
      </c>
      <c r="AE917" s="21" t="s">
        <v>1587</v>
      </c>
      <c r="AF917" s="172" t="s">
        <v>1154</v>
      </c>
      <c r="AG917" s="173" t="s">
        <v>1708</v>
      </c>
      <c r="AH917" s="174" t="s">
        <v>1844</v>
      </c>
      <c r="AI917" s="20" t="s">
        <v>846</v>
      </c>
      <c r="AJ917" s="21" t="s">
        <v>865</v>
      </c>
      <c r="AK917" s="21">
        <v>1</v>
      </c>
      <c r="AL917" s="21">
        <v>0</v>
      </c>
      <c r="AM917" s="21">
        <v>0</v>
      </c>
      <c r="AN917" s="21">
        <v>0</v>
      </c>
      <c r="AO917" s="21">
        <v>1</v>
      </c>
      <c r="AP917" s="21">
        <v>0</v>
      </c>
      <c r="AQ917" s="21">
        <v>0</v>
      </c>
      <c r="AR917" s="21">
        <v>1</v>
      </c>
      <c r="AS917" s="45" t="s">
        <v>3689</v>
      </c>
      <c r="AT917" s="20">
        <v>3</v>
      </c>
      <c r="AU917" s="122">
        <v>1997</v>
      </c>
      <c r="AV917" s="94">
        <v>1999</v>
      </c>
      <c r="AW917" s="21">
        <v>1</v>
      </c>
      <c r="AX917" s="21">
        <v>2</v>
      </c>
      <c r="AY917" s="184" t="s">
        <v>3688</v>
      </c>
      <c r="AZ917" s="93" t="s">
        <v>1652</v>
      </c>
      <c r="BA917" s="93" t="s">
        <v>1680</v>
      </c>
      <c r="BB917" s="94" t="s">
        <v>1680</v>
      </c>
    </row>
    <row r="918" spans="1:54" s="12" customFormat="1" ht="12.75" hidden="1" x14ac:dyDescent="0.2">
      <c r="A918" s="248" t="s">
        <v>62</v>
      </c>
      <c r="B918" s="90"/>
      <c r="C918" s="332" t="s">
        <v>6121</v>
      </c>
      <c r="D918" s="55" t="s">
        <v>1680</v>
      </c>
      <c r="E918" s="36" t="s">
        <v>1135</v>
      </c>
      <c r="F918" s="78" t="s">
        <v>69</v>
      </c>
      <c r="G918" s="36" t="s">
        <v>1587</v>
      </c>
      <c r="H918" s="57" t="s">
        <v>912</v>
      </c>
      <c r="I918" s="18" t="s">
        <v>2404</v>
      </c>
      <c r="J918" s="19" t="s">
        <v>7109</v>
      </c>
      <c r="K918" s="188" t="s">
        <v>257</v>
      </c>
      <c r="L918" s="188" t="s">
        <v>1711</v>
      </c>
      <c r="M918" s="188" t="s">
        <v>1714</v>
      </c>
      <c r="N918" s="188" t="s">
        <v>1716</v>
      </c>
      <c r="O918" s="183" t="s">
        <v>1725</v>
      </c>
      <c r="P918" s="183" t="s">
        <v>5066</v>
      </c>
      <c r="Q918" s="183" t="s">
        <v>4763</v>
      </c>
      <c r="R918" s="183" t="s">
        <v>1587</v>
      </c>
      <c r="S918" s="188" t="s">
        <v>1712</v>
      </c>
      <c r="T918" s="188" t="s">
        <v>1587</v>
      </c>
      <c r="U918" s="21" t="s">
        <v>2018</v>
      </c>
      <c r="V918" s="21" t="s">
        <v>1690</v>
      </c>
      <c r="W918" s="21">
        <v>1999</v>
      </c>
      <c r="X918" s="110" t="s">
        <v>3750</v>
      </c>
      <c r="Y918" s="34" t="s">
        <v>3245</v>
      </c>
      <c r="Z918" s="34" t="s">
        <v>6225</v>
      </c>
      <c r="AA918" s="34" t="s">
        <v>403</v>
      </c>
      <c r="AB918" s="21" t="s">
        <v>1587</v>
      </c>
      <c r="AC918" s="24" t="s">
        <v>1258</v>
      </c>
      <c r="AD918" s="21" t="s">
        <v>1587</v>
      </c>
      <c r="AE918" s="21" t="s">
        <v>1587</v>
      </c>
      <c r="AF918" s="172" t="s">
        <v>1153</v>
      </c>
      <c r="AG918" s="173" t="s">
        <v>1708</v>
      </c>
      <c r="AH918" s="174" t="s">
        <v>1844</v>
      </c>
      <c r="AI918" s="20" t="s">
        <v>767</v>
      </c>
      <c r="AJ918" s="24" t="s">
        <v>1617</v>
      </c>
      <c r="AK918" s="21">
        <v>0</v>
      </c>
      <c r="AL918" s="21">
        <v>0</v>
      </c>
      <c r="AM918" s="21">
        <v>0</v>
      </c>
      <c r="AN918" s="21">
        <v>0</v>
      </c>
      <c r="AO918" s="21">
        <v>1</v>
      </c>
      <c r="AP918" s="21">
        <v>0</v>
      </c>
      <c r="AQ918" s="21">
        <v>0</v>
      </c>
      <c r="AR918" s="21">
        <v>0</v>
      </c>
      <c r="AS918" s="45" t="s">
        <v>1680</v>
      </c>
      <c r="AT918" s="20">
        <v>1</v>
      </c>
      <c r="AU918" s="122">
        <v>1997</v>
      </c>
      <c r="AV918" s="94">
        <v>1997</v>
      </c>
      <c r="AW918" s="21">
        <v>1</v>
      </c>
      <c r="AX918" s="21">
        <v>4</v>
      </c>
      <c r="AY918" s="50" t="s">
        <v>7771</v>
      </c>
      <c r="AZ918" s="93" t="s">
        <v>1503</v>
      </c>
      <c r="BA918" s="93" t="s">
        <v>1680</v>
      </c>
      <c r="BB918" s="94" t="s">
        <v>1680</v>
      </c>
    </row>
    <row r="919" spans="1:54" s="12" customFormat="1" ht="12.75" hidden="1" x14ac:dyDescent="0.2">
      <c r="A919" s="248" t="s">
        <v>824</v>
      </c>
      <c r="B919" s="71"/>
      <c r="C919" s="332" t="s">
        <v>7218</v>
      </c>
      <c r="D919" s="55" t="s">
        <v>956</v>
      </c>
      <c r="E919" s="20" t="s">
        <v>1680</v>
      </c>
      <c r="F919" s="78" t="s">
        <v>6255</v>
      </c>
      <c r="G919" s="36" t="s">
        <v>1587</v>
      </c>
      <c r="H919" s="58" t="s">
        <v>592</v>
      </c>
      <c r="I919" s="30" t="s">
        <v>2818</v>
      </c>
      <c r="J919" s="31" t="s">
        <v>670</v>
      </c>
      <c r="K919" s="188" t="s">
        <v>257</v>
      </c>
      <c r="L919" s="188" t="s">
        <v>1710</v>
      </c>
      <c r="M919" s="188" t="s">
        <v>1715</v>
      </c>
      <c r="N919" s="188" t="s">
        <v>232</v>
      </c>
      <c r="O919" s="183" t="s">
        <v>1040</v>
      </c>
      <c r="P919" s="183" t="s">
        <v>4930</v>
      </c>
      <c r="Q919" s="183" t="s">
        <v>1559</v>
      </c>
      <c r="R919" s="183" t="s">
        <v>1587</v>
      </c>
      <c r="S919" s="188" t="s">
        <v>752</v>
      </c>
      <c r="T919" s="188" t="s">
        <v>405</v>
      </c>
      <c r="U919" s="20" t="s">
        <v>1027</v>
      </c>
      <c r="V919" s="20" t="s">
        <v>464</v>
      </c>
      <c r="W919" s="20">
        <v>2002</v>
      </c>
      <c r="X919" s="20" t="s">
        <v>1027</v>
      </c>
      <c r="Y919" s="109" t="s">
        <v>828</v>
      </c>
      <c r="Z919" s="109" t="s">
        <v>1061</v>
      </c>
      <c r="AA919" s="109" t="s">
        <v>2007</v>
      </c>
      <c r="AB919" s="20" t="s">
        <v>1587</v>
      </c>
      <c r="AC919" s="55" t="s">
        <v>3437</v>
      </c>
      <c r="AD919" s="20" t="s">
        <v>683</v>
      </c>
      <c r="AE919" s="20" t="s">
        <v>2388</v>
      </c>
      <c r="AF919" s="172" t="s">
        <v>1154</v>
      </c>
      <c r="AG919" s="173" t="s">
        <v>1708</v>
      </c>
      <c r="AH919" s="174" t="s">
        <v>1587</v>
      </c>
      <c r="AI919" s="20" t="s">
        <v>767</v>
      </c>
      <c r="AJ919" s="20" t="s">
        <v>47</v>
      </c>
      <c r="AK919" s="20">
        <v>0</v>
      </c>
      <c r="AL919" s="20">
        <v>1</v>
      </c>
      <c r="AM919" s="20">
        <v>0</v>
      </c>
      <c r="AN919" s="20">
        <v>1</v>
      </c>
      <c r="AO919" s="20">
        <v>1</v>
      </c>
      <c r="AP919" s="20">
        <v>0</v>
      </c>
      <c r="AQ919" s="20">
        <v>0</v>
      </c>
      <c r="AR919" s="20">
        <v>0</v>
      </c>
      <c r="AS919" s="45" t="s">
        <v>1680</v>
      </c>
      <c r="AT919" s="20">
        <v>4</v>
      </c>
      <c r="AU919" s="122">
        <v>1998</v>
      </c>
      <c r="AV919" s="94">
        <v>2001</v>
      </c>
      <c r="AW919" s="20">
        <v>1</v>
      </c>
      <c r="AX919" s="20">
        <v>14</v>
      </c>
      <c r="AY919" s="50" t="s">
        <v>7503</v>
      </c>
      <c r="AZ919" s="93" t="s">
        <v>510</v>
      </c>
      <c r="BA919" s="93" t="s">
        <v>1680</v>
      </c>
      <c r="BB919" s="94" t="s">
        <v>1680</v>
      </c>
    </row>
    <row r="920" spans="1:54" s="12" customFormat="1" ht="10.5" hidden="1" customHeight="1" x14ac:dyDescent="0.2">
      <c r="A920" s="248" t="s">
        <v>266</v>
      </c>
      <c r="B920" s="36" t="s">
        <v>194</v>
      </c>
      <c r="C920" s="332" t="s">
        <v>7218</v>
      </c>
      <c r="D920" s="55" t="s">
        <v>956</v>
      </c>
      <c r="E920" s="36" t="s">
        <v>1680</v>
      </c>
      <c r="F920" s="78" t="s">
        <v>6220</v>
      </c>
      <c r="G920" s="36" t="s">
        <v>1587</v>
      </c>
      <c r="H920" s="57" t="s">
        <v>912</v>
      </c>
      <c r="I920" s="27" t="s">
        <v>2980</v>
      </c>
      <c r="J920" s="19" t="s">
        <v>439</v>
      </c>
      <c r="K920" s="187" t="s">
        <v>257</v>
      </c>
      <c r="L920" s="187" t="s">
        <v>1710</v>
      </c>
      <c r="M920" s="187" t="s">
        <v>1715</v>
      </c>
      <c r="N920" s="187" t="s">
        <v>697</v>
      </c>
      <c r="O920" s="183" t="s">
        <v>4275</v>
      </c>
      <c r="P920" s="183" t="s">
        <v>4987</v>
      </c>
      <c r="Q920" s="183" t="s">
        <v>1119</v>
      </c>
      <c r="R920" s="183" t="s">
        <v>1587</v>
      </c>
      <c r="S920" s="187" t="s">
        <v>752</v>
      </c>
      <c r="T920" s="187" t="s">
        <v>405</v>
      </c>
      <c r="U920" s="21" t="s">
        <v>2119</v>
      </c>
      <c r="V920" s="21" t="s">
        <v>5562</v>
      </c>
      <c r="W920" s="21">
        <v>2005</v>
      </c>
      <c r="X920" s="21" t="s">
        <v>3835</v>
      </c>
      <c r="Y920" s="35" t="s">
        <v>6952</v>
      </c>
      <c r="Z920" s="34" t="s">
        <v>86</v>
      </c>
      <c r="AA920" s="34" t="s">
        <v>86</v>
      </c>
      <c r="AB920" s="21" t="s">
        <v>86</v>
      </c>
      <c r="AC920" s="24" t="s">
        <v>3574</v>
      </c>
      <c r="AD920" s="21" t="s">
        <v>1242</v>
      </c>
      <c r="AE920" s="21" t="s">
        <v>2387</v>
      </c>
      <c r="AF920" s="172" t="s">
        <v>1154</v>
      </c>
      <c r="AG920" s="173" t="s">
        <v>1708</v>
      </c>
      <c r="AH920" s="174" t="s">
        <v>1587</v>
      </c>
      <c r="AI920" s="20" t="s">
        <v>849</v>
      </c>
      <c r="AJ920" s="21" t="s">
        <v>270</v>
      </c>
      <c r="AK920" s="21">
        <v>0</v>
      </c>
      <c r="AL920" s="21">
        <v>0</v>
      </c>
      <c r="AM920" s="21">
        <v>1</v>
      </c>
      <c r="AN920" s="21">
        <v>0</v>
      </c>
      <c r="AO920" s="21">
        <v>1</v>
      </c>
      <c r="AP920" s="21">
        <v>0</v>
      </c>
      <c r="AQ920" s="21">
        <v>0</v>
      </c>
      <c r="AR920" s="21">
        <v>0</v>
      </c>
      <c r="AS920" s="45" t="s">
        <v>3422</v>
      </c>
      <c r="AT920" s="21">
        <v>3</v>
      </c>
      <c r="AU920" s="122">
        <v>1995</v>
      </c>
      <c r="AV920" s="94">
        <v>1997</v>
      </c>
      <c r="AW920" s="20">
        <v>1</v>
      </c>
      <c r="AX920" s="21">
        <v>8</v>
      </c>
      <c r="AY920" s="184" t="s">
        <v>999</v>
      </c>
      <c r="AZ920" s="93" t="s">
        <v>539</v>
      </c>
      <c r="BA920" s="93" t="s">
        <v>1680</v>
      </c>
      <c r="BB920" s="94" t="s">
        <v>956</v>
      </c>
    </row>
    <row r="921" spans="1:54" s="12" customFormat="1" ht="12.75" hidden="1" x14ac:dyDescent="0.2">
      <c r="A921" s="61" t="s">
        <v>7071</v>
      </c>
      <c r="B921" s="55"/>
      <c r="C921" s="332" t="s">
        <v>6121</v>
      </c>
      <c r="D921" s="55" t="s">
        <v>956</v>
      </c>
      <c r="E921" s="55" t="s">
        <v>1680</v>
      </c>
      <c r="F921" s="342" t="s">
        <v>7072</v>
      </c>
      <c r="G921" s="36" t="s">
        <v>1587</v>
      </c>
      <c r="H921" s="58" t="s">
        <v>592</v>
      </c>
      <c r="I921" s="27" t="s">
        <v>7023</v>
      </c>
      <c r="J921" s="12" t="s">
        <v>1587</v>
      </c>
      <c r="K921" s="183" t="s">
        <v>257</v>
      </c>
      <c r="L921" s="183" t="s">
        <v>7377</v>
      </c>
      <c r="M921" s="183" t="s">
        <v>1056</v>
      </c>
      <c r="N921" s="183" t="s">
        <v>597</v>
      </c>
      <c r="O921" s="183" t="s">
        <v>741</v>
      </c>
      <c r="P921" s="183" t="s">
        <v>5280</v>
      </c>
      <c r="Q921" s="183" t="s">
        <v>150</v>
      </c>
      <c r="R921" s="183" t="s">
        <v>7378</v>
      </c>
      <c r="S921" s="183" t="s">
        <v>752</v>
      </c>
      <c r="T921" s="183" t="s">
        <v>1713</v>
      </c>
      <c r="U921" s="21" t="s">
        <v>7020</v>
      </c>
      <c r="V921" s="12" t="s">
        <v>450</v>
      </c>
      <c r="W921" s="12">
        <v>2015</v>
      </c>
      <c r="X921" s="21" t="s">
        <v>1825</v>
      </c>
      <c r="Y921" t="s">
        <v>7021</v>
      </c>
      <c r="Z921" s="34" t="s">
        <v>86</v>
      </c>
      <c r="AA921" s="34" t="s">
        <v>86</v>
      </c>
      <c r="AB921" s="21" t="s">
        <v>86</v>
      </c>
      <c r="AC921" t="s">
        <v>7022</v>
      </c>
      <c r="AD921" s="21" t="s">
        <v>1587</v>
      </c>
      <c r="AE921" s="21" t="s">
        <v>1587</v>
      </c>
      <c r="AF921" s="175" t="s">
        <v>1844</v>
      </c>
      <c r="AG921" s="176" t="s">
        <v>1844</v>
      </c>
      <c r="AH921" s="177" t="s">
        <v>1844</v>
      </c>
      <c r="AI921" s="150" t="s">
        <v>767</v>
      </c>
      <c r="AJ921" s="150" t="s">
        <v>865</v>
      </c>
      <c r="AK921" s="20">
        <v>0</v>
      </c>
      <c r="AL921" s="20">
        <v>1</v>
      </c>
      <c r="AM921" s="20">
        <v>0</v>
      </c>
      <c r="AN921" s="20">
        <v>0</v>
      </c>
      <c r="AO921" s="20">
        <v>0</v>
      </c>
      <c r="AP921" s="20">
        <v>0</v>
      </c>
      <c r="AQ921" s="20">
        <v>0</v>
      </c>
      <c r="AR921" s="20">
        <v>0</v>
      </c>
      <c r="AS921" s="44" t="s">
        <v>7073</v>
      </c>
      <c r="AT921" s="20">
        <v>2</v>
      </c>
      <c r="AU921" s="166">
        <v>2011</v>
      </c>
      <c r="AV921" s="86">
        <v>2012</v>
      </c>
      <c r="AW921" s="12" t="s">
        <v>1844</v>
      </c>
      <c r="AX921" s="55">
        <v>2</v>
      </c>
      <c r="AY921" s="157" t="s">
        <v>1844</v>
      </c>
      <c r="AZ921" s="302" t="s">
        <v>1517</v>
      </c>
      <c r="BA921" s="302" t="s">
        <v>1844</v>
      </c>
      <c r="BB921" s="303" t="s">
        <v>1680</v>
      </c>
    </row>
    <row r="922" spans="1:54" s="12" customFormat="1" ht="12.75" hidden="1" x14ac:dyDescent="0.2">
      <c r="A922" s="248" t="s">
        <v>5749</v>
      </c>
      <c r="B922" s="55" t="s">
        <v>6775</v>
      </c>
      <c r="C922" s="332" t="s">
        <v>7218</v>
      </c>
      <c r="D922" s="55" t="s">
        <v>1136</v>
      </c>
      <c r="E922" s="36" t="s">
        <v>387</v>
      </c>
      <c r="F922" s="78" t="s">
        <v>6741</v>
      </c>
      <c r="G922" s="36" t="s">
        <v>1587</v>
      </c>
      <c r="H922" s="58" t="s">
        <v>592</v>
      </c>
      <c r="I922" s="30" t="s">
        <v>2669</v>
      </c>
      <c r="J922" s="31" t="s">
        <v>1587</v>
      </c>
      <c r="K922" s="188" t="s">
        <v>257</v>
      </c>
      <c r="L922" s="188" t="s">
        <v>1710</v>
      </c>
      <c r="M922" s="188" t="s">
        <v>1056</v>
      </c>
      <c r="N922" s="188" t="s">
        <v>597</v>
      </c>
      <c r="O922" s="179" t="s">
        <v>741</v>
      </c>
      <c r="P922" s="179" t="s">
        <v>5280</v>
      </c>
      <c r="Q922" s="179" t="s">
        <v>150</v>
      </c>
      <c r="R922" s="183" t="s">
        <v>1587</v>
      </c>
      <c r="S922" s="188" t="s">
        <v>752</v>
      </c>
      <c r="T922" s="188" t="s">
        <v>1713</v>
      </c>
      <c r="U922" s="20" t="s">
        <v>5703</v>
      </c>
      <c r="V922" s="20" t="s">
        <v>5568</v>
      </c>
      <c r="W922" s="20">
        <v>2013</v>
      </c>
      <c r="X922" s="20" t="s">
        <v>1825</v>
      </c>
      <c r="Y922" s="109" t="s">
        <v>6750</v>
      </c>
      <c r="Z922" s="109" t="s">
        <v>6751</v>
      </c>
      <c r="AA922" s="109" t="s">
        <v>387</v>
      </c>
      <c r="AB922" s="20" t="s">
        <v>1680</v>
      </c>
      <c r="AC922" s="55" t="s">
        <v>3499</v>
      </c>
      <c r="AD922" s="20" t="s">
        <v>1587</v>
      </c>
      <c r="AE922" s="20" t="s">
        <v>1587</v>
      </c>
      <c r="AF922" s="172" t="s">
        <v>1844</v>
      </c>
      <c r="AG922" s="173" t="s">
        <v>1844</v>
      </c>
      <c r="AH922" s="174" t="s">
        <v>1844</v>
      </c>
      <c r="AI922" s="20" t="s">
        <v>852</v>
      </c>
      <c r="AJ922" s="20" t="s">
        <v>865</v>
      </c>
      <c r="AK922" s="20">
        <v>0</v>
      </c>
      <c r="AL922" s="20">
        <v>0</v>
      </c>
      <c r="AM922" s="20">
        <v>1</v>
      </c>
      <c r="AN922" s="20">
        <v>0</v>
      </c>
      <c r="AO922" s="20">
        <v>0</v>
      </c>
      <c r="AP922" s="20">
        <v>0</v>
      </c>
      <c r="AQ922" s="20">
        <v>0</v>
      </c>
      <c r="AR922" s="20">
        <v>0</v>
      </c>
      <c r="AS922" s="45" t="s">
        <v>990</v>
      </c>
      <c r="AT922" s="122">
        <v>30</v>
      </c>
      <c r="AU922" s="122">
        <v>1981</v>
      </c>
      <c r="AV922" s="94">
        <v>2010</v>
      </c>
      <c r="AW922" s="20">
        <v>1</v>
      </c>
      <c r="AX922" s="20">
        <v>2</v>
      </c>
      <c r="AY922" s="50" t="s">
        <v>6749</v>
      </c>
      <c r="AZ922" s="93" t="s">
        <v>219</v>
      </c>
      <c r="BA922" s="93" t="s">
        <v>956</v>
      </c>
      <c r="BB922" s="86" t="s">
        <v>1680</v>
      </c>
    </row>
    <row r="923" spans="1:54" s="12" customFormat="1" ht="12.75" hidden="1" x14ac:dyDescent="0.2">
      <c r="A923" s="248" t="s">
        <v>485</v>
      </c>
      <c r="B923" s="36"/>
      <c r="C923" s="332" t="s">
        <v>7218</v>
      </c>
      <c r="D923" s="55" t="s">
        <v>1136</v>
      </c>
      <c r="E923" s="36" t="s">
        <v>387</v>
      </c>
      <c r="F923" s="78" t="s">
        <v>3746</v>
      </c>
      <c r="G923" s="36" t="s">
        <v>1587</v>
      </c>
      <c r="H923" s="58" t="s">
        <v>592</v>
      </c>
      <c r="I923" s="27" t="s">
        <v>2668</v>
      </c>
      <c r="J923" s="19" t="s">
        <v>1587</v>
      </c>
      <c r="K923" s="187" t="s">
        <v>257</v>
      </c>
      <c r="L923" s="187" t="s">
        <v>1710</v>
      </c>
      <c r="M923" s="187" t="s">
        <v>1056</v>
      </c>
      <c r="N923" s="187" t="s">
        <v>597</v>
      </c>
      <c r="O923" s="183" t="s">
        <v>741</v>
      </c>
      <c r="P923" s="183" t="s">
        <v>5280</v>
      </c>
      <c r="Q923" s="183" t="s">
        <v>150</v>
      </c>
      <c r="R923" s="183" t="s">
        <v>1587</v>
      </c>
      <c r="S923" s="187" t="s">
        <v>752</v>
      </c>
      <c r="T923" s="187" t="s">
        <v>1713</v>
      </c>
      <c r="U923" s="21" t="s">
        <v>5702</v>
      </c>
      <c r="V923" s="21" t="s">
        <v>494</v>
      </c>
      <c r="W923" s="21">
        <v>2010</v>
      </c>
      <c r="X923" s="21" t="s">
        <v>1825</v>
      </c>
      <c r="Y923" s="34" t="s">
        <v>6750</v>
      </c>
      <c r="Z923" s="34" t="s">
        <v>3746</v>
      </c>
      <c r="AA923" s="34" t="s">
        <v>3722</v>
      </c>
      <c r="AB923" s="21" t="s">
        <v>1680</v>
      </c>
      <c r="AC923" s="24" t="s">
        <v>1344</v>
      </c>
      <c r="AD923" s="21" t="s">
        <v>1223</v>
      </c>
      <c r="AE923" s="21" t="s">
        <v>1587</v>
      </c>
      <c r="AF923" s="172" t="s">
        <v>1137</v>
      </c>
      <c r="AG923" s="173" t="s">
        <v>1708</v>
      </c>
      <c r="AH923" s="174" t="s">
        <v>1844</v>
      </c>
      <c r="AI923" s="20" t="s">
        <v>862</v>
      </c>
      <c r="AJ923" s="21" t="s">
        <v>865</v>
      </c>
      <c r="AK923" s="21">
        <v>0</v>
      </c>
      <c r="AL923" s="21">
        <v>0</v>
      </c>
      <c r="AM923" s="21">
        <v>1</v>
      </c>
      <c r="AN923" s="21">
        <v>0</v>
      </c>
      <c r="AO923" s="21">
        <v>0</v>
      </c>
      <c r="AP923" s="21">
        <v>0</v>
      </c>
      <c r="AQ923" s="21">
        <v>0</v>
      </c>
      <c r="AR923" s="21">
        <v>0</v>
      </c>
      <c r="AS923" s="45" t="s">
        <v>990</v>
      </c>
      <c r="AT923" s="122">
        <v>17</v>
      </c>
      <c r="AU923" s="122">
        <v>1990</v>
      </c>
      <c r="AV923" s="94">
        <v>2006</v>
      </c>
      <c r="AW923" s="21">
        <v>1</v>
      </c>
      <c r="AX923" s="21">
        <v>2</v>
      </c>
      <c r="AY923" s="184" t="s">
        <v>7772</v>
      </c>
      <c r="AZ923" s="93" t="s">
        <v>1680</v>
      </c>
      <c r="BA923" s="93" t="s">
        <v>956</v>
      </c>
      <c r="BB923" s="94" t="s">
        <v>1680</v>
      </c>
    </row>
    <row r="924" spans="1:54" s="12" customFormat="1" ht="12.75" hidden="1" x14ac:dyDescent="0.2">
      <c r="A924" s="248" t="s">
        <v>485</v>
      </c>
      <c r="B924" s="55"/>
      <c r="C924" s="332" t="s">
        <v>7218</v>
      </c>
      <c r="D924" s="55" t="s">
        <v>956</v>
      </c>
      <c r="E924" s="36" t="s">
        <v>1680</v>
      </c>
      <c r="F924" s="78" t="s">
        <v>6214</v>
      </c>
      <c r="G924" s="36" t="s">
        <v>1587</v>
      </c>
      <c r="H924" s="58" t="s">
        <v>592</v>
      </c>
      <c r="I924" s="27" t="s">
        <v>2680</v>
      </c>
      <c r="J924" s="19" t="s">
        <v>1587</v>
      </c>
      <c r="K924" s="187" t="s">
        <v>257</v>
      </c>
      <c r="L924" s="187" t="s">
        <v>1710</v>
      </c>
      <c r="M924" s="187" t="s">
        <v>1715</v>
      </c>
      <c r="N924" s="187" t="s">
        <v>231</v>
      </c>
      <c r="O924" s="183" t="s">
        <v>1733</v>
      </c>
      <c r="P924" s="183" t="s">
        <v>4861</v>
      </c>
      <c r="Q924" s="183" t="s">
        <v>462</v>
      </c>
      <c r="R924" s="183" t="s">
        <v>1587</v>
      </c>
      <c r="S924" s="187" t="s">
        <v>752</v>
      </c>
      <c r="T924" s="187" t="s">
        <v>405</v>
      </c>
      <c r="U924" s="21" t="s">
        <v>4180</v>
      </c>
      <c r="V924" s="21" t="s">
        <v>450</v>
      </c>
      <c r="W924" s="21">
        <v>2007</v>
      </c>
      <c r="X924" s="21" t="s">
        <v>1825</v>
      </c>
      <c r="Y924" s="34" t="s">
        <v>6750</v>
      </c>
      <c r="Z924" s="34" t="s">
        <v>86</v>
      </c>
      <c r="AA924" s="34" t="s">
        <v>86</v>
      </c>
      <c r="AB924" s="21" t="s">
        <v>86</v>
      </c>
      <c r="AC924" s="24" t="s">
        <v>1828</v>
      </c>
      <c r="AD924" s="21" t="s">
        <v>1826</v>
      </c>
      <c r="AE924" s="21" t="s">
        <v>1587</v>
      </c>
      <c r="AF924" s="172" t="s">
        <v>1154</v>
      </c>
      <c r="AG924" s="173" t="s">
        <v>1708</v>
      </c>
      <c r="AH924" s="174" t="s">
        <v>1844</v>
      </c>
      <c r="AI924" s="20" t="s">
        <v>637</v>
      </c>
      <c r="AJ924" s="21" t="s">
        <v>865</v>
      </c>
      <c r="AK924" s="21">
        <v>0</v>
      </c>
      <c r="AL924" s="21">
        <v>0</v>
      </c>
      <c r="AM924" s="21">
        <v>1</v>
      </c>
      <c r="AN924" s="21">
        <v>0</v>
      </c>
      <c r="AO924" s="21">
        <v>0</v>
      </c>
      <c r="AP924" s="21">
        <v>0</v>
      </c>
      <c r="AQ924" s="21">
        <v>0</v>
      </c>
      <c r="AR924" s="21">
        <v>0</v>
      </c>
      <c r="AS924" s="45" t="s">
        <v>476</v>
      </c>
      <c r="AT924" s="20">
        <v>3</v>
      </c>
      <c r="AU924" s="122">
        <v>1998</v>
      </c>
      <c r="AV924" s="94">
        <v>2000</v>
      </c>
      <c r="AW924" s="21">
        <v>1</v>
      </c>
      <c r="AX924" s="21">
        <v>2</v>
      </c>
      <c r="AY924" s="184" t="s">
        <v>1827</v>
      </c>
      <c r="AZ924" s="93" t="s">
        <v>1097</v>
      </c>
      <c r="BA924" s="93" t="s">
        <v>1680</v>
      </c>
      <c r="BB924" s="94" t="s">
        <v>1680</v>
      </c>
    </row>
    <row r="925" spans="1:54" s="12" customFormat="1" ht="12.75" hidden="1" x14ac:dyDescent="0.2">
      <c r="A925" s="248" t="s">
        <v>1844</v>
      </c>
      <c r="B925" s="36" t="s">
        <v>1585</v>
      </c>
      <c r="C925" s="332" t="s">
        <v>7218</v>
      </c>
      <c r="D925" s="55" t="s">
        <v>1136</v>
      </c>
      <c r="E925" s="55" t="s">
        <v>7454</v>
      </c>
      <c r="F925" s="78" t="s">
        <v>1844</v>
      </c>
      <c r="G925" s="36" t="s">
        <v>1587</v>
      </c>
      <c r="H925" s="58" t="s">
        <v>592</v>
      </c>
      <c r="I925" s="27" t="s">
        <v>2540</v>
      </c>
      <c r="J925" s="19" t="s">
        <v>1587</v>
      </c>
      <c r="K925" s="188" t="s">
        <v>257</v>
      </c>
      <c r="L925" s="188" t="s">
        <v>1710</v>
      </c>
      <c r="M925" s="188" t="s">
        <v>1715</v>
      </c>
      <c r="N925" s="188" t="s">
        <v>878</v>
      </c>
      <c r="O925" s="183" t="s">
        <v>4429</v>
      </c>
      <c r="P925" s="183" t="s">
        <v>5281</v>
      </c>
      <c r="Q925" s="183" t="s">
        <v>298</v>
      </c>
      <c r="R925" s="183" t="s">
        <v>1587</v>
      </c>
      <c r="S925" s="188" t="s">
        <v>752</v>
      </c>
      <c r="T925" s="188" t="s">
        <v>405</v>
      </c>
      <c r="U925" s="21" t="s">
        <v>2185</v>
      </c>
      <c r="V925" s="21" t="s">
        <v>9</v>
      </c>
      <c r="W925" s="21">
        <v>2005</v>
      </c>
      <c r="X925" s="21" t="s">
        <v>4177</v>
      </c>
      <c r="Y925" s="34" t="s">
        <v>1110</v>
      </c>
      <c r="Z925" s="34" t="s">
        <v>86</v>
      </c>
      <c r="AA925" s="34" t="s">
        <v>86</v>
      </c>
      <c r="AB925" s="21" t="s">
        <v>86</v>
      </c>
      <c r="AC925" s="24" t="s">
        <v>1301</v>
      </c>
      <c r="AD925" s="21" t="s">
        <v>1587</v>
      </c>
      <c r="AE925" s="21" t="s">
        <v>2388</v>
      </c>
      <c r="AF925" s="172" t="s">
        <v>1154</v>
      </c>
      <c r="AG925" s="173" t="s">
        <v>1708</v>
      </c>
      <c r="AH925" s="174" t="s">
        <v>1844</v>
      </c>
      <c r="AI925" s="20" t="s">
        <v>797</v>
      </c>
      <c r="AJ925" s="21" t="s">
        <v>916</v>
      </c>
      <c r="AK925" s="21">
        <v>0</v>
      </c>
      <c r="AL925" s="21">
        <v>0</v>
      </c>
      <c r="AM925" s="21">
        <v>0</v>
      </c>
      <c r="AN925" s="21">
        <v>0</v>
      </c>
      <c r="AO925" s="21">
        <v>0</v>
      </c>
      <c r="AP925" s="21">
        <v>0</v>
      </c>
      <c r="AQ925" s="21">
        <v>1</v>
      </c>
      <c r="AR925" s="21">
        <v>0</v>
      </c>
      <c r="AS925" s="45" t="s">
        <v>1680</v>
      </c>
      <c r="AT925" s="20">
        <v>11</v>
      </c>
      <c r="AU925" s="122">
        <v>1990</v>
      </c>
      <c r="AV925" s="94">
        <v>2000</v>
      </c>
      <c r="AW925" s="21">
        <v>3</v>
      </c>
      <c r="AX925" s="21">
        <v>4</v>
      </c>
      <c r="AY925" s="184" t="s">
        <v>1844</v>
      </c>
      <c r="AZ925" s="93" t="s">
        <v>378</v>
      </c>
      <c r="BA925" s="93" t="s">
        <v>956</v>
      </c>
      <c r="BB925" s="94" t="s">
        <v>1680</v>
      </c>
    </row>
    <row r="926" spans="1:54" s="12" customFormat="1" ht="12.75" hidden="1" x14ac:dyDescent="0.2">
      <c r="A926" s="248" t="s">
        <v>62</v>
      </c>
      <c r="B926" s="41"/>
      <c r="C926" s="332" t="s">
        <v>7218</v>
      </c>
      <c r="D926" s="55" t="s">
        <v>956</v>
      </c>
      <c r="E926" s="36" t="s">
        <v>1680</v>
      </c>
      <c r="F926" s="78" t="s">
        <v>6780</v>
      </c>
      <c r="G926" s="36" t="s">
        <v>1587</v>
      </c>
      <c r="H926" s="58" t="s">
        <v>592</v>
      </c>
      <c r="I926" s="27" t="s">
        <v>3022</v>
      </c>
      <c r="J926" s="19" t="s">
        <v>7145</v>
      </c>
      <c r="K926" s="187" t="s">
        <v>257</v>
      </c>
      <c r="L926" s="187" t="s">
        <v>1710</v>
      </c>
      <c r="M926" s="187" t="s">
        <v>1715</v>
      </c>
      <c r="N926" s="187" t="s">
        <v>232</v>
      </c>
      <c r="O926" s="183" t="s">
        <v>951</v>
      </c>
      <c r="P926" s="183" t="s">
        <v>5282</v>
      </c>
      <c r="Q926" s="183" t="s">
        <v>682</v>
      </c>
      <c r="R926" s="183" t="s">
        <v>1587</v>
      </c>
      <c r="S926" s="187" t="s">
        <v>752</v>
      </c>
      <c r="T926" s="187" t="s">
        <v>405</v>
      </c>
      <c r="U926" s="21" t="s">
        <v>2125</v>
      </c>
      <c r="V926" s="21" t="s">
        <v>3732</v>
      </c>
      <c r="W926" s="21">
        <v>1977</v>
      </c>
      <c r="X926" s="21" t="s">
        <v>4178</v>
      </c>
      <c r="Y926" s="34" t="s">
        <v>1587</v>
      </c>
      <c r="Z926" s="34" t="s">
        <v>86</v>
      </c>
      <c r="AA926" s="34" t="s">
        <v>86</v>
      </c>
      <c r="AB926" s="21" t="s">
        <v>86</v>
      </c>
      <c r="AC926" s="24" t="s">
        <v>1448</v>
      </c>
      <c r="AD926" s="21" t="s">
        <v>1587</v>
      </c>
      <c r="AE926" s="21" t="s">
        <v>1587</v>
      </c>
      <c r="AF926" s="172" t="s">
        <v>1154</v>
      </c>
      <c r="AG926" s="173" t="s">
        <v>1708</v>
      </c>
      <c r="AH926" s="174" t="s">
        <v>389</v>
      </c>
      <c r="AI926" s="20" t="s">
        <v>637</v>
      </c>
      <c r="AJ926" s="21" t="s">
        <v>47</v>
      </c>
      <c r="AK926" s="21">
        <v>0</v>
      </c>
      <c r="AL926" s="21">
        <v>0</v>
      </c>
      <c r="AM926" s="21">
        <v>0</v>
      </c>
      <c r="AN926" s="21">
        <v>0</v>
      </c>
      <c r="AO926" s="21">
        <v>1</v>
      </c>
      <c r="AP926" s="21">
        <v>0</v>
      </c>
      <c r="AQ926" s="21">
        <v>0</v>
      </c>
      <c r="AR926" s="21">
        <v>0</v>
      </c>
      <c r="AS926" s="45" t="s">
        <v>6779</v>
      </c>
      <c r="AT926" s="20">
        <v>3</v>
      </c>
      <c r="AU926" s="122">
        <v>1973</v>
      </c>
      <c r="AV926" s="94">
        <v>1975</v>
      </c>
      <c r="AW926" s="21">
        <v>1</v>
      </c>
      <c r="AX926" s="21">
        <v>4</v>
      </c>
      <c r="AY926" s="184" t="s">
        <v>1587</v>
      </c>
      <c r="AZ926" s="93" t="s">
        <v>1680</v>
      </c>
      <c r="BA926" s="93" t="s">
        <v>956</v>
      </c>
      <c r="BB926" s="94" t="s">
        <v>1680</v>
      </c>
    </row>
    <row r="927" spans="1:54" s="12" customFormat="1" ht="12.75" hidden="1" x14ac:dyDescent="0.2">
      <c r="A927" s="248" t="s">
        <v>62</v>
      </c>
      <c r="B927" s="83" t="s">
        <v>6793</v>
      </c>
      <c r="C927" s="332" t="s">
        <v>7218</v>
      </c>
      <c r="D927" s="55" t="s">
        <v>1136</v>
      </c>
      <c r="E927" s="36" t="s">
        <v>387</v>
      </c>
      <c r="F927" s="78" t="s">
        <v>1869</v>
      </c>
      <c r="G927" s="36" t="s">
        <v>1587</v>
      </c>
      <c r="H927" s="58" t="s">
        <v>592</v>
      </c>
      <c r="I927" s="27" t="s">
        <v>3229</v>
      </c>
      <c r="J927" s="19" t="s">
        <v>1587</v>
      </c>
      <c r="K927" s="187" t="s">
        <v>257</v>
      </c>
      <c r="L927" s="187" t="s">
        <v>1710</v>
      </c>
      <c r="M927" s="187" t="s">
        <v>1715</v>
      </c>
      <c r="N927" s="187" t="s">
        <v>697</v>
      </c>
      <c r="O927" s="183" t="s">
        <v>825</v>
      </c>
      <c r="P927" s="183" t="s">
        <v>4983</v>
      </c>
      <c r="Q927" s="183" t="s">
        <v>566</v>
      </c>
      <c r="R927" s="183" t="s">
        <v>1587</v>
      </c>
      <c r="S927" s="187" t="s">
        <v>752</v>
      </c>
      <c r="T927" s="187" t="s">
        <v>405</v>
      </c>
      <c r="U927" s="21" t="s">
        <v>2344</v>
      </c>
      <c r="V927" s="21" t="s">
        <v>1690</v>
      </c>
      <c r="W927" s="21">
        <v>1988</v>
      </c>
      <c r="X927" s="21" t="s">
        <v>4179</v>
      </c>
      <c r="Y927" s="34" t="s">
        <v>3317</v>
      </c>
      <c r="Z927" s="250" t="s">
        <v>6794</v>
      </c>
      <c r="AA927" s="250" t="s">
        <v>1844</v>
      </c>
      <c r="AB927" s="21" t="s">
        <v>3748</v>
      </c>
      <c r="AC927" s="24" t="s">
        <v>1499</v>
      </c>
      <c r="AD927" s="21" t="s">
        <v>1587</v>
      </c>
      <c r="AE927" s="21" t="s">
        <v>930</v>
      </c>
      <c r="AF927" s="172" t="s">
        <v>1154</v>
      </c>
      <c r="AG927" s="173" t="s">
        <v>1708</v>
      </c>
      <c r="AH927" s="174" t="s">
        <v>1844</v>
      </c>
      <c r="AI927" s="20" t="s">
        <v>637</v>
      </c>
      <c r="AJ927" s="21" t="s">
        <v>47</v>
      </c>
      <c r="AK927" s="21">
        <v>0</v>
      </c>
      <c r="AL927" s="21">
        <v>0</v>
      </c>
      <c r="AM927" s="21">
        <v>0</v>
      </c>
      <c r="AN927" s="21">
        <v>0</v>
      </c>
      <c r="AO927" s="21">
        <v>0</v>
      </c>
      <c r="AP927" s="21">
        <v>0</v>
      </c>
      <c r="AQ927" s="21">
        <v>0</v>
      </c>
      <c r="AR927" s="21">
        <v>1</v>
      </c>
      <c r="AS927" s="45" t="s">
        <v>1680</v>
      </c>
      <c r="AT927" s="20">
        <v>5</v>
      </c>
      <c r="AU927" s="122">
        <v>1975</v>
      </c>
      <c r="AV927" s="94">
        <v>1979</v>
      </c>
      <c r="AW927" s="21">
        <v>1</v>
      </c>
      <c r="AX927" s="21">
        <v>1</v>
      </c>
      <c r="AY927" s="184" t="s">
        <v>7468</v>
      </c>
      <c r="AZ927" s="93" t="s">
        <v>1513</v>
      </c>
      <c r="BA927" s="93" t="s">
        <v>1680</v>
      </c>
      <c r="BB927" s="94" t="s">
        <v>1680</v>
      </c>
    </row>
    <row r="928" spans="1:54" s="12" customFormat="1" ht="12.75" hidden="1" x14ac:dyDescent="0.2">
      <c r="A928" s="248" t="s">
        <v>62</v>
      </c>
      <c r="B928" s="154" t="s">
        <v>7347</v>
      </c>
      <c r="C928" s="332" t="s">
        <v>7218</v>
      </c>
      <c r="D928" s="214" t="s">
        <v>1136</v>
      </c>
      <c r="E928" s="214" t="s">
        <v>6467</v>
      </c>
      <c r="F928" s="251" t="s">
        <v>6254</v>
      </c>
      <c r="G928" s="36" t="s">
        <v>1587</v>
      </c>
      <c r="H928" s="57" t="s">
        <v>912</v>
      </c>
      <c r="I928" s="54" t="s">
        <v>2414</v>
      </c>
      <c r="J928" s="31" t="s">
        <v>1587</v>
      </c>
      <c r="K928" s="187" t="s">
        <v>257</v>
      </c>
      <c r="L928" s="187" t="s">
        <v>1710</v>
      </c>
      <c r="M928" s="187" t="s">
        <v>1715</v>
      </c>
      <c r="N928" s="187" t="s">
        <v>1073</v>
      </c>
      <c r="O928" s="183" t="s">
        <v>4431</v>
      </c>
      <c r="P928" s="183" t="s">
        <v>495</v>
      </c>
      <c r="Q928" s="183" t="s">
        <v>4764</v>
      </c>
      <c r="R928" s="183" t="s">
        <v>1587</v>
      </c>
      <c r="S928" s="187" t="s">
        <v>752</v>
      </c>
      <c r="T928" s="187" t="s">
        <v>405</v>
      </c>
      <c r="U928" s="20" t="s">
        <v>988</v>
      </c>
      <c r="V928" s="20" t="s">
        <v>440</v>
      </c>
      <c r="W928" s="20">
        <v>2011</v>
      </c>
      <c r="X928" s="21" t="s">
        <v>988</v>
      </c>
      <c r="Y928" s="34" t="s">
        <v>117</v>
      </c>
      <c r="Z928" s="34" t="s">
        <v>6792</v>
      </c>
      <c r="AA928" s="34" t="s">
        <v>1250</v>
      </c>
      <c r="AB928" s="21" t="s">
        <v>3687</v>
      </c>
      <c r="AC928" s="24" t="s">
        <v>3432</v>
      </c>
      <c r="AD928" s="21" t="s">
        <v>1587</v>
      </c>
      <c r="AE928" s="21" t="s">
        <v>1587</v>
      </c>
      <c r="AF928" s="172" t="s">
        <v>1154</v>
      </c>
      <c r="AG928" s="173" t="s">
        <v>1708</v>
      </c>
      <c r="AH928" s="174" t="s">
        <v>1587</v>
      </c>
      <c r="AI928" s="20" t="s">
        <v>852</v>
      </c>
      <c r="AJ928" s="24" t="s">
        <v>270</v>
      </c>
      <c r="AK928" s="21">
        <v>0</v>
      </c>
      <c r="AL928" s="21">
        <v>0</v>
      </c>
      <c r="AM928" s="21">
        <v>0</v>
      </c>
      <c r="AN928" s="21">
        <v>0</v>
      </c>
      <c r="AO928" s="21">
        <v>1</v>
      </c>
      <c r="AP928" s="21">
        <v>0</v>
      </c>
      <c r="AQ928" s="21">
        <v>0</v>
      </c>
      <c r="AR928" s="21">
        <v>0</v>
      </c>
      <c r="AS928" s="246" t="s">
        <v>1151</v>
      </c>
      <c r="AT928" s="20" t="s">
        <v>1844</v>
      </c>
      <c r="AU928" s="122" t="s">
        <v>1151</v>
      </c>
      <c r="AV928" s="94" t="s">
        <v>1151</v>
      </c>
      <c r="AW928" s="21" t="s">
        <v>1151</v>
      </c>
      <c r="AX928" s="21" t="s">
        <v>1151</v>
      </c>
      <c r="AY928" s="184" t="s">
        <v>1149</v>
      </c>
      <c r="AZ928" s="87" t="s">
        <v>587</v>
      </c>
      <c r="BA928" s="93" t="s">
        <v>1680</v>
      </c>
      <c r="BB928" s="94" t="s">
        <v>1680</v>
      </c>
    </row>
    <row r="929" spans="1:54" s="12" customFormat="1" ht="12.75" hidden="1" x14ac:dyDescent="0.2">
      <c r="A929" s="248" t="s">
        <v>485</v>
      </c>
      <c r="B929" s="41" t="s">
        <v>1668</v>
      </c>
      <c r="C929" s="332" t="s">
        <v>7218</v>
      </c>
      <c r="D929" s="55" t="s">
        <v>956</v>
      </c>
      <c r="E929" s="36" t="s">
        <v>1680</v>
      </c>
      <c r="F929" s="78" t="s">
        <v>6253</v>
      </c>
      <c r="G929" s="36" t="s">
        <v>1587</v>
      </c>
      <c r="H929" s="57" t="s">
        <v>912</v>
      </c>
      <c r="I929" s="27" t="s">
        <v>3050</v>
      </c>
      <c r="J929" s="19" t="s">
        <v>7108</v>
      </c>
      <c r="K929" s="187" t="s">
        <v>257</v>
      </c>
      <c r="L929" s="187" t="s">
        <v>1710</v>
      </c>
      <c r="M929" s="187" t="s">
        <v>1715</v>
      </c>
      <c r="N929" s="187" t="s">
        <v>237</v>
      </c>
      <c r="O929" s="183" t="s">
        <v>952</v>
      </c>
      <c r="P929" s="183" t="s">
        <v>5283</v>
      </c>
      <c r="Q929" s="183" t="s">
        <v>4765</v>
      </c>
      <c r="R929" s="183" t="s">
        <v>1587</v>
      </c>
      <c r="S929" s="187" t="s">
        <v>752</v>
      </c>
      <c r="T929" s="187" t="s">
        <v>405</v>
      </c>
      <c r="U929" s="21" t="s">
        <v>988</v>
      </c>
      <c r="V929" s="12" t="s">
        <v>440</v>
      </c>
      <c r="W929" s="21">
        <v>1988</v>
      </c>
      <c r="X929" s="21" t="s">
        <v>988</v>
      </c>
      <c r="Y929" s="34" t="s">
        <v>117</v>
      </c>
      <c r="Z929" s="250" t="s">
        <v>819</v>
      </c>
      <c r="AA929" s="250" t="s">
        <v>1844</v>
      </c>
      <c r="AB929" s="21" t="s">
        <v>1587</v>
      </c>
      <c r="AC929" s="24" t="s">
        <v>1954</v>
      </c>
      <c r="AD929" s="21" t="s">
        <v>1587</v>
      </c>
      <c r="AE929" s="21" t="s">
        <v>1587</v>
      </c>
      <c r="AF929" s="172" t="s">
        <v>1154</v>
      </c>
      <c r="AG929" s="173" t="s">
        <v>588</v>
      </c>
      <c r="AH929" s="174" t="s">
        <v>1844</v>
      </c>
      <c r="AI929" s="20" t="s">
        <v>349</v>
      </c>
      <c r="AJ929" s="21" t="s">
        <v>270</v>
      </c>
      <c r="AK929" s="21">
        <v>0</v>
      </c>
      <c r="AL929" s="21">
        <v>0</v>
      </c>
      <c r="AM929" s="21">
        <v>0</v>
      </c>
      <c r="AN929" s="21">
        <v>0</v>
      </c>
      <c r="AO929" s="21">
        <v>1</v>
      </c>
      <c r="AP929" s="21">
        <v>0</v>
      </c>
      <c r="AQ929" s="21">
        <v>0</v>
      </c>
      <c r="AR929" s="21">
        <v>0</v>
      </c>
      <c r="AS929" s="45" t="s">
        <v>1680</v>
      </c>
      <c r="AT929" s="20">
        <v>3</v>
      </c>
      <c r="AU929" s="122">
        <v>1984</v>
      </c>
      <c r="AV929" s="94">
        <v>1986</v>
      </c>
      <c r="AW929" s="21">
        <v>0.5</v>
      </c>
      <c r="AX929" s="21">
        <v>1</v>
      </c>
      <c r="AY929" s="184" t="s">
        <v>7773</v>
      </c>
      <c r="AZ929" s="93" t="s">
        <v>587</v>
      </c>
      <c r="BA929" s="93" t="s">
        <v>1680</v>
      </c>
      <c r="BB929" s="94" t="s">
        <v>1680</v>
      </c>
    </row>
    <row r="930" spans="1:54" s="12" customFormat="1" ht="12.75" hidden="1" x14ac:dyDescent="0.2">
      <c r="A930" s="248" t="s">
        <v>62</v>
      </c>
      <c r="B930" s="41" t="s">
        <v>1668</v>
      </c>
      <c r="C930" s="332" t="s">
        <v>7218</v>
      </c>
      <c r="D930" s="55" t="s">
        <v>956</v>
      </c>
      <c r="E930" s="36" t="s">
        <v>1680</v>
      </c>
      <c r="F930" s="78" t="s">
        <v>1844</v>
      </c>
      <c r="G930" s="36" t="s">
        <v>1587</v>
      </c>
      <c r="H930" s="139" t="s">
        <v>839</v>
      </c>
      <c r="I930" s="27" t="s">
        <v>2528</v>
      </c>
      <c r="J930" s="19" t="s">
        <v>1587</v>
      </c>
      <c r="K930" s="187" t="s">
        <v>257</v>
      </c>
      <c r="L930" s="187" t="s">
        <v>1710</v>
      </c>
      <c r="M930" s="187" t="s">
        <v>1056</v>
      </c>
      <c r="N930" s="187" t="s">
        <v>165</v>
      </c>
      <c r="O930" s="183" t="s">
        <v>368</v>
      </c>
      <c r="P930" s="183" t="s">
        <v>5284</v>
      </c>
      <c r="Q930" s="183" t="s">
        <v>4766</v>
      </c>
      <c r="R930" s="183" t="s">
        <v>1587</v>
      </c>
      <c r="S930" s="187" t="s">
        <v>752</v>
      </c>
      <c r="T930" s="187" t="s">
        <v>1713</v>
      </c>
      <c r="U930" s="21" t="s">
        <v>2047</v>
      </c>
      <c r="V930" s="21" t="s">
        <v>5562</v>
      </c>
      <c r="W930" s="21">
        <v>2004</v>
      </c>
      <c r="X930" s="21" t="s">
        <v>3940</v>
      </c>
      <c r="Y930" s="34" t="s">
        <v>6907</v>
      </c>
      <c r="Z930" s="34" t="s">
        <v>86</v>
      </c>
      <c r="AA930" s="34" t="s">
        <v>86</v>
      </c>
      <c r="AB930" s="21" t="s">
        <v>86</v>
      </c>
      <c r="AC930" s="24" t="s">
        <v>3470</v>
      </c>
      <c r="AD930" s="21" t="s">
        <v>1587</v>
      </c>
      <c r="AE930" s="21" t="s">
        <v>930</v>
      </c>
      <c r="AF930" s="172" t="s">
        <v>1154</v>
      </c>
      <c r="AG930" s="173" t="s">
        <v>1708</v>
      </c>
      <c r="AH930" s="174" t="s">
        <v>1844</v>
      </c>
      <c r="AI930" s="20" t="s">
        <v>349</v>
      </c>
      <c r="AJ930" s="21" t="s">
        <v>270</v>
      </c>
      <c r="AK930" s="21">
        <v>0</v>
      </c>
      <c r="AL930" s="21">
        <v>1</v>
      </c>
      <c r="AM930" s="21">
        <v>1</v>
      </c>
      <c r="AN930" s="21">
        <v>0</v>
      </c>
      <c r="AO930" s="21">
        <v>0</v>
      </c>
      <c r="AP930" s="21">
        <v>0</v>
      </c>
      <c r="AQ930" s="21">
        <v>0</v>
      </c>
      <c r="AR930" s="21">
        <v>0</v>
      </c>
      <c r="AS930" s="45" t="s">
        <v>136</v>
      </c>
      <c r="AT930" s="20">
        <v>4</v>
      </c>
      <c r="AU930" s="122">
        <v>1996</v>
      </c>
      <c r="AV930" s="94">
        <v>1999</v>
      </c>
      <c r="AW930" s="21">
        <v>1</v>
      </c>
      <c r="AX930" s="21">
        <v>3</v>
      </c>
      <c r="AY930" s="184" t="s">
        <v>6781</v>
      </c>
      <c r="AZ930" s="93" t="s">
        <v>1680</v>
      </c>
      <c r="BA930" s="93" t="s">
        <v>956</v>
      </c>
      <c r="BB930" s="94" t="s">
        <v>1680</v>
      </c>
    </row>
    <row r="931" spans="1:54" s="12" customFormat="1" ht="12.75" hidden="1" x14ac:dyDescent="0.2">
      <c r="A931" s="248" t="s">
        <v>1184</v>
      </c>
      <c r="B931" s="36" t="s">
        <v>6784</v>
      </c>
      <c r="C931" s="332" t="s">
        <v>7218</v>
      </c>
      <c r="D931" s="55" t="s">
        <v>1136</v>
      </c>
      <c r="E931" s="36" t="s">
        <v>5648</v>
      </c>
      <c r="F931" s="78" t="s">
        <v>6783</v>
      </c>
      <c r="G931" s="36" t="s">
        <v>1587</v>
      </c>
      <c r="H931" s="58" t="s">
        <v>592</v>
      </c>
      <c r="I931" s="27" t="s">
        <v>2550</v>
      </c>
      <c r="J931" s="19" t="s">
        <v>7144</v>
      </c>
      <c r="K931" s="187" t="s">
        <v>257</v>
      </c>
      <c r="L931" s="187" t="s">
        <v>1710</v>
      </c>
      <c r="M931" s="187" t="s">
        <v>1715</v>
      </c>
      <c r="N931" s="187" t="s">
        <v>44</v>
      </c>
      <c r="O931" s="183" t="s">
        <v>699</v>
      </c>
      <c r="P931" s="183" t="s">
        <v>5285</v>
      </c>
      <c r="Q931" s="183" t="s">
        <v>4767</v>
      </c>
      <c r="R931" s="183" t="s">
        <v>1587</v>
      </c>
      <c r="S931" s="187" t="s">
        <v>752</v>
      </c>
      <c r="T931" s="187" t="s">
        <v>405</v>
      </c>
      <c r="U931" s="21" t="s">
        <v>352</v>
      </c>
      <c r="V931" s="21" t="s">
        <v>464</v>
      </c>
      <c r="W931" s="21">
        <v>2010</v>
      </c>
      <c r="X931" s="21" t="s">
        <v>352</v>
      </c>
      <c r="Y931" s="147" t="s">
        <v>6912</v>
      </c>
      <c r="Z931" s="34" t="s">
        <v>6783</v>
      </c>
      <c r="AA931" s="34" t="s">
        <v>6785</v>
      </c>
      <c r="AB931" s="21" t="s">
        <v>1680</v>
      </c>
      <c r="AC931" s="24" t="s">
        <v>3437</v>
      </c>
      <c r="AD931" s="21" t="s">
        <v>1587</v>
      </c>
      <c r="AE931" s="21" t="s">
        <v>1587</v>
      </c>
      <c r="AF931" s="172" t="s">
        <v>1154</v>
      </c>
      <c r="AG931" s="173" t="s">
        <v>1708</v>
      </c>
      <c r="AH931" s="174" t="s">
        <v>1844</v>
      </c>
      <c r="AI931" s="20" t="s">
        <v>767</v>
      </c>
      <c r="AJ931" s="21" t="s">
        <v>916</v>
      </c>
      <c r="AK931" s="21">
        <v>0</v>
      </c>
      <c r="AL931" s="21">
        <v>0</v>
      </c>
      <c r="AM931" s="21">
        <v>0</v>
      </c>
      <c r="AN931" s="21">
        <v>0</v>
      </c>
      <c r="AO931" s="21">
        <v>0</v>
      </c>
      <c r="AP931" s="21">
        <v>1</v>
      </c>
      <c r="AQ931" s="21">
        <v>0</v>
      </c>
      <c r="AR931" s="21">
        <v>0</v>
      </c>
      <c r="AS931" s="45" t="s">
        <v>1937</v>
      </c>
      <c r="AT931" s="20">
        <v>3</v>
      </c>
      <c r="AU931" s="122">
        <v>2003</v>
      </c>
      <c r="AV931" s="94">
        <v>2005</v>
      </c>
      <c r="AW931" s="21">
        <v>24</v>
      </c>
      <c r="AX931" s="21">
        <v>6</v>
      </c>
      <c r="AY931" s="184" t="s">
        <v>1844</v>
      </c>
      <c r="AZ931" s="93" t="s">
        <v>1598</v>
      </c>
      <c r="BA931" s="93" t="s">
        <v>1680</v>
      </c>
      <c r="BB931" s="94" t="s">
        <v>1680</v>
      </c>
    </row>
    <row r="932" spans="1:54" s="12" customFormat="1" ht="12.75" hidden="1" x14ac:dyDescent="0.2">
      <c r="A932" s="248" t="s">
        <v>1184</v>
      </c>
      <c r="B932" s="36" t="s">
        <v>6784</v>
      </c>
      <c r="C932" s="332" t="s">
        <v>7218</v>
      </c>
      <c r="D932" s="55" t="s">
        <v>1136</v>
      </c>
      <c r="E932" s="36" t="s">
        <v>5648</v>
      </c>
      <c r="F932" s="78" t="s">
        <v>6783</v>
      </c>
      <c r="G932" s="36" t="s">
        <v>1587</v>
      </c>
      <c r="H932" s="58" t="s">
        <v>592</v>
      </c>
      <c r="I932" s="27" t="s">
        <v>2551</v>
      </c>
      <c r="J932" s="19" t="s">
        <v>7143</v>
      </c>
      <c r="K932" s="187" t="s">
        <v>257</v>
      </c>
      <c r="L932" s="187" t="s">
        <v>1710</v>
      </c>
      <c r="M932" s="187" t="s">
        <v>1715</v>
      </c>
      <c r="N932" s="187" t="s">
        <v>44</v>
      </c>
      <c r="O932" s="183" t="s">
        <v>699</v>
      </c>
      <c r="P932" s="183" t="s">
        <v>5285</v>
      </c>
      <c r="Q932" s="183" t="s">
        <v>4768</v>
      </c>
      <c r="R932" s="183" t="s">
        <v>1587</v>
      </c>
      <c r="S932" s="187" t="s">
        <v>752</v>
      </c>
      <c r="T932" s="187" t="s">
        <v>405</v>
      </c>
      <c r="U932" s="21" t="s">
        <v>352</v>
      </c>
      <c r="V932" s="21" t="s">
        <v>464</v>
      </c>
      <c r="W932" s="21">
        <v>2010</v>
      </c>
      <c r="X932" s="21" t="s">
        <v>352</v>
      </c>
      <c r="Y932" s="34" t="s">
        <v>6912</v>
      </c>
      <c r="Z932" s="34" t="s">
        <v>6783</v>
      </c>
      <c r="AA932" s="34" t="s">
        <v>6785</v>
      </c>
      <c r="AB932" s="21" t="s">
        <v>1680</v>
      </c>
      <c r="AC932" s="24" t="s">
        <v>3437</v>
      </c>
      <c r="AD932" s="21" t="s">
        <v>1587</v>
      </c>
      <c r="AE932" s="21" t="s">
        <v>1587</v>
      </c>
      <c r="AF932" s="172" t="s">
        <v>1154</v>
      </c>
      <c r="AG932" s="173" t="s">
        <v>1708</v>
      </c>
      <c r="AH932" s="174" t="s">
        <v>1844</v>
      </c>
      <c r="AI932" s="20" t="s">
        <v>767</v>
      </c>
      <c r="AJ932" s="21" t="s">
        <v>916</v>
      </c>
      <c r="AK932" s="178" t="s">
        <v>1844</v>
      </c>
      <c r="AL932" s="21" t="s">
        <v>1844</v>
      </c>
      <c r="AM932" s="21" t="s">
        <v>1844</v>
      </c>
      <c r="AN932" s="21" t="s">
        <v>1844</v>
      </c>
      <c r="AO932" s="21" t="s">
        <v>1844</v>
      </c>
      <c r="AP932" s="21" t="s">
        <v>1844</v>
      </c>
      <c r="AQ932" s="21" t="s">
        <v>1844</v>
      </c>
      <c r="AR932" s="21" t="s">
        <v>1844</v>
      </c>
      <c r="AS932" s="45" t="s">
        <v>1844</v>
      </c>
      <c r="AT932" s="20">
        <v>3</v>
      </c>
      <c r="AU932" s="122">
        <v>2003</v>
      </c>
      <c r="AV932" s="94">
        <v>2005</v>
      </c>
      <c r="AW932" s="21">
        <v>24</v>
      </c>
      <c r="AX932" s="21">
        <v>9</v>
      </c>
      <c r="AY932" s="184" t="s">
        <v>1844</v>
      </c>
      <c r="AZ932" s="93" t="s">
        <v>1598</v>
      </c>
      <c r="BA932" s="93" t="s">
        <v>1680</v>
      </c>
      <c r="BB932" s="94" t="s">
        <v>1680</v>
      </c>
    </row>
    <row r="933" spans="1:54" s="12" customFormat="1" ht="12.75" hidden="1" x14ac:dyDescent="0.2">
      <c r="A933" s="248" t="s">
        <v>266</v>
      </c>
      <c r="B933" s="353" t="s">
        <v>7376</v>
      </c>
      <c r="C933" s="332" t="s">
        <v>7218</v>
      </c>
      <c r="D933" s="55" t="s">
        <v>956</v>
      </c>
      <c r="E933" s="36" t="s">
        <v>1680</v>
      </c>
      <c r="F933" s="78" t="s">
        <v>1930</v>
      </c>
      <c r="G933" s="36" t="s">
        <v>1587</v>
      </c>
      <c r="H933" s="142" t="s">
        <v>779</v>
      </c>
      <c r="I933" s="27" t="s">
        <v>2588</v>
      </c>
      <c r="J933" s="19" t="s">
        <v>7092</v>
      </c>
      <c r="K933" s="187" t="s">
        <v>257</v>
      </c>
      <c r="L933" s="187" t="s">
        <v>1710</v>
      </c>
      <c r="M933" s="187" t="s">
        <v>1715</v>
      </c>
      <c r="N933" s="187" t="s">
        <v>651</v>
      </c>
      <c r="O933" s="183" t="s">
        <v>91</v>
      </c>
      <c r="P933" s="183" t="s">
        <v>5286</v>
      </c>
      <c r="Q933" s="183" t="s">
        <v>443</v>
      </c>
      <c r="R933" s="183" t="s">
        <v>1587</v>
      </c>
      <c r="S933" s="187" t="s">
        <v>752</v>
      </c>
      <c r="T933" s="187" t="s">
        <v>405</v>
      </c>
      <c r="U933" s="21" t="s">
        <v>3863</v>
      </c>
      <c r="V933" s="21" t="s">
        <v>3732</v>
      </c>
      <c r="W933" s="21">
        <v>1969</v>
      </c>
      <c r="X933" s="21" t="s">
        <v>1055</v>
      </c>
      <c r="Y933" s="34" t="s">
        <v>1587</v>
      </c>
      <c r="Z933" s="34" t="s">
        <v>86</v>
      </c>
      <c r="AA933" s="34" t="s">
        <v>86</v>
      </c>
      <c r="AB933" s="21" t="s">
        <v>86</v>
      </c>
      <c r="AC933" s="24" t="s">
        <v>3480</v>
      </c>
      <c r="AD933" s="21" t="s">
        <v>1587</v>
      </c>
      <c r="AE933" s="21" t="s">
        <v>4313</v>
      </c>
      <c r="AF933" s="172" t="s">
        <v>1154</v>
      </c>
      <c r="AG933" s="173" t="s">
        <v>1708</v>
      </c>
      <c r="AH933" s="174" t="s">
        <v>1844</v>
      </c>
      <c r="AI933" s="20" t="s">
        <v>350</v>
      </c>
      <c r="AJ933" s="12" t="s">
        <v>270</v>
      </c>
      <c r="AK933" s="21">
        <v>0</v>
      </c>
      <c r="AL933" s="21">
        <v>0</v>
      </c>
      <c r="AM933" s="21">
        <v>0</v>
      </c>
      <c r="AN933" s="21">
        <v>0</v>
      </c>
      <c r="AO933" s="21">
        <v>1</v>
      </c>
      <c r="AP933" s="21">
        <v>0</v>
      </c>
      <c r="AQ933" s="21">
        <v>0</v>
      </c>
      <c r="AR933" s="21">
        <v>0</v>
      </c>
      <c r="AS933" s="50" t="s">
        <v>1680</v>
      </c>
      <c r="AT933" s="20">
        <v>2</v>
      </c>
      <c r="AU933" s="122">
        <v>1965</v>
      </c>
      <c r="AV933" s="94">
        <v>1966</v>
      </c>
      <c r="AW933" s="243">
        <v>1</v>
      </c>
      <c r="AX933" s="21">
        <v>1</v>
      </c>
      <c r="AY933" s="45" t="s">
        <v>7634</v>
      </c>
      <c r="AZ933" s="93" t="s">
        <v>1517</v>
      </c>
      <c r="BA933" s="93" t="s">
        <v>956</v>
      </c>
      <c r="BB933" s="94" t="s">
        <v>1680</v>
      </c>
    </row>
    <row r="934" spans="1:54" s="12" customFormat="1" ht="12.75" hidden="1" x14ac:dyDescent="0.2">
      <c r="A934" s="73" t="s">
        <v>1844</v>
      </c>
      <c r="B934" s="41"/>
      <c r="C934" s="332" t="s">
        <v>7218</v>
      </c>
      <c r="D934" s="55" t="s">
        <v>1136</v>
      </c>
      <c r="E934" s="55" t="s">
        <v>7454</v>
      </c>
      <c r="F934" s="262" t="s">
        <v>1844</v>
      </c>
      <c r="G934" s="36" t="s">
        <v>1587</v>
      </c>
      <c r="H934" s="106" t="s">
        <v>728</v>
      </c>
      <c r="I934" s="30" t="s">
        <v>2825</v>
      </c>
      <c r="J934" s="37" t="s">
        <v>1587</v>
      </c>
      <c r="K934" s="188" t="s">
        <v>257</v>
      </c>
      <c r="L934" s="188" t="s">
        <v>1710</v>
      </c>
      <c r="M934" s="188" t="s">
        <v>1715</v>
      </c>
      <c r="N934" s="188" t="s">
        <v>182</v>
      </c>
      <c r="O934" s="183" t="s">
        <v>1738</v>
      </c>
      <c r="P934" s="183" t="s">
        <v>5287</v>
      </c>
      <c r="Q934" s="183" t="s">
        <v>594</v>
      </c>
      <c r="R934" s="183" t="s">
        <v>1587</v>
      </c>
      <c r="S934" s="188" t="s">
        <v>752</v>
      </c>
      <c r="T934" s="188" t="s">
        <v>405</v>
      </c>
      <c r="U934" s="20" t="s">
        <v>2250</v>
      </c>
      <c r="V934" s="20" t="s">
        <v>1690</v>
      </c>
      <c r="W934" s="20">
        <v>2007</v>
      </c>
      <c r="X934" s="21" t="s">
        <v>3999</v>
      </c>
      <c r="Y934" s="34" t="s">
        <v>6971</v>
      </c>
      <c r="Z934" s="109" t="s">
        <v>6400</v>
      </c>
      <c r="AA934" s="109" t="s">
        <v>1844</v>
      </c>
      <c r="AB934" s="20" t="s">
        <v>956</v>
      </c>
      <c r="AC934" s="24" t="s">
        <v>1395</v>
      </c>
      <c r="AD934" s="21" t="s">
        <v>554</v>
      </c>
      <c r="AE934" s="21" t="s">
        <v>930</v>
      </c>
      <c r="AF934" s="172" t="s">
        <v>1154</v>
      </c>
      <c r="AG934" s="173" t="s">
        <v>1708</v>
      </c>
      <c r="AH934" s="174" t="s">
        <v>1844</v>
      </c>
      <c r="AI934" s="36" t="s">
        <v>637</v>
      </c>
      <c r="AJ934" s="20" t="s">
        <v>659</v>
      </c>
      <c r="AK934" s="20">
        <v>0</v>
      </c>
      <c r="AL934" s="20">
        <v>0</v>
      </c>
      <c r="AM934" s="20">
        <v>0</v>
      </c>
      <c r="AN934" s="20">
        <v>0</v>
      </c>
      <c r="AO934" s="20">
        <v>1</v>
      </c>
      <c r="AP934" s="20">
        <v>0</v>
      </c>
      <c r="AQ934" s="20">
        <v>0</v>
      </c>
      <c r="AR934" s="20">
        <v>0</v>
      </c>
      <c r="AS934" s="45" t="s">
        <v>722</v>
      </c>
      <c r="AT934" s="20">
        <v>2</v>
      </c>
      <c r="AU934" s="122">
        <v>2003</v>
      </c>
      <c r="AV934" s="94">
        <v>2004</v>
      </c>
      <c r="AW934" s="20">
        <v>3</v>
      </c>
      <c r="AX934" s="20">
        <v>2</v>
      </c>
      <c r="AY934" s="50">
        <v>2</v>
      </c>
      <c r="AZ934" s="93" t="s">
        <v>1680</v>
      </c>
      <c r="BA934" s="93" t="s">
        <v>956</v>
      </c>
      <c r="BB934" s="94" t="s">
        <v>1680</v>
      </c>
    </row>
    <row r="935" spans="1:54" s="12" customFormat="1" ht="12.75" hidden="1" x14ac:dyDescent="0.2">
      <c r="A935" s="248" t="s">
        <v>5749</v>
      </c>
      <c r="B935" s="41" t="s">
        <v>6688</v>
      </c>
      <c r="C935" s="332" t="s">
        <v>6121</v>
      </c>
      <c r="D935" s="55" t="s">
        <v>1136</v>
      </c>
      <c r="E935" s="36" t="s">
        <v>6468</v>
      </c>
      <c r="F935" s="78" t="s">
        <v>6458</v>
      </c>
      <c r="G935" s="36" t="s">
        <v>1587</v>
      </c>
      <c r="H935" s="58" t="s">
        <v>592</v>
      </c>
      <c r="I935" s="27" t="s">
        <v>4414</v>
      </c>
      <c r="J935" s="19" t="s">
        <v>1505</v>
      </c>
      <c r="K935" s="187" t="s">
        <v>257</v>
      </c>
      <c r="L935" s="187" t="s">
        <v>1710</v>
      </c>
      <c r="M935" s="187" t="s">
        <v>1715</v>
      </c>
      <c r="N935" s="187" t="s">
        <v>878</v>
      </c>
      <c r="O935" s="183" t="s">
        <v>4429</v>
      </c>
      <c r="P935" s="183" t="s">
        <v>5338</v>
      </c>
      <c r="Q935" s="183" t="s">
        <v>4828</v>
      </c>
      <c r="R935" s="183" t="s">
        <v>1587</v>
      </c>
      <c r="S935" s="187" t="s">
        <v>752</v>
      </c>
      <c r="T935" s="187" t="s">
        <v>405</v>
      </c>
      <c r="U935" s="21" t="s">
        <v>6457</v>
      </c>
      <c r="V935" s="21" t="s">
        <v>527</v>
      </c>
      <c r="W935" s="21">
        <v>2014</v>
      </c>
      <c r="X935" s="21" t="s">
        <v>4415</v>
      </c>
      <c r="Y935" s="34" t="s">
        <v>4416</v>
      </c>
      <c r="Z935" s="34" t="s">
        <v>6689</v>
      </c>
      <c r="AA935" s="34" t="s">
        <v>3615</v>
      </c>
      <c r="AB935" s="21" t="s">
        <v>1680</v>
      </c>
      <c r="AC935" s="24" t="s">
        <v>4417</v>
      </c>
      <c r="AD935" s="21" t="s">
        <v>1587</v>
      </c>
      <c r="AE935" s="21" t="s">
        <v>1587</v>
      </c>
      <c r="AF935" s="172" t="s">
        <v>1844</v>
      </c>
      <c r="AG935" s="173" t="s">
        <v>1844</v>
      </c>
      <c r="AH935" s="174" t="s">
        <v>1844</v>
      </c>
      <c r="AI935" s="20" t="s">
        <v>783</v>
      </c>
      <c r="AJ935" s="20" t="s">
        <v>865</v>
      </c>
      <c r="AK935" s="20">
        <v>0</v>
      </c>
      <c r="AL935" s="20">
        <v>0</v>
      </c>
      <c r="AM935" s="20">
        <v>1</v>
      </c>
      <c r="AN935" s="20">
        <v>0</v>
      </c>
      <c r="AO935" s="20">
        <v>1</v>
      </c>
      <c r="AP935" s="20">
        <v>0</v>
      </c>
      <c r="AQ935" s="20">
        <v>0</v>
      </c>
      <c r="AR935" s="20">
        <v>0</v>
      </c>
      <c r="AS935" s="45" t="s">
        <v>6461</v>
      </c>
      <c r="AT935" s="20">
        <v>2</v>
      </c>
      <c r="AU935" s="122">
        <v>2009</v>
      </c>
      <c r="AV935" s="94">
        <v>2010</v>
      </c>
      <c r="AW935" s="21">
        <v>1</v>
      </c>
      <c r="AX935" s="21" t="s">
        <v>1844</v>
      </c>
      <c r="AY935" s="50" t="s">
        <v>1151</v>
      </c>
      <c r="AZ935" s="93" t="s">
        <v>1517</v>
      </c>
      <c r="BA935" s="93" t="s">
        <v>956</v>
      </c>
      <c r="BB935" s="94" t="s">
        <v>1680</v>
      </c>
    </row>
    <row r="936" spans="1:54" s="12" customFormat="1" ht="12.75" hidden="1" x14ac:dyDescent="0.2">
      <c r="A936" s="248" t="s">
        <v>5749</v>
      </c>
      <c r="B936" s="41" t="s">
        <v>6688</v>
      </c>
      <c r="C936" s="332" t="s">
        <v>6121</v>
      </c>
      <c r="D936" s="55" t="s">
        <v>1136</v>
      </c>
      <c r="E936" s="36" t="s">
        <v>6468</v>
      </c>
      <c r="F936" s="78" t="s">
        <v>6458</v>
      </c>
      <c r="G936" s="36" t="s">
        <v>1587</v>
      </c>
      <c r="H936" s="58" t="s">
        <v>592</v>
      </c>
      <c r="I936" s="27" t="s">
        <v>5481</v>
      </c>
      <c r="J936" s="19" t="s">
        <v>1505</v>
      </c>
      <c r="K936" s="187" t="s">
        <v>257</v>
      </c>
      <c r="L936" s="187" t="s">
        <v>1710</v>
      </c>
      <c r="M936" s="187" t="s">
        <v>1715</v>
      </c>
      <c r="N936" s="187" t="s">
        <v>1073</v>
      </c>
      <c r="O936" s="183" t="s">
        <v>4431</v>
      </c>
      <c r="P936" s="183" t="s">
        <v>5149</v>
      </c>
      <c r="Q936" s="183" t="s">
        <v>4827</v>
      </c>
      <c r="R936" s="183" t="s">
        <v>1587</v>
      </c>
      <c r="S936" s="183" t="s">
        <v>752</v>
      </c>
      <c r="T936" s="187" t="s">
        <v>405</v>
      </c>
      <c r="U936" s="21" t="s">
        <v>6457</v>
      </c>
      <c r="V936" s="21" t="s">
        <v>527</v>
      </c>
      <c r="W936" s="21">
        <v>2014</v>
      </c>
      <c r="X936" s="21" t="s">
        <v>4415</v>
      </c>
      <c r="Y936" s="34" t="s">
        <v>4416</v>
      </c>
      <c r="Z936" s="34" t="s">
        <v>6689</v>
      </c>
      <c r="AA936" s="34" t="s">
        <v>3615</v>
      </c>
      <c r="AB936" s="21" t="s">
        <v>1680</v>
      </c>
      <c r="AC936" s="24" t="s">
        <v>4417</v>
      </c>
      <c r="AD936" s="21" t="s">
        <v>1587</v>
      </c>
      <c r="AE936" s="21" t="s">
        <v>1587</v>
      </c>
      <c r="AF936" s="172" t="s">
        <v>1844</v>
      </c>
      <c r="AG936" s="173" t="s">
        <v>1844</v>
      </c>
      <c r="AH936" s="174" t="s">
        <v>1844</v>
      </c>
      <c r="AI936" s="20" t="s">
        <v>783</v>
      </c>
      <c r="AJ936" s="20" t="s">
        <v>865</v>
      </c>
      <c r="AK936" s="20">
        <v>0</v>
      </c>
      <c r="AL936" s="20">
        <v>0</v>
      </c>
      <c r="AM936" s="20">
        <v>1</v>
      </c>
      <c r="AN936" s="20">
        <v>0</v>
      </c>
      <c r="AO936" s="20">
        <v>1</v>
      </c>
      <c r="AP936" s="20">
        <v>0</v>
      </c>
      <c r="AQ936" s="20">
        <v>0</v>
      </c>
      <c r="AR936" s="20">
        <v>0</v>
      </c>
      <c r="AS936" s="45" t="s">
        <v>6461</v>
      </c>
      <c r="AT936" s="20">
        <v>2</v>
      </c>
      <c r="AU936" s="122">
        <v>2009</v>
      </c>
      <c r="AV936" s="94">
        <v>2010</v>
      </c>
      <c r="AW936" s="21">
        <v>1</v>
      </c>
      <c r="AX936" s="21" t="s">
        <v>1844</v>
      </c>
      <c r="AY936" s="50" t="s">
        <v>1151</v>
      </c>
      <c r="AZ936" s="93" t="s">
        <v>1517</v>
      </c>
      <c r="BA936" s="93" t="s">
        <v>956</v>
      </c>
      <c r="BB936" s="94" t="s">
        <v>1680</v>
      </c>
    </row>
    <row r="937" spans="1:54" s="12" customFormat="1" ht="12.75" hidden="1" x14ac:dyDescent="0.2">
      <c r="A937" s="55" t="s">
        <v>5749</v>
      </c>
      <c r="B937" s="36" t="s">
        <v>6753</v>
      </c>
      <c r="C937" s="332" t="s">
        <v>6121</v>
      </c>
      <c r="D937" s="55" t="s">
        <v>1680</v>
      </c>
      <c r="E937" s="36" t="s">
        <v>1135</v>
      </c>
      <c r="F937" s="78" t="s">
        <v>6738</v>
      </c>
      <c r="G937" s="36" t="s">
        <v>1587</v>
      </c>
      <c r="H937" s="95" t="s">
        <v>920</v>
      </c>
      <c r="I937" s="27" t="s">
        <v>6154</v>
      </c>
      <c r="J937" s="218" t="s">
        <v>6491</v>
      </c>
      <c r="K937" s="187" t="s">
        <v>257</v>
      </c>
      <c r="L937" s="187" t="s">
        <v>1710</v>
      </c>
      <c r="M937" s="187" t="s">
        <v>1715</v>
      </c>
      <c r="N937" s="187" t="s">
        <v>1073</v>
      </c>
      <c r="O937" s="183" t="s">
        <v>4431</v>
      </c>
      <c r="P937" s="183" t="s">
        <v>5157</v>
      </c>
      <c r="Q937" s="183" t="s">
        <v>120</v>
      </c>
      <c r="R937" s="183" t="s">
        <v>1587</v>
      </c>
      <c r="S937" s="187" t="s">
        <v>752</v>
      </c>
      <c r="T937" s="187" t="s">
        <v>405</v>
      </c>
      <c r="U937" s="21" t="s">
        <v>6155</v>
      </c>
      <c r="V937" s="21" t="s">
        <v>5568</v>
      </c>
      <c r="W937" s="21">
        <v>2014</v>
      </c>
      <c r="X937" s="21" t="s">
        <v>6156</v>
      </c>
      <c r="Y937" s="34" t="s">
        <v>6157</v>
      </c>
      <c r="Z937" s="34" t="s">
        <v>6738</v>
      </c>
      <c r="AA937" s="34" t="s">
        <v>4320</v>
      </c>
      <c r="AB937" s="21" t="s">
        <v>956</v>
      </c>
      <c r="AC937" s="24" t="s">
        <v>6158</v>
      </c>
      <c r="AD937" s="21" t="s">
        <v>1587</v>
      </c>
      <c r="AE937" s="21" t="s">
        <v>1587</v>
      </c>
      <c r="AF937" s="172" t="s">
        <v>1844</v>
      </c>
      <c r="AG937" s="173" t="s">
        <v>588</v>
      </c>
      <c r="AH937" s="174" t="s">
        <v>1587</v>
      </c>
      <c r="AI937" s="20" t="s">
        <v>637</v>
      </c>
      <c r="AJ937" s="21" t="s">
        <v>1618</v>
      </c>
      <c r="AK937" s="20">
        <v>1</v>
      </c>
      <c r="AL937" s="20">
        <v>0</v>
      </c>
      <c r="AM937" s="20">
        <v>1</v>
      </c>
      <c r="AN937" s="20">
        <v>0</v>
      </c>
      <c r="AO937" s="20">
        <v>0</v>
      </c>
      <c r="AP937" s="20">
        <v>0</v>
      </c>
      <c r="AQ937" s="20">
        <v>0</v>
      </c>
      <c r="AR937" s="20">
        <v>0</v>
      </c>
      <c r="AS937" s="45" t="s">
        <v>6739</v>
      </c>
      <c r="AT937" s="20">
        <v>4</v>
      </c>
      <c r="AU937" s="122">
        <v>2011</v>
      </c>
      <c r="AV937" s="94">
        <v>2014</v>
      </c>
      <c r="AW937" s="21">
        <v>1</v>
      </c>
      <c r="AX937" s="21" t="s">
        <v>1587</v>
      </c>
      <c r="AY937" s="184" t="s">
        <v>6740</v>
      </c>
      <c r="AZ937" s="93" t="s">
        <v>1680</v>
      </c>
      <c r="BA937" s="93" t="s">
        <v>956</v>
      </c>
      <c r="BB937" s="94" t="s">
        <v>956</v>
      </c>
    </row>
    <row r="938" spans="1:54" s="12" customFormat="1" ht="12.75" hidden="1" x14ac:dyDescent="0.2">
      <c r="A938" s="55" t="s">
        <v>5749</v>
      </c>
      <c r="B938" s="36" t="s">
        <v>6753</v>
      </c>
      <c r="C938" s="332" t="s">
        <v>6121</v>
      </c>
      <c r="D938" s="55" t="s">
        <v>1680</v>
      </c>
      <c r="E938" s="36" t="s">
        <v>1135</v>
      </c>
      <c r="F938" s="78" t="s">
        <v>6738</v>
      </c>
      <c r="G938" s="36" t="s">
        <v>1587</v>
      </c>
      <c r="H938" s="95" t="s">
        <v>920</v>
      </c>
      <c r="I938" s="27" t="s">
        <v>6159</v>
      </c>
      <c r="J938" s="218" t="s">
        <v>7270</v>
      </c>
      <c r="K938" s="187" t="s">
        <v>257</v>
      </c>
      <c r="L938" s="187" t="s">
        <v>1710</v>
      </c>
      <c r="M938" s="187" t="s">
        <v>1715</v>
      </c>
      <c r="N938" s="187" t="s">
        <v>1073</v>
      </c>
      <c r="O938" s="183" t="s">
        <v>948</v>
      </c>
      <c r="P938" s="183" t="s">
        <v>6160</v>
      </c>
      <c r="Q938" s="183" t="s">
        <v>6161</v>
      </c>
      <c r="R938" s="183" t="s">
        <v>1587</v>
      </c>
      <c r="S938" s="187" t="s">
        <v>752</v>
      </c>
      <c r="T938" s="187" t="s">
        <v>405</v>
      </c>
      <c r="U938" s="21" t="s">
        <v>6155</v>
      </c>
      <c r="V938" s="21" t="s">
        <v>5568</v>
      </c>
      <c r="W938" s="21">
        <v>2014</v>
      </c>
      <c r="X938" s="21" t="s">
        <v>6156</v>
      </c>
      <c r="Y938" s="34" t="s">
        <v>6157</v>
      </c>
      <c r="Z938" s="34" t="s">
        <v>6738</v>
      </c>
      <c r="AA938" s="34" t="s">
        <v>4320</v>
      </c>
      <c r="AB938" s="21" t="s">
        <v>956</v>
      </c>
      <c r="AC938" s="24" t="s">
        <v>6158</v>
      </c>
      <c r="AD938" s="21" t="s">
        <v>1587</v>
      </c>
      <c r="AE938" s="21" t="s">
        <v>1587</v>
      </c>
      <c r="AF938" s="172" t="s">
        <v>1844</v>
      </c>
      <c r="AG938" s="173" t="s">
        <v>588</v>
      </c>
      <c r="AH938" s="174" t="s">
        <v>1587</v>
      </c>
      <c r="AI938" s="20" t="s">
        <v>637</v>
      </c>
      <c r="AJ938" s="21" t="s">
        <v>1618</v>
      </c>
      <c r="AK938" s="20">
        <v>1</v>
      </c>
      <c r="AL938" s="20">
        <v>0</v>
      </c>
      <c r="AM938" s="20">
        <v>1</v>
      </c>
      <c r="AN938" s="20">
        <v>0</v>
      </c>
      <c r="AO938" s="20">
        <v>0</v>
      </c>
      <c r="AP938" s="20">
        <v>0</v>
      </c>
      <c r="AQ938" s="20">
        <v>0</v>
      </c>
      <c r="AR938" s="20">
        <v>0</v>
      </c>
      <c r="AS938" s="45" t="s">
        <v>6739</v>
      </c>
      <c r="AT938" s="20">
        <v>4</v>
      </c>
      <c r="AU938" s="122">
        <v>2011</v>
      </c>
      <c r="AV938" s="94">
        <v>2014</v>
      </c>
      <c r="AW938" s="21">
        <v>1</v>
      </c>
      <c r="AX938" s="21" t="s">
        <v>1587</v>
      </c>
      <c r="AY938" s="184" t="s">
        <v>6740</v>
      </c>
      <c r="AZ938" s="93" t="s">
        <v>1680</v>
      </c>
      <c r="BA938" s="93" t="s">
        <v>956</v>
      </c>
      <c r="BB938" s="94" t="s">
        <v>956</v>
      </c>
    </row>
    <row r="939" spans="1:54" s="12" customFormat="1" ht="12.75" hidden="1" x14ac:dyDescent="0.2">
      <c r="A939" s="248" t="s">
        <v>485</v>
      </c>
      <c r="B939" s="41"/>
      <c r="C939" s="332" t="s">
        <v>7218</v>
      </c>
      <c r="D939" s="55" t="s">
        <v>956</v>
      </c>
      <c r="E939" s="36" t="s">
        <v>1680</v>
      </c>
      <c r="F939" s="78" t="s">
        <v>6252</v>
      </c>
      <c r="G939" s="36" t="s">
        <v>1587</v>
      </c>
      <c r="H939" s="57" t="s">
        <v>912</v>
      </c>
      <c r="I939" s="27" t="s">
        <v>3045</v>
      </c>
      <c r="J939" s="19" t="s">
        <v>1168</v>
      </c>
      <c r="K939" s="187" t="s">
        <v>257</v>
      </c>
      <c r="L939" s="187" t="s">
        <v>1710</v>
      </c>
      <c r="M939" s="187" t="s">
        <v>1715</v>
      </c>
      <c r="N939" s="187" t="s">
        <v>727</v>
      </c>
      <c r="O939" s="183" t="s">
        <v>225</v>
      </c>
      <c r="P939" s="183" t="s">
        <v>4962</v>
      </c>
      <c r="Q939" s="183" t="s">
        <v>1572</v>
      </c>
      <c r="R939" s="183" t="s">
        <v>1587</v>
      </c>
      <c r="S939" s="187" t="s">
        <v>752</v>
      </c>
      <c r="T939" s="187" t="s">
        <v>405</v>
      </c>
      <c r="U939" s="21" t="s">
        <v>1109</v>
      </c>
      <c r="V939" s="21" t="s">
        <v>464</v>
      </c>
      <c r="W939" s="21">
        <v>2001</v>
      </c>
      <c r="X939" s="21" t="s">
        <v>1109</v>
      </c>
      <c r="Y939" s="34" t="s">
        <v>1167</v>
      </c>
      <c r="Z939" s="250" t="s">
        <v>6433</v>
      </c>
      <c r="AA939" s="250" t="s">
        <v>795</v>
      </c>
      <c r="AB939" s="21" t="s">
        <v>1587</v>
      </c>
      <c r="AC939" s="24" t="s">
        <v>3437</v>
      </c>
      <c r="AD939" s="21" t="s">
        <v>1587</v>
      </c>
      <c r="AE939" s="21" t="s">
        <v>1587</v>
      </c>
      <c r="AF939" s="172" t="s">
        <v>351</v>
      </c>
      <c r="AG939" s="173" t="s">
        <v>1708</v>
      </c>
      <c r="AH939" s="174" t="s">
        <v>1844</v>
      </c>
      <c r="AI939" s="20" t="s">
        <v>858</v>
      </c>
      <c r="AJ939" s="21" t="s">
        <v>270</v>
      </c>
      <c r="AK939" s="21">
        <v>0</v>
      </c>
      <c r="AL939" s="21">
        <v>0</v>
      </c>
      <c r="AM939" s="21">
        <v>1</v>
      </c>
      <c r="AN939" s="21">
        <v>0</v>
      </c>
      <c r="AO939" s="21">
        <v>0</v>
      </c>
      <c r="AP939" s="21">
        <v>0</v>
      </c>
      <c r="AQ939" s="21">
        <v>0</v>
      </c>
      <c r="AR939" s="21">
        <v>0</v>
      </c>
      <c r="AS939" s="45" t="s">
        <v>418</v>
      </c>
      <c r="AT939" s="20">
        <v>3</v>
      </c>
      <c r="AU939" s="122">
        <v>1997</v>
      </c>
      <c r="AV939" s="94">
        <v>1999</v>
      </c>
      <c r="AW939" s="21">
        <v>1</v>
      </c>
      <c r="AX939" s="21">
        <v>5</v>
      </c>
      <c r="AY939" s="184" t="s">
        <v>7470</v>
      </c>
      <c r="AZ939" s="93" t="s">
        <v>587</v>
      </c>
      <c r="BA939" s="93" t="s">
        <v>1680</v>
      </c>
      <c r="BB939" s="94" t="s">
        <v>1680</v>
      </c>
    </row>
    <row r="940" spans="1:54" s="12" customFormat="1" ht="12.75" hidden="1" x14ac:dyDescent="0.2">
      <c r="A940" s="55" t="s">
        <v>485</v>
      </c>
      <c r="B940" s="36" t="s">
        <v>1884</v>
      </c>
      <c r="C940" s="332" t="s">
        <v>7218</v>
      </c>
      <c r="D940" s="55" t="s">
        <v>956</v>
      </c>
      <c r="E940" s="205" t="s">
        <v>1680</v>
      </c>
      <c r="F940" s="78" t="s">
        <v>1886</v>
      </c>
      <c r="G940" s="36" t="s">
        <v>1587</v>
      </c>
      <c r="H940" s="95" t="s">
        <v>920</v>
      </c>
      <c r="I940" s="27" t="s">
        <v>3216</v>
      </c>
      <c r="J940" s="19" t="s">
        <v>1587</v>
      </c>
      <c r="K940" s="187" t="s">
        <v>257</v>
      </c>
      <c r="L940" s="187" t="s">
        <v>1710</v>
      </c>
      <c r="M940" s="187" t="s">
        <v>1715</v>
      </c>
      <c r="N940" s="187" t="s">
        <v>1073</v>
      </c>
      <c r="O940" s="183" t="s">
        <v>4431</v>
      </c>
      <c r="P940" s="183" t="s">
        <v>5288</v>
      </c>
      <c r="Q940" s="183" t="s">
        <v>509</v>
      </c>
      <c r="R940" s="183" t="s">
        <v>1587</v>
      </c>
      <c r="S940" s="187" t="s">
        <v>752</v>
      </c>
      <c r="T940" s="187" t="s">
        <v>405</v>
      </c>
      <c r="U940" s="21" t="s">
        <v>2338</v>
      </c>
      <c r="V940" s="21" t="s">
        <v>450</v>
      </c>
      <c r="W940" s="21">
        <v>2004</v>
      </c>
      <c r="X940" s="21" t="s">
        <v>3902</v>
      </c>
      <c r="Y940" s="34" t="s">
        <v>6965</v>
      </c>
      <c r="Z940" s="34" t="s">
        <v>86</v>
      </c>
      <c r="AA940" s="34" t="s">
        <v>86</v>
      </c>
      <c r="AB940" s="21" t="s">
        <v>86</v>
      </c>
      <c r="AC940" s="24" t="s">
        <v>1882</v>
      </c>
      <c r="AD940" s="21" t="s">
        <v>1587</v>
      </c>
      <c r="AE940" s="21" t="s">
        <v>2390</v>
      </c>
      <c r="AF940" s="172" t="s">
        <v>1154</v>
      </c>
      <c r="AG940" s="173" t="s">
        <v>1708</v>
      </c>
      <c r="AH940" s="174" t="s">
        <v>1844</v>
      </c>
      <c r="AI940" s="20" t="s">
        <v>637</v>
      </c>
      <c r="AJ940" s="21" t="s">
        <v>1618</v>
      </c>
      <c r="AK940" s="21">
        <v>1</v>
      </c>
      <c r="AL940" s="21">
        <v>0</v>
      </c>
      <c r="AM940" s="21">
        <v>0</v>
      </c>
      <c r="AN940" s="21">
        <v>0</v>
      </c>
      <c r="AO940" s="21">
        <v>0</v>
      </c>
      <c r="AP940" s="21">
        <v>0</v>
      </c>
      <c r="AQ940" s="21">
        <v>0</v>
      </c>
      <c r="AR940" s="21">
        <v>0</v>
      </c>
      <c r="AS940" s="45" t="s">
        <v>1680</v>
      </c>
      <c r="AT940" s="20">
        <v>2</v>
      </c>
      <c r="AU940" s="122">
        <v>1999</v>
      </c>
      <c r="AV940" s="94">
        <v>2000</v>
      </c>
      <c r="AW940" s="21">
        <v>1</v>
      </c>
      <c r="AX940" s="21">
        <v>6</v>
      </c>
      <c r="AY940" s="184" t="s">
        <v>1883</v>
      </c>
      <c r="AZ940" s="93" t="s">
        <v>1007</v>
      </c>
      <c r="BA940" s="93" t="s">
        <v>1680</v>
      </c>
      <c r="BB940" s="94" t="s">
        <v>1680</v>
      </c>
    </row>
    <row r="941" spans="1:54" s="12" customFormat="1" ht="12.75" hidden="1" x14ac:dyDescent="0.2">
      <c r="A941" s="55" t="s">
        <v>485</v>
      </c>
      <c r="B941" s="36" t="s">
        <v>1884</v>
      </c>
      <c r="C941" s="332" t="s">
        <v>7218</v>
      </c>
      <c r="D941" s="55" t="s">
        <v>956</v>
      </c>
      <c r="E941" s="205" t="s">
        <v>1680</v>
      </c>
      <c r="F941" s="78" t="s">
        <v>1886</v>
      </c>
      <c r="G941" s="36" t="s">
        <v>1587</v>
      </c>
      <c r="H941" s="95" t="s">
        <v>920</v>
      </c>
      <c r="I941" s="27" t="s">
        <v>3217</v>
      </c>
      <c r="J941" s="19" t="s">
        <v>1587</v>
      </c>
      <c r="K941" s="187" t="s">
        <v>257</v>
      </c>
      <c r="L941" s="187" t="s">
        <v>1710</v>
      </c>
      <c r="M941" s="187" t="s">
        <v>1715</v>
      </c>
      <c r="N941" s="187" t="s">
        <v>1073</v>
      </c>
      <c r="O941" s="183" t="s">
        <v>4431</v>
      </c>
      <c r="P941" s="183" t="s">
        <v>5288</v>
      </c>
      <c r="Q941" s="183" t="s">
        <v>1663</v>
      </c>
      <c r="R941" s="183" t="s">
        <v>1587</v>
      </c>
      <c r="S941" s="187" t="s">
        <v>752</v>
      </c>
      <c r="T941" s="187" t="s">
        <v>405</v>
      </c>
      <c r="U941" s="21" t="s">
        <v>2338</v>
      </c>
      <c r="V941" s="21" t="s">
        <v>450</v>
      </c>
      <c r="W941" s="21">
        <v>2004</v>
      </c>
      <c r="X941" s="21" t="s">
        <v>3902</v>
      </c>
      <c r="Y941" s="34" t="s">
        <v>6965</v>
      </c>
      <c r="Z941" s="34" t="s">
        <v>86</v>
      </c>
      <c r="AA941" s="34" t="s">
        <v>86</v>
      </c>
      <c r="AB941" s="21" t="s">
        <v>86</v>
      </c>
      <c r="AC941" s="24" t="s">
        <v>1882</v>
      </c>
      <c r="AD941" s="21" t="s">
        <v>1587</v>
      </c>
      <c r="AE941" s="21" t="s">
        <v>2390</v>
      </c>
      <c r="AF941" s="172" t="s">
        <v>1154</v>
      </c>
      <c r="AG941" s="173" t="s">
        <v>1708</v>
      </c>
      <c r="AH941" s="174" t="s">
        <v>1844</v>
      </c>
      <c r="AI941" s="20" t="s">
        <v>637</v>
      </c>
      <c r="AJ941" s="21" t="s">
        <v>1618</v>
      </c>
      <c r="AK941" s="21">
        <v>1</v>
      </c>
      <c r="AL941" s="21">
        <v>0</v>
      </c>
      <c r="AM941" s="21">
        <v>0</v>
      </c>
      <c r="AN941" s="21">
        <v>0</v>
      </c>
      <c r="AO941" s="21">
        <v>0</v>
      </c>
      <c r="AP941" s="21">
        <v>0</v>
      </c>
      <c r="AQ941" s="21">
        <v>0</v>
      </c>
      <c r="AR941" s="21">
        <v>0</v>
      </c>
      <c r="AS941" s="45" t="s">
        <v>1680</v>
      </c>
      <c r="AT941" s="20">
        <v>2</v>
      </c>
      <c r="AU941" s="122">
        <v>1999</v>
      </c>
      <c r="AV941" s="94">
        <v>2000</v>
      </c>
      <c r="AW941" s="21">
        <v>1</v>
      </c>
      <c r="AX941" s="21">
        <v>6</v>
      </c>
      <c r="AY941" s="50" t="s">
        <v>7774</v>
      </c>
      <c r="AZ941" s="93" t="s">
        <v>1007</v>
      </c>
      <c r="BA941" s="93" t="s">
        <v>1680</v>
      </c>
      <c r="BB941" s="94" t="s">
        <v>1680</v>
      </c>
    </row>
    <row r="942" spans="1:54" s="12" customFormat="1" ht="12.75" hidden="1" x14ac:dyDescent="0.2">
      <c r="A942" s="248" t="s">
        <v>5749</v>
      </c>
      <c r="B942" s="40" t="s">
        <v>6456</v>
      </c>
      <c r="C942" s="332" t="s">
        <v>6121</v>
      </c>
      <c r="D942" s="55" t="s">
        <v>1136</v>
      </c>
      <c r="E942" s="36" t="s">
        <v>1152</v>
      </c>
      <c r="F942" s="78" t="s">
        <v>6454</v>
      </c>
      <c r="G942" s="36" t="s">
        <v>1587</v>
      </c>
      <c r="H942" s="58" t="s">
        <v>592</v>
      </c>
      <c r="I942" s="27" t="s">
        <v>5536</v>
      </c>
      <c r="J942" s="19" t="s">
        <v>7142</v>
      </c>
      <c r="K942" s="187" t="s">
        <v>257</v>
      </c>
      <c r="L942" s="187" t="s">
        <v>1710</v>
      </c>
      <c r="M942" s="187" t="s">
        <v>1056</v>
      </c>
      <c r="N942" s="187" t="s">
        <v>1082</v>
      </c>
      <c r="O942" s="187" t="s">
        <v>5537</v>
      </c>
      <c r="P942" s="187" t="s">
        <v>5538</v>
      </c>
      <c r="Q942" s="187" t="s">
        <v>5575</v>
      </c>
      <c r="R942" s="183" t="s">
        <v>1587</v>
      </c>
      <c r="S942" s="187" t="s">
        <v>752</v>
      </c>
      <c r="T942" s="187" t="s">
        <v>1713</v>
      </c>
      <c r="U942" s="21" t="s">
        <v>5515</v>
      </c>
      <c r="V942" s="21" t="s">
        <v>5516</v>
      </c>
      <c r="W942" s="21">
        <v>2014</v>
      </c>
      <c r="X942" s="21" t="s">
        <v>5517</v>
      </c>
      <c r="Y942" s="34" t="s">
        <v>5518</v>
      </c>
      <c r="Z942" s="250" t="s">
        <v>6454</v>
      </c>
      <c r="AA942" s="250" t="s">
        <v>1152</v>
      </c>
      <c r="AB942" s="21" t="s">
        <v>1680</v>
      </c>
      <c r="AC942" s="24" t="s">
        <v>6455</v>
      </c>
      <c r="AD942" s="21" t="s">
        <v>1587</v>
      </c>
      <c r="AE942" s="21" t="s">
        <v>1587</v>
      </c>
      <c r="AF942" s="172" t="s">
        <v>1844</v>
      </c>
      <c r="AG942" s="173" t="s">
        <v>1844</v>
      </c>
      <c r="AH942" s="174" t="s">
        <v>1844</v>
      </c>
      <c r="AI942" s="20" t="s">
        <v>847</v>
      </c>
      <c r="AJ942" s="24" t="s">
        <v>812</v>
      </c>
      <c r="AK942" s="21">
        <v>0</v>
      </c>
      <c r="AL942" s="21">
        <v>1</v>
      </c>
      <c r="AM942" s="21">
        <v>0</v>
      </c>
      <c r="AN942" s="21">
        <v>0</v>
      </c>
      <c r="AO942" s="20">
        <v>1</v>
      </c>
      <c r="AP942" s="20">
        <v>0</v>
      </c>
      <c r="AQ942" s="20">
        <v>0</v>
      </c>
      <c r="AR942" s="20">
        <v>0</v>
      </c>
      <c r="AS942" s="45" t="s">
        <v>1680</v>
      </c>
      <c r="AT942" s="20" t="s">
        <v>1844</v>
      </c>
      <c r="AU942" s="122" t="s">
        <v>1844</v>
      </c>
      <c r="AV942" s="94" t="s">
        <v>1844</v>
      </c>
      <c r="AW942" s="21">
        <v>1</v>
      </c>
      <c r="AX942" s="21">
        <v>3</v>
      </c>
      <c r="AY942" s="184">
        <v>8</v>
      </c>
      <c r="AZ942" s="93" t="s">
        <v>1680</v>
      </c>
      <c r="BA942" s="93" t="s">
        <v>956</v>
      </c>
      <c r="BB942" s="94" t="s">
        <v>1680</v>
      </c>
    </row>
    <row r="943" spans="1:54" s="12" customFormat="1" ht="12.75" hidden="1" x14ac:dyDescent="0.2">
      <c r="A943" s="55" t="s">
        <v>1844</v>
      </c>
      <c r="B943" s="55"/>
      <c r="C943" s="332" t="s">
        <v>7218</v>
      </c>
      <c r="D943" s="55" t="s">
        <v>1136</v>
      </c>
      <c r="E943" s="55" t="s">
        <v>387</v>
      </c>
      <c r="F943" s="78" t="s">
        <v>1844</v>
      </c>
      <c r="G943" s="36" t="s">
        <v>1587</v>
      </c>
      <c r="H943" s="58" t="s">
        <v>592</v>
      </c>
      <c r="I943" s="27" t="s">
        <v>2481</v>
      </c>
      <c r="J943" s="19" t="s">
        <v>1587</v>
      </c>
      <c r="K943" s="187" t="s">
        <v>257</v>
      </c>
      <c r="L943" s="187" t="s">
        <v>1710</v>
      </c>
      <c r="M943" s="187" t="s">
        <v>1715</v>
      </c>
      <c r="N943" s="187" t="s">
        <v>232</v>
      </c>
      <c r="O943" s="183" t="s">
        <v>1040</v>
      </c>
      <c r="P943" s="183" t="s">
        <v>5289</v>
      </c>
      <c r="Q943" s="183" t="s">
        <v>299</v>
      </c>
      <c r="R943" s="183" t="s">
        <v>1587</v>
      </c>
      <c r="S943" s="187" t="s">
        <v>752</v>
      </c>
      <c r="T943" s="187" t="s">
        <v>405</v>
      </c>
      <c r="U943" s="21" t="s">
        <v>922</v>
      </c>
      <c r="V943" s="21" t="s">
        <v>464</v>
      </c>
      <c r="W943" s="21">
        <v>2007</v>
      </c>
      <c r="X943" s="21" t="s">
        <v>922</v>
      </c>
      <c r="Y943" s="34" t="s">
        <v>905</v>
      </c>
      <c r="Z943" s="34" t="s">
        <v>6225</v>
      </c>
      <c r="AA943" s="34" t="s">
        <v>1101</v>
      </c>
      <c r="AB943" s="21" t="s">
        <v>1587</v>
      </c>
      <c r="AC943" s="24" t="s">
        <v>3437</v>
      </c>
      <c r="AD943" s="21" t="s">
        <v>642</v>
      </c>
      <c r="AE943" s="21" t="s">
        <v>1587</v>
      </c>
      <c r="AF943" s="172" t="s">
        <v>1154</v>
      </c>
      <c r="AG943" s="173" t="s">
        <v>1708</v>
      </c>
      <c r="AH943" s="174" t="s">
        <v>1844</v>
      </c>
      <c r="AI943" s="20" t="s">
        <v>846</v>
      </c>
      <c r="AJ943" s="21" t="s">
        <v>865</v>
      </c>
      <c r="AK943" s="21">
        <v>0</v>
      </c>
      <c r="AL943" s="21">
        <v>1</v>
      </c>
      <c r="AM943" s="21">
        <v>0</v>
      </c>
      <c r="AN943" s="21">
        <v>0</v>
      </c>
      <c r="AO943" s="21">
        <v>0</v>
      </c>
      <c r="AP943" s="21">
        <v>0</v>
      </c>
      <c r="AQ943" s="21">
        <v>0</v>
      </c>
      <c r="AR943" s="21">
        <v>0</v>
      </c>
      <c r="AS943" s="45" t="s">
        <v>1680</v>
      </c>
      <c r="AT943" s="20">
        <v>12</v>
      </c>
      <c r="AU943" s="122">
        <v>1995</v>
      </c>
      <c r="AV943" s="94">
        <v>2006</v>
      </c>
      <c r="AW943" s="21">
        <v>1</v>
      </c>
      <c r="AX943" s="21">
        <v>1</v>
      </c>
      <c r="AY943" s="184">
        <v>15</v>
      </c>
      <c r="AZ943" s="93" t="s">
        <v>360</v>
      </c>
      <c r="BA943" s="93" t="s">
        <v>956</v>
      </c>
      <c r="BB943" s="94" t="s">
        <v>956</v>
      </c>
    </row>
    <row r="944" spans="1:54" s="12" customFormat="1" ht="12.75" hidden="1" x14ac:dyDescent="0.2">
      <c r="A944" s="55" t="s">
        <v>1844</v>
      </c>
      <c r="B944" s="55"/>
      <c r="C944" s="332" t="s">
        <v>6121</v>
      </c>
      <c r="D944" s="205" t="s">
        <v>1680</v>
      </c>
      <c r="E944" s="55" t="s">
        <v>7454</v>
      </c>
      <c r="F944" s="78" t="s">
        <v>1844</v>
      </c>
      <c r="G944" s="36" t="s">
        <v>1587</v>
      </c>
      <c r="H944" s="58" t="s">
        <v>592</v>
      </c>
      <c r="I944" s="27" t="s">
        <v>2480</v>
      </c>
      <c r="J944" s="19" t="s">
        <v>1587</v>
      </c>
      <c r="K944" s="187" t="s">
        <v>257</v>
      </c>
      <c r="L944" s="187" t="s">
        <v>1710</v>
      </c>
      <c r="M944" s="187" t="s">
        <v>1715</v>
      </c>
      <c r="N944" s="187" t="s">
        <v>232</v>
      </c>
      <c r="O944" s="183" t="s">
        <v>1040</v>
      </c>
      <c r="P944" s="183" t="s">
        <v>5289</v>
      </c>
      <c r="Q944" s="183" t="s">
        <v>1063</v>
      </c>
      <c r="R944" s="183" t="s">
        <v>1587</v>
      </c>
      <c r="S944" s="187" t="s">
        <v>752</v>
      </c>
      <c r="T944" s="187" t="s">
        <v>405</v>
      </c>
      <c r="U944" s="21" t="s">
        <v>922</v>
      </c>
      <c r="V944" s="21" t="s">
        <v>464</v>
      </c>
      <c r="W944" s="21">
        <v>2007</v>
      </c>
      <c r="X944" s="21" t="s">
        <v>922</v>
      </c>
      <c r="Y944" s="34" t="s">
        <v>905</v>
      </c>
      <c r="Z944" s="34" t="s">
        <v>6225</v>
      </c>
      <c r="AA944" s="34" t="s">
        <v>1101</v>
      </c>
      <c r="AB944" s="21" t="s">
        <v>1587</v>
      </c>
      <c r="AC944" s="24" t="s">
        <v>3437</v>
      </c>
      <c r="AD944" s="21" t="s">
        <v>1587</v>
      </c>
      <c r="AE944" s="21" t="s">
        <v>1587</v>
      </c>
      <c r="AF944" s="172" t="s">
        <v>1154</v>
      </c>
      <c r="AG944" s="173" t="s">
        <v>1708</v>
      </c>
      <c r="AH944" s="174" t="s">
        <v>1844</v>
      </c>
      <c r="AI944" s="178" t="s">
        <v>1844</v>
      </c>
      <c r="AJ944" s="21" t="s">
        <v>865</v>
      </c>
      <c r="AK944" s="178" t="s">
        <v>1844</v>
      </c>
      <c r="AL944" s="178" t="s">
        <v>1844</v>
      </c>
      <c r="AM944" s="21" t="s">
        <v>1844</v>
      </c>
      <c r="AN944" s="21" t="s">
        <v>1844</v>
      </c>
      <c r="AO944" s="21" t="s">
        <v>1844</v>
      </c>
      <c r="AP944" s="21" t="s">
        <v>1844</v>
      </c>
      <c r="AQ944" s="21" t="s">
        <v>1844</v>
      </c>
      <c r="AR944" s="21" t="s">
        <v>1844</v>
      </c>
      <c r="AS944" s="45" t="s">
        <v>1680</v>
      </c>
      <c r="AT944" s="20">
        <v>5</v>
      </c>
      <c r="AU944" s="122">
        <v>1998</v>
      </c>
      <c r="AV944" s="94">
        <v>2002</v>
      </c>
      <c r="AW944" s="21" t="s">
        <v>1844</v>
      </c>
      <c r="AX944" s="21">
        <v>1</v>
      </c>
      <c r="AY944" s="184">
        <v>15</v>
      </c>
      <c r="AZ944" s="93" t="s">
        <v>360</v>
      </c>
      <c r="BA944" s="93" t="s">
        <v>956</v>
      </c>
      <c r="BB944" s="94" t="s">
        <v>956</v>
      </c>
    </row>
    <row r="945" spans="1:54" s="12" customFormat="1" ht="12.75" hidden="1" x14ac:dyDescent="0.2">
      <c r="A945" s="55" t="s">
        <v>1844</v>
      </c>
      <c r="B945" s="55"/>
      <c r="C945" s="332" t="s">
        <v>6121</v>
      </c>
      <c r="D945" s="205" t="s">
        <v>1680</v>
      </c>
      <c r="E945" s="55" t="s">
        <v>7454</v>
      </c>
      <c r="F945" s="78" t="s">
        <v>1844</v>
      </c>
      <c r="G945" s="36" t="s">
        <v>1587</v>
      </c>
      <c r="H945" s="58" t="s">
        <v>592</v>
      </c>
      <c r="I945" s="27" t="s">
        <v>2482</v>
      </c>
      <c r="J945" s="19" t="s">
        <v>1587</v>
      </c>
      <c r="K945" s="187" t="s">
        <v>257</v>
      </c>
      <c r="L945" s="187" t="s">
        <v>1710</v>
      </c>
      <c r="M945" s="187" t="s">
        <v>1715</v>
      </c>
      <c r="N945" s="187" t="s">
        <v>232</v>
      </c>
      <c r="O945" s="183" t="s">
        <v>1040</v>
      </c>
      <c r="P945" s="183" t="s">
        <v>5289</v>
      </c>
      <c r="Q945" s="183" t="s">
        <v>610</v>
      </c>
      <c r="R945" s="183" t="s">
        <v>1587</v>
      </c>
      <c r="S945" s="187" t="s">
        <v>752</v>
      </c>
      <c r="T945" s="187" t="s">
        <v>405</v>
      </c>
      <c r="U945" s="21" t="s">
        <v>922</v>
      </c>
      <c r="V945" s="21" t="s">
        <v>464</v>
      </c>
      <c r="W945" s="21">
        <v>2007</v>
      </c>
      <c r="X945" s="21" t="s">
        <v>922</v>
      </c>
      <c r="Y945" s="34" t="s">
        <v>905</v>
      </c>
      <c r="Z945" s="34" t="s">
        <v>6225</v>
      </c>
      <c r="AA945" s="34" t="s">
        <v>1101</v>
      </c>
      <c r="AB945" s="21" t="s">
        <v>1587</v>
      </c>
      <c r="AC945" s="24" t="s">
        <v>3437</v>
      </c>
      <c r="AD945" s="21" t="s">
        <v>1587</v>
      </c>
      <c r="AE945" s="21" t="s">
        <v>1587</v>
      </c>
      <c r="AF945" s="172" t="s">
        <v>1154</v>
      </c>
      <c r="AG945" s="173" t="s">
        <v>1708</v>
      </c>
      <c r="AH945" s="174" t="s">
        <v>1844</v>
      </c>
      <c r="AI945" s="20" t="s">
        <v>350</v>
      </c>
      <c r="AJ945" s="21" t="s">
        <v>865</v>
      </c>
      <c r="AK945" s="178" t="s">
        <v>1844</v>
      </c>
      <c r="AL945" s="21" t="s">
        <v>1844</v>
      </c>
      <c r="AM945" s="21" t="s">
        <v>1844</v>
      </c>
      <c r="AN945" s="21" t="s">
        <v>1844</v>
      </c>
      <c r="AO945" s="21" t="s">
        <v>1844</v>
      </c>
      <c r="AP945" s="21" t="s">
        <v>1844</v>
      </c>
      <c r="AQ945" s="21" t="s">
        <v>1844</v>
      </c>
      <c r="AR945" s="21" t="s">
        <v>1844</v>
      </c>
      <c r="AS945" s="45" t="s">
        <v>1680</v>
      </c>
      <c r="AT945" s="20">
        <v>5</v>
      </c>
      <c r="AU945" s="122">
        <v>1998</v>
      </c>
      <c r="AV945" s="94">
        <v>2002</v>
      </c>
      <c r="AW945" s="21" t="s">
        <v>1844</v>
      </c>
      <c r="AX945" s="21">
        <v>1</v>
      </c>
      <c r="AY945" s="50">
        <v>13</v>
      </c>
      <c r="AZ945" s="93" t="s">
        <v>360</v>
      </c>
      <c r="BA945" s="93" t="s">
        <v>956</v>
      </c>
      <c r="BB945" s="94" t="s">
        <v>956</v>
      </c>
    </row>
    <row r="946" spans="1:54" s="12" customFormat="1" ht="12.75" hidden="1" x14ac:dyDescent="0.2">
      <c r="A946" s="55" t="s">
        <v>1844</v>
      </c>
      <c r="B946" s="55"/>
      <c r="C946" s="332" t="s">
        <v>7218</v>
      </c>
      <c r="D946" s="55" t="s">
        <v>1136</v>
      </c>
      <c r="E946" s="55" t="s">
        <v>7455</v>
      </c>
      <c r="F946" s="78" t="s">
        <v>1844</v>
      </c>
      <c r="G946" s="36" t="s">
        <v>1587</v>
      </c>
      <c r="H946" s="58" t="s">
        <v>592</v>
      </c>
      <c r="I946" s="27" t="s">
        <v>5485</v>
      </c>
      <c r="J946" s="19" t="s">
        <v>1587</v>
      </c>
      <c r="K946" s="187" t="s">
        <v>257</v>
      </c>
      <c r="L946" s="187" t="s">
        <v>1710</v>
      </c>
      <c r="M946" s="187" t="s">
        <v>1715</v>
      </c>
      <c r="N946" s="187" t="s">
        <v>232</v>
      </c>
      <c r="O946" s="188" t="s">
        <v>1040</v>
      </c>
      <c r="P946" s="188" t="s">
        <v>5289</v>
      </c>
      <c r="Q946" s="188" t="s">
        <v>6564</v>
      </c>
      <c r="R946" s="183" t="s">
        <v>1587</v>
      </c>
      <c r="S946" s="187" t="s">
        <v>752</v>
      </c>
      <c r="T946" s="187" t="s">
        <v>405</v>
      </c>
      <c r="U946" s="21" t="s">
        <v>2035</v>
      </c>
      <c r="V946" s="21" t="s">
        <v>540</v>
      </c>
      <c r="W946" s="21">
        <v>2007</v>
      </c>
      <c r="X946" s="21" t="s">
        <v>922</v>
      </c>
      <c r="Y946" s="34" t="s">
        <v>905</v>
      </c>
      <c r="Z946" s="34" t="s">
        <v>6434</v>
      </c>
      <c r="AA946" s="34" t="s">
        <v>1844</v>
      </c>
      <c r="AB946" s="21" t="s">
        <v>1587</v>
      </c>
      <c r="AC946" s="24" t="s">
        <v>3437</v>
      </c>
      <c r="AD946" s="21" t="s">
        <v>195</v>
      </c>
      <c r="AE946" s="21" t="s">
        <v>1587</v>
      </c>
      <c r="AF946" s="172" t="s">
        <v>1154</v>
      </c>
      <c r="AG946" s="173" t="s">
        <v>1708</v>
      </c>
      <c r="AH946" s="174" t="s">
        <v>1844</v>
      </c>
      <c r="AI946" s="20" t="s">
        <v>846</v>
      </c>
      <c r="AJ946" s="21" t="s">
        <v>865</v>
      </c>
      <c r="AK946" s="21">
        <v>0</v>
      </c>
      <c r="AL946" s="21">
        <v>0</v>
      </c>
      <c r="AM946" s="21">
        <v>0</v>
      </c>
      <c r="AN946" s="21">
        <v>0</v>
      </c>
      <c r="AO946" s="21">
        <v>1</v>
      </c>
      <c r="AP946" s="21">
        <v>0</v>
      </c>
      <c r="AQ946" s="21">
        <v>0</v>
      </c>
      <c r="AR946" s="21">
        <v>0</v>
      </c>
      <c r="AS946" s="45" t="s">
        <v>1680</v>
      </c>
      <c r="AT946" s="20" t="s">
        <v>1844</v>
      </c>
      <c r="AU946" s="255" t="s">
        <v>1587</v>
      </c>
      <c r="AV946" s="256" t="s">
        <v>1587</v>
      </c>
      <c r="AW946" s="21">
        <v>1</v>
      </c>
      <c r="AX946" s="21">
        <v>1</v>
      </c>
      <c r="AY946" s="184" t="s">
        <v>1844</v>
      </c>
      <c r="AZ946" s="93" t="s">
        <v>360</v>
      </c>
      <c r="BA946" s="93" t="s">
        <v>956</v>
      </c>
      <c r="BB946" s="94" t="s">
        <v>1680</v>
      </c>
    </row>
    <row r="947" spans="1:54" s="12" customFormat="1" ht="12.75" hidden="1" x14ac:dyDescent="0.2">
      <c r="A947" s="248" t="s">
        <v>485</v>
      </c>
      <c r="B947" s="36" t="s">
        <v>6784</v>
      </c>
      <c r="C947" s="332" t="s">
        <v>6121</v>
      </c>
      <c r="D947" s="55" t="s">
        <v>1680</v>
      </c>
      <c r="E947" s="36" t="s">
        <v>1135</v>
      </c>
      <c r="F947" s="78" t="s">
        <v>6251</v>
      </c>
      <c r="G947" s="36" t="s">
        <v>1587</v>
      </c>
      <c r="H947" s="57" t="s">
        <v>912</v>
      </c>
      <c r="I947" s="27" t="s">
        <v>3178</v>
      </c>
      <c r="J947" s="19" t="s">
        <v>1512</v>
      </c>
      <c r="K947" s="187" t="s">
        <v>257</v>
      </c>
      <c r="L947" s="187" t="s">
        <v>1711</v>
      </c>
      <c r="M947" s="187" t="s">
        <v>1714</v>
      </c>
      <c r="N947" s="187" t="s">
        <v>1716</v>
      </c>
      <c r="O947" s="183" t="s">
        <v>568</v>
      </c>
      <c r="P947" s="183" t="s">
        <v>5290</v>
      </c>
      <c r="Q947" s="183" t="s">
        <v>4770</v>
      </c>
      <c r="R947" s="183" t="s">
        <v>1587</v>
      </c>
      <c r="S947" s="187" t="s">
        <v>1712</v>
      </c>
      <c r="T947" s="187" t="s">
        <v>1587</v>
      </c>
      <c r="U947" s="21" t="s">
        <v>2332</v>
      </c>
      <c r="V947" s="21" t="s">
        <v>5567</v>
      </c>
      <c r="W947" s="21">
        <v>2007</v>
      </c>
      <c r="X947" s="21" t="s">
        <v>3836</v>
      </c>
      <c r="Y947" s="34" t="s">
        <v>3837</v>
      </c>
      <c r="Z947" s="250" t="s">
        <v>6787</v>
      </c>
      <c r="AA947" s="250" t="s">
        <v>387</v>
      </c>
      <c r="AB947" s="20" t="s">
        <v>3687</v>
      </c>
      <c r="AC947" s="24" t="s">
        <v>1488</v>
      </c>
      <c r="AD947" s="21" t="s">
        <v>1587</v>
      </c>
      <c r="AE947" s="21" t="s">
        <v>930</v>
      </c>
      <c r="AF947" s="172" t="s">
        <v>1137</v>
      </c>
      <c r="AG947" s="173" t="s">
        <v>1708</v>
      </c>
      <c r="AH947" s="174" t="s">
        <v>1844</v>
      </c>
      <c r="AI947" s="36" t="s">
        <v>349</v>
      </c>
      <c r="AJ947" s="24" t="s">
        <v>1617</v>
      </c>
      <c r="AK947" s="21">
        <v>0</v>
      </c>
      <c r="AL947" s="21">
        <v>1</v>
      </c>
      <c r="AM947" s="21">
        <v>0</v>
      </c>
      <c r="AN947" s="20">
        <v>0</v>
      </c>
      <c r="AO947" s="20">
        <v>1</v>
      </c>
      <c r="AP947" s="20">
        <v>0</v>
      </c>
      <c r="AQ947" s="20">
        <v>0</v>
      </c>
      <c r="AR947" s="20">
        <v>0</v>
      </c>
      <c r="AS947" s="45" t="s">
        <v>1680</v>
      </c>
      <c r="AT947" s="20">
        <v>6</v>
      </c>
      <c r="AU947" s="122">
        <v>1999</v>
      </c>
      <c r="AV947" s="94">
        <v>2004</v>
      </c>
      <c r="AW947" s="21">
        <v>4</v>
      </c>
      <c r="AX947" s="21">
        <v>4</v>
      </c>
      <c r="AY947" s="50" t="s">
        <v>7629</v>
      </c>
      <c r="AZ947" s="93" t="s">
        <v>587</v>
      </c>
      <c r="BA947" s="93" t="s">
        <v>1680</v>
      </c>
      <c r="BB947" s="94" t="s">
        <v>1680</v>
      </c>
    </row>
    <row r="948" spans="1:54" s="12" customFormat="1" ht="12.75" hidden="1" x14ac:dyDescent="0.2">
      <c r="A948" s="248" t="s">
        <v>774</v>
      </c>
      <c r="B948" s="36" t="s">
        <v>6784</v>
      </c>
      <c r="C948" s="332" t="s">
        <v>6121</v>
      </c>
      <c r="D948" s="55" t="s">
        <v>1680</v>
      </c>
      <c r="E948" s="36" t="s">
        <v>1135</v>
      </c>
      <c r="F948" s="78" t="s">
        <v>1520</v>
      </c>
      <c r="G948" s="36" t="s">
        <v>1587</v>
      </c>
      <c r="H948" s="57" t="s">
        <v>912</v>
      </c>
      <c r="I948" s="30" t="s">
        <v>2995</v>
      </c>
      <c r="J948" s="31" t="s">
        <v>7107</v>
      </c>
      <c r="K948" s="188" t="s">
        <v>257</v>
      </c>
      <c r="L948" s="188" t="s">
        <v>1711</v>
      </c>
      <c r="M948" s="188" t="s">
        <v>1714</v>
      </c>
      <c r="N948" s="188" t="s">
        <v>1716</v>
      </c>
      <c r="O948" s="183" t="s">
        <v>1725</v>
      </c>
      <c r="P948" s="183" t="s">
        <v>4896</v>
      </c>
      <c r="Q948" s="183" t="s">
        <v>321</v>
      </c>
      <c r="R948" s="183" t="s">
        <v>1587</v>
      </c>
      <c r="S948" s="188" t="s">
        <v>1712</v>
      </c>
      <c r="T948" s="188" t="s">
        <v>1587</v>
      </c>
      <c r="U948" s="20" t="s">
        <v>2297</v>
      </c>
      <c r="V948" s="20" t="s">
        <v>5567</v>
      </c>
      <c r="W948" s="20">
        <v>2002</v>
      </c>
      <c r="X948" s="21" t="s">
        <v>3836</v>
      </c>
      <c r="Y948" s="34" t="s">
        <v>3837</v>
      </c>
      <c r="Z948" s="109" t="s">
        <v>6786</v>
      </c>
      <c r="AA948" s="250" t="s">
        <v>387</v>
      </c>
      <c r="AB948" s="20" t="s">
        <v>3687</v>
      </c>
      <c r="AC948" s="55" t="s">
        <v>1441</v>
      </c>
      <c r="AD948" s="21" t="s">
        <v>1587</v>
      </c>
      <c r="AE948" s="21" t="s">
        <v>1587</v>
      </c>
      <c r="AF948" s="172" t="s">
        <v>1153</v>
      </c>
      <c r="AG948" s="173" t="s">
        <v>1708</v>
      </c>
      <c r="AH948" s="174" t="s">
        <v>1709</v>
      </c>
      <c r="AI948" s="20" t="s">
        <v>350</v>
      </c>
      <c r="AJ948" s="20" t="s">
        <v>270</v>
      </c>
      <c r="AK948" s="20">
        <v>1</v>
      </c>
      <c r="AL948" s="20">
        <v>0</v>
      </c>
      <c r="AM948" s="20">
        <v>0</v>
      </c>
      <c r="AN948" s="20">
        <v>0</v>
      </c>
      <c r="AO948" s="20">
        <v>0</v>
      </c>
      <c r="AP948" s="20">
        <v>0</v>
      </c>
      <c r="AQ948" s="20">
        <v>0</v>
      </c>
      <c r="AR948" s="20">
        <v>0</v>
      </c>
      <c r="AS948" s="45" t="s">
        <v>1680</v>
      </c>
      <c r="AT948" s="20">
        <v>3</v>
      </c>
      <c r="AU948" s="122">
        <v>1996</v>
      </c>
      <c r="AV948" s="94">
        <v>1998</v>
      </c>
      <c r="AW948" s="20">
        <v>1</v>
      </c>
      <c r="AX948" s="20">
        <v>1</v>
      </c>
      <c r="AY948" s="50" t="s">
        <v>1521</v>
      </c>
      <c r="AZ948" s="93" t="s">
        <v>7521</v>
      </c>
      <c r="BA948" s="93" t="s">
        <v>1680</v>
      </c>
      <c r="BB948" s="94" t="s">
        <v>1680</v>
      </c>
    </row>
    <row r="949" spans="1:54" s="12" customFormat="1" ht="12.75" hidden="1" x14ac:dyDescent="0.2">
      <c r="A949" s="248" t="s">
        <v>774</v>
      </c>
      <c r="B949" s="36" t="s">
        <v>6784</v>
      </c>
      <c r="C949" s="332" t="s">
        <v>6121</v>
      </c>
      <c r="D949" s="55" t="s">
        <v>1680</v>
      </c>
      <c r="E949" s="36" t="s">
        <v>1135</v>
      </c>
      <c r="F949" s="78" t="s">
        <v>1584</v>
      </c>
      <c r="G949" s="36" t="s">
        <v>1587</v>
      </c>
      <c r="H949" s="57" t="s">
        <v>912</v>
      </c>
      <c r="I949" s="27" t="s">
        <v>5613</v>
      </c>
      <c r="J949" s="19" t="s">
        <v>7107</v>
      </c>
      <c r="K949" s="187" t="s">
        <v>257</v>
      </c>
      <c r="L949" s="187" t="s">
        <v>1711</v>
      </c>
      <c r="M949" s="187" t="s">
        <v>1714</v>
      </c>
      <c r="N949" s="187" t="s">
        <v>1716</v>
      </c>
      <c r="O949" s="183" t="s">
        <v>1725</v>
      </c>
      <c r="P949" s="183" t="s">
        <v>4896</v>
      </c>
      <c r="Q949" s="183" t="s">
        <v>4769</v>
      </c>
      <c r="R949" s="183" t="s">
        <v>1587</v>
      </c>
      <c r="S949" s="187" t="s">
        <v>1712</v>
      </c>
      <c r="T949" s="187" t="s">
        <v>1587</v>
      </c>
      <c r="U949" s="21" t="s">
        <v>2297</v>
      </c>
      <c r="V949" s="21" t="s">
        <v>5567</v>
      </c>
      <c r="W949" s="21">
        <v>2002</v>
      </c>
      <c r="X949" s="21" t="s">
        <v>3836</v>
      </c>
      <c r="Y949" s="34" t="s">
        <v>3837</v>
      </c>
      <c r="Z949" s="109" t="s">
        <v>6786</v>
      </c>
      <c r="AA949" s="250" t="s">
        <v>387</v>
      </c>
      <c r="AB949" s="20" t="s">
        <v>3687</v>
      </c>
      <c r="AC949" s="24" t="s">
        <v>1441</v>
      </c>
      <c r="AD949" s="21" t="s">
        <v>1587</v>
      </c>
      <c r="AE949" s="21" t="s">
        <v>1587</v>
      </c>
      <c r="AF949" s="172" t="s">
        <v>1154</v>
      </c>
      <c r="AG949" s="173" t="s">
        <v>1708</v>
      </c>
      <c r="AH949" s="174" t="s">
        <v>1587</v>
      </c>
      <c r="AI949" s="36" t="s">
        <v>350</v>
      </c>
      <c r="AJ949" s="21" t="s">
        <v>270</v>
      </c>
      <c r="AK949" s="21">
        <v>1</v>
      </c>
      <c r="AL949" s="21">
        <v>0</v>
      </c>
      <c r="AM949" s="21">
        <v>0</v>
      </c>
      <c r="AN949" s="21">
        <v>0</v>
      </c>
      <c r="AO949" s="21">
        <v>0</v>
      </c>
      <c r="AP949" s="21">
        <v>0</v>
      </c>
      <c r="AQ949" s="21">
        <v>0</v>
      </c>
      <c r="AR949" s="21">
        <v>0</v>
      </c>
      <c r="AS949" s="45" t="s">
        <v>1680</v>
      </c>
      <c r="AT949" s="20">
        <v>3</v>
      </c>
      <c r="AU949" s="122">
        <v>1996</v>
      </c>
      <c r="AV949" s="94">
        <v>1998</v>
      </c>
      <c r="AW949" s="21">
        <v>1</v>
      </c>
      <c r="AX949" s="21">
        <v>1</v>
      </c>
      <c r="AY949" s="50" t="s">
        <v>1521</v>
      </c>
      <c r="AZ949" s="93" t="s">
        <v>7521</v>
      </c>
      <c r="BA949" s="93" t="s">
        <v>1680</v>
      </c>
      <c r="BB949" s="94" t="s">
        <v>1680</v>
      </c>
    </row>
    <row r="950" spans="1:54" s="12" customFormat="1" ht="12.75" hidden="1" x14ac:dyDescent="0.2">
      <c r="A950" s="248" t="s">
        <v>1844</v>
      </c>
      <c r="B950" s="55"/>
      <c r="C950" s="332" t="s">
        <v>7218</v>
      </c>
      <c r="D950" s="55" t="s">
        <v>956</v>
      </c>
      <c r="E950" s="55" t="s">
        <v>1680</v>
      </c>
      <c r="F950" s="78" t="s">
        <v>1844</v>
      </c>
      <c r="G950" s="36" t="s">
        <v>1587</v>
      </c>
      <c r="H950" s="139" t="s">
        <v>839</v>
      </c>
      <c r="I950" s="27" t="s">
        <v>2770</v>
      </c>
      <c r="J950" s="19" t="s">
        <v>1587</v>
      </c>
      <c r="K950" s="187" t="s">
        <v>257</v>
      </c>
      <c r="L950" s="187" t="s">
        <v>1710</v>
      </c>
      <c r="M950" s="187" t="s">
        <v>1056</v>
      </c>
      <c r="N950" s="187" t="s">
        <v>165</v>
      </c>
      <c r="O950" s="183" t="s">
        <v>368</v>
      </c>
      <c r="P950" s="183" t="s">
        <v>5163</v>
      </c>
      <c r="Q950" s="183" t="s">
        <v>1650</v>
      </c>
      <c r="R950" s="183" t="s">
        <v>1587</v>
      </c>
      <c r="S950" s="187" t="s">
        <v>752</v>
      </c>
      <c r="T950" s="187" t="s">
        <v>1713</v>
      </c>
      <c r="U950" s="21" t="s">
        <v>230</v>
      </c>
      <c r="V950" s="21" t="s">
        <v>209</v>
      </c>
      <c r="W950" s="21">
        <v>2002</v>
      </c>
      <c r="X950" s="21" t="s">
        <v>230</v>
      </c>
      <c r="Y950" s="34" t="s">
        <v>26</v>
      </c>
      <c r="Z950" s="34" t="s">
        <v>86</v>
      </c>
      <c r="AA950" s="34" t="s">
        <v>86</v>
      </c>
      <c r="AB950" s="21" t="s">
        <v>86</v>
      </c>
      <c r="AC950" s="24" t="s">
        <v>1375</v>
      </c>
      <c r="AD950" s="21" t="s">
        <v>3344</v>
      </c>
      <c r="AE950" s="21" t="s">
        <v>2391</v>
      </c>
      <c r="AF950" s="172" t="s">
        <v>1154</v>
      </c>
      <c r="AG950" s="173" t="s">
        <v>1708</v>
      </c>
      <c r="AH950" s="174" t="s">
        <v>1844</v>
      </c>
      <c r="AI950" s="36" t="s">
        <v>349</v>
      </c>
      <c r="AJ950" s="21" t="s">
        <v>270</v>
      </c>
      <c r="AK950" s="21">
        <v>0</v>
      </c>
      <c r="AL950" s="21">
        <v>0</v>
      </c>
      <c r="AM950" s="21">
        <v>1</v>
      </c>
      <c r="AN950" s="21">
        <v>0</v>
      </c>
      <c r="AO950" s="21">
        <v>0</v>
      </c>
      <c r="AP950" s="21">
        <v>0</v>
      </c>
      <c r="AQ950" s="21">
        <v>0</v>
      </c>
      <c r="AR950" s="21">
        <v>0</v>
      </c>
      <c r="AS950" s="45" t="s">
        <v>404</v>
      </c>
      <c r="AT950" s="20">
        <v>2</v>
      </c>
      <c r="AU950" s="122">
        <v>1997</v>
      </c>
      <c r="AV950" s="94">
        <v>1998</v>
      </c>
      <c r="AW950" s="21">
        <v>1</v>
      </c>
      <c r="AX950" s="21">
        <v>1</v>
      </c>
      <c r="AY950" s="184" t="s">
        <v>7775</v>
      </c>
      <c r="AZ950" s="93" t="s">
        <v>152</v>
      </c>
      <c r="BA950" s="93" t="s">
        <v>1680</v>
      </c>
      <c r="BB950" s="94" t="s">
        <v>956</v>
      </c>
    </row>
    <row r="951" spans="1:54" s="12" customFormat="1" ht="12.75" hidden="1" x14ac:dyDescent="0.2">
      <c r="A951" s="248" t="s">
        <v>774</v>
      </c>
      <c r="B951" s="226" t="s">
        <v>6684</v>
      </c>
      <c r="C951" s="332" t="s">
        <v>7218</v>
      </c>
      <c r="D951" s="55" t="s">
        <v>1136</v>
      </c>
      <c r="E951" s="36" t="s">
        <v>387</v>
      </c>
      <c r="F951" s="78" t="s">
        <v>3693</v>
      </c>
      <c r="G951" s="36" t="s">
        <v>1587</v>
      </c>
      <c r="H951" s="58" t="s">
        <v>592</v>
      </c>
      <c r="I951" s="27" t="s">
        <v>2989</v>
      </c>
      <c r="J951" s="19" t="s">
        <v>1587</v>
      </c>
      <c r="K951" s="187" t="s">
        <v>257</v>
      </c>
      <c r="L951" s="187" t="s">
        <v>1710</v>
      </c>
      <c r="M951" s="187" t="s">
        <v>1715</v>
      </c>
      <c r="N951" s="187" t="s">
        <v>231</v>
      </c>
      <c r="O951" s="183" t="s">
        <v>280</v>
      </c>
      <c r="P951" s="183" t="s">
        <v>5121</v>
      </c>
      <c r="Q951" s="183" t="s">
        <v>4771</v>
      </c>
      <c r="R951" s="183" t="s">
        <v>1587</v>
      </c>
      <c r="S951" s="187" t="s">
        <v>752</v>
      </c>
      <c r="T951" s="187" t="s">
        <v>405</v>
      </c>
      <c r="U951" s="21" t="s">
        <v>2295</v>
      </c>
      <c r="V951" s="21" t="s">
        <v>450</v>
      </c>
      <c r="W951" s="21">
        <v>1993</v>
      </c>
      <c r="X951" s="21" t="s">
        <v>4176</v>
      </c>
      <c r="Y951" s="34" t="s">
        <v>1004</v>
      </c>
      <c r="Z951" s="34" t="s">
        <v>6685</v>
      </c>
      <c r="AA951" s="34" t="s">
        <v>1844</v>
      </c>
      <c r="AB951" s="21" t="s">
        <v>3748</v>
      </c>
      <c r="AC951" s="24" t="s">
        <v>3573</v>
      </c>
      <c r="AD951" s="21" t="s">
        <v>281</v>
      </c>
      <c r="AE951" s="21" t="s">
        <v>4295</v>
      </c>
      <c r="AF951" s="172" t="s">
        <v>1154</v>
      </c>
      <c r="AG951" s="173" t="s">
        <v>1708</v>
      </c>
      <c r="AH951" s="174" t="s">
        <v>1587</v>
      </c>
      <c r="AI951" s="20" t="s">
        <v>850</v>
      </c>
      <c r="AJ951" s="21" t="s">
        <v>47</v>
      </c>
      <c r="AK951" s="225">
        <v>1</v>
      </c>
      <c r="AL951" s="225">
        <v>0</v>
      </c>
      <c r="AM951" s="21">
        <v>0</v>
      </c>
      <c r="AN951" s="21">
        <v>0</v>
      </c>
      <c r="AO951" s="21">
        <v>0</v>
      </c>
      <c r="AP951" s="21">
        <v>0</v>
      </c>
      <c r="AQ951" s="21">
        <v>0</v>
      </c>
      <c r="AR951" s="21">
        <v>0</v>
      </c>
      <c r="AS951" s="45" t="s">
        <v>1680</v>
      </c>
      <c r="AT951" s="20">
        <v>8</v>
      </c>
      <c r="AU951" s="122">
        <v>1984</v>
      </c>
      <c r="AV951" s="94">
        <v>1991</v>
      </c>
      <c r="AW951" s="21">
        <v>1</v>
      </c>
      <c r="AX951" s="21">
        <v>1</v>
      </c>
      <c r="AY951" s="184" t="s">
        <v>7776</v>
      </c>
      <c r="AZ951" s="93" t="s">
        <v>1531</v>
      </c>
      <c r="BA951" s="93" t="s">
        <v>1680</v>
      </c>
      <c r="BB951" s="94" t="s">
        <v>1680</v>
      </c>
    </row>
    <row r="952" spans="1:54" s="12" customFormat="1" ht="12.75" hidden="1" x14ac:dyDescent="0.2">
      <c r="A952" s="248" t="s">
        <v>774</v>
      </c>
      <c r="B952" s="36" t="s">
        <v>6684</v>
      </c>
      <c r="C952" s="332" t="s">
        <v>7218</v>
      </c>
      <c r="D952" s="55" t="s">
        <v>1136</v>
      </c>
      <c r="E952" s="36" t="s">
        <v>387</v>
      </c>
      <c r="F952" s="78" t="s">
        <v>1133</v>
      </c>
      <c r="G952" s="36" t="s">
        <v>1587</v>
      </c>
      <c r="H952" s="58" t="s">
        <v>592</v>
      </c>
      <c r="I952" s="27" t="s">
        <v>2991</v>
      </c>
      <c r="J952" s="19" t="s">
        <v>1587</v>
      </c>
      <c r="K952" s="187" t="s">
        <v>257</v>
      </c>
      <c r="L952" s="187" t="s">
        <v>1710</v>
      </c>
      <c r="M952" s="187" t="s">
        <v>1715</v>
      </c>
      <c r="N952" s="187" t="s">
        <v>231</v>
      </c>
      <c r="O952" s="183" t="s">
        <v>280</v>
      </c>
      <c r="P952" s="183" t="s">
        <v>5121</v>
      </c>
      <c r="Q952" s="183" t="s">
        <v>1083</v>
      </c>
      <c r="R952" s="183" t="s">
        <v>1587</v>
      </c>
      <c r="S952" s="187" t="s">
        <v>752</v>
      </c>
      <c r="T952" s="187" t="s">
        <v>405</v>
      </c>
      <c r="U952" s="21" t="s">
        <v>2295</v>
      </c>
      <c r="V952" s="21" t="s">
        <v>450</v>
      </c>
      <c r="W952" s="21">
        <v>1993</v>
      </c>
      <c r="X952" s="21" t="s">
        <v>4176</v>
      </c>
      <c r="Y952" s="34" t="s">
        <v>1004</v>
      </c>
      <c r="Z952" s="34" t="s">
        <v>6685</v>
      </c>
      <c r="AA952" s="34" t="s">
        <v>1844</v>
      </c>
      <c r="AB952" s="21" t="s">
        <v>3748</v>
      </c>
      <c r="AC952" s="24" t="s">
        <v>3573</v>
      </c>
      <c r="AD952" s="21" t="s">
        <v>281</v>
      </c>
      <c r="AE952" s="21" t="s">
        <v>4295</v>
      </c>
      <c r="AF952" s="172" t="s">
        <v>1154</v>
      </c>
      <c r="AG952" s="173" t="s">
        <v>1708</v>
      </c>
      <c r="AH952" s="174" t="s">
        <v>1709</v>
      </c>
      <c r="AI952" s="20" t="s">
        <v>850</v>
      </c>
      <c r="AJ952" s="21" t="s">
        <v>47</v>
      </c>
      <c r="AK952" s="225">
        <v>1</v>
      </c>
      <c r="AL952" s="225">
        <v>0</v>
      </c>
      <c r="AM952" s="21">
        <v>0</v>
      </c>
      <c r="AN952" s="21">
        <v>0</v>
      </c>
      <c r="AO952" s="21">
        <v>0</v>
      </c>
      <c r="AP952" s="21">
        <v>0</v>
      </c>
      <c r="AQ952" s="21">
        <v>0</v>
      </c>
      <c r="AR952" s="21">
        <v>0</v>
      </c>
      <c r="AS952" s="45" t="s">
        <v>1680</v>
      </c>
      <c r="AT952" s="20">
        <v>8</v>
      </c>
      <c r="AU952" s="122">
        <v>1984</v>
      </c>
      <c r="AV952" s="94">
        <v>1991</v>
      </c>
      <c r="AW952" s="21">
        <v>1</v>
      </c>
      <c r="AX952" s="21">
        <v>1</v>
      </c>
      <c r="AY952" s="184" t="s">
        <v>7490</v>
      </c>
      <c r="AZ952" s="93" t="s">
        <v>1531</v>
      </c>
      <c r="BA952" s="93" t="s">
        <v>1680</v>
      </c>
      <c r="BB952" s="94" t="s">
        <v>1680</v>
      </c>
    </row>
    <row r="953" spans="1:54" s="12" customFormat="1" ht="14.25" hidden="1" customHeight="1" x14ac:dyDescent="0.2">
      <c r="A953" s="248" t="s">
        <v>774</v>
      </c>
      <c r="B953" s="36" t="s">
        <v>6684</v>
      </c>
      <c r="C953" s="332" t="s">
        <v>7218</v>
      </c>
      <c r="D953" s="55" t="s">
        <v>1136</v>
      </c>
      <c r="E953" s="36" t="s">
        <v>387</v>
      </c>
      <c r="F953" s="78" t="s">
        <v>3693</v>
      </c>
      <c r="G953" s="36" t="s">
        <v>1587</v>
      </c>
      <c r="H953" s="58" t="s">
        <v>592</v>
      </c>
      <c r="I953" s="27" t="s">
        <v>2992</v>
      </c>
      <c r="J953" s="19" t="s">
        <v>1587</v>
      </c>
      <c r="K953" s="187" t="s">
        <v>257</v>
      </c>
      <c r="L953" s="187" t="s">
        <v>1710</v>
      </c>
      <c r="M953" s="187" t="s">
        <v>1715</v>
      </c>
      <c r="N953" s="187" t="s">
        <v>231</v>
      </c>
      <c r="O953" s="183" t="s">
        <v>280</v>
      </c>
      <c r="P953" s="183" t="s">
        <v>5121</v>
      </c>
      <c r="Q953" s="183" t="s">
        <v>758</v>
      </c>
      <c r="R953" s="183" t="s">
        <v>1587</v>
      </c>
      <c r="S953" s="187" t="s">
        <v>752</v>
      </c>
      <c r="T953" s="187" t="s">
        <v>405</v>
      </c>
      <c r="U953" s="21" t="s">
        <v>2295</v>
      </c>
      <c r="V953" s="21" t="s">
        <v>450</v>
      </c>
      <c r="W953" s="21">
        <v>1993</v>
      </c>
      <c r="X953" s="21" t="s">
        <v>4176</v>
      </c>
      <c r="Y953" s="34" t="s">
        <v>1004</v>
      </c>
      <c r="Z953" s="34" t="s">
        <v>6685</v>
      </c>
      <c r="AA953" s="34" t="s">
        <v>1844</v>
      </c>
      <c r="AB953" s="21" t="s">
        <v>3748</v>
      </c>
      <c r="AC953" s="24" t="s">
        <v>3573</v>
      </c>
      <c r="AD953" s="21" t="s">
        <v>281</v>
      </c>
      <c r="AE953" s="21" t="s">
        <v>4295</v>
      </c>
      <c r="AF953" s="172" t="s">
        <v>351</v>
      </c>
      <c r="AG953" s="173" t="s">
        <v>1708</v>
      </c>
      <c r="AH953" s="174" t="s">
        <v>389</v>
      </c>
      <c r="AI953" s="20" t="s">
        <v>850</v>
      </c>
      <c r="AJ953" s="21" t="s">
        <v>47</v>
      </c>
      <c r="AK953" s="225">
        <v>1</v>
      </c>
      <c r="AL953" s="225">
        <v>0</v>
      </c>
      <c r="AM953" s="21">
        <v>0</v>
      </c>
      <c r="AN953" s="21">
        <v>0</v>
      </c>
      <c r="AO953" s="21">
        <v>0</v>
      </c>
      <c r="AP953" s="21">
        <v>0</v>
      </c>
      <c r="AQ953" s="21">
        <v>0</v>
      </c>
      <c r="AR953" s="21">
        <v>0</v>
      </c>
      <c r="AS953" s="45" t="s">
        <v>1680</v>
      </c>
      <c r="AT953" s="20">
        <v>8</v>
      </c>
      <c r="AU953" s="122">
        <v>1984</v>
      </c>
      <c r="AV953" s="94">
        <v>1991</v>
      </c>
      <c r="AW953" s="225">
        <v>1</v>
      </c>
      <c r="AX953" s="21">
        <v>1</v>
      </c>
      <c r="AY953" s="184" t="s">
        <v>7490</v>
      </c>
      <c r="AZ953" s="93" t="s">
        <v>1531</v>
      </c>
      <c r="BA953" s="93" t="s">
        <v>1680</v>
      </c>
      <c r="BB953" s="94" t="s">
        <v>1680</v>
      </c>
    </row>
    <row r="954" spans="1:54" s="12" customFormat="1" ht="12.75" hidden="1" x14ac:dyDescent="0.2">
      <c r="A954" s="248" t="s">
        <v>5749</v>
      </c>
      <c r="B954" s="36" t="s">
        <v>6452</v>
      </c>
      <c r="C954" s="332" t="s">
        <v>6121</v>
      </c>
      <c r="D954" s="55" t="s">
        <v>1136</v>
      </c>
      <c r="E954" s="36" t="s">
        <v>387</v>
      </c>
      <c r="F954" s="78" t="s">
        <v>6205</v>
      </c>
      <c r="G954" s="36" t="s">
        <v>1587</v>
      </c>
      <c r="H954" s="58" t="s">
        <v>592</v>
      </c>
      <c r="I954" s="27" t="s">
        <v>3167</v>
      </c>
      <c r="J954" s="19" t="s">
        <v>1587</v>
      </c>
      <c r="K954" s="187" t="s">
        <v>257</v>
      </c>
      <c r="L954" s="187" t="s">
        <v>1710</v>
      </c>
      <c r="M954" s="187" t="s">
        <v>1715</v>
      </c>
      <c r="N954" s="187" t="s">
        <v>804</v>
      </c>
      <c r="O954" s="183" t="s">
        <v>4272</v>
      </c>
      <c r="P954" s="183" t="s">
        <v>5112</v>
      </c>
      <c r="Q954" s="183" t="s">
        <v>617</v>
      </c>
      <c r="R954" s="183" t="s">
        <v>1587</v>
      </c>
      <c r="S954" s="187" t="s">
        <v>752</v>
      </c>
      <c r="T954" s="187" t="s">
        <v>405</v>
      </c>
      <c r="U954" s="21" t="s">
        <v>2328</v>
      </c>
      <c r="V954" s="21" t="s">
        <v>5527</v>
      </c>
      <c r="W954" s="21">
        <v>2012</v>
      </c>
      <c r="X954" s="21" t="s">
        <v>4216</v>
      </c>
      <c r="Y954" s="34" t="s">
        <v>1004</v>
      </c>
      <c r="Z954" s="250" t="s">
        <v>6451</v>
      </c>
      <c r="AA954" s="250" t="s">
        <v>387</v>
      </c>
      <c r="AB954" s="21" t="s">
        <v>1680</v>
      </c>
      <c r="AC954" s="24" t="s">
        <v>1483</v>
      </c>
      <c r="AD954" s="21" t="s">
        <v>1587</v>
      </c>
      <c r="AE954" s="21" t="s">
        <v>1587</v>
      </c>
      <c r="AF954" s="172" t="s">
        <v>1154</v>
      </c>
      <c r="AG954" s="173" t="s">
        <v>1708</v>
      </c>
      <c r="AH954" s="174" t="s">
        <v>1844</v>
      </c>
      <c r="AI954" s="20" t="s">
        <v>853</v>
      </c>
      <c r="AJ954" s="21" t="s">
        <v>47</v>
      </c>
      <c r="AK954" s="21">
        <v>0</v>
      </c>
      <c r="AL954" s="21">
        <v>1</v>
      </c>
      <c r="AM954" s="21">
        <v>1</v>
      </c>
      <c r="AN954" s="21">
        <v>0</v>
      </c>
      <c r="AO954" s="20">
        <v>0</v>
      </c>
      <c r="AP954" s="20">
        <v>0</v>
      </c>
      <c r="AQ954" s="20">
        <v>0</v>
      </c>
      <c r="AR954" s="20">
        <v>0</v>
      </c>
      <c r="AS954" s="45" t="s">
        <v>6459</v>
      </c>
      <c r="AT954" s="122">
        <v>4</v>
      </c>
      <c r="AU954" s="122">
        <v>2003</v>
      </c>
      <c r="AV954" s="94">
        <v>2006</v>
      </c>
      <c r="AW954" s="21" t="s">
        <v>1844</v>
      </c>
      <c r="AX954" s="21">
        <v>3</v>
      </c>
      <c r="AY954" s="50" t="s">
        <v>6206</v>
      </c>
      <c r="AZ954" s="93" t="s">
        <v>7294</v>
      </c>
      <c r="BA954" s="93" t="s">
        <v>956</v>
      </c>
      <c r="BB954" s="94" t="s">
        <v>956</v>
      </c>
    </row>
    <row r="955" spans="1:54" s="12" customFormat="1" ht="12.75" hidden="1" x14ac:dyDescent="0.2">
      <c r="A955" s="248" t="s">
        <v>5749</v>
      </c>
      <c r="B955" s="36" t="s">
        <v>6453</v>
      </c>
      <c r="C955" s="332" t="s">
        <v>6121</v>
      </c>
      <c r="D955" s="55" t="s">
        <v>1136</v>
      </c>
      <c r="E955" s="36" t="s">
        <v>4326</v>
      </c>
      <c r="F955" s="78" t="s">
        <v>6202</v>
      </c>
      <c r="G955" s="36" t="s">
        <v>1587</v>
      </c>
      <c r="H955" s="95" t="s">
        <v>920</v>
      </c>
      <c r="I955" s="27" t="s">
        <v>5539</v>
      </c>
      <c r="J955" s="19" t="s">
        <v>1587</v>
      </c>
      <c r="K955" s="187" t="s">
        <v>257</v>
      </c>
      <c r="L955" s="187" t="s">
        <v>1710</v>
      </c>
      <c r="M955" s="187" t="s">
        <v>1715</v>
      </c>
      <c r="N955" s="187" t="s">
        <v>182</v>
      </c>
      <c r="O955" s="183" t="s">
        <v>714</v>
      </c>
      <c r="P955" s="183" t="s">
        <v>5551</v>
      </c>
      <c r="Q955" s="183" t="s">
        <v>5583</v>
      </c>
      <c r="R955" s="183" t="s">
        <v>1587</v>
      </c>
      <c r="S955" s="187" t="s">
        <v>752</v>
      </c>
      <c r="T955" s="187" t="s">
        <v>405</v>
      </c>
      <c r="U955" s="21" t="s">
        <v>5519</v>
      </c>
      <c r="V955" s="21" t="s">
        <v>464</v>
      </c>
      <c r="W955" s="21">
        <v>2014</v>
      </c>
      <c r="X955" s="21" t="s">
        <v>5519</v>
      </c>
      <c r="Y955" s="34" t="s">
        <v>6201</v>
      </c>
      <c r="Z955" s="250" t="s">
        <v>6451</v>
      </c>
      <c r="AA955" s="250" t="s">
        <v>4326</v>
      </c>
      <c r="AB955" s="21" t="s">
        <v>1680</v>
      </c>
      <c r="AC955" s="24" t="s">
        <v>3437</v>
      </c>
      <c r="AD955" s="21" t="s">
        <v>1587</v>
      </c>
      <c r="AE955" s="21" t="s">
        <v>1587</v>
      </c>
      <c r="AF955" s="172" t="s">
        <v>1844</v>
      </c>
      <c r="AG955" s="173" t="s">
        <v>1844</v>
      </c>
      <c r="AH955" s="174" t="s">
        <v>1844</v>
      </c>
      <c r="AI955" s="20" t="s">
        <v>637</v>
      </c>
      <c r="AJ955" s="20" t="s">
        <v>1618</v>
      </c>
      <c r="AK955" s="178" t="s">
        <v>1844</v>
      </c>
      <c r="AL955" s="21" t="s">
        <v>1844</v>
      </c>
      <c r="AM955" s="21" t="s">
        <v>1844</v>
      </c>
      <c r="AN955" s="21" t="s">
        <v>1844</v>
      </c>
      <c r="AO955" s="21" t="s">
        <v>1844</v>
      </c>
      <c r="AP955" s="21" t="s">
        <v>1844</v>
      </c>
      <c r="AQ955" s="21" t="s">
        <v>1844</v>
      </c>
      <c r="AR955" s="21" t="s">
        <v>1844</v>
      </c>
      <c r="AS955" s="45" t="s">
        <v>1844</v>
      </c>
      <c r="AT955" s="20" t="s">
        <v>1844</v>
      </c>
      <c r="AU955" s="122" t="s">
        <v>1844</v>
      </c>
      <c r="AV955" s="94" t="s">
        <v>1844</v>
      </c>
      <c r="AW955" s="20" t="s">
        <v>1844</v>
      </c>
      <c r="AX955" s="20" t="s">
        <v>1844</v>
      </c>
      <c r="AY955" s="50" t="s">
        <v>1844</v>
      </c>
      <c r="AZ955" s="93" t="s">
        <v>1655</v>
      </c>
      <c r="BA955" s="93" t="s">
        <v>956</v>
      </c>
      <c r="BB955" s="94" t="s">
        <v>1844</v>
      </c>
    </row>
    <row r="956" spans="1:54" s="12" customFormat="1" ht="12.75" hidden="1" x14ac:dyDescent="0.2">
      <c r="A956" s="248" t="s">
        <v>882</v>
      </c>
      <c r="B956" s="55"/>
      <c r="C956" s="332" t="s">
        <v>6121</v>
      </c>
      <c r="D956" s="55" t="s">
        <v>1680</v>
      </c>
      <c r="E956" s="55" t="s">
        <v>1135</v>
      </c>
      <c r="F956" s="78" t="s">
        <v>3600</v>
      </c>
      <c r="G956" s="36" t="s">
        <v>1587</v>
      </c>
      <c r="H956" s="106" t="s">
        <v>728</v>
      </c>
      <c r="I956" s="27" t="s">
        <v>2601</v>
      </c>
      <c r="J956" s="19" t="s">
        <v>3602</v>
      </c>
      <c r="K956" s="187" t="s">
        <v>257</v>
      </c>
      <c r="L956" s="187" t="s">
        <v>1710</v>
      </c>
      <c r="M956" s="187" t="s">
        <v>1715</v>
      </c>
      <c r="N956" s="187" t="s">
        <v>878</v>
      </c>
      <c r="O956" s="183" t="s">
        <v>4429</v>
      </c>
      <c r="P956" s="183" t="s">
        <v>4988</v>
      </c>
      <c r="Q956" s="183" t="s">
        <v>4772</v>
      </c>
      <c r="R956" s="183" t="s">
        <v>1587</v>
      </c>
      <c r="S956" s="187" t="s">
        <v>752</v>
      </c>
      <c r="T956" s="187" t="s">
        <v>405</v>
      </c>
      <c r="U956" s="21" t="s">
        <v>660</v>
      </c>
      <c r="V956" s="21" t="s">
        <v>464</v>
      </c>
      <c r="W956" s="21">
        <v>2009</v>
      </c>
      <c r="X956" s="21" t="s">
        <v>660</v>
      </c>
      <c r="Y956" s="34" t="s">
        <v>14</v>
      </c>
      <c r="Z956" s="34" t="s">
        <v>6225</v>
      </c>
      <c r="AA956" s="34" t="s">
        <v>1101</v>
      </c>
      <c r="AB956" s="21" t="s">
        <v>1587</v>
      </c>
      <c r="AC956" s="24" t="s">
        <v>3437</v>
      </c>
      <c r="AD956" s="21" t="s">
        <v>3601</v>
      </c>
      <c r="AE956" s="21" t="s">
        <v>1587</v>
      </c>
      <c r="AF956" s="172" t="s">
        <v>1154</v>
      </c>
      <c r="AG956" s="173" t="s">
        <v>588</v>
      </c>
      <c r="AH956" s="174" t="s">
        <v>1844</v>
      </c>
      <c r="AI956" s="178" t="s">
        <v>1844</v>
      </c>
      <c r="AJ956" s="20" t="s">
        <v>659</v>
      </c>
      <c r="AK956" s="178" t="s">
        <v>1844</v>
      </c>
      <c r="AL956" s="178" t="s">
        <v>1844</v>
      </c>
      <c r="AM956" s="21" t="s">
        <v>1844</v>
      </c>
      <c r="AN956" s="21" t="s">
        <v>1844</v>
      </c>
      <c r="AO956" s="21" t="s">
        <v>1844</v>
      </c>
      <c r="AP956" s="21" t="s">
        <v>1844</v>
      </c>
      <c r="AQ956" s="21" t="s">
        <v>1844</v>
      </c>
      <c r="AR956" s="21" t="s">
        <v>1844</v>
      </c>
      <c r="AS956" s="45" t="s">
        <v>1844</v>
      </c>
      <c r="AT956" s="20" t="s">
        <v>1844</v>
      </c>
      <c r="AU956" s="122" t="s">
        <v>1844</v>
      </c>
      <c r="AV956" s="94" t="s">
        <v>1844</v>
      </c>
      <c r="AW956" s="20" t="s">
        <v>1844</v>
      </c>
      <c r="AX956" s="20" t="s">
        <v>1844</v>
      </c>
      <c r="AY956" s="50" t="s">
        <v>1844</v>
      </c>
      <c r="AZ956" s="93" t="s">
        <v>1844</v>
      </c>
      <c r="BA956" s="93" t="s">
        <v>1844</v>
      </c>
      <c r="BB956" s="94" t="s">
        <v>1844</v>
      </c>
    </row>
    <row r="957" spans="1:54" s="12" customFormat="1" ht="12.75" hidden="1" x14ac:dyDescent="0.2">
      <c r="A957" s="248" t="s">
        <v>62</v>
      </c>
      <c r="B957" s="55" t="s">
        <v>1026</v>
      </c>
      <c r="C957" s="332" t="s">
        <v>7218</v>
      </c>
      <c r="D957" s="55" t="s">
        <v>1136</v>
      </c>
      <c r="E957" s="36" t="s">
        <v>387</v>
      </c>
      <c r="F957" s="78" t="s">
        <v>1922</v>
      </c>
      <c r="G957" s="36" t="s">
        <v>1587</v>
      </c>
      <c r="H957" s="58" t="s">
        <v>592</v>
      </c>
      <c r="I957" s="27" t="s">
        <v>3696</v>
      </c>
      <c r="J957" s="19" t="s">
        <v>1587</v>
      </c>
      <c r="K957" s="187" t="s">
        <v>257</v>
      </c>
      <c r="L957" s="187" t="s">
        <v>1710</v>
      </c>
      <c r="M957" s="187" t="s">
        <v>1056</v>
      </c>
      <c r="N957" s="187" t="s">
        <v>770</v>
      </c>
      <c r="O957" s="183" t="s">
        <v>93</v>
      </c>
      <c r="P957" s="183" t="s">
        <v>5261</v>
      </c>
      <c r="Q957" s="183" t="s">
        <v>183</v>
      </c>
      <c r="R957" s="183" t="s">
        <v>1587</v>
      </c>
      <c r="S957" s="187" t="s">
        <v>752</v>
      </c>
      <c r="T957" s="187" t="s">
        <v>1713</v>
      </c>
      <c r="U957" s="21" t="s">
        <v>2224</v>
      </c>
      <c r="V957" s="21" t="s">
        <v>52</v>
      </c>
      <c r="W957" s="21">
        <v>1998</v>
      </c>
      <c r="X957" s="21" t="s">
        <v>4200</v>
      </c>
      <c r="Y957" s="34" t="s">
        <v>6782</v>
      </c>
      <c r="Z957" s="34" t="s">
        <v>6783</v>
      </c>
      <c r="AA957" s="34" t="s">
        <v>387</v>
      </c>
      <c r="AB957" s="21" t="s">
        <v>1680</v>
      </c>
      <c r="AC957" s="24" t="s">
        <v>1920</v>
      </c>
      <c r="AD957" s="21" t="s">
        <v>1587</v>
      </c>
      <c r="AE957" s="21" t="s">
        <v>1587</v>
      </c>
      <c r="AF957" s="172" t="s">
        <v>1844</v>
      </c>
      <c r="AG957" s="173" t="s">
        <v>1844</v>
      </c>
      <c r="AH957" s="174" t="s">
        <v>1844</v>
      </c>
      <c r="AI957" s="20" t="s">
        <v>637</v>
      </c>
      <c r="AJ957" s="21" t="s">
        <v>47</v>
      </c>
      <c r="AK957" s="21">
        <v>0</v>
      </c>
      <c r="AL957" s="21">
        <v>0</v>
      </c>
      <c r="AM957" s="21">
        <v>0</v>
      </c>
      <c r="AN957" s="21">
        <v>0</v>
      </c>
      <c r="AO957" s="21">
        <v>1</v>
      </c>
      <c r="AP957" s="21">
        <v>0</v>
      </c>
      <c r="AQ957" s="21">
        <v>0</v>
      </c>
      <c r="AR957" s="21">
        <v>0</v>
      </c>
      <c r="AS957" s="45" t="s">
        <v>1680</v>
      </c>
      <c r="AT957" s="20">
        <v>8</v>
      </c>
      <c r="AU957" s="122">
        <v>1979</v>
      </c>
      <c r="AV957" s="94">
        <v>1986</v>
      </c>
      <c r="AW957" s="21">
        <v>1</v>
      </c>
      <c r="AX957" s="21">
        <v>1</v>
      </c>
      <c r="AY957" s="50" t="s">
        <v>1921</v>
      </c>
      <c r="AZ957" s="93" t="s">
        <v>751</v>
      </c>
      <c r="BA957" s="93" t="s">
        <v>1680</v>
      </c>
      <c r="BB957" s="94" t="s">
        <v>1680</v>
      </c>
    </row>
    <row r="958" spans="1:54" s="12" customFormat="1" ht="12.75" hidden="1" x14ac:dyDescent="0.2">
      <c r="A958" s="252" t="s">
        <v>485</v>
      </c>
      <c r="B958" s="224"/>
      <c r="C958" s="332" t="s">
        <v>7218</v>
      </c>
      <c r="D958" s="214" t="s">
        <v>956</v>
      </c>
      <c r="E958" s="214" t="s">
        <v>1680</v>
      </c>
      <c r="F958" s="251" t="s">
        <v>6250</v>
      </c>
      <c r="G958" s="36" t="s">
        <v>1587</v>
      </c>
      <c r="H958" s="57" t="s">
        <v>912</v>
      </c>
      <c r="I958" s="18" t="s">
        <v>2420</v>
      </c>
      <c r="J958" s="19" t="s">
        <v>1587</v>
      </c>
      <c r="K958" s="187" t="s">
        <v>257</v>
      </c>
      <c r="L958" s="187" t="s">
        <v>1710</v>
      </c>
      <c r="M958" s="187" t="s">
        <v>1715</v>
      </c>
      <c r="N958" s="187" t="s">
        <v>267</v>
      </c>
      <c r="O958" s="183" t="s">
        <v>461</v>
      </c>
      <c r="P958" s="183" t="s">
        <v>5147</v>
      </c>
      <c r="Q958" s="183" t="s">
        <v>4774</v>
      </c>
      <c r="R958" s="183" t="s">
        <v>1587</v>
      </c>
      <c r="S958" s="187" t="s">
        <v>752</v>
      </c>
      <c r="T958" s="187" t="s">
        <v>405</v>
      </c>
      <c r="U958" s="21" t="s">
        <v>5680</v>
      </c>
      <c r="V958" s="21" t="s">
        <v>21</v>
      </c>
      <c r="W958" s="21">
        <v>2008</v>
      </c>
      <c r="X958" s="21" t="s">
        <v>3757</v>
      </c>
      <c r="Y958" s="34" t="s">
        <v>675</v>
      </c>
      <c r="Z958" s="34" t="s">
        <v>6435</v>
      </c>
      <c r="AA958" s="34" t="s">
        <v>1190</v>
      </c>
      <c r="AB958" s="21" t="s">
        <v>956</v>
      </c>
      <c r="AC958" s="24" t="s">
        <v>1265</v>
      </c>
      <c r="AD958" s="21" t="s">
        <v>1587</v>
      </c>
      <c r="AE958" s="21" t="s">
        <v>930</v>
      </c>
      <c r="AF958" s="172" t="s">
        <v>1154</v>
      </c>
      <c r="AG958" s="173" t="s">
        <v>1708</v>
      </c>
      <c r="AH958" s="174" t="s">
        <v>1844</v>
      </c>
      <c r="AI958" s="36" t="s">
        <v>637</v>
      </c>
      <c r="AJ958" s="24" t="s">
        <v>1617</v>
      </c>
      <c r="AK958" s="21">
        <v>1</v>
      </c>
      <c r="AL958" s="21">
        <v>0</v>
      </c>
      <c r="AM958" s="21">
        <v>0</v>
      </c>
      <c r="AN958" s="21">
        <v>0</v>
      </c>
      <c r="AO958" s="21">
        <v>0</v>
      </c>
      <c r="AP958" s="21">
        <v>0</v>
      </c>
      <c r="AQ958" s="21">
        <v>0</v>
      </c>
      <c r="AR958" s="21">
        <v>0</v>
      </c>
      <c r="AS958" s="45" t="s">
        <v>1680</v>
      </c>
      <c r="AT958" s="122">
        <v>7</v>
      </c>
      <c r="AU958" s="122">
        <v>1987</v>
      </c>
      <c r="AV958" s="94">
        <v>1993</v>
      </c>
      <c r="AW958" s="21">
        <v>0.5</v>
      </c>
      <c r="AX958" s="21">
        <v>1</v>
      </c>
      <c r="AY958" s="50" t="s">
        <v>7777</v>
      </c>
      <c r="AZ958" s="93" t="s">
        <v>1503</v>
      </c>
      <c r="BA958" s="93" t="s">
        <v>1680</v>
      </c>
      <c r="BB958" s="94" t="s">
        <v>1680</v>
      </c>
    </row>
    <row r="959" spans="1:54" s="12" customFormat="1" ht="12.75" hidden="1" x14ac:dyDescent="0.2">
      <c r="A959" s="252" t="s">
        <v>485</v>
      </c>
      <c r="B959" s="224"/>
      <c r="C959" s="332" t="s">
        <v>7218</v>
      </c>
      <c r="D959" s="214" t="s">
        <v>956</v>
      </c>
      <c r="E959" s="214" t="s">
        <v>1680</v>
      </c>
      <c r="F959" s="251" t="s">
        <v>6250</v>
      </c>
      <c r="G959" s="36" t="s">
        <v>1587</v>
      </c>
      <c r="H959" s="57" t="s">
        <v>912</v>
      </c>
      <c r="I959" s="18" t="s">
        <v>2418</v>
      </c>
      <c r="J959" s="19" t="s">
        <v>1587</v>
      </c>
      <c r="K959" s="187" t="s">
        <v>257</v>
      </c>
      <c r="L959" s="187" t="s">
        <v>1710</v>
      </c>
      <c r="M959" s="187" t="s">
        <v>1715</v>
      </c>
      <c r="N959" s="187" t="s">
        <v>267</v>
      </c>
      <c r="O959" s="183" t="s">
        <v>461</v>
      </c>
      <c r="P959" s="183" t="s">
        <v>5147</v>
      </c>
      <c r="Q959" s="183" t="s">
        <v>4773</v>
      </c>
      <c r="R959" s="183" t="s">
        <v>1587</v>
      </c>
      <c r="S959" s="187" t="s">
        <v>752</v>
      </c>
      <c r="T959" s="187" t="s">
        <v>405</v>
      </c>
      <c r="U959" s="21" t="s">
        <v>2153</v>
      </c>
      <c r="V959" s="21" t="s">
        <v>21</v>
      </c>
      <c r="W959" s="21">
        <v>2008</v>
      </c>
      <c r="X959" s="21" t="s">
        <v>3757</v>
      </c>
      <c r="Y959" s="34" t="s">
        <v>675</v>
      </c>
      <c r="Z959" s="34" t="s">
        <v>6435</v>
      </c>
      <c r="AA959" s="34" t="s">
        <v>1190</v>
      </c>
      <c r="AB959" s="21" t="s">
        <v>956</v>
      </c>
      <c r="AC959" s="24" t="s">
        <v>1265</v>
      </c>
      <c r="AD959" s="21" t="s">
        <v>1587</v>
      </c>
      <c r="AE959" s="21" t="s">
        <v>930</v>
      </c>
      <c r="AF959" s="172" t="s">
        <v>1154</v>
      </c>
      <c r="AG959" s="173" t="s">
        <v>1708</v>
      </c>
      <c r="AH959" s="174" t="s">
        <v>1844</v>
      </c>
      <c r="AI959" s="36" t="s">
        <v>637</v>
      </c>
      <c r="AJ959" s="21" t="s">
        <v>270</v>
      </c>
      <c r="AK959" s="21">
        <v>1</v>
      </c>
      <c r="AL959" s="21">
        <v>0</v>
      </c>
      <c r="AM959" s="21">
        <v>0</v>
      </c>
      <c r="AN959" s="21">
        <v>0</v>
      </c>
      <c r="AO959" s="21">
        <v>0</v>
      </c>
      <c r="AP959" s="21">
        <v>0</v>
      </c>
      <c r="AQ959" s="21">
        <v>0</v>
      </c>
      <c r="AR959" s="21">
        <v>0</v>
      </c>
      <c r="AS959" s="45" t="s">
        <v>1680</v>
      </c>
      <c r="AT959" s="20">
        <v>7</v>
      </c>
      <c r="AU959" s="122">
        <v>1987</v>
      </c>
      <c r="AV959" s="94">
        <v>1993</v>
      </c>
      <c r="AW959" s="21">
        <v>0.5</v>
      </c>
      <c r="AX959" s="21">
        <v>1</v>
      </c>
      <c r="AY959" s="184" t="s">
        <v>7777</v>
      </c>
      <c r="AZ959" s="93" t="s">
        <v>1503</v>
      </c>
      <c r="BA959" s="93" t="s">
        <v>1680</v>
      </c>
      <c r="BB959" s="94" t="s">
        <v>1680</v>
      </c>
    </row>
    <row r="960" spans="1:54" s="12" customFormat="1" ht="12.75" hidden="1" x14ac:dyDescent="0.2">
      <c r="A960" s="252" t="s">
        <v>485</v>
      </c>
      <c r="B960" s="224"/>
      <c r="C960" s="332" t="s">
        <v>7218</v>
      </c>
      <c r="D960" s="214" t="s">
        <v>956</v>
      </c>
      <c r="E960" s="214" t="s">
        <v>1680</v>
      </c>
      <c r="F960" s="251" t="s">
        <v>6250</v>
      </c>
      <c r="G960" s="36" t="s">
        <v>1587</v>
      </c>
      <c r="H960" s="57" t="s">
        <v>912</v>
      </c>
      <c r="I960" s="18" t="s">
        <v>2419</v>
      </c>
      <c r="J960" s="19" t="s">
        <v>1587</v>
      </c>
      <c r="K960" s="187" t="s">
        <v>257</v>
      </c>
      <c r="L960" s="187" t="s">
        <v>1710</v>
      </c>
      <c r="M960" s="187" t="s">
        <v>1715</v>
      </c>
      <c r="N960" s="187" t="s">
        <v>267</v>
      </c>
      <c r="O960" s="183" t="s">
        <v>461</v>
      </c>
      <c r="P960" s="183" t="s">
        <v>5147</v>
      </c>
      <c r="Q960" s="183" t="s">
        <v>6556</v>
      </c>
      <c r="R960" s="183" t="s">
        <v>1587</v>
      </c>
      <c r="S960" s="187" t="s">
        <v>752</v>
      </c>
      <c r="T960" s="187" t="s">
        <v>405</v>
      </c>
      <c r="U960" s="21" t="s">
        <v>2153</v>
      </c>
      <c r="V960" s="21" t="s">
        <v>21</v>
      </c>
      <c r="W960" s="21">
        <v>2008</v>
      </c>
      <c r="X960" s="21" t="s">
        <v>3757</v>
      </c>
      <c r="Y960" s="34" t="s">
        <v>675</v>
      </c>
      <c r="Z960" s="34" t="s">
        <v>6435</v>
      </c>
      <c r="AA960" s="34" t="s">
        <v>1190</v>
      </c>
      <c r="AB960" s="21" t="s">
        <v>956</v>
      </c>
      <c r="AC960" s="24" t="s">
        <v>1265</v>
      </c>
      <c r="AD960" s="21" t="s">
        <v>1587</v>
      </c>
      <c r="AE960" s="21" t="s">
        <v>930</v>
      </c>
      <c r="AF960" s="172" t="s">
        <v>1154</v>
      </c>
      <c r="AG960" s="173" t="s">
        <v>1708</v>
      </c>
      <c r="AH960" s="174" t="s">
        <v>1844</v>
      </c>
      <c r="AI960" s="36" t="s">
        <v>637</v>
      </c>
      <c r="AJ960" s="24" t="s">
        <v>1617</v>
      </c>
      <c r="AK960" s="21">
        <v>1</v>
      </c>
      <c r="AL960" s="21">
        <v>0</v>
      </c>
      <c r="AM960" s="21">
        <v>0</v>
      </c>
      <c r="AN960" s="21">
        <v>0</v>
      </c>
      <c r="AO960" s="21">
        <v>0</v>
      </c>
      <c r="AP960" s="21">
        <v>0</v>
      </c>
      <c r="AQ960" s="21">
        <v>0</v>
      </c>
      <c r="AR960" s="21">
        <v>0</v>
      </c>
      <c r="AS960" s="45" t="s">
        <v>1680</v>
      </c>
      <c r="AT960" s="20">
        <v>7</v>
      </c>
      <c r="AU960" s="122">
        <v>1987</v>
      </c>
      <c r="AV960" s="94">
        <v>1993</v>
      </c>
      <c r="AW960" s="21">
        <v>0.5</v>
      </c>
      <c r="AX960" s="21">
        <v>1</v>
      </c>
      <c r="AY960" s="50" t="s">
        <v>7777</v>
      </c>
      <c r="AZ960" s="93" t="s">
        <v>1503</v>
      </c>
      <c r="BA960" s="93" t="s">
        <v>1680</v>
      </c>
      <c r="BB960" s="94" t="s">
        <v>1680</v>
      </c>
    </row>
    <row r="961" spans="1:54" s="12" customFormat="1" ht="12.75" hidden="1" x14ac:dyDescent="0.2">
      <c r="A961" s="227" t="s">
        <v>62</v>
      </c>
      <c r="B961" s="55" t="s">
        <v>6768</v>
      </c>
      <c r="C961" s="332" t="s">
        <v>7218</v>
      </c>
      <c r="D961" s="55" t="s">
        <v>1136</v>
      </c>
      <c r="E961" s="36" t="s">
        <v>387</v>
      </c>
      <c r="F961" s="78" t="s">
        <v>3669</v>
      </c>
      <c r="G961" s="36" t="s">
        <v>1587</v>
      </c>
      <c r="H961" s="58" t="s">
        <v>592</v>
      </c>
      <c r="I961" s="27" t="s">
        <v>2754</v>
      </c>
      <c r="J961" s="19" t="s">
        <v>1587</v>
      </c>
      <c r="K961" s="187" t="s">
        <v>257</v>
      </c>
      <c r="L961" s="187" t="s">
        <v>1710</v>
      </c>
      <c r="M961" s="187" t="s">
        <v>1715</v>
      </c>
      <c r="N961" s="187" t="s">
        <v>1721</v>
      </c>
      <c r="O961" s="183" t="s">
        <v>1736</v>
      </c>
      <c r="P961" s="183" t="s">
        <v>5291</v>
      </c>
      <c r="Q961" s="183" t="s">
        <v>4775</v>
      </c>
      <c r="R961" s="183" t="s">
        <v>1587</v>
      </c>
      <c r="S961" s="187" t="s">
        <v>752</v>
      </c>
      <c r="T961" s="187" t="s">
        <v>405</v>
      </c>
      <c r="U961" s="21" t="s">
        <v>5714</v>
      </c>
      <c r="V961" s="21" t="s">
        <v>3732</v>
      </c>
      <c r="W961" s="21">
        <v>1985</v>
      </c>
      <c r="X961" s="21" t="s">
        <v>4201</v>
      </c>
      <c r="Y961" s="34" t="s">
        <v>1685</v>
      </c>
      <c r="Z961" s="34" t="s">
        <v>86</v>
      </c>
      <c r="AA961" s="34" t="s">
        <v>86</v>
      </c>
      <c r="AB961" s="21" t="s">
        <v>86</v>
      </c>
      <c r="AC961" s="24" t="s">
        <v>3512</v>
      </c>
      <c r="AD961" s="21" t="s">
        <v>2367</v>
      </c>
      <c r="AE961" s="21" t="s">
        <v>1587</v>
      </c>
      <c r="AF961" s="172" t="s">
        <v>1154</v>
      </c>
      <c r="AG961" s="173" t="s">
        <v>1708</v>
      </c>
      <c r="AH961" s="174" t="s">
        <v>1844</v>
      </c>
      <c r="AI961" s="20" t="s">
        <v>783</v>
      </c>
      <c r="AJ961" s="21" t="s">
        <v>865</v>
      </c>
      <c r="AK961" s="21">
        <v>0</v>
      </c>
      <c r="AL961" s="21">
        <v>0</v>
      </c>
      <c r="AM961" s="21">
        <v>0</v>
      </c>
      <c r="AN961" s="21">
        <v>0</v>
      </c>
      <c r="AO961" s="21">
        <v>1</v>
      </c>
      <c r="AP961" s="21">
        <v>0</v>
      </c>
      <c r="AQ961" s="21">
        <v>0</v>
      </c>
      <c r="AR961" s="21">
        <v>0</v>
      </c>
      <c r="AS961" s="45" t="s">
        <v>1680</v>
      </c>
      <c r="AT961" s="20">
        <v>10</v>
      </c>
      <c r="AU961" s="122">
        <v>1973</v>
      </c>
      <c r="AV961" s="122">
        <v>1982</v>
      </c>
      <c r="AW961" s="21">
        <v>1</v>
      </c>
      <c r="AX961" s="21">
        <v>6</v>
      </c>
      <c r="AY961" s="184" t="s">
        <v>3667</v>
      </c>
      <c r="AZ961" s="93" t="s">
        <v>3668</v>
      </c>
      <c r="BA961" s="93" t="s">
        <v>956</v>
      </c>
      <c r="BB961" s="94" t="s">
        <v>1680</v>
      </c>
    </row>
    <row r="962" spans="1:54" s="12" customFormat="1" ht="12.75" hidden="1" x14ac:dyDescent="0.2">
      <c r="A962" s="248" t="s">
        <v>5749</v>
      </c>
      <c r="B962" s="55" t="s">
        <v>6079</v>
      </c>
      <c r="C962" s="332" t="s">
        <v>6121</v>
      </c>
      <c r="D962" s="55" t="s">
        <v>1680</v>
      </c>
      <c r="E962" s="36" t="s">
        <v>1135</v>
      </c>
      <c r="F962" s="78" t="s">
        <v>6194</v>
      </c>
      <c r="G962" s="36" t="s">
        <v>1587</v>
      </c>
      <c r="H962" s="95" t="s">
        <v>920</v>
      </c>
      <c r="I962" s="27" t="s">
        <v>5414</v>
      </c>
      <c r="J962" s="19" t="s">
        <v>7269</v>
      </c>
      <c r="K962" s="187" t="s">
        <v>257</v>
      </c>
      <c r="L962" s="187" t="s">
        <v>1710</v>
      </c>
      <c r="M962" s="187" t="s">
        <v>1715</v>
      </c>
      <c r="N962" s="187" t="s">
        <v>182</v>
      </c>
      <c r="O962" s="183" t="s">
        <v>714</v>
      </c>
      <c r="P962" s="183" t="s">
        <v>5172</v>
      </c>
      <c r="Q962" s="183" t="s">
        <v>6616</v>
      </c>
      <c r="R962" s="183" t="s">
        <v>1587</v>
      </c>
      <c r="S962" s="187" t="s">
        <v>752</v>
      </c>
      <c r="T962" s="187" t="s">
        <v>405</v>
      </c>
      <c r="U962" s="21" t="s">
        <v>5415</v>
      </c>
      <c r="V962" s="21" t="s">
        <v>1077</v>
      </c>
      <c r="W962" s="21">
        <v>2011</v>
      </c>
      <c r="X962" s="21" t="s">
        <v>5415</v>
      </c>
      <c r="Y962" s="34" t="s">
        <v>6198</v>
      </c>
      <c r="Z962" s="34" t="s">
        <v>6202</v>
      </c>
      <c r="AA962" s="34" t="s">
        <v>1135</v>
      </c>
      <c r="AB962" s="21" t="s">
        <v>1680</v>
      </c>
      <c r="AC962" s="24" t="s">
        <v>3437</v>
      </c>
      <c r="AD962" s="21" t="s">
        <v>1587</v>
      </c>
      <c r="AE962" s="21" t="s">
        <v>1587</v>
      </c>
      <c r="AF962" s="172" t="s">
        <v>1844</v>
      </c>
      <c r="AG962" s="173" t="s">
        <v>1844</v>
      </c>
      <c r="AH962" s="174" t="s">
        <v>1844</v>
      </c>
      <c r="AI962" s="20" t="s">
        <v>767</v>
      </c>
      <c r="AJ962" s="20" t="s">
        <v>916</v>
      </c>
      <c r="AK962" s="21">
        <v>0</v>
      </c>
      <c r="AL962" s="21">
        <v>0</v>
      </c>
      <c r="AM962" s="21">
        <v>1</v>
      </c>
      <c r="AN962" s="21">
        <v>0</v>
      </c>
      <c r="AO962" s="20">
        <v>0</v>
      </c>
      <c r="AP962" s="21">
        <v>0</v>
      </c>
      <c r="AQ962" s="21">
        <v>0</v>
      </c>
      <c r="AR962" s="21">
        <v>0</v>
      </c>
      <c r="AS962" s="47" t="s">
        <v>418</v>
      </c>
      <c r="AT962" s="20">
        <v>3</v>
      </c>
      <c r="AU962" s="167">
        <v>2008</v>
      </c>
      <c r="AV962" s="164">
        <v>2010</v>
      </c>
      <c r="AW962" s="21" t="s">
        <v>1844</v>
      </c>
      <c r="AX962" s="21" t="s">
        <v>1844</v>
      </c>
      <c r="AY962" s="50" t="s">
        <v>1844</v>
      </c>
      <c r="AZ962" s="163" t="s">
        <v>1844</v>
      </c>
      <c r="BA962" s="163" t="s">
        <v>1844</v>
      </c>
      <c r="BB962" s="164" t="s">
        <v>1844</v>
      </c>
    </row>
    <row r="963" spans="1:54" s="12" customFormat="1" ht="12.75" hidden="1" x14ac:dyDescent="0.2">
      <c r="A963" s="248" t="s">
        <v>5749</v>
      </c>
      <c r="B963" s="214" t="s">
        <v>6079</v>
      </c>
      <c r="C963" s="332" t="s">
        <v>6121</v>
      </c>
      <c r="D963" s="55" t="s">
        <v>1136</v>
      </c>
      <c r="E963" s="36" t="s">
        <v>387</v>
      </c>
      <c r="F963" s="78" t="s">
        <v>6192</v>
      </c>
      <c r="G963" s="36" t="s">
        <v>1587</v>
      </c>
      <c r="H963" s="58" t="s">
        <v>592</v>
      </c>
      <c r="I963" s="27" t="s">
        <v>5416</v>
      </c>
      <c r="J963" s="19" t="s">
        <v>7239</v>
      </c>
      <c r="K963" s="187" t="s">
        <v>257</v>
      </c>
      <c r="L963" s="187" t="s">
        <v>1710</v>
      </c>
      <c r="M963" s="187" t="s">
        <v>1715</v>
      </c>
      <c r="N963" s="187" t="s">
        <v>182</v>
      </c>
      <c r="O963" s="183" t="s">
        <v>454</v>
      </c>
      <c r="P963" s="183" t="s">
        <v>4887</v>
      </c>
      <c r="Q963" s="183" t="s">
        <v>950</v>
      </c>
      <c r="R963" s="183" t="s">
        <v>1587</v>
      </c>
      <c r="S963" s="187" t="s">
        <v>752</v>
      </c>
      <c r="T963" s="187" t="s">
        <v>405</v>
      </c>
      <c r="U963" s="21" t="s">
        <v>5415</v>
      </c>
      <c r="V963" s="21" t="s">
        <v>1077</v>
      </c>
      <c r="W963" s="21">
        <v>2011</v>
      </c>
      <c r="X963" s="21" t="s">
        <v>5415</v>
      </c>
      <c r="Y963" s="34" t="s">
        <v>6198</v>
      </c>
      <c r="Z963" s="34" t="s">
        <v>6202</v>
      </c>
      <c r="AA963" s="34" t="s">
        <v>387</v>
      </c>
      <c r="AB963" s="21" t="s">
        <v>1680</v>
      </c>
      <c r="AC963" s="24" t="s">
        <v>3437</v>
      </c>
      <c r="AD963" s="21" t="s">
        <v>1587</v>
      </c>
      <c r="AE963" s="21" t="s">
        <v>1587</v>
      </c>
      <c r="AF963" s="180" t="s">
        <v>1844</v>
      </c>
      <c r="AG963" s="181" t="s">
        <v>1844</v>
      </c>
      <c r="AH963" s="182" t="s">
        <v>1844</v>
      </c>
      <c r="AI963" s="20" t="s">
        <v>767</v>
      </c>
      <c r="AJ963" s="20" t="s">
        <v>47</v>
      </c>
      <c r="AK963" s="21">
        <v>0</v>
      </c>
      <c r="AL963" s="21">
        <v>0</v>
      </c>
      <c r="AM963" s="21">
        <v>1</v>
      </c>
      <c r="AN963" s="20">
        <v>0</v>
      </c>
      <c r="AO963" s="20">
        <v>0</v>
      </c>
      <c r="AP963" s="21">
        <v>0</v>
      </c>
      <c r="AQ963" s="21">
        <v>0</v>
      </c>
      <c r="AR963" s="21">
        <v>0</v>
      </c>
      <c r="AS963" s="50" t="s">
        <v>418</v>
      </c>
      <c r="AT963" s="20">
        <v>5</v>
      </c>
      <c r="AU963" s="167">
        <v>2006</v>
      </c>
      <c r="AV963" s="164">
        <v>2010</v>
      </c>
      <c r="AW963" s="21">
        <v>1</v>
      </c>
      <c r="AX963" s="21">
        <v>9</v>
      </c>
      <c r="AY963" s="50" t="s">
        <v>7778</v>
      </c>
      <c r="AZ963" s="163" t="s">
        <v>1097</v>
      </c>
      <c r="BA963" s="20" t="s">
        <v>956</v>
      </c>
      <c r="BB963" s="20" t="s">
        <v>1680</v>
      </c>
    </row>
    <row r="964" spans="1:54" s="12" customFormat="1" ht="12.75" hidden="1" x14ac:dyDescent="0.2">
      <c r="A964" s="36" t="s">
        <v>485</v>
      </c>
      <c r="B964" s="70" t="s">
        <v>4251</v>
      </c>
      <c r="C964" s="332" t="s">
        <v>7218</v>
      </c>
      <c r="D964" s="55" t="s">
        <v>1136</v>
      </c>
      <c r="E964" s="20" t="s">
        <v>387</v>
      </c>
      <c r="F964" s="78" t="s">
        <v>6249</v>
      </c>
      <c r="G964" s="36" t="s">
        <v>1587</v>
      </c>
      <c r="H964" s="58" t="s">
        <v>592</v>
      </c>
      <c r="I964" s="27" t="s">
        <v>2826</v>
      </c>
      <c r="J964" s="19" t="s">
        <v>3747</v>
      </c>
      <c r="K964" s="187" t="s">
        <v>257</v>
      </c>
      <c r="L964" s="187" t="s">
        <v>1710</v>
      </c>
      <c r="M964" s="187" t="s">
        <v>1715</v>
      </c>
      <c r="N964" s="187" t="s">
        <v>1720</v>
      </c>
      <c r="O964" s="183" t="s">
        <v>1030</v>
      </c>
      <c r="P964" s="183" t="s">
        <v>5292</v>
      </c>
      <c r="Q964" s="183" t="s">
        <v>325</v>
      </c>
      <c r="R964" s="183" t="s">
        <v>1587</v>
      </c>
      <c r="S964" s="187" t="s">
        <v>752</v>
      </c>
      <c r="T964" s="187" t="s">
        <v>405</v>
      </c>
      <c r="U964" s="21" t="s">
        <v>415</v>
      </c>
      <c r="V964" s="21" t="s">
        <v>6865</v>
      </c>
      <c r="W964" s="21">
        <v>1991</v>
      </c>
      <c r="X964" s="21" t="s">
        <v>4202</v>
      </c>
      <c r="Y964" s="34" t="s">
        <v>1917</v>
      </c>
      <c r="Z964" s="34" t="s">
        <v>6436</v>
      </c>
      <c r="AA964" s="34" t="s">
        <v>3722</v>
      </c>
      <c r="AB964" s="21" t="s">
        <v>4252</v>
      </c>
      <c r="AC964" s="24" t="s">
        <v>3551</v>
      </c>
      <c r="AD964" s="21" t="s">
        <v>1587</v>
      </c>
      <c r="AE964" s="21" t="s">
        <v>1587</v>
      </c>
      <c r="AF964" s="178" t="s">
        <v>1154</v>
      </c>
      <c r="AG964" s="178" t="s">
        <v>1708</v>
      </c>
      <c r="AH964" s="178" t="s">
        <v>1844</v>
      </c>
      <c r="AI964" s="20" t="s">
        <v>797</v>
      </c>
      <c r="AJ964" s="21" t="s">
        <v>916</v>
      </c>
      <c r="AK964" s="21">
        <v>0</v>
      </c>
      <c r="AL964" s="21">
        <v>1</v>
      </c>
      <c r="AM964" s="21">
        <v>0</v>
      </c>
      <c r="AN964" s="21">
        <v>0</v>
      </c>
      <c r="AO964" s="21">
        <v>1</v>
      </c>
      <c r="AP964" s="21">
        <v>0</v>
      </c>
      <c r="AQ964" s="21">
        <v>0</v>
      </c>
      <c r="AR964" s="21">
        <v>0</v>
      </c>
      <c r="AS964" s="50" t="s">
        <v>1680</v>
      </c>
      <c r="AT964" s="20">
        <v>11</v>
      </c>
      <c r="AU964" s="167">
        <v>1979</v>
      </c>
      <c r="AV964" s="164">
        <v>1989</v>
      </c>
      <c r="AW964" s="21">
        <v>1</v>
      </c>
      <c r="AX964" s="21">
        <v>1</v>
      </c>
      <c r="AY964" s="50" t="s">
        <v>3721</v>
      </c>
      <c r="AZ964" s="163" t="s">
        <v>1528</v>
      </c>
      <c r="BA964" s="203" t="s">
        <v>1680</v>
      </c>
      <c r="BB964" s="20" t="s">
        <v>1680</v>
      </c>
    </row>
    <row r="965" spans="1:54" s="12" customFormat="1" ht="12.75" hidden="1" x14ac:dyDescent="0.2">
      <c r="A965" s="249" t="s">
        <v>724</v>
      </c>
      <c r="B965" s="214" t="s">
        <v>6773</v>
      </c>
      <c r="C965" s="332" t="s">
        <v>7218</v>
      </c>
      <c r="D965" s="20" t="s">
        <v>956</v>
      </c>
      <c r="E965" s="20" t="s">
        <v>1680</v>
      </c>
      <c r="F965" s="78" t="s">
        <v>536</v>
      </c>
      <c r="G965" s="36" t="s">
        <v>1587</v>
      </c>
      <c r="H965" s="143" t="s">
        <v>912</v>
      </c>
      <c r="I965" s="27" t="s">
        <v>2616</v>
      </c>
      <c r="J965" s="19" t="s">
        <v>7106</v>
      </c>
      <c r="K965" s="187" t="s">
        <v>257</v>
      </c>
      <c r="L965" s="187" t="s">
        <v>1710</v>
      </c>
      <c r="M965" s="187" t="s">
        <v>1715</v>
      </c>
      <c r="N965" s="187" t="s">
        <v>943</v>
      </c>
      <c r="O965" s="183" t="s">
        <v>128</v>
      </c>
      <c r="P965" s="183" t="s">
        <v>5293</v>
      </c>
      <c r="Q965" s="183" t="s">
        <v>4776</v>
      </c>
      <c r="R965" s="183" t="s">
        <v>1587</v>
      </c>
      <c r="S965" s="187" t="s">
        <v>752</v>
      </c>
      <c r="T965" s="187" t="s">
        <v>405</v>
      </c>
      <c r="U965" s="21" t="s">
        <v>2199</v>
      </c>
      <c r="V965" s="21" t="s">
        <v>9</v>
      </c>
      <c r="W965" s="21">
        <v>1995</v>
      </c>
      <c r="X965" s="21" t="s">
        <v>7064</v>
      </c>
      <c r="Y965" s="274" t="s">
        <v>6758</v>
      </c>
      <c r="Z965" s="34" t="s">
        <v>6765</v>
      </c>
      <c r="AA965" s="34" t="s">
        <v>387</v>
      </c>
      <c r="AB965" s="21" t="s">
        <v>956</v>
      </c>
      <c r="AC965" s="24" t="s">
        <v>1327</v>
      </c>
      <c r="AD965" s="21" t="s">
        <v>1587</v>
      </c>
      <c r="AE965" s="21" t="s">
        <v>4305</v>
      </c>
      <c r="AF965" s="178" t="s">
        <v>1156</v>
      </c>
      <c r="AG965" s="178" t="s">
        <v>1708</v>
      </c>
      <c r="AH965" s="178" t="s">
        <v>1844</v>
      </c>
      <c r="AI965" s="20" t="s">
        <v>349</v>
      </c>
      <c r="AJ965" s="24" t="s">
        <v>1617</v>
      </c>
      <c r="AK965" s="21">
        <v>0</v>
      </c>
      <c r="AL965" s="21">
        <v>0</v>
      </c>
      <c r="AM965" s="21">
        <v>0</v>
      </c>
      <c r="AN965" s="21">
        <v>0</v>
      </c>
      <c r="AO965" s="21">
        <v>1</v>
      </c>
      <c r="AP965" s="21">
        <v>0</v>
      </c>
      <c r="AQ965" s="21">
        <v>0</v>
      </c>
      <c r="AR965" s="21">
        <v>0</v>
      </c>
      <c r="AS965" s="50" t="s">
        <v>1680</v>
      </c>
      <c r="AT965" s="20">
        <v>5</v>
      </c>
      <c r="AU965" s="167">
        <v>1991</v>
      </c>
      <c r="AV965" s="164">
        <v>1995</v>
      </c>
      <c r="AW965" s="21">
        <v>1</v>
      </c>
      <c r="AX965" s="21">
        <v>1</v>
      </c>
      <c r="AY965" s="50" t="s">
        <v>973</v>
      </c>
      <c r="AZ965" s="163" t="s">
        <v>1599</v>
      </c>
      <c r="BA965" s="203" t="s">
        <v>1680</v>
      </c>
      <c r="BB965" s="20" t="s">
        <v>1680</v>
      </c>
    </row>
    <row r="966" spans="1:54" s="12" customFormat="1" ht="12.75" hidden="1" x14ac:dyDescent="0.2">
      <c r="A966" s="248" t="s">
        <v>62</v>
      </c>
      <c r="B966" s="41"/>
      <c r="C966" s="332" t="s">
        <v>7218</v>
      </c>
      <c r="D966" s="55" t="s">
        <v>956</v>
      </c>
      <c r="E966" s="36" t="s">
        <v>1680</v>
      </c>
      <c r="F966" s="78" t="s">
        <v>4250</v>
      </c>
      <c r="G966" s="36" t="s">
        <v>1587</v>
      </c>
      <c r="H966" s="95" t="s">
        <v>920</v>
      </c>
      <c r="I966" s="27" t="s">
        <v>3084</v>
      </c>
      <c r="J966" s="19" t="s">
        <v>1587</v>
      </c>
      <c r="K966" s="187" t="s">
        <v>257</v>
      </c>
      <c r="L966" s="187" t="s">
        <v>1710</v>
      </c>
      <c r="M966" s="187" t="s">
        <v>1715</v>
      </c>
      <c r="N966" s="187" t="s">
        <v>267</v>
      </c>
      <c r="O966" s="183" t="s">
        <v>1729</v>
      </c>
      <c r="P966" s="183" t="s">
        <v>5294</v>
      </c>
      <c r="Q966" s="183" t="s">
        <v>6618</v>
      </c>
      <c r="R966" s="183" t="s">
        <v>1587</v>
      </c>
      <c r="S966" s="187" t="s">
        <v>752</v>
      </c>
      <c r="T966" s="187" t="s">
        <v>405</v>
      </c>
      <c r="U966" s="21" t="s">
        <v>103</v>
      </c>
      <c r="V966" s="21" t="s">
        <v>464</v>
      </c>
      <c r="W966" s="21">
        <v>2003</v>
      </c>
      <c r="X966" s="21" t="s">
        <v>103</v>
      </c>
      <c r="Y966" s="269" t="s">
        <v>6757</v>
      </c>
      <c r="Z966" s="34" t="s">
        <v>86</v>
      </c>
      <c r="AA966" s="34" t="s">
        <v>86</v>
      </c>
      <c r="AB966" s="21" t="s">
        <v>86</v>
      </c>
      <c r="AC966" s="24" t="s">
        <v>3437</v>
      </c>
      <c r="AD966" s="21" t="s">
        <v>1587</v>
      </c>
      <c r="AE966" s="21" t="s">
        <v>1587</v>
      </c>
      <c r="AF966" s="178" t="s">
        <v>1154</v>
      </c>
      <c r="AG966" s="178" t="s">
        <v>1708</v>
      </c>
      <c r="AH966" s="178" t="s">
        <v>1844</v>
      </c>
      <c r="AI966" s="20" t="s">
        <v>637</v>
      </c>
      <c r="AJ966" s="21" t="s">
        <v>1618</v>
      </c>
      <c r="AK966" s="21">
        <v>0</v>
      </c>
      <c r="AL966" s="21">
        <v>0</v>
      </c>
      <c r="AM966" s="21">
        <v>1</v>
      </c>
      <c r="AN966" s="21">
        <v>0</v>
      </c>
      <c r="AO966" s="21">
        <v>0</v>
      </c>
      <c r="AP966" s="21">
        <v>0</v>
      </c>
      <c r="AQ966" s="21">
        <v>0</v>
      </c>
      <c r="AR966" s="21">
        <v>0</v>
      </c>
      <c r="AS966" s="50" t="s">
        <v>136</v>
      </c>
      <c r="AT966" s="20">
        <v>3</v>
      </c>
      <c r="AU966" s="167">
        <v>2000</v>
      </c>
      <c r="AV966" s="164">
        <v>2002</v>
      </c>
      <c r="AW966" s="21">
        <v>1</v>
      </c>
      <c r="AX966" s="21">
        <v>4</v>
      </c>
      <c r="AY966" s="184" t="s">
        <v>7779</v>
      </c>
      <c r="AZ966" s="163" t="s">
        <v>1632</v>
      </c>
      <c r="BA966" s="203" t="s">
        <v>1680</v>
      </c>
      <c r="BB966" s="20" t="s">
        <v>1680</v>
      </c>
    </row>
    <row r="967" spans="1:54" s="24" customFormat="1" ht="12.75" hidden="1" x14ac:dyDescent="0.2">
      <c r="A967" s="248" t="s">
        <v>774</v>
      </c>
      <c r="B967" s="214"/>
      <c r="C967" s="332" t="s">
        <v>7218</v>
      </c>
      <c r="D967" s="55" t="s">
        <v>956</v>
      </c>
      <c r="E967" s="36" t="s">
        <v>1680</v>
      </c>
      <c r="F967" s="78" t="s">
        <v>1922</v>
      </c>
      <c r="G967" s="36" t="s">
        <v>1587</v>
      </c>
      <c r="H967" s="58" t="s">
        <v>592</v>
      </c>
      <c r="I967" s="27" t="s">
        <v>2806</v>
      </c>
      <c r="J967" s="19" t="s">
        <v>7141</v>
      </c>
      <c r="K967" s="187" t="s">
        <v>257</v>
      </c>
      <c r="L967" s="187" t="s">
        <v>1710</v>
      </c>
      <c r="M967" s="187" t="s">
        <v>1715</v>
      </c>
      <c r="N967" s="187" t="s">
        <v>878</v>
      </c>
      <c r="O967" s="183" t="s">
        <v>4429</v>
      </c>
      <c r="P967" s="183" t="s">
        <v>5295</v>
      </c>
      <c r="Q967" s="183" t="s">
        <v>619</v>
      </c>
      <c r="R967" s="183" t="s">
        <v>1587</v>
      </c>
      <c r="S967" s="187" t="s">
        <v>752</v>
      </c>
      <c r="T967" s="187" t="s">
        <v>405</v>
      </c>
      <c r="U967" s="21" t="s">
        <v>2093</v>
      </c>
      <c r="V967" s="21" t="s">
        <v>941</v>
      </c>
      <c r="W967" s="21">
        <v>1975</v>
      </c>
      <c r="X967" s="21" t="s">
        <v>4203</v>
      </c>
      <c r="Y967" s="34" t="s">
        <v>1844</v>
      </c>
      <c r="Z967" s="34" t="s">
        <v>86</v>
      </c>
      <c r="AA967" s="34" t="s">
        <v>86</v>
      </c>
      <c r="AB967" s="21" t="s">
        <v>86</v>
      </c>
      <c r="AC967" s="24" t="s">
        <v>1385</v>
      </c>
      <c r="AD967" s="21" t="s">
        <v>1587</v>
      </c>
      <c r="AE967" s="21" t="s">
        <v>4309</v>
      </c>
      <c r="AF967" s="178" t="s">
        <v>1154</v>
      </c>
      <c r="AG967" s="178" t="s">
        <v>588</v>
      </c>
      <c r="AH967" s="178" t="s">
        <v>1844</v>
      </c>
      <c r="AI967" s="20" t="s">
        <v>797</v>
      </c>
      <c r="AJ967" s="21" t="s">
        <v>865</v>
      </c>
      <c r="AK967" s="21">
        <v>0</v>
      </c>
      <c r="AL967" s="21">
        <v>1</v>
      </c>
      <c r="AM967" s="21">
        <v>0</v>
      </c>
      <c r="AN967" s="21">
        <v>0</v>
      </c>
      <c r="AO967" s="21">
        <v>1</v>
      </c>
      <c r="AP967" s="21">
        <v>0</v>
      </c>
      <c r="AQ967" s="21">
        <v>0</v>
      </c>
      <c r="AR967" s="21">
        <v>0</v>
      </c>
      <c r="AS967" s="50" t="s">
        <v>1680</v>
      </c>
      <c r="AT967" s="20">
        <v>2</v>
      </c>
      <c r="AU967" s="167">
        <v>1970</v>
      </c>
      <c r="AV967" s="164">
        <v>1971</v>
      </c>
      <c r="AW967" s="21">
        <v>1</v>
      </c>
      <c r="AX967" s="21">
        <v>1</v>
      </c>
      <c r="AY967" s="184" t="s">
        <v>7780</v>
      </c>
      <c r="AZ967" s="163" t="s">
        <v>1680</v>
      </c>
      <c r="BA967" s="93" t="s">
        <v>956</v>
      </c>
      <c r="BB967" s="20" t="s">
        <v>1680</v>
      </c>
    </row>
    <row r="968" spans="1:54" s="24" customFormat="1" ht="12.75" hidden="1" x14ac:dyDescent="0.2">
      <c r="A968" s="248" t="s">
        <v>774</v>
      </c>
      <c r="B968" s="55"/>
      <c r="C968" s="332" t="s">
        <v>7218</v>
      </c>
      <c r="D968" s="55" t="s">
        <v>956</v>
      </c>
      <c r="E968" s="55" t="s">
        <v>1680</v>
      </c>
      <c r="F968" s="83" t="s">
        <v>796</v>
      </c>
      <c r="G968" s="36" t="s">
        <v>1587</v>
      </c>
      <c r="H968" s="58" t="s">
        <v>592</v>
      </c>
      <c r="I968" s="27" t="s">
        <v>2946</v>
      </c>
      <c r="J968" s="19" t="s">
        <v>7139</v>
      </c>
      <c r="K968" s="187" t="s">
        <v>257</v>
      </c>
      <c r="L968" s="187" t="s">
        <v>1710</v>
      </c>
      <c r="M968" s="187" t="s">
        <v>1715</v>
      </c>
      <c r="N968" s="187" t="s">
        <v>237</v>
      </c>
      <c r="O968" s="183" t="s">
        <v>1730</v>
      </c>
      <c r="P968" s="183" t="s">
        <v>5297</v>
      </c>
      <c r="Q968" s="183" t="s">
        <v>6601</v>
      </c>
      <c r="R968" s="183" t="s">
        <v>1587</v>
      </c>
      <c r="S968" s="187" t="s">
        <v>752</v>
      </c>
      <c r="T968" s="187" t="s">
        <v>405</v>
      </c>
      <c r="U968" s="21" t="s">
        <v>611</v>
      </c>
      <c r="V968" s="21" t="s">
        <v>563</v>
      </c>
      <c r="W968" s="21">
        <v>2005</v>
      </c>
      <c r="X968" s="21" t="s">
        <v>611</v>
      </c>
      <c r="Y968" s="34" t="s">
        <v>1844</v>
      </c>
      <c r="Z968" s="34" t="s">
        <v>86</v>
      </c>
      <c r="AA968" s="34" t="s">
        <v>86</v>
      </c>
      <c r="AB968" s="21" t="s">
        <v>86</v>
      </c>
      <c r="AC968" s="24" t="s">
        <v>3593</v>
      </c>
      <c r="AD968" s="21" t="s">
        <v>2371</v>
      </c>
      <c r="AE968" s="21" t="s">
        <v>2388</v>
      </c>
      <c r="AF968" s="178" t="s">
        <v>1154</v>
      </c>
      <c r="AG968" s="178" t="s">
        <v>1708</v>
      </c>
      <c r="AH968" s="178" t="s">
        <v>389</v>
      </c>
      <c r="AI968" s="20" t="s">
        <v>350</v>
      </c>
      <c r="AJ968" s="21" t="s">
        <v>865</v>
      </c>
      <c r="AK968" s="237">
        <v>0</v>
      </c>
      <c r="AL968" s="237">
        <v>0</v>
      </c>
      <c r="AM968" s="237">
        <v>0</v>
      </c>
      <c r="AN968" s="236">
        <v>0</v>
      </c>
      <c r="AO968" s="236">
        <v>1</v>
      </c>
      <c r="AP968" s="236">
        <v>0</v>
      </c>
      <c r="AQ968" s="236">
        <v>0</v>
      </c>
      <c r="AR968" s="236">
        <v>0</v>
      </c>
      <c r="AS968" s="50" t="s">
        <v>1680</v>
      </c>
      <c r="AT968" s="20">
        <v>4</v>
      </c>
      <c r="AU968" s="20">
        <v>1997</v>
      </c>
      <c r="AV968" s="20">
        <v>2000</v>
      </c>
      <c r="AW968" s="21">
        <v>1</v>
      </c>
      <c r="AX968" s="21">
        <v>1</v>
      </c>
      <c r="AY968" s="184" t="s">
        <v>7503</v>
      </c>
      <c r="AZ968" s="20" t="s">
        <v>1654</v>
      </c>
      <c r="BA968" s="20" t="s">
        <v>1680</v>
      </c>
      <c r="BB968" s="20" t="s">
        <v>1680</v>
      </c>
    </row>
    <row r="969" spans="1:54" s="24" customFormat="1" ht="12.75" hidden="1" x14ac:dyDescent="0.2">
      <c r="A969" s="248" t="s">
        <v>62</v>
      </c>
      <c r="B969" s="91" t="s">
        <v>6764</v>
      </c>
      <c r="C969" s="332" t="s">
        <v>6121</v>
      </c>
      <c r="D969" s="55" t="s">
        <v>1680</v>
      </c>
      <c r="E969" s="36" t="s">
        <v>4325</v>
      </c>
      <c r="F969" s="78" t="s">
        <v>1794</v>
      </c>
      <c r="G969" s="36" t="s">
        <v>1587</v>
      </c>
      <c r="H969" s="58" t="s">
        <v>592</v>
      </c>
      <c r="I969" s="18" t="s">
        <v>2434</v>
      </c>
      <c r="J969" s="19" t="s">
        <v>7140</v>
      </c>
      <c r="K969" s="187" t="s">
        <v>257</v>
      </c>
      <c r="L969" s="187" t="s">
        <v>1710</v>
      </c>
      <c r="M969" s="187" t="s">
        <v>1056</v>
      </c>
      <c r="N969" s="187" t="s">
        <v>1086</v>
      </c>
      <c r="O969" s="183" t="s">
        <v>2</v>
      </c>
      <c r="P969" s="183" t="s">
        <v>5296</v>
      </c>
      <c r="Q969" s="183" t="s">
        <v>4777</v>
      </c>
      <c r="R969" s="183" t="s">
        <v>1587</v>
      </c>
      <c r="S969" s="187" t="s">
        <v>752</v>
      </c>
      <c r="T969" s="187" t="s">
        <v>1713</v>
      </c>
      <c r="U969" s="21" t="s">
        <v>611</v>
      </c>
      <c r="V969" s="21" t="s">
        <v>3732</v>
      </c>
      <c r="W969" s="21">
        <v>2007</v>
      </c>
      <c r="X969" s="21" t="s">
        <v>611</v>
      </c>
      <c r="Y969" s="34" t="s">
        <v>3248</v>
      </c>
      <c r="Z969" s="34" t="s">
        <v>6437</v>
      </c>
      <c r="AA969" s="34" t="s">
        <v>1127</v>
      </c>
      <c r="AB969" s="21" t="s">
        <v>6191</v>
      </c>
      <c r="AC969" s="24" t="s">
        <v>3442</v>
      </c>
      <c r="AD969" s="21" t="s">
        <v>1587</v>
      </c>
      <c r="AE969" s="21" t="s">
        <v>930</v>
      </c>
      <c r="AF969" s="178" t="s">
        <v>1154</v>
      </c>
      <c r="AG969" s="178" t="s">
        <v>588</v>
      </c>
      <c r="AH969" s="178" t="s">
        <v>1844</v>
      </c>
      <c r="AI969" s="20" t="s">
        <v>797</v>
      </c>
      <c r="AJ969" s="21" t="s">
        <v>47</v>
      </c>
      <c r="AK969" s="21">
        <v>0</v>
      </c>
      <c r="AL969" s="21">
        <v>1</v>
      </c>
      <c r="AM969" s="21">
        <v>0</v>
      </c>
      <c r="AN969" s="20">
        <v>0</v>
      </c>
      <c r="AO969" s="20">
        <v>0</v>
      </c>
      <c r="AP969" s="20">
        <v>0</v>
      </c>
      <c r="AQ969" s="20">
        <v>0</v>
      </c>
      <c r="AR969" s="20">
        <v>0</v>
      </c>
      <c r="AS969" s="50" t="s">
        <v>3396</v>
      </c>
      <c r="AT969" s="20">
        <v>2</v>
      </c>
      <c r="AU969" s="20">
        <v>2003</v>
      </c>
      <c r="AV969" s="20">
        <v>2004</v>
      </c>
      <c r="AW969" s="21">
        <v>1</v>
      </c>
      <c r="AX969" s="21">
        <v>5</v>
      </c>
      <c r="AY969" s="50" t="s">
        <v>7781</v>
      </c>
      <c r="AZ969" s="20" t="s">
        <v>1680</v>
      </c>
      <c r="BA969" s="20" t="s">
        <v>956</v>
      </c>
      <c r="BB969" s="20" t="s">
        <v>1680</v>
      </c>
    </row>
    <row r="970" spans="1:54" s="24" customFormat="1" ht="12.75" hidden="1" x14ac:dyDescent="0.2">
      <c r="A970" s="248" t="s">
        <v>485</v>
      </c>
      <c r="B970" s="36" t="s">
        <v>2002</v>
      </c>
      <c r="C970" s="332" t="s">
        <v>7218</v>
      </c>
      <c r="D970" s="55" t="s">
        <v>956</v>
      </c>
      <c r="E970" s="36" t="s">
        <v>1680</v>
      </c>
      <c r="F970" s="78" t="s">
        <v>6247</v>
      </c>
      <c r="G970" s="36" t="s">
        <v>1587</v>
      </c>
      <c r="H970" s="58" t="s">
        <v>592</v>
      </c>
      <c r="I970" s="30" t="s">
        <v>2662</v>
      </c>
      <c r="J970" s="31" t="s">
        <v>633</v>
      </c>
      <c r="K970" s="188" t="s">
        <v>257</v>
      </c>
      <c r="L970" s="188" t="s">
        <v>1710</v>
      </c>
      <c r="M970" s="188" t="s">
        <v>1056</v>
      </c>
      <c r="N970" s="188" t="s">
        <v>597</v>
      </c>
      <c r="O970" s="179" t="s">
        <v>741</v>
      </c>
      <c r="P970" s="179" t="s">
        <v>4936</v>
      </c>
      <c r="Q970" s="179" t="s">
        <v>4778</v>
      </c>
      <c r="R970" s="183" t="s">
        <v>1587</v>
      </c>
      <c r="S970" s="188" t="s">
        <v>752</v>
      </c>
      <c r="T970" s="188" t="s">
        <v>1713</v>
      </c>
      <c r="U970" s="20" t="s">
        <v>2212</v>
      </c>
      <c r="V970" s="20" t="s">
        <v>459</v>
      </c>
      <c r="W970" s="20">
        <v>2011</v>
      </c>
      <c r="X970" s="20" t="s">
        <v>4204</v>
      </c>
      <c r="Y970" s="109" t="s">
        <v>6994</v>
      </c>
      <c r="Z970" s="83" t="s">
        <v>6247</v>
      </c>
      <c r="AA970" s="109" t="s">
        <v>634</v>
      </c>
      <c r="AB970" s="20" t="s">
        <v>1587</v>
      </c>
      <c r="AC970" s="55" t="s">
        <v>3437</v>
      </c>
      <c r="AD970" s="20" t="s">
        <v>1242</v>
      </c>
      <c r="AE970" s="20" t="s">
        <v>1587</v>
      </c>
      <c r="AF970" s="178" t="s">
        <v>1154</v>
      </c>
      <c r="AG970" s="178" t="s">
        <v>1708</v>
      </c>
      <c r="AH970" s="178" t="s">
        <v>1587</v>
      </c>
      <c r="AI970" s="20" t="s">
        <v>783</v>
      </c>
      <c r="AJ970" s="20" t="s">
        <v>47</v>
      </c>
      <c r="AK970" s="20">
        <v>0</v>
      </c>
      <c r="AL970" s="20">
        <v>1</v>
      </c>
      <c r="AM970" s="20">
        <v>0</v>
      </c>
      <c r="AN970" s="20">
        <v>0</v>
      </c>
      <c r="AO970" s="20">
        <v>0</v>
      </c>
      <c r="AP970" s="20">
        <v>0</v>
      </c>
      <c r="AQ970" s="20">
        <v>0</v>
      </c>
      <c r="AR970" s="20">
        <v>0</v>
      </c>
      <c r="AS970" s="50" t="s">
        <v>1680</v>
      </c>
      <c r="AT970" s="20">
        <v>9</v>
      </c>
      <c r="AU970" s="20">
        <v>1999</v>
      </c>
      <c r="AV970" s="20">
        <v>2007</v>
      </c>
      <c r="AW970" s="20">
        <v>1</v>
      </c>
      <c r="AX970" s="20">
        <v>3</v>
      </c>
      <c r="AY970" s="50" t="s">
        <v>7782</v>
      </c>
      <c r="AZ970" s="20" t="s">
        <v>1126</v>
      </c>
      <c r="BA970" s="20" t="s">
        <v>1680</v>
      </c>
      <c r="BB970" s="20" t="s">
        <v>1680</v>
      </c>
    </row>
    <row r="971" spans="1:54" s="24" customFormat="1" ht="12.75" hidden="1" x14ac:dyDescent="0.2">
      <c r="A971" s="248" t="s">
        <v>485</v>
      </c>
      <c r="B971" s="55"/>
      <c r="C971" s="332" t="s">
        <v>7218</v>
      </c>
      <c r="D971" s="55" t="s">
        <v>956</v>
      </c>
      <c r="E971" s="36" t="s">
        <v>1680</v>
      </c>
      <c r="F971" s="78" t="s">
        <v>1128</v>
      </c>
      <c r="G971" s="36" t="s">
        <v>1587</v>
      </c>
      <c r="H971" s="57" t="s">
        <v>912</v>
      </c>
      <c r="I971" s="27" t="s">
        <v>2981</v>
      </c>
      <c r="J971" s="19" t="s">
        <v>439</v>
      </c>
      <c r="K971" s="187" t="s">
        <v>257</v>
      </c>
      <c r="L971" s="187" t="s">
        <v>1710</v>
      </c>
      <c r="M971" s="187" t="s">
        <v>1715</v>
      </c>
      <c r="N971" s="187" t="s">
        <v>697</v>
      </c>
      <c r="O971" s="183" t="s">
        <v>4275</v>
      </c>
      <c r="P971" s="183" t="s">
        <v>4987</v>
      </c>
      <c r="Q971" s="183" t="s">
        <v>1119</v>
      </c>
      <c r="R971" s="183" t="s">
        <v>1587</v>
      </c>
      <c r="S971" s="187" t="s">
        <v>752</v>
      </c>
      <c r="T971" s="187" t="s">
        <v>405</v>
      </c>
      <c r="U971" s="21" t="s">
        <v>2294</v>
      </c>
      <c r="V971" s="21" t="s">
        <v>1059</v>
      </c>
      <c r="W971" s="21">
        <v>2012</v>
      </c>
      <c r="X971" s="21" t="s">
        <v>3838</v>
      </c>
      <c r="Y971" s="34" t="s">
        <v>58</v>
      </c>
      <c r="Z971" s="271" t="s">
        <v>6247</v>
      </c>
      <c r="AA971" s="34" t="s">
        <v>795</v>
      </c>
      <c r="AB971" s="21" t="s">
        <v>1587</v>
      </c>
      <c r="AC971" s="24" t="s">
        <v>1437</v>
      </c>
      <c r="AD971" s="21" t="s">
        <v>5407</v>
      </c>
      <c r="AE971" s="21" t="s">
        <v>1587</v>
      </c>
      <c r="AF971" s="178" t="s">
        <v>1154</v>
      </c>
      <c r="AG971" s="178" t="s">
        <v>1708</v>
      </c>
      <c r="AH971" s="178" t="s">
        <v>1587</v>
      </c>
      <c r="AI971" s="20" t="s">
        <v>849</v>
      </c>
      <c r="AJ971" s="21" t="s">
        <v>270</v>
      </c>
      <c r="AK971" s="21">
        <v>0</v>
      </c>
      <c r="AL971" s="21">
        <v>0</v>
      </c>
      <c r="AM971" s="21">
        <v>1</v>
      </c>
      <c r="AN971" s="21">
        <v>0</v>
      </c>
      <c r="AO971" s="21">
        <v>0</v>
      </c>
      <c r="AP971" s="21">
        <v>0</v>
      </c>
      <c r="AQ971" s="21">
        <v>0</v>
      </c>
      <c r="AR971" s="21">
        <v>0</v>
      </c>
      <c r="AS971" s="50" t="s">
        <v>3423</v>
      </c>
      <c r="AT971" s="21">
        <v>11</v>
      </c>
      <c r="AU971" s="20">
        <v>1999</v>
      </c>
      <c r="AV971" s="20">
        <v>2009</v>
      </c>
      <c r="AW971" s="21">
        <v>1</v>
      </c>
      <c r="AX971" s="21">
        <v>4</v>
      </c>
      <c r="AY971" s="50" t="s">
        <v>7783</v>
      </c>
      <c r="AZ971" s="20" t="s">
        <v>1624</v>
      </c>
      <c r="BA971" s="20" t="s">
        <v>1680</v>
      </c>
      <c r="BB971" s="20" t="s">
        <v>1680</v>
      </c>
    </row>
    <row r="972" spans="1:54" s="24" customFormat="1" ht="12.75" hidden="1" x14ac:dyDescent="0.2">
      <c r="A972" s="248" t="s">
        <v>485</v>
      </c>
      <c r="B972" s="55"/>
      <c r="C972" s="332" t="s">
        <v>7218</v>
      </c>
      <c r="D972" s="55" t="s">
        <v>956</v>
      </c>
      <c r="E972" s="36" t="s">
        <v>1680</v>
      </c>
      <c r="F972" s="78" t="s">
        <v>1128</v>
      </c>
      <c r="G972" s="36" t="s">
        <v>1587</v>
      </c>
      <c r="H972" s="57" t="s">
        <v>912</v>
      </c>
      <c r="I972" s="27" t="s">
        <v>2982</v>
      </c>
      <c r="J972" s="19" t="s">
        <v>439</v>
      </c>
      <c r="K972" s="187" t="s">
        <v>257</v>
      </c>
      <c r="L972" s="187" t="s">
        <v>1710</v>
      </c>
      <c r="M972" s="187" t="s">
        <v>1715</v>
      </c>
      <c r="N972" s="187" t="s">
        <v>697</v>
      </c>
      <c r="O972" s="183" t="s">
        <v>4275</v>
      </c>
      <c r="P972" s="183" t="s">
        <v>4987</v>
      </c>
      <c r="Q972" s="183" t="s">
        <v>4779</v>
      </c>
      <c r="R972" s="183" t="s">
        <v>1587</v>
      </c>
      <c r="S972" s="187" t="s">
        <v>752</v>
      </c>
      <c r="T972" s="187" t="s">
        <v>405</v>
      </c>
      <c r="U972" s="21" t="s">
        <v>2294</v>
      </c>
      <c r="V972" s="21" t="s">
        <v>1059</v>
      </c>
      <c r="W972" s="21">
        <v>2012</v>
      </c>
      <c r="X972" s="21" t="s">
        <v>3838</v>
      </c>
      <c r="Y972" s="34" t="s">
        <v>58</v>
      </c>
      <c r="Z972" s="271" t="s">
        <v>6247</v>
      </c>
      <c r="AA972" s="34" t="s">
        <v>795</v>
      </c>
      <c r="AB972" s="21" t="s">
        <v>1587</v>
      </c>
      <c r="AC972" s="24" t="s">
        <v>1437</v>
      </c>
      <c r="AD972" s="21" t="s">
        <v>5407</v>
      </c>
      <c r="AE972" s="21" t="s">
        <v>1587</v>
      </c>
      <c r="AF972" s="178" t="s">
        <v>1154</v>
      </c>
      <c r="AG972" s="178" t="s">
        <v>1708</v>
      </c>
      <c r="AH972" s="178" t="s">
        <v>1587</v>
      </c>
      <c r="AI972" s="20" t="s">
        <v>849</v>
      </c>
      <c r="AJ972" s="21" t="s">
        <v>270</v>
      </c>
      <c r="AK972" s="21">
        <v>0</v>
      </c>
      <c r="AL972" s="21">
        <v>0</v>
      </c>
      <c r="AM972" s="21">
        <v>1</v>
      </c>
      <c r="AN972" s="21">
        <v>0</v>
      </c>
      <c r="AO972" s="21">
        <v>0</v>
      </c>
      <c r="AP972" s="21">
        <v>0</v>
      </c>
      <c r="AQ972" s="21">
        <v>0</v>
      </c>
      <c r="AR972" s="21">
        <v>0</v>
      </c>
      <c r="AS972" s="50" t="s">
        <v>3423</v>
      </c>
      <c r="AT972" s="122">
        <v>11</v>
      </c>
      <c r="AU972" s="20">
        <v>1999</v>
      </c>
      <c r="AV972" s="20">
        <v>2009</v>
      </c>
      <c r="AW972" s="21">
        <v>1</v>
      </c>
      <c r="AX972" s="21">
        <v>2</v>
      </c>
      <c r="AY972" s="184" t="s">
        <v>7784</v>
      </c>
      <c r="AZ972" s="20" t="s">
        <v>1624</v>
      </c>
      <c r="BA972" s="93" t="s">
        <v>1680</v>
      </c>
      <c r="BB972" s="20" t="s">
        <v>1680</v>
      </c>
    </row>
    <row r="973" spans="1:54" s="24" customFormat="1" ht="12.75" hidden="1" x14ac:dyDescent="0.2">
      <c r="A973" s="248" t="s">
        <v>485</v>
      </c>
      <c r="B973" s="91"/>
      <c r="C973" s="332" t="s">
        <v>7218</v>
      </c>
      <c r="D973" s="55" t="s">
        <v>956</v>
      </c>
      <c r="E973" s="55" t="s">
        <v>1680</v>
      </c>
      <c r="F973" s="78" t="s">
        <v>6248</v>
      </c>
      <c r="G973" s="36" t="s">
        <v>1587</v>
      </c>
      <c r="H973" s="58" t="s">
        <v>592</v>
      </c>
      <c r="I973" s="18" t="s">
        <v>2432</v>
      </c>
      <c r="J973" s="19" t="s">
        <v>1587</v>
      </c>
      <c r="K973" s="187" t="s">
        <v>257</v>
      </c>
      <c r="L973" s="187" t="s">
        <v>1710</v>
      </c>
      <c r="M973" s="187" t="s">
        <v>1056</v>
      </c>
      <c r="N973" s="187" t="s">
        <v>1086</v>
      </c>
      <c r="O973" s="183" t="s">
        <v>1054</v>
      </c>
      <c r="P973" s="183" t="s">
        <v>5253</v>
      </c>
      <c r="Q973" s="183" t="s">
        <v>1535</v>
      </c>
      <c r="R973" s="183" t="s">
        <v>1587</v>
      </c>
      <c r="S973" s="187" t="s">
        <v>752</v>
      </c>
      <c r="T973" s="187" t="s">
        <v>1713</v>
      </c>
      <c r="U973" s="21" t="s">
        <v>3692</v>
      </c>
      <c r="V973" s="21" t="s">
        <v>494</v>
      </c>
      <c r="W973" s="21">
        <v>2004</v>
      </c>
      <c r="X973" s="21" t="s">
        <v>3838</v>
      </c>
      <c r="Y973" s="34" t="s">
        <v>58</v>
      </c>
      <c r="Z973" s="34" t="s">
        <v>5758</v>
      </c>
      <c r="AA973" s="34" t="s">
        <v>5759</v>
      </c>
      <c r="AB973" s="21" t="s">
        <v>3748</v>
      </c>
      <c r="AC973" s="24" t="s">
        <v>1852</v>
      </c>
      <c r="AD973" s="21" t="s">
        <v>1587</v>
      </c>
      <c r="AE973" s="21" t="s">
        <v>2388</v>
      </c>
      <c r="AF973" s="178" t="s">
        <v>1154</v>
      </c>
      <c r="AG973" s="178" t="s">
        <v>1708</v>
      </c>
      <c r="AH973" s="178" t="s">
        <v>1844</v>
      </c>
      <c r="AI973" s="55" t="s">
        <v>849</v>
      </c>
      <c r="AJ973" s="21" t="s">
        <v>47</v>
      </c>
      <c r="AK973" s="21">
        <v>0</v>
      </c>
      <c r="AL973" s="21">
        <v>1</v>
      </c>
      <c r="AM973" s="21">
        <v>0</v>
      </c>
      <c r="AN973" s="21">
        <v>0</v>
      </c>
      <c r="AO973" s="21">
        <v>0</v>
      </c>
      <c r="AP973" s="21">
        <v>0</v>
      </c>
      <c r="AQ973" s="21">
        <v>0</v>
      </c>
      <c r="AR973" s="21">
        <v>0</v>
      </c>
      <c r="AS973" s="50" t="s">
        <v>1680</v>
      </c>
      <c r="AT973" s="122">
        <v>4</v>
      </c>
      <c r="AU973" s="20">
        <v>1996</v>
      </c>
      <c r="AV973" s="20">
        <v>1999</v>
      </c>
      <c r="AW973" s="21">
        <v>2</v>
      </c>
      <c r="AX973" s="21">
        <v>2</v>
      </c>
      <c r="AY973" s="184" t="s">
        <v>3691</v>
      </c>
      <c r="AZ973" s="55" t="s">
        <v>378</v>
      </c>
      <c r="BA973" s="20" t="s">
        <v>1680</v>
      </c>
      <c r="BB973" s="20" t="s">
        <v>1680</v>
      </c>
    </row>
    <row r="974" spans="1:54" s="24" customFormat="1" ht="12.75" hidden="1" x14ac:dyDescent="0.2">
      <c r="A974" s="248" t="s">
        <v>62</v>
      </c>
      <c r="B974" s="91" t="s">
        <v>6686</v>
      </c>
      <c r="C974" s="332" t="s">
        <v>6121</v>
      </c>
      <c r="D974" s="55" t="s">
        <v>1136</v>
      </c>
      <c r="E974" s="36" t="s">
        <v>387</v>
      </c>
      <c r="F974" s="78" t="s">
        <v>5781</v>
      </c>
      <c r="G974" s="36" t="s">
        <v>1587</v>
      </c>
      <c r="H974" s="279" t="s">
        <v>37</v>
      </c>
      <c r="I974" s="54" t="s">
        <v>5524</v>
      </c>
      <c r="J974" s="31" t="s">
        <v>1587</v>
      </c>
      <c r="K974" s="188" t="s">
        <v>257</v>
      </c>
      <c r="L974" s="188" t="s">
        <v>1710</v>
      </c>
      <c r="M974" s="188" t="s">
        <v>1056</v>
      </c>
      <c r="N974" s="188" t="s">
        <v>1086</v>
      </c>
      <c r="O974" s="179" t="s">
        <v>1054</v>
      </c>
      <c r="P974" s="179" t="s">
        <v>5185</v>
      </c>
      <c r="Q974" s="179" t="s">
        <v>738</v>
      </c>
      <c r="R974" s="183" t="s">
        <v>1587</v>
      </c>
      <c r="S974" s="188" t="s">
        <v>752</v>
      </c>
      <c r="T974" s="188" t="s">
        <v>1713</v>
      </c>
      <c r="U974" s="20" t="s">
        <v>5520</v>
      </c>
      <c r="V974" s="20" t="s">
        <v>449</v>
      </c>
      <c r="W974" s="20">
        <v>2014</v>
      </c>
      <c r="X974" s="20" t="s">
        <v>5521</v>
      </c>
      <c r="Y974" s="109" t="s">
        <v>5522</v>
      </c>
      <c r="Z974" s="109" t="s">
        <v>5781</v>
      </c>
      <c r="AA974" s="109" t="s">
        <v>1844</v>
      </c>
      <c r="AB974" s="20" t="s">
        <v>1680</v>
      </c>
      <c r="AC974" s="55" t="s">
        <v>5523</v>
      </c>
      <c r="AD974" s="20" t="s">
        <v>1587</v>
      </c>
      <c r="AE974" s="20" t="s">
        <v>1587</v>
      </c>
      <c r="AF974" s="178" t="s">
        <v>1844</v>
      </c>
      <c r="AG974" s="178" t="s">
        <v>1844</v>
      </c>
      <c r="AH974" s="178" t="s">
        <v>1844</v>
      </c>
      <c r="AI974" s="20" t="s">
        <v>349</v>
      </c>
      <c r="AJ974" s="21" t="s">
        <v>37</v>
      </c>
      <c r="AK974" s="20">
        <v>1</v>
      </c>
      <c r="AL974" s="20">
        <v>0</v>
      </c>
      <c r="AM974" s="20">
        <v>0</v>
      </c>
      <c r="AN974" s="20">
        <v>0</v>
      </c>
      <c r="AO974" s="20">
        <v>0</v>
      </c>
      <c r="AP974" s="20">
        <v>0</v>
      </c>
      <c r="AQ974" s="20">
        <v>1</v>
      </c>
      <c r="AR974" s="20">
        <v>0</v>
      </c>
      <c r="AS974" s="50" t="s">
        <v>5782</v>
      </c>
      <c r="AT974" s="122">
        <v>3</v>
      </c>
      <c r="AU974" s="20">
        <v>2009</v>
      </c>
      <c r="AV974" s="20">
        <v>2011</v>
      </c>
      <c r="AW974" s="20">
        <v>1</v>
      </c>
      <c r="AX974" s="20">
        <v>1</v>
      </c>
      <c r="AY974" s="50" t="s">
        <v>5784</v>
      </c>
      <c r="AZ974" s="55" t="s">
        <v>5783</v>
      </c>
      <c r="BA974" s="20" t="s">
        <v>956</v>
      </c>
      <c r="BB974" s="20" t="s">
        <v>1680</v>
      </c>
    </row>
    <row r="975" spans="1:54" s="24" customFormat="1" ht="12.75" hidden="1" x14ac:dyDescent="0.2">
      <c r="A975" s="248" t="s">
        <v>62</v>
      </c>
      <c r="B975" s="91" t="s">
        <v>6686</v>
      </c>
      <c r="C975" s="332" t="s">
        <v>6121</v>
      </c>
      <c r="D975" s="55" t="s">
        <v>1136</v>
      </c>
      <c r="E975" s="36" t="s">
        <v>387</v>
      </c>
      <c r="F975" s="78" t="s">
        <v>5781</v>
      </c>
      <c r="G975" s="36" t="s">
        <v>1587</v>
      </c>
      <c r="H975" s="279" t="s">
        <v>37</v>
      </c>
      <c r="I975" s="54" t="s">
        <v>5525</v>
      </c>
      <c r="J975" s="31" t="s">
        <v>1587</v>
      </c>
      <c r="K975" s="188" t="s">
        <v>257</v>
      </c>
      <c r="L975" s="188" t="s">
        <v>1710</v>
      </c>
      <c r="M975" s="188" t="s">
        <v>1056</v>
      </c>
      <c r="N975" s="188" t="s">
        <v>1086</v>
      </c>
      <c r="O975" s="179" t="s">
        <v>1054</v>
      </c>
      <c r="P975" s="179" t="s">
        <v>5185</v>
      </c>
      <c r="Q975" s="179" t="s">
        <v>596</v>
      </c>
      <c r="R975" s="183" t="s">
        <v>1587</v>
      </c>
      <c r="S975" s="188" t="s">
        <v>752</v>
      </c>
      <c r="T975" s="188" t="s">
        <v>1713</v>
      </c>
      <c r="U975" s="20" t="s">
        <v>5520</v>
      </c>
      <c r="V975" s="20" t="s">
        <v>449</v>
      </c>
      <c r="W975" s="20">
        <v>2014</v>
      </c>
      <c r="X975" s="20" t="s">
        <v>5521</v>
      </c>
      <c r="Y975" s="109" t="s">
        <v>5522</v>
      </c>
      <c r="Z975" s="109" t="s">
        <v>5781</v>
      </c>
      <c r="AA975" s="109" t="s">
        <v>1844</v>
      </c>
      <c r="AB975" s="20" t="s">
        <v>1680</v>
      </c>
      <c r="AC975" s="55" t="s">
        <v>5523</v>
      </c>
      <c r="AD975" s="20" t="s">
        <v>1587</v>
      </c>
      <c r="AE975" s="20" t="s">
        <v>1587</v>
      </c>
      <c r="AF975" s="178" t="s">
        <v>1844</v>
      </c>
      <c r="AG975" s="178" t="s">
        <v>1844</v>
      </c>
      <c r="AH975" s="178" t="s">
        <v>1844</v>
      </c>
      <c r="AI975" s="20" t="s">
        <v>349</v>
      </c>
      <c r="AJ975" s="21" t="s">
        <v>37</v>
      </c>
      <c r="AK975" s="20">
        <v>1</v>
      </c>
      <c r="AL975" s="20">
        <v>0</v>
      </c>
      <c r="AM975" s="20">
        <v>0</v>
      </c>
      <c r="AN975" s="20">
        <v>0</v>
      </c>
      <c r="AO975" s="20">
        <v>0</v>
      </c>
      <c r="AP975" s="20">
        <v>0</v>
      </c>
      <c r="AQ975" s="20">
        <v>1</v>
      </c>
      <c r="AR975" s="20">
        <v>0</v>
      </c>
      <c r="AS975" s="50" t="s">
        <v>5782</v>
      </c>
      <c r="AT975" s="20">
        <v>3</v>
      </c>
      <c r="AU975" s="20">
        <v>2009</v>
      </c>
      <c r="AV975" s="20">
        <v>2011</v>
      </c>
      <c r="AW975" s="20">
        <v>1</v>
      </c>
      <c r="AX975" s="20">
        <v>1</v>
      </c>
      <c r="AY975" s="50" t="s">
        <v>5785</v>
      </c>
      <c r="AZ975" s="55" t="s">
        <v>5783</v>
      </c>
      <c r="BA975" s="20" t="s">
        <v>956</v>
      </c>
      <c r="BB975" s="20" t="s">
        <v>1680</v>
      </c>
    </row>
    <row r="976" spans="1:54" s="24" customFormat="1" ht="12.75" hidden="1" x14ac:dyDescent="0.2">
      <c r="A976" s="145" t="s">
        <v>1844</v>
      </c>
      <c r="B976" s="145"/>
      <c r="C976" s="392" t="s">
        <v>6121</v>
      </c>
      <c r="D976" s="393" t="s">
        <v>1680</v>
      </c>
      <c r="E976" s="55" t="s">
        <v>7454</v>
      </c>
      <c r="F976" s="393" t="s">
        <v>1844</v>
      </c>
      <c r="G976" s="145" t="s">
        <v>1587</v>
      </c>
      <c r="H976" s="133" t="s">
        <v>37</v>
      </c>
      <c r="I976" s="28" t="s">
        <v>7919</v>
      </c>
      <c r="J976" s="29" t="s">
        <v>1587</v>
      </c>
      <c r="K976" s="187" t="s">
        <v>257</v>
      </c>
      <c r="L976" s="187" t="s">
        <v>7377</v>
      </c>
      <c r="M976" s="187" t="s">
        <v>1056</v>
      </c>
      <c r="N976" s="187" t="s">
        <v>1086</v>
      </c>
      <c r="O976" s="183" t="s">
        <v>1054</v>
      </c>
      <c r="P976" s="183" t="s">
        <v>5185</v>
      </c>
      <c r="Q976" s="183" t="s">
        <v>7920</v>
      </c>
      <c r="R976" s="183" t="s">
        <v>7921</v>
      </c>
      <c r="S976" s="187" t="s">
        <v>752</v>
      </c>
      <c r="T976" s="187" t="s">
        <v>1713</v>
      </c>
      <c r="U976" s="410" t="s">
        <v>7922</v>
      </c>
      <c r="V976" s="410" t="s">
        <v>7925</v>
      </c>
      <c r="W976" s="397">
        <v>2016</v>
      </c>
      <c r="X976" s="21" t="s">
        <v>5521</v>
      </c>
      <c r="Y976" s="34" t="s">
        <v>7923</v>
      </c>
      <c r="Z976" s="34" t="s">
        <v>86</v>
      </c>
      <c r="AA976" s="34" t="s">
        <v>86</v>
      </c>
      <c r="AB976" s="34" t="s">
        <v>86</v>
      </c>
      <c r="AC976" s="34" t="s">
        <v>7924</v>
      </c>
      <c r="AD976" s="393" t="s">
        <v>1587</v>
      </c>
      <c r="AE976" s="393" t="s">
        <v>1587</v>
      </c>
      <c r="AF976" s="394" t="s">
        <v>1844</v>
      </c>
      <c r="AG976" s="394" t="s">
        <v>1844</v>
      </c>
      <c r="AH976" s="394" t="s">
        <v>1844</v>
      </c>
      <c r="AI976" s="394" t="s">
        <v>1844</v>
      </c>
      <c r="AJ976" s="393" t="s">
        <v>1844</v>
      </c>
      <c r="AK976" s="394" t="s">
        <v>1844</v>
      </c>
      <c r="AL976" s="394" t="s">
        <v>1844</v>
      </c>
      <c r="AM976" s="394" t="s">
        <v>1844</v>
      </c>
      <c r="AN976" s="394" t="s">
        <v>1844</v>
      </c>
      <c r="AO976" s="394" t="s">
        <v>1844</v>
      </c>
      <c r="AP976" s="394" t="s">
        <v>1844</v>
      </c>
      <c r="AQ976" s="394" t="s">
        <v>1844</v>
      </c>
      <c r="AR976" s="394" t="s">
        <v>1844</v>
      </c>
      <c r="AS976" s="394" t="s">
        <v>1844</v>
      </c>
      <c r="AT976" s="481" t="s">
        <v>1844</v>
      </c>
      <c r="AU976" s="393" t="s">
        <v>1844</v>
      </c>
      <c r="AV976" s="393" t="s">
        <v>1844</v>
      </c>
      <c r="AW976" s="393" t="s">
        <v>1844</v>
      </c>
      <c r="AX976" s="393" t="s">
        <v>1844</v>
      </c>
      <c r="AY976" s="394" t="s">
        <v>1844</v>
      </c>
      <c r="AZ976" s="393" t="s">
        <v>1844</v>
      </c>
      <c r="BA976" s="393" t="s">
        <v>1844</v>
      </c>
      <c r="BB976" s="393" t="s">
        <v>1844</v>
      </c>
    </row>
    <row r="977" spans="1:54" s="24" customFormat="1" ht="12.75" hidden="1" x14ac:dyDescent="0.2">
      <c r="A977" s="248" t="s">
        <v>485</v>
      </c>
      <c r="B977" s="41" t="s">
        <v>1967</v>
      </c>
      <c r="C977" s="332" t="s">
        <v>7218</v>
      </c>
      <c r="D977" s="55" t="s">
        <v>956</v>
      </c>
      <c r="E977" s="36" t="s">
        <v>1680</v>
      </c>
      <c r="F977" s="282" t="s">
        <v>4265</v>
      </c>
      <c r="G977" s="36" t="s">
        <v>1587</v>
      </c>
      <c r="H977" s="95" t="s">
        <v>920</v>
      </c>
      <c r="I977" s="27" t="s">
        <v>3100</v>
      </c>
      <c r="J977" s="19" t="s">
        <v>1587</v>
      </c>
      <c r="K977" s="187" t="s">
        <v>257</v>
      </c>
      <c r="L977" s="187" t="s">
        <v>1710</v>
      </c>
      <c r="M977" s="187" t="s">
        <v>1715</v>
      </c>
      <c r="N977" s="187" t="s">
        <v>697</v>
      </c>
      <c r="O977" s="183" t="s">
        <v>90</v>
      </c>
      <c r="P977" s="183" t="s">
        <v>5298</v>
      </c>
      <c r="Q977" s="183" t="s">
        <v>203</v>
      </c>
      <c r="R977" s="183" t="s">
        <v>1587</v>
      </c>
      <c r="S977" s="187" t="s">
        <v>752</v>
      </c>
      <c r="T977" s="187" t="s">
        <v>405</v>
      </c>
      <c r="U977" s="21" t="s">
        <v>2195</v>
      </c>
      <c r="V977" s="21" t="s">
        <v>261</v>
      </c>
      <c r="W977" s="21">
        <v>2002</v>
      </c>
      <c r="X977" s="21" t="s">
        <v>3903</v>
      </c>
      <c r="Y977" s="34" t="s">
        <v>6954</v>
      </c>
      <c r="Z977" s="34" t="s">
        <v>86</v>
      </c>
      <c r="AA977" s="34" t="s">
        <v>86</v>
      </c>
      <c r="AB977" s="21" t="s">
        <v>86</v>
      </c>
      <c r="AC977" s="24" t="s">
        <v>1957</v>
      </c>
      <c r="AD977" s="21" t="s">
        <v>1587</v>
      </c>
      <c r="AE977" s="21" t="s">
        <v>2388</v>
      </c>
      <c r="AF977" s="178" t="s">
        <v>1154</v>
      </c>
      <c r="AG977" s="178" t="s">
        <v>1708</v>
      </c>
      <c r="AH977" s="178" t="s">
        <v>1844</v>
      </c>
      <c r="AI977" s="20" t="s">
        <v>850</v>
      </c>
      <c r="AJ977" s="21" t="s">
        <v>916</v>
      </c>
      <c r="AK977" s="21">
        <v>0</v>
      </c>
      <c r="AL977" s="21">
        <v>0</v>
      </c>
      <c r="AM977" s="21">
        <v>1</v>
      </c>
      <c r="AN977" s="21">
        <v>0</v>
      </c>
      <c r="AO977" s="21">
        <v>0</v>
      </c>
      <c r="AP977" s="21">
        <v>0</v>
      </c>
      <c r="AQ977" s="21">
        <v>0</v>
      </c>
      <c r="AR977" s="21">
        <v>0</v>
      </c>
      <c r="AS977" s="50" t="s">
        <v>1031</v>
      </c>
      <c r="AT977" s="20">
        <v>2</v>
      </c>
      <c r="AU977" s="20">
        <v>1995</v>
      </c>
      <c r="AV977" s="20">
        <v>1996</v>
      </c>
      <c r="AW977" s="197">
        <v>1</v>
      </c>
      <c r="AX977" s="21">
        <v>2</v>
      </c>
      <c r="AY977" s="184" t="s">
        <v>656</v>
      </c>
      <c r="AZ977" s="20" t="s">
        <v>1680</v>
      </c>
      <c r="BA977" s="20" t="s">
        <v>1680</v>
      </c>
      <c r="BB977" s="20" t="s">
        <v>956</v>
      </c>
    </row>
    <row r="978" spans="1:54" s="24" customFormat="1" ht="12.75" hidden="1" x14ac:dyDescent="0.2">
      <c r="A978" s="248" t="s">
        <v>62</v>
      </c>
      <c r="B978" s="36"/>
      <c r="C978" s="332" t="s">
        <v>7218</v>
      </c>
      <c r="D978" s="55" t="s">
        <v>956</v>
      </c>
      <c r="E978" s="36" t="s">
        <v>1680</v>
      </c>
      <c r="F978" s="78" t="s">
        <v>575</v>
      </c>
      <c r="G978" s="36" t="s">
        <v>1587</v>
      </c>
      <c r="H978" s="58" t="s">
        <v>592</v>
      </c>
      <c r="I978" s="27" t="s">
        <v>2584</v>
      </c>
      <c r="J978" s="19" t="s">
        <v>1587</v>
      </c>
      <c r="K978" s="187" t="s">
        <v>257</v>
      </c>
      <c r="L978" s="187" t="s">
        <v>1710</v>
      </c>
      <c r="M978" s="187" t="s">
        <v>1056</v>
      </c>
      <c r="N978" s="187" t="s">
        <v>1086</v>
      </c>
      <c r="O978" s="183" t="s">
        <v>164</v>
      </c>
      <c r="P978" s="183" t="s">
        <v>4920</v>
      </c>
      <c r="Q978" s="183" t="s">
        <v>4780</v>
      </c>
      <c r="R978" s="183" t="s">
        <v>1587</v>
      </c>
      <c r="S978" s="187" t="s">
        <v>752</v>
      </c>
      <c r="T978" s="187" t="s">
        <v>1713</v>
      </c>
      <c r="U978" s="21" t="s">
        <v>2195</v>
      </c>
      <c r="V978" s="21" t="s">
        <v>21</v>
      </c>
      <c r="W978" s="21">
        <v>2001</v>
      </c>
      <c r="X978" s="21" t="s">
        <v>3903</v>
      </c>
      <c r="Y978" s="34" t="s">
        <v>6953</v>
      </c>
      <c r="Z978" s="34" t="s">
        <v>6438</v>
      </c>
      <c r="AA978" s="34" t="s">
        <v>1844</v>
      </c>
      <c r="AB978" s="21" t="s">
        <v>1587</v>
      </c>
      <c r="AC978" s="24" t="s">
        <v>1936</v>
      </c>
      <c r="AD978" s="21" t="s">
        <v>1587</v>
      </c>
      <c r="AE978" s="21" t="s">
        <v>2388</v>
      </c>
      <c r="AF978" s="178" t="s">
        <v>1154</v>
      </c>
      <c r="AG978" s="178" t="s">
        <v>1708</v>
      </c>
      <c r="AH978" s="178" t="s">
        <v>1844</v>
      </c>
      <c r="AI978" s="20" t="s">
        <v>850</v>
      </c>
      <c r="AJ978" s="21" t="s">
        <v>47</v>
      </c>
      <c r="AK978" s="197">
        <v>1</v>
      </c>
      <c r="AL978" s="197">
        <v>1</v>
      </c>
      <c r="AM978" s="197">
        <v>0</v>
      </c>
      <c r="AN978" s="197">
        <v>0</v>
      </c>
      <c r="AO978" s="197">
        <v>0</v>
      </c>
      <c r="AP978" s="197">
        <v>0</v>
      </c>
      <c r="AQ978" s="197">
        <v>0</v>
      </c>
      <c r="AR978" s="197">
        <v>0</v>
      </c>
      <c r="AS978" s="50" t="s">
        <v>1031</v>
      </c>
      <c r="AT978" s="20">
        <v>1</v>
      </c>
      <c r="AU978" s="20">
        <v>1996</v>
      </c>
      <c r="AV978" s="20">
        <v>1996</v>
      </c>
      <c r="AW978" s="21">
        <v>2</v>
      </c>
      <c r="AX978" s="21">
        <v>2</v>
      </c>
      <c r="AY978" s="184" t="s">
        <v>7785</v>
      </c>
      <c r="AZ978" s="20" t="s">
        <v>1680</v>
      </c>
      <c r="BA978" s="20" t="s">
        <v>956</v>
      </c>
      <c r="BB978" s="20" t="s">
        <v>1680</v>
      </c>
    </row>
    <row r="979" spans="1:54" s="24" customFormat="1" ht="12.75" hidden="1" x14ac:dyDescent="0.2">
      <c r="A979" s="248" t="s">
        <v>62</v>
      </c>
      <c r="B979" s="55"/>
      <c r="C979" s="332" t="s">
        <v>7218</v>
      </c>
      <c r="D979" s="55" t="s">
        <v>956</v>
      </c>
      <c r="E979" s="36" t="s">
        <v>1680</v>
      </c>
      <c r="F979" s="78" t="s">
        <v>575</v>
      </c>
      <c r="G979" s="36" t="s">
        <v>1587</v>
      </c>
      <c r="H979" s="58" t="s">
        <v>592</v>
      </c>
      <c r="I979" s="27" t="s">
        <v>5443</v>
      </c>
      <c r="J979" s="19" t="s">
        <v>1587</v>
      </c>
      <c r="K979" s="187" t="s">
        <v>257</v>
      </c>
      <c r="L979" s="187" t="s">
        <v>1710</v>
      </c>
      <c r="M979" s="187" t="s">
        <v>1056</v>
      </c>
      <c r="N979" s="187" t="s">
        <v>1086</v>
      </c>
      <c r="O979" s="183" t="s">
        <v>164</v>
      </c>
      <c r="P979" s="183" t="s">
        <v>4920</v>
      </c>
      <c r="Q979" s="183" t="s">
        <v>4781</v>
      </c>
      <c r="R979" s="183" t="s">
        <v>1587</v>
      </c>
      <c r="S979" s="187" t="s">
        <v>752</v>
      </c>
      <c r="T979" s="187" t="s">
        <v>1713</v>
      </c>
      <c r="U979" s="21" t="s">
        <v>2195</v>
      </c>
      <c r="V979" s="21" t="s">
        <v>21</v>
      </c>
      <c r="W979" s="21">
        <v>2001</v>
      </c>
      <c r="X979" s="21" t="s">
        <v>3903</v>
      </c>
      <c r="Y979" s="34" t="s">
        <v>6953</v>
      </c>
      <c r="Z979" s="34" t="s">
        <v>6438</v>
      </c>
      <c r="AA979" s="34" t="s">
        <v>1844</v>
      </c>
      <c r="AB979" s="21" t="s">
        <v>1587</v>
      </c>
      <c r="AC979" s="24" t="s">
        <v>1936</v>
      </c>
      <c r="AD979" s="21" t="s">
        <v>1587</v>
      </c>
      <c r="AE979" s="21" t="s">
        <v>2388</v>
      </c>
      <c r="AF979" s="178" t="s">
        <v>1154</v>
      </c>
      <c r="AG979" s="178" t="s">
        <v>1708</v>
      </c>
      <c r="AH979" s="178" t="s">
        <v>1844</v>
      </c>
      <c r="AI979" s="21" t="s">
        <v>850</v>
      </c>
      <c r="AJ979" s="21" t="s">
        <v>47</v>
      </c>
      <c r="AK979" s="21">
        <v>1</v>
      </c>
      <c r="AL979" s="21">
        <v>1</v>
      </c>
      <c r="AM979" s="21">
        <v>0</v>
      </c>
      <c r="AN979" s="21">
        <v>0</v>
      </c>
      <c r="AO979" s="21">
        <v>0</v>
      </c>
      <c r="AP979" s="21">
        <v>0</v>
      </c>
      <c r="AQ979" s="21">
        <v>0</v>
      </c>
      <c r="AR979" s="21">
        <v>0</v>
      </c>
      <c r="AS979" s="50" t="s">
        <v>1031</v>
      </c>
      <c r="AT979" s="20">
        <v>1</v>
      </c>
      <c r="AU979" s="20">
        <v>1996</v>
      </c>
      <c r="AV979" s="20">
        <v>1996</v>
      </c>
      <c r="AW979" s="21">
        <v>2</v>
      </c>
      <c r="AX979" s="21">
        <v>2</v>
      </c>
      <c r="AY979" s="184" t="s">
        <v>7786</v>
      </c>
      <c r="AZ979" s="20" t="s">
        <v>1680</v>
      </c>
      <c r="BA979" s="20" t="s">
        <v>956</v>
      </c>
      <c r="BB979" s="20" t="s">
        <v>1680</v>
      </c>
    </row>
    <row r="980" spans="1:54" s="24" customFormat="1" ht="12.75" hidden="1" x14ac:dyDescent="0.2">
      <c r="A980" s="248" t="s">
        <v>62</v>
      </c>
      <c r="B980" s="55"/>
      <c r="C980" s="332" t="s">
        <v>7218</v>
      </c>
      <c r="D980" s="55" t="s">
        <v>956</v>
      </c>
      <c r="E980" s="36" t="s">
        <v>1680</v>
      </c>
      <c r="F980" s="78" t="s">
        <v>1844</v>
      </c>
      <c r="G980" s="36" t="s">
        <v>1587</v>
      </c>
      <c r="H980" s="58" t="s">
        <v>592</v>
      </c>
      <c r="I980" s="27" t="s">
        <v>2725</v>
      </c>
      <c r="J980" s="19" t="s">
        <v>1587</v>
      </c>
      <c r="K980" s="187" t="s">
        <v>257</v>
      </c>
      <c r="L980" s="187" t="s">
        <v>1710</v>
      </c>
      <c r="M980" s="187" t="s">
        <v>1056</v>
      </c>
      <c r="N980" s="187" t="s">
        <v>1086</v>
      </c>
      <c r="O980" s="183" t="s">
        <v>164</v>
      </c>
      <c r="P980" s="183" t="s">
        <v>5004</v>
      </c>
      <c r="Q980" s="183" t="s">
        <v>4782</v>
      </c>
      <c r="R980" s="183" t="s">
        <v>1587</v>
      </c>
      <c r="S980" s="187" t="s">
        <v>752</v>
      </c>
      <c r="T980" s="187" t="s">
        <v>1713</v>
      </c>
      <c r="U980" s="21" t="s">
        <v>2195</v>
      </c>
      <c r="V980" s="21" t="s">
        <v>21</v>
      </c>
      <c r="W980" s="21">
        <v>2001</v>
      </c>
      <c r="X980" s="21" t="s">
        <v>3903</v>
      </c>
      <c r="Y980" s="34" t="s">
        <v>6953</v>
      </c>
      <c r="Z980" s="34" t="s">
        <v>86</v>
      </c>
      <c r="AA980" s="34" t="s">
        <v>86</v>
      </c>
      <c r="AB980" s="21" t="s">
        <v>86</v>
      </c>
      <c r="AC980" s="24" t="s">
        <v>1936</v>
      </c>
      <c r="AD980" s="21" t="s">
        <v>1587</v>
      </c>
      <c r="AE980" s="21" t="s">
        <v>891</v>
      </c>
      <c r="AF980" s="178" t="s">
        <v>1154</v>
      </c>
      <c r="AG980" s="178" t="s">
        <v>1708</v>
      </c>
      <c r="AH980" s="178" t="s">
        <v>1844</v>
      </c>
      <c r="AI980" s="36" t="s">
        <v>850</v>
      </c>
      <c r="AJ980" s="21" t="s">
        <v>47</v>
      </c>
      <c r="AK980" s="21">
        <v>1</v>
      </c>
      <c r="AL980" s="21">
        <v>1</v>
      </c>
      <c r="AM980" s="21">
        <v>0</v>
      </c>
      <c r="AN980" s="21">
        <v>0</v>
      </c>
      <c r="AO980" s="21">
        <v>0</v>
      </c>
      <c r="AP980" s="21">
        <v>0</v>
      </c>
      <c r="AQ980" s="21">
        <v>0</v>
      </c>
      <c r="AR980" s="21">
        <v>0</v>
      </c>
      <c r="AS980" s="50" t="s">
        <v>1031</v>
      </c>
      <c r="AT980" s="20">
        <v>1</v>
      </c>
      <c r="AU980" s="20">
        <v>1996</v>
      </c>
      <c r="AV980" s="20">
        <v>1996</v>
      </c>
      <c r="AW980" s="21">
        <v>2</v>
      </c>
      <c r="AX980" s="21">
        <v>2</v>
      </c>
      <c r="AY980" s="184" t="s">
        <v>7785</v>
      </c>
      <c r="AZ980" s="20" t="s">
        <v>1680</v>
      </c>
      <c r="BA980" s="20" t="s">
        <v>956</v>
      </c>
      <c r="BB980" s="20" t="s">
        <v>1680</v>
      </c>
    </row>
    <row r="981" spans="1:54" s="24" customFormat="1" ht="12.75" hidden="1" x14ac:dyDescent="0.2">
      <c r="A981" s="248" t="s">
        <v>485</v>
      </c>
      <c r="B981" s="41" t="s">
        <v>1972</v>
      </c>
      <c r="C981" s="332" t="s">
        <v>7218</v>
      </c>
      <c r="D981" s="55" t="s">
        <v>956</v>
      </c>
      <c r="E981" s="36" t="s">
        <v>1680</v>
      </c>
      <c r="F981" s="282" t="s">
        <v>4265</v>
      </c>
      <c r="G981" s="36" t="s">
        <v>1587</v>
      </c>
      <c r="H981" s="95" t="s">
        <v>920</v>
      </c>
      <c r="I981" s="27" t="s">
        <v>3101</v>
      </c>
      <c r="J981" s="19" t="s">
        <v>1587</v>
      </c>
      <c r="K981" s="187" t="s">
        <v>257</v>
      </c>
      <c r="L981" s="187" t="s">
        <v>1710</v>
      </c>
      <c r="M981" s="187" t="s">
        <v>1715</v>
      </c>
      <c r="N981" s="187" t="s">
        <v>697</v>
      </c>
      <c r="O981" s="183" t="s">
        <v>90</v>
      </c>
      <c r="P981" s="183" t="s">
        <v>5298</v>
      </c>
      <c r="Q981" s="183" t="s">
        <v>203</v>
      </c>
      <c r="R981" s="183" t="s">
        <v>1587</v>
      </c>
      <c r="S981" s="187" t="s">
        <v>752</v>
      </c>
      <c r="T981" s="187" t="s">
        <v>405</v>
      </c>
      <c r="U981" s="21" t="s">
        <v>2195</v>
      </c>
      <c r="V981" s="21" t="s">
        <v>261</v>
      </c>
      <c r="W981" s="21">
        <v>2002</v>
      </c>
      <c r="X981" s="21" t="s">
        <v>3903</v>
      </c>
      <c r="Y981" s="34" t="s">
        <v>6954</v>
      </c>
      <c r="Z981" s="34" t="s">
        <v>86</v>
      </c>
      <c r="AA981" s="34" t="s">
        <v>86</v>
      </c>
      <c r="AB981" s="21" t="s">
        <v>86</v>
      </c>
      <c r="AC981" s="24" t="s">
        <v>1957</v>
      </c>
      <c r="AD981" s="21" t="s">
        <v>1587</v>
      </c>
      <c r="AE981" s="21" t="s">
        <v>2388</v>
      </c>
      <c r="AF981" s="178" t="s">
        <v>1154</v>
      </c>
      <c r="AG981" s="178" t="s">
        <v>1708</v>
      </c>
      <c r="AH981" s="178" t="s">
        <v>1844</v>
      </c>
      <c r="AI981" s="20" t="s">
        <v>850</v>
      </c>
      <c r="AJ981" s="21" t="s">
        <v>916</v>
      </c>
      <c r="AK981" s="21">
        <v>0</v>
      </c>
      <c r="AL981" s="21">
        <v>0</v>
      </c>
      <c r="AM981" s="21">
        <v>1</v>
      </c>
      <c r="AN981" s="21">
        <v>0</v>
      </c>
      <c r="AO981" s="21">
        <v>0</v>
      </c>
      <c r="AP981" s="21">
        <v>0</v>
      </c>
      <c r="AQ981" s="21">
        <v>0</v>
      </c>
      <c r="AR981" s="21">
        <v>0</v>
      </c>
      <c r="AS981" s="50" t="s">
        <v>1031</v>
      </c>
      <c r="AT981" s="20">
        <v>2</v>
      </c>
      <c r="AU981" s="20">
        <v>1995</v>
      </c>
      <c r="AV981" s="20">
        <v>1996</v>
      </c>
      <c r="AW981" s="21" t="s">
        <v>1844</v>
      </c>
      <c r="AX981" s="21">
        <v>2</v>
      </c>
      <c r="AY981" s="184" t="s">
        <v>656</v>
      </c>
      <c r="AZ981" s="20" t="s">
        <v>1680</v>
      </c>
      <c r="BA981" s="20" t="s">
        <v>956</v>
      </c>
      <c r="BB981" s="20" t="s">
        <v>1680</v>
      </c>
    </row>
    <row r="982" spans="1:54" s="24" customFormat="1" ht="12.75" hidden="1" x14ac:dyDescent="0.2">
      <c r="A982" s="248" t="s">
        <v>1844</v>
      </c>
      <c r="B982" s="41"/>
      <c r="C982" s="332" t="s">
        <v>7218</v>
      </c>
      <c r="D982" s="55" t="s">
        <v>1136</v>
      </c>
      <c r="E982" s="36" t="s">
        <v>5789</v>
      </c>
      <c r="F982" s="78" t="s">
        <v>1844</v>
      </c>
      <c r="G982" s="36" t="s">
        <v>1587</v>
      </c>
      <c r="H982" s="57" t="s">
        <v>912</v>
      </c>
      <c r="I982" s="27" t="s">
        <v>3080</v>
      </c>
      <c r="J982" s="19" t="s">
        <v>1587</v>
      </c>
      <c r="K982" s="187" t="s">
        <v>257</v>
      </c>
      <c r="L982" s="187" t="s">
        <v>1710</v>
      </c>
      <c r="M982" s="187" t="s">
        <v>1715</v>
      </c>
      <c r="N982" s="187" t="s">
        <v>182</v>
      </c>
      <c r="O982" s="183" t="s">
        <v>714</v>
      </c>
      <c r="P982" s="183" t="s">
        <v>5251</v>
      </c>
      <c r="Q982" s="183" t="s">
        <v>4737</v>
      </c>
      <c r="R982" s="183" t="s">
        <v>1587</v>
      </c>
      <c r="S982" s="187" t="s">
        <v>752</v>
      </c>
      <c r="T982" s="187" t="s">
        <v>405</v>
      </c>
      <c r="U982" s="21" t="s">
        <v>2313</v>
      </c>
      <c r="V982" s="21" t="s">
        <v>6821</v>
      </c>
      <c r="W982" s="21">
        <v>2011</v>
      </c>
      <c r="X982" s="21" t="s">
        <v>3839</v>
      </c>
      <c r="Y982" s="219" t="s">
        <v>118</v>
      </c>
      <c r="Z982" s="34" t="s">
        <v>7065</v>
      </c>
      <c r="AA982" s="34" t="s">
        <v>5789</v>
      </c>
      <c r="AB982" s="21" t="s">
        <v>1587</v>
      </c>
      <c r="AC982" s="24" t="s">
        <v>3533</v>
      </c>
      <c r="AD982" s="21" t="s">
        <v>1587</v>
      </c>
      <c r="AE982" s="21" t="s">
        <v>1587</v>
      </c>
      <c r="AF982" s="178" t="s">
        <v>1154</v>
      </c>
      <c r="AG982" s="178" t="s">
        <v>588</v>
      </c>
      <c r="AH982" s="178" t="s">
        <v>1844</v>
      </c>
      <c r="AI982" s="20" t="s">
        <v>637</v>
      </c>
      <c r="AJ982" s="21" t="s">
        <v>1618</v>
      </c>
      <c r="AK982" s="178" t="s">
        <v>1844</v>
      </c>
      <c r="AL982" s="178" t="s">
        <v>1844</v>
      </c>
      <c r="AM982" s="178" t="s">
        <v>1844</v>
      </c>
      <c r="AN982" s="178" t="s">
        <v>1844</v>
      </c>
      <c r="AO982" s="178" t="s">
        <v>1844</v>
      </c>
      <c r="AP982" s="178" t="s">
        <v>1844</v>
      </c>
      <c r="AQ982" s="178" t="s">
        <v>1844</v>
      </c>
      <c r="AR982" s="178" t="s">
        <v>1844</v>
      </c>
      <c r="AS982" s="50" t="s">
        <v>1844</v>
      </c>
      <c r="AT982" s="20">
        <v>3</v>
      </c>
      <c r="AU982" s="20">
        <v>2002</v>
      </c>
      <c r="AV982" s="20">
        <v>2004</v>
      </c>
      <c r="AW982" s="21" t="s">
        <v>1844</v>
      </c>
      <c r="AX982" s="21">
        <v>10</v>
      </c>
      <c r="AY982" s="184" t="s">
        <v>1844</v>
      </c>
      <c r="AZ982" s="20" t="s">
        <v>1680</v>
      </c>
      <c r="BA982" s="20" t="s">
        <v>1680</v>
      </c>
      <c r="BB982" s="20" t="s">
        <v>956</v>
      </c>
    </row>
    <row r="983" spans="1:54" s="24" customFormat="1" ht="12.75" hidden="1" x14ac:dyDescent="0.2">
      <c r="A983" s="248" t="s">
        <v>62</v>
      </c>
      <c r="B983" s="40"/>
      <c r="C983" s="332" t="s">
        <v>7218</v>
      </c>
      <c r="D983" s="55" t="s">
        <v>956</v>
      </c>
      <c r="E983" s="36" t="s">
        <v>1680</v>
      </c>
      <c r="F983" s="78" t="s">
        <v>6246</v>
      </c>
      <c r="G983" s="36" t="s">
        <v>1587</v>
      </c>
      <c r="H983" s="279" t="s">
        <v>37</v>
      </c>
      <c r="I983" s="27" t="s">
        <v>2855</v>
      </c>
      <c r="J983" s="19" t="s">
        <v>1587</v>
      </c>
      <c r="K983" s="187" t="s">
        <v>257</v>
      </c>
      <c r="L983" s="187" t="s">
        <v>1710</v>
      </c>
      <c r="M983" s="187" t="s">
        <v>1056</v>
      </c>
      <c r="N983" s="187" t="s">
        <v>597</v>
      </c>
      <c r="O983" s="183" t="s">
        <v>741</v>
      </c>
      <c r="P983" s="183" t="s">
        <v>5299</v>
      </c>
      <c r="Q983" s="183" t="s">
        <v>984</v>
      </c>
      <c r="R983" s="183" t="s">
        <v>1587</v>
      </c>
      <c r="S983" s="187" t="s">
        <v>752</v>
      </c>
      <c r="T983" s="187" t="s">
        <v>1713</v>
      </c>
      <c r="U983" s="21" t="s">
        <v>4199</v>
      </c>
      <c r="V983" s="21" t="s">
        <v>1125</v>
      </c>
      <c r="W983" s="21">
        <v>2001</v>
      </c>
      <c r="X983" s="21" t="s">
        <v>987</v>
      </c>
      <c r="Y983" s="34" t="s">
        <v>3287</v>
      </c>
      <c r="Z983" s="34" t="s">
        <v>6234</v>
      </c>
      <c r="AA983" s="34" t="s">
        <v>1844</v>
      </c>
      <c r="AB983" s="21" t="s">
        <v>1587</v>
      </c>
      <c r="AC983" s="24" t="s">
        <v>3555</v>
      </c>
      <c r="AD983" s="21" t="s">
        <v>1587</v>
      </c>
      <c r="AE983" s="21" t="s">
        <v>1587</v>
      </c>
      <c r="AF983" s="178" t="s">
        <v>1154</v>
      </c>
      <c r="AG983" s="178" t="s">
        <v>1708</v>
      </c>
      <c r="AH983" s="178" t="s">
        <v>1844</v>
      </c>
      <c r="AI983" s="20" t="s">
        <v>349</v>
      </c>
      <c r="AJ983" s="21" t="s">
        <v>37</v>
      </c>
      <c r="AK983" s="21">
        <v>0</v>
      </c>
      <c r="AL983" s="21">
        <v>0</v>
      </c>
      <c r="AM983" s="21">
        <v>0</v>
      </c>
      <c r="AN983" s="21">
        <v>0</v>
      </c>
      <c r="AO983" s="21">
        <v>1</v>
      </c>
      <c r="AP983" s="21">
        <v>0</v>
      </c>
      <c r="AQ983" s="21">
        <v>0</v>
      </c>
      <c r="AR983" s="21">
        <v>0</v>
      </c>
      <c r="AS983" s="50" t="s">
        <v>1680</v>
      </c>
      <c r="AT983" s="20">
        <v>3</v>
      </c>
      <c r="AU983" s="20">
        <v>1994</v>
      </c>
      <c r="AV983" s="20">
        <v>1996</v>
      </c>
      <c r="AW983" s="21">
        <v>12</v>
      </c>
      <c r="AX983" s="21">
        <v>4</v>
      </c>
      <c r="AY983" s="184" t="s">
        <v>1587</v>
      </c>
      <c r="AZ983" s="20" t="s">
        <v>1680</v>
      </c>
      <c r="BA983" s="93" t="s">
        <v>956</v>
      </c>
      <c r="BB983" s="20" t="s">
        <v>1680</v>
      </c>
    </row>
    <row r="984" spans="1:54" s="24" customFormat="1" ht="12.75" hidden="1" x14ac:dyDescent="0.2">
      <c r="A984" s="248" t="s">
        <v>62</v>
      </c>
      <c r="B984" s="40"/>
      <c r="C984" s="332" t="s">
        <v>7218</v>
      </c>
      <c r="D984" s="55" t="s">
        <v>956</v>
      </c>
      <c r="E984" s="36" t="s">
        <v>1680</v>
      </c>
      <c r="F984" s="78" t="s">
        <v>6246</v>
      </c>
      <c r="G984" s="36" t="s">
        <v>1587</v>
      </c>
      <c r="H984" s="279" t="s">
        <v>37</v>
      </c>
      <c r="I984" s="27" t="s">
        <v>2856</v>
      </c>
      <c r="J984" s="19" t="s">
        <v>1587</v>
      </c>
      <c r="K984" s="187" t="s">
        <v>257</v>
      </c>
      <c r="L984" s="187" t="s">
        <v>1710</v>
      </c>
      <c r="M984" s="187" t="s">
        <v>1056</v>
      </c>
      <c r="N984" s="187" t="s">
        <v>597</v>
      </c>
      <c r="O984" s="183" t="s">
        <v>741</v>
      </c>
      <c r="P984" s="183" t="s">
        <v>5299</v>
      </c>
      <c r="Q984" s="183" t="s">
        <v>4783</v>
      </c>
      <c r="R984" s="183" t="s">
        <v>1587</v>
      </c>
      <c r="S984" s="187" t="s">
        <v>752</v>
      </c>
      <c r="T984" s="187" t="s">
        <v>1713</v>
      </c>
      <c r="U984" s="21" t="s">
        <v>4199</v>
      </c>
      <c r="V984" s="21" t="s">
        <v>1125</v>
      </c>
      <c r="W984" s="21">
        <v>2001</v>
      </c>
      <c r="X984" s="21" t="s">
        <v>987</v>
      </c>
      <c r="Y984" s="34" t="s">
        <v>3287</v>
      </c>
      <c r="Z984" s="34" t="s">
        <v>6234</v>
      </c>
      <c r="AA984" s="34" t="s">
        <v>1844</v>
      </c>
      <c r="AB984" s="21" t="s">
        <v>1587</v>
      </c>
      <c r="AC984" s="24" t="s">
        <v>3555</v>
      </c>
      <c r="AD984" s="21" t="s">
        <v>417</v>
      </c>
      <c r="AE984" s="21" t="s">
        <v>1587</v>
      </c>
      <c r="AF984" s="178" t="s">
        <v>1154</v>
      </c>
      <c r="AG984" s="178" t="s">
        <v>1708</v>
      </c>
      <c r="AH984" s="178" t="s">
        <v>1844</v>
      </c>
      <c r="AI984" s="20" t="s">
        <v>349</v>
      </c>
      <c r="AJ984" s="21" t="s">
        <v>37</v>
      </c>
      <c r="AK984" s="21">
        <v>0</v>
      </c>
      <c r="AL984" s="21">
        <v>0</v>
      </c>
      <c r="AM984" s="21">
        <v>0</v>
      </c>
      <c r="AN984" s="21">
        <v>0</v>
      </c>
      <c r="AO984" s="21">
        <v>1</v>
      </c>
      <c r="AP984" s="21">
        <v>0</v>
      </c>
      <c r="AQ984" s="21">
        <v>0</v>
      </c>
      <c r="AR984" s="21">
        <v>0</v>
      </c>
      <c r="AS984" s="50" t="s">
        <v>1680</v>
      </c>
      <c r="AT984" s="20">
        <v>3</v>
      </c>
      <c r="AU984" s="20">
        <v>1994</v>
      </c>
      <c r="AV984" s="20">
        <v>1996</v>
      </c>
      <c r="AW984" s="21">
        <v>12</v>
      </c>
      <c r="AX984" s="21">
        <v>6</v>
      </c>
      <c r="AY984" s="184" t="s">
        <v>1587</v>
      </c>
      <c r="AZ984" s="20" t="s">
        <v>1680</v>
      </c>
      <c r="BA984" s="20" t="s">
        <v>956</v>
      </c>
      <c r="BB984" s="20" t="s">
        <v>1680</v>
      </c>
    </row>
    <row r="985" spans="1:54" s="24" customFormat="1" ht="12.75" hidden="1" x14ac:dyDescent="0.2">
      <c r="A985" s="248" t="s">
        <v>62</v>
      </c>
      <c r="B985" s="40"/>
      <c r="C985" s="332" t="s">
        <v>7218</v>
      </c>
      <c r="D985" s="55" t="s">
        <v>956</v>
      </c>
      <c r="E985" s="36" t="s">
        <v>1680</v>
      </c>
      <c r="F985" s="78" t="s">
        <v>6246</v>
      </c>
      <c r="G985" s="36" t="s">
        <v>1587</v>
      </c>
      <c r="H985" s="58" t="s">
        <v>592</v>
      </c>
      <c r="I985" s="27" t="s">
        <v>2857</v>
      </c>
      <c r="J985" s="19" t="s">
        <v>1587</v>
      </c>
      <c r="K985" s="187" t="s">
        <v>257</v>
      </c>
      <c r="L985" s="187" t="s">
        <v>1710</v>
      </c>
      <c r="M985" s="187" t="s">
        <v>1056</v>
      </c>
      <c r="N985" s="187" t="s">
        <v>597</v>
      </c>
      <c r="O985" s="183" t="s">
        <v>741</v>
      </c>
      <c r="P985" s="183" t="s">
        <v>5299</v>
      </c>
      <c r="Q985" s="183" t="s">
        <v>4784</v>
      </c>
      <c r="R985" s="183" t="s">
        <v>1587</v>
      </c>
      <c r="S985" s="187" t="s">
        <v>752</v>
      </c>
      <c r="T985" s="187" t="s">
        <v>1713</v>
      </c>
      <c r="U985" s="21" t="s">
        <v>4199</v>
      </c>
      <c r="V985" s="21" t="s">
        <v>1125</v>
      </c>
      <c r="W985" s="21">
        <v>2001</v>
      </c>
      <c r="X985" s="21" t="s">
        <v>987</v>
      </c>
      <c r="Y985" s="34" t="s">
        <v>3287</v>
      </c>
      <c r="Z985" s="34" t="s">
        <v>6234</v>
      </c>
      <c r="AA985" s="34" t="s">
        <v>1844</v>
      </c>
      <c r="AB985" s="21" t="s">
        <v>1587</v>
      </c>
      <c r="AC985" s="24" t="s">
        <v>3555</v>
      </c>
      <c r="AD985" s="21" t="s">
        <v>1587</v>
      </c>
      <c r="AE985" s="21" t="s">
        <v>1587</v>
      </c>
      <c r="AF985" s="178" t="s">
        <v>1154</v>
      </c>
      <c r="AG985" s="178" t="s">
        <v>1708</v>
      </c>
      <c r="AH985" s="178" t="s">
        <v>1844</v>
      </c>
      <c r="AI985" s="20" t="s">
        <v>349</v>
      </c>
      <c r="AJ985" s="21" t="s">
        <v>37</v>
      </c>
      <c r="AK985" s="21">
        <v>0</v>
      </c>
      <c r="AL985" s="21">
        <v>0</v>
      </c>
      <c r="AM985" s="21">
        <v>0</v>
      </c>
      <c r="AN985" s="21">
        <v>0</v>
      </c>
      <c r="AO985" s="21">
        <v>1</v>
      </c>
      <c r="AP985" s="21">
        <v>0</v>
      </c>
      <c r="AQ985" s="21">
        <v>0</v>
      </c>
      <c r="AR985" s="21">
        <v>0</v>
      </c>
      <c r="AS985" s="50" t="s">
        <v>1680</v>
      </c>
      <c r="AT985" s="122">
        <v>3</v>
      </c>
      <c r="AU985" s="20">
        <v>1994</v>
      </c>
      <c r="AV985" s="20">
        <v>1996</v>
      </c>
      <c r="AW985" s="21">
        <v>12</v>
      </c>
      <c r="AX985" s="21">
        <v>7</v>
      </c>
      <c r="AY985" s="184" t="s">
        <v>1587</v>
      </c>
      <c r="AZ985" s="20" t="s">
        <v>1680</v>
      </c>
      <c r="BA985" s="20" t="s">
        <v>956</v>
      </c>
      <c r="BB985" s="20" t="s">
        <v>1680</v>
      </c>
    </row>
    <row r="986" spans="1:54" s="24" customFormat="1" ht="12.75" hidden="1" x14ac:dyDescent="0.2">
      <c r="A986" s="248" t="s">
        <v>4419</v>
      </c>
      <c r="B986" s="40"/>
      <c r="C986" s="340" t="s">
        <v>6121</v>
      </c>
      <c r="D986" s="55" t="s">
        <v>956</v>
      </c>
      <c r="E986" s="36" t="s">
        <v>1680</v>
      </c>
      <c r="F986" s="78" t="s">
        <v>5649</v>
      </c>
      <c r="G986" s="149" t="s">
        <v>1587</v>
      </c>
      <c r="H986" s="58" t="s">
        <v>592</v>
      </c>
      <c r="I986" s="27" t="s">
        <v>5650</v>
      </c>
      <c r="J986" s="12" t="s">
        <v>1587</v>
      </c>
      <c r="K986" s="187" t="s">
        <v>257</v>
      </c>
      <c r="L986" s="187" t="s">
        <v>1710</v>
      </c>
      <c r="M986" s="187" t="s">
        <v>1056</v>
      </c>
      <c r="N986" s="187" t="s">
        <v>597</v>
      </c>
      <c r="O986" s="183" t="s">
        <v>741</v>
      </c>
      <c r="P986" s="183" t="s">
        <v>5299</v>
      </c>
      <c r="Q986" s="183" t="s">
        <v>4784</v>
      </c>
      <c r="R986" s="183" t="s">
        <v>1587</v>
      </c>
      <c r="S986" s="187" t="s">
        <v>752</v>
      </c>
      <c r="T986" s="187" t="s">
        <v>1713</v>
      </c>
      <c r="U986" s="21" t="s">
        <v>5651</v>
      </c>
      <c r="V986" s="21" t="s">
        <v>1404</v>
      </c>
      <c r="W986" s="12">
        <v>2014</v>
      </c>
      <c r="X986" s="21" t="s">
        <v>987</v>
      </c>
      <c r="Y986" s="12" t="s">
        <v>5652</v>
      </c>
      <c r="Z986" s="250" t="s">
        <v>5649</v>
      </c>
      <c r="AA986" s="12" t="s">
        <v>5648</v>
      </c>
      <c r="AB986" s="21" t="s">
        <v>1680</v>
      </c>
      <c r="AC986" s="24" t="s">
        <v>5653</v>
      </c>
      <c r="AD986" s="21" t="s">
        <v>1587</v>
      </c>
      <c r="AE986" s="21" t="s">
        <v>1587</v>
      </c>
      <c r="AF986" s="178" t="s">
        <v>1154</v>
      </c>
      <c r="AG986" s="178" t="s">
        <v>1708</v>
      </c>
      <c r="AH986" s="178" t="s">
        <v>1844</v>
      </c>
      <c r="AI986" s="21" t="s">
        <v>349</v>
      </c>
      <c r="AJ986" s="21" t="s">
        <v>37</v>
      </c>
      <c r="AK986" s="12">
        <v>0</v>
      </c>
      <c r="AL986" s="12">
        <v>1</v>
      </c>
      <c r="AM986" s="12">
        <v>0</v>
      </c>
      <c r="AN986" s="55">
        <v>0</v>
      </c>
      <c r="AO986" s="55">
        <v>1</v>
      </c>
      <c r="AP986" s="55">
        <v>0</v>
      </c>
      <c r="AQ986" s="55">
        <v>0</v>
      </c>
      <c r="AR986" s="55">
        <v>0</v>
      </c>
      <c r="AS986" s="50" t="s">
        <v>1680</v>
      </c>
      <c r="AT986" s="122">
        <v>4</v>
      </c>
      <c r="AU986" s="20">
        <v>1993</v>
      </c>
      <c r="AV986" s="20">
        <v>1996</v>
      </c>
      <c r="AW986" s="12">
        <v>12</v>
      </c>
      <c r="AX986" s="12">
        <v>7</v>
      </c>
      <c r="AY986" s="157" t="s">
        <v>1587</v>
      </c>
      <c r="AZ986" s="20" t="s">
        <v>1680</v>
      </c>
      <c r="BA986" s="20" t="s">
        <v>956</v>
      </c>
      <c r="BB986" s="20" t="s">
        <v>1680</v>
      </c>
    </row>
    <row r="987" spans="1:54" s="12" customFormat="1" ht="12.75" hidden="1" x14ac:dyDescent="0.2">
      <c r="A987" s="36" t="s">
        <v>5749</v>
      </c>
      <c r="B987" s="36" t="s">
        <v>6079</v>
      </c>
      <c r="C987" s="332" t="s">
        <v>6121</v>
      </c>
      <c r="D987" s="55" t="s">
        <v>1680</v>
      </c>
      <c r="E987" s="36" t="s">
        <v>6188</v>
      </c>
      <c r="F987" s="78" t="s">
        <v>6189</v>
      </c>
      <c r="G987" s="36" t="s">
        <v>1587</v>
      </c>
      <c r="H987" s="95" t="s">
        <v>920</v>
      </c>
      <c r="I987" s="27" t="s">
        <v>4228</v>
      </c>
      <c r="J987" s="19" t="s">
        <v>1587</v>
      </c>
      <c r="K987" s="187" t="s">
        <v>257</v>
      </c>
      <c r="L987" s="187" t="s">
        <v>1710</v>
      </c>
      <c r="M987" s="187" t="s">
        <v>1715</v>
      </c>
      <c r="N987" s="187" t="s">
        <v>4412</v>
      </c>
      <c r="O987" s="183" t="s">
        <v>4413</v>
      </c>
      <c r="P987" s="183" t="s">
        <v>5300</v>
      </c>
      <c r="Q987" s="183" t="s">
        <v>4785</v>
      </c>
      <c r="R987" s="183" t="s">
        <v>1587</v>
      </c>
      <c r="S987" s="187" t="s">
        <v>752</v>
      </c>
      <c r="T987" s="187" t="s">
        <v>405</v>
      </c>
      <c r="U987" s="21" t="s">
        <v>4226</v>
      </c>
      <c r="V987" s="21" t="s">
        <v>4227</v>
      </c>
      <c r="W987" s="21">
        <v>2014</v>
      </c>
      <c r="X987" s="21" t="s">
        <v>4225</v>
      </c>
      <c r="Y987" s="34" t="s">
        <v>4224</v>
      </c>
      <c r="Z987" s="34" t="s">
        <v>6192</v>
      </c>
      <c r="AA987" s="34" t="s">
        <v>6193</v>
      </c>
      <c r="AB987" s="212" t="s">
        <v>1680</v>
      </c>
      <c r="AC987" s="24" t="s">
        <v>3437</v>
      </c>
      <c r="AD987" s="21" t="s">
        <v>1587</v>
      </c>
      <c r="AE987" s="21" t="s">
        <v>1587</v>
      </c>
      <c r="AF987" s="178" t="s">
        <v>1844</v>
      </c>
      <c r="AG987" s="178" t="s">
        <v>1844</v>
      </c>
      <c r="AH987" s="178" t="s">
        <v>1844</v>
      </c>
      <c r="AI987" s="20" t="s">
        <v>851</v>
      </c>
      <c r="AJ987" s="20" t="s">
        <v>270</v>
      </c>
      <c r="AK987" s="21">
        <v>0</v>
      </c>
      <c r="AL987" s="21">
        <v>0</v>
      </c>
      <c r="AM987" s="21">
        <v>1</v>
      </c>
      <c r="AN987" s="20">
        <v>0</v>
      </c>
      <c r="AO987" s="20">
        <v>0</v>
      </c>
      <c r="AP987" s="20">
        <v>0</v>
      </c>
      <c r="AQ987">
        <v>0</v>
      </c>
      <c r="AR987" s="20">
        <v>0</v>
      </c>
      <c r="AS987" s="50" t="s">
        <v>418</v>
      </c>
      <c r="AT987" s="20" t="s">
        <v>1844</v>
      </c>
      <c r="AU987" s="20" t="s">
        <v>1844</v>
      </c>
      <c r="AV987" s="20" t="s">
        <v>1844</v>
      </c>
      <c r="AW987" s="21" t="s">
        <v>1844</v>
      </c>
      <c r="AX987" s="21" t="s">
        <v>1844</v>
      </c>
      <c r="AY987" s="184" t="s">
        <v>6187</v>
      </c>
      <c r="AZ987" s="20" t="s">
        <v>1680</v>
      </c>
      <c r="BA987" s="20" t="s">
        <v>956</v>
      </c>
      <c r="BB987" s="20" t="s">
        <v>1680</v>
      </c>
    </row>
    <row r="988" spans="1:54" s="12" customFormat="1" ht="12.75" hidden="1" x14ac:dyDescent="0.2">
      <c r="A988" s="248" t="s">
        <v>5749</v>
      </c>
      <c r="B988" s="36" t="s">
        <v>6186</v>
      </c>
      <c r="C988" s="332" t="s">
        <v>6121</v>
      </c>
      <c r="D988" s="55" t="s">
        <v>956</v>
      </c>
      <c r="E988" s="36" t="s">
        <v>1680</v>
      </c>
      <c r="F988" s="78" t="s">
        <v>6245</v>
      </c>
      <c r="G988" s="36" t="s">
        <v>1587</v>
      </c>
      <c r="H988" s="58" t="s">
        <v>592</v>
      </c>
      <c r="I988" s="27" t="s">
        <v>5478</v>
      </c>
      <c r="J988" s="19" t="s">
        <v>7138</v>
      </c>
      <c r="K988" s="187" t="s">
        <v>257</v>
      </c>
      <c r="L988" s="187" t="s">
        <v>1710</v>
      </c>
      <c r="M988" s="187" t="s">
        <v>1715</v>
      </c>
      <c r="N988" s="187" t="s">
        <v>727</v>
      </c>
      <c r="O988" s="183" t="s">
        <v>225</v>
      </c>
      <c r="P988" s="183" t="s">
        <v>4996</v>
      </c>
      <c r="Q988" s="183" t="s">
        <v>4648</v>
      </c>
      <c r="R988" s="183" t="s">
        <v>1587</v>
      </c>
      <c r="S988" s="187" t="s">
        <v>752</v>
      </c>
      <c r="T988" s="187" t="s">
        <v>405</v>
      </c>
      <c r="U988" s="21" t="s">
        <v>5417</v>
      </c>
      <c r="V988" s="21" t="s">
        <v>1077</v>
      </c>
      <c r="W988" s="21">
        <v>2004</v>
      </c>
      <c r="X988" s="21" t="s">
        <v>5417</v>
      </c>
      <c r="Y988" s="34" t="s">
        <v>6182</v>
      </c>
      <c r="Z988" s="34" t="s">
        <v>6184</v>
      </c>
      <c r="AA988" s="34" t="s">
        <v>387</v>
      </c>
      <c r="AB988" s="21" t="s">
        <v>956</v>
      </c>
      <c r="AC988" s="24" t="s">
        <v>3437</v>
      </c>
      <c r="AD988" s="21" t="s">
        <v>1587</v>
      </c>
      <c r="AE988" s="21" t="s">
        <v>1587</v>
      </c>
      <c r="AF988" s="178" t="s">
        <v>1844</v>
      </c>
      <c r="AG988" s="178" t="s">
        <v>1844</v>
      </c>
      <c r="AH988" s="178" t="s">
        <v>1844</v>
      </c>
      <c r="AI988" s="20" t="s">
        <v>350</v>
      </c>
      <c r="AJ988" s="20" t="s">
        <v>865</v>
      </c>
      <c r="AK988" s="21">
        <v>0</v>
      </c>
      <c r="AL988" s="21">
        <v>0</v>
      </c>
      <c r="AM988" s="21">
        <v>0</v>
      </c>
      <c r="AN988" s="21">
        <v>0</v>
      </c>
      <c r="AO988" s="21">
        <v>1</v>
      </c>
      <c r="AP988" s="21">
        <v>0</v>
      </c>
      <c r="AQ988" s="21">
        <v>0</v>
      </c>
      <c r="AR988" s="21">
        <v>0</v>
      </c>
      <c r="AS988" s="50" t="s">
        <v>1680</v>
      </c>
      <c r="AT988" s="20">
        <v>1</v>
      </c>
      <c r="AU988" s="20">
        <v>2003</v>
      </c>
      <c r="AV988" s="20">
        <v>2003</v>
      </c>
      <c r="AW988" s="21" t="s">
        <v>1587</v>
      </c>
      <c r="AX988" s="21">
        <v>1</v>
      </c>
      <c r="AY988" s="184" t="s">
        <v>6185</v>
      </c>
      <c r="AZ988" s="20" t="s">
        <v>1680</v>
      </c>
      <c r="BA988" s="20" t="s">
        <v>956</v>
      </c>
      <c r="BB988" s="20" t="s">
        <v>1680</v>
      </c>
    </row>
    <row r="989" spans="1:54" s="12" customFormat="1" ht="12.75" hidden="1" x14ac:dyDescent="0.2">
      <c r="A989" s="248" t="s">
        <v>485</v>
      </c>
      <c r="B989" s="40"/>
      <c r="C989" s="332" t="s">
        <v>7218</v>
      </c>
      <c r="D989" s="55" t="s">
        <v>956</v>
      </c>
      <c r="E989" s="36" t="s">
        <v>1680</v>
      </c>
      <c r="F989" s="78" t="s">
        <v>1982</v>
      </c>
      <c r="G989" s="36" t="s">
        <v>1587</v>
      </c>
      <c r="H989" s="57" t="s">
        <v>912</v>
      </c>
      <c r="I989" s="27" t="s">
        <v>3007</v>
      </c>
      <c r="J989" s="19" t="s">
        <v>7083</v>
      </c>
      <c r="K989" s="187" t="s">
        <v>257</v>
      </c>
      <c r="L989" s="187" t="s">
        <v>1711</v>
      </c>
      <c r="M989" s="187" t="s">
        <v>1714</v>
      </c>
      <c r="N989" s="187" t="s">
        <v>1716</v>
      </c>
      <c r="O989" s="183" t="s">
        <v>1725</v>
      </c>
      <c r="P989" s="183" t="s">
        <v>4896</v>
      </c>
      <c r="Q989" s="183" t="s">
        <v>101</v>
      </c>
      <c r="R989" s="183" t="s">
        <v>1587</v>
      </c>
      <c r="S989" s="187" t="s">
        <v>1712</v>
      </c>
      <c r="T989" s="187" t="s">
        <v>1587</v>
      </c>
      <c r="U989" s="20" t="s">
        <v>254</v>
      </c>
      <c r="V989" s="21" t="s">
        <v>423</v>
      </c>
      <c r="W989" s="21">
        <v>1966</v>
      </c>
      <c r="X989" s="21" t="s">
        <v>254</v>
      </c>
      <c r="Y989" s="34" t="s">
        <v>1587</v>
      </c>
      <c r="Z989" s="34" t="s">
        <v>86</v>
      </c>
      <c r="AA989" s="34" t="s">
        <v>86</v>
      </c>
      <c r="AB989" s="21" t="s">
        <v>86</v>
      </c>
      <c r="AC989" s="24" t="s">
        <v>1984</v>
      </c>
      <c r="AD989" s="21" t="s">
        <v>3365</v>
      </c>
      <c r="AE989" s="21" t="s">
        <v>930</v>
      </c>
      <c r="AF989" s="178" t="s">
        <v>1153</v>
      </c>
      <c r="AG989" s="178" t="s">
        <v>1708</v>
      </c>
      <c r="AH989" s="178" t="s">
        <v>1587</v>
      </c>
      <c r="AI989" s="20" t="s">
        <v>783</v>
      </c>
      <c r="AJ989" s="21" t="s">
        <v>270</v>
      </c>
      <c r="AK989" s="21">
        <v>0</v>
      </c>
      <c r="AL989" s="21">
        <v>0</v>
      </c>
      <c r="AM989" s="21">
        <v>0</v>
      </c>
      <c r="AN989" s="21">
        <v>0</v>
      </c>
      <c r="AO989" s="21">
        <v>0</v>
      </c>
      <c r="AP989" s="21">
        <v>0</v>
      </c>
      <c r="AQ989" s="21">
        <v>0</v>
      </c>
      <c r="AR989" s="21">
        <v>1</v>
      </c>
      <c r="AS989" s="50" t="s">
        <v>1680</v>
      </c>
      <c r="AT989" s="20">
        <v>15</v>
      </c>
      <c r="AU989" s="20">
        <v>1952</v>
      </c>
      <c r="AV989" s="20">
        <v>1966</v>
      </c>
      <c r="AW989" s="21" t="s">
        <v>1587</v>
      </c>
      <c r="AX989" s="21">
        <v>1</v>
      </c>
      <c r="AY989" s="184" t="s">
        <v>1587</v>
      </c>
      <c r="AZ989" s="20" t="s">
        <v>1517</v>
      </c>
      <c r="BA989" s="93" t="s">
        <v>1680</v>
      </c>
      <c r="BB989" s="20" t="s">
        <v>1680</v>
      </c>
    </row>
    <row r="990" spans="1:54" s="12" customFormat="1" ht="12.75" hidden="1" x14ac:dyDescent="0.2">
      <c r="A990" s="249" t="s">
        <v>5749</v>
      </c>
      <c r="B990" s="25"/>
      <c r="C990" s="332" t="s">
        <v>6121</v>
      </c>
      <c r="D990" s="55" t="s">
        <v>956</v>
      </c>
      <c r="E990" s="36" t="s">
        <v>1680</v>
      </c>
      <c r="F990" s="78" t="s">
        <v>6058</v>
      </c>
      <c r="G990" s="36" t="s">
        <v>1587</v>
      </c>
      <c r="H990" s="58" t="s">
        <v>592</v>
      </c>
      <c r="I990" s="27" t="s">
        <v>3041</v>
      </c>
      <c r="J990" s="19" t="s">
        <v>1160</v>
      </c>
      <c r="K990" s="187" t="s">
        <v>257</v>
      </c>
      <c r="L990" s="187" t="s">
        <v>1710</v>
      </c>
      <c r="M990" s="187" t="s">
        <v>1715</v>
      </c>
      <c r="N990" s="187" t="s">
        <v>182</v>
      </c>
      <c r="O990" s="183" t="s">
        <v>422</v>
      </c>
      <c r="P990" s="183" t="s">
        <v>4893</v>
      </c>
      <c r="Q990" s="183" t="s">
        <v>579</v>
      </c>
      <c r="R990" s="183" t="s">
        <v>1587</v>
      </c>
      <c r="S990" s="187" t="s">
        <v>752</v>
      </c>
      <c r="T990" s="187" t="s">
        <v>405</v>
      </c>
      <c r="U990" s="21" t="s">
        <v>2307</v>
      </c>
      <c r="V990" s="21" t="s">
        <v>4379</v>
      </c>
      <c r="W990" s="21">
        <v>2013</v>
      </c>
      <c r="X990" s="21" t="s">
        <v>4213</v>
      </c>
      <c r="Y990" s="34" t="s">
        <v>4205</v>
      </c>
      <c r="Z990" s="250" t="s">
        <v>6084</v>
      </c>
      <c r="AA990" s="250" t="s">
        <v>1135</v>
      </c>
      <c r="AB990" s="21" t="s">
        <v>956</v>
      </c>
      <c r="AC990" s="24" t="s">
        <v>1952</v>
      </c>
      <c r="AD990" s="21" t="s">
        <v>1587</v>
      </c>
      <c r="AE990" s="21" t="s">
        <v>1587</v>
      </c>
      <c r="AF990" s="178" t="s">
        <v>1844</v>
      </c>
      <c r="AG990" s="178" t="s">
        <v>1844</v>
      </c>
      <c r="AH990" s="178" t="s">
        <v>1844</v>
      </c>
      <c r="AI990" s="20" t="s">
        <v>637</v>
      </c>
      <c r="AJ990" s="21" t="s">
        <v>865</v>
      </c>
      <c r="AK990" s="21">
        <v>0</v>
      </c>
      <c r="AL990" s="21">
        <v>0</v>
      </c>
      <c r="AM990" s="21">
        <v>1</v>
      </c>
      <c r="AN990" s="21">
        <v>0</v>
      </c>
      <c r="AO990" s="20">
        <v>1</v>
      </c>
      <c r="AP990" s="20">
        <v>0</v>
      </c>
      <c r="AQ990" s="20">
        <v>0</v>
      </c>
      <c r="AR990" s="20">
        <v>0</v>
      </c>
      <c r="AS990" s="50" t="s">
        <v>6057</v>
      </c>
      <c r="AT990" s="20">
        <v>3</v>
      </c>
      <c r="AU990" s="20">
        <v>2008</v>
      </c>
      <c r="AV990" s="20">
        <v>2010</v>
      </c>
      <c r="AW990" s="21">
        <v>1</v>
      </c>
      <c r="AX990" s="21">
        <v>1</v>
      </c>
      <c r="AY990" s="184" t="s">
        <v>7787</v>
      </c>
      <c r="AZ990" s="20" t="s">
        <v>378</v>
      </c>
      <c r="BA990" s="93" t="s">
        <v>956</v>
      </c>
      <c r="BB990" s="20" t="s">
        <v>956</v>
      </c>
    </row>
    <row r="991" spans="1:54" s="12" customFormat="1" ht="12.75" hidden="1" x14ac:dyDescent="0.2">
      <c r="A991" s="249" t="s">
        <v>1844</v>
      </c>
      <c r="B991" s="63" t="s">
        <v>5881</v>
      </c>
      <c r="C991" s="332" t="s">
        <v>6121</v>
      </c>
      <c r="D991" s="192" t="s">
        <v>1680</v>
      </c>
      <c r="E991" s="55" t="s">
        <v>7454</v>
      </c>
      <c r="F991" s="78" t="s">
        <v>1844</v>
      </c>
      <c r="G991" s="36" t="s">
        <v>1587</v>
      </c>
      <c r="H991" s="142" t="s">
        <v>779</v>
      </c>
      <c r="I991" s="28" t="s">
        <v>5885</v>
      </c>
      <c r="J991" s="12" t="s">
        <v>1587</v>
      </c>
      <c r="K991" s="200" t="s">
        <v>257</v>
      </c>
      <c r="L991" s="200" t="s">
        <v>1710</v>
      </c>
      <c r="M991" s="200" t="s">
        <v>1715</v>
      </c>
      <c r="N991" s="200" t="s">
        <v>651</v>
      </c>
      <c r="O991" s="200" t="s">
        <v>91</v>
      </c>
      <c r="P991" s="200" t="s">
        <v>4977</v>
      </c>
      <c r="Q991" s="200" t="s">
        <v>6006</v>
      </c>
      <c r="R991" s="183" t="s">
        <v>1587</v>
      </c>
      <c r="S991" s="200" t="s">
        <v>752</v>
      </c>
      <c r="T991" s="200" t="s">
        <v>405</v>
      </c>
      <c r="U991" s="12" t="s">
        <v>5884</v>
      </c>
      <c r="V991" s="12" t="s">
        <v>5816</v>
      </c>
      <c r="W991" s="12">
        <v>2012</v>
      </c>
      <c r="X991" s="12" t="s">
        <v>5882</v>
      </c>
      <c r="Y991" s="12" t="s">
        <v>5883</v>
      </c>
      <c r="Z991" s="34" t="s">
        <v>86</v>
      </c>
      <c r="AA991" s="34" t="s">
        <v>86</v>
      </c>
      <c r="AB991" s="21" t="s">
        <v>86</v>
      </c>
      <c r="AC991" s="21" t="s">
        <v>1844</v>
      </c>
      <c r="AD991" s="21" t="s">
        <v>1587</v>
      </c>
      <c r="AE991" s="21" t="s">
        <v>1587</v>
      </c>
      <c r="AF991" s="179" t="s">
        <v>1844</v>
      </c>
      <c r="AG991" s="179" t="s">
        <v>1844</v>
      </c>
      <c r="AH991" s="179" t="s">
        <v>1844</v>
      </c>
      <c r="AI991" s="178" t="s">
        <v>1844</v>
      </c>
      <c r="AJ991" s="178" t="s">
        <v>1844</v>
      </c>
      <c r="AK991" s="178" t="s">
        <v>1844</v>
      </c>
      <c r="AL991" s="178" t="s">
        <v>1844</v>
      </c>
      <c r="AM991" s="178" t="s">
        <v>1844</v>
      </c>
      <c r="AN991" s="178" t="s">
        <v>1844</v>
      </c>
      <c r="AO991" s="178" t="s">
        <v>1844</v>
      </c>
      <c r="AP991" s="178" t="s">
        <v>1844</v>
      </c>
      <c r="AQ991" s="178" t="s">
        <v>1844</v>
      </c>
      <c r="AR991" s="178" t="s">
        <v>1844</v>
      </c>
      <c r="AS991" s="60" t="s">
        <v>1844</v>
      </c>
      <c r="AT991" s="122" t="s">
        <v>1844</v>
      </c>
      <c r="AU991" s="55" t="s">
        <v>1844</v>
      </c>
      <c r="AV991" s="55" t="s">
        <v>1844</v>
      </c>
      <c r="AW991" s="21" t="s">
        <v>1844</v>
      </c>
      <c r="AX991" s="20" t="s">
        <v>1844</v>
      </c>
      <c r="AY991" s="157" t="s">
        <v>6050</v>
      </c>
      <c r="AZ991" s="55" t="s">
        <v>1517</v>
      </c>
      <c r="BA991" s="55" t="s">
        <v>1844</v>
      </c>
      <c r="BB991" s="55" t="s">
        <v>1844</v>
      </c>
    </row>
    <row r="992" spans="1:54" s="12" customFormat="1" ht="12.75" hidden="1" x14ac:dyDescent="0.2">
      <c r="A992" s="248" t="s">
        <v>62</v>
      </c>
      <c r="B992" s="55"/>
      <c r="C992" s="332" t="s">
        <v>7218</v>
      </c>
      <c r="D992" s="55" t="s">
        <v>956</v>
      </c>
      <c r="E992" s="36" t="s">
        <v>1680</v>
      </c>
      <c r="F992" s="78" t="s">
        <v>5441</v>
      </c>
      <c r="G992" s="36" t="s">
        <v>1587</v>
      </c>
      <c r="H992" s="105" t="s">
        <v>115</v>
      </c>
      <c r="I992" s="27" t="s">
        <v>2779</v>
      </c>
      <c r="J992" s="19" t="s">
        <v>1587</v>
      </c>
      <c r="K992" s="187" t="s">
        <v>257</v>
      </c>
      <c r="L992" s="187" t="s">
        <v>983</v>
      </c>
      <c r="M992" s="187" t="s">
        <v>420</v>
      </c>
      <c r="N992" s="187" t="s">
        <v>376</v>
      </c>
      <c r="O992" s="188" t="s">
        <v>265</v>
      </c>
      <c r="P992" s="188" t="s">
        <v>5301</v>
      </c>
      <c r="Q992" s="188" t="s">
        <v>567</v>
      </c>
      <c r="R992" s="183" t="s">
        <v>1587</v>
      </c>
      <c r="S992" s="187" t="s">
        <v>1587</v>
      </c>
      <c r="T992" s="187" t="s">
        <v>1587</v>
      </c>
      <c r="U992" s="21" t="s">
        <v>3725</v>
      </c>
      <c r="V992" s="21" t="s">
        <v>450</v>
      </c>
      <c r="W992" s="21">
        <v>2001</v>
      </c>
      <c r="X992" s="21" t="s">
        <v>3953</v>
      </c>
      <c r="Y992" s="34" t="s">
        <v>3954</v>
      </c>
      <c r="Z992" s="34" t="s">
        <v>400</v>
      </c>
      <c r="AA992" s="34" t="s">
        <v>402</v>
      </c>
      <c r="AB992" s="21" t="s">
        <v>956</v>
      </c>
      <c r="AC992" s="24" t="s">
        <v>3519</v>
      </c>
      <c r="AD992" s="21" t="s">
        <v>1587</v>
      </c>
      <c r="AE992" s="21" t="s">
        <v>930</v>
      </c>
      <c r="AF992" s="178" t="s">
        <v>1154</v>
      </c>
      <c r="AG992" s="178" t="s">
        <v>1708</v>
      </c>
      <c r="AH992" s="178" t="s">
        <v>1844</v>
      </c>
      <c r="AI992" s="20" t="s">
        <v>637</v>
      </c>
      <c r="AJ992" s="24" t="s">
        <v>812</v>
      </c>
      <c r="AK992" s="21">
        <v>0</v>
      </c>
      <c r="AL992" s="21">
        <v>1</v>
      </c>
      <c r="AM992" s="21">
        <v>0</v>
      </c>
      <c r="AN992" s="21">
        <v>0</v>
      </c>
      <c r="AO992" s="21">
        <v>1</v>
      </c>
      <c r="AP992" s="21">
        <v>0</v>
      </c>
      <c r="AQ992" s="21">
        <v>0</v>
      </c>
      <c r="AR992" s="21">
        <v>0</v>
      </c>
      <c r="AS992" s="50" t="s">
        <v>1680</v>
      </c>
      <c r="AT992" s="122">
        <v>4</v>
      </c>
      <c r="AU992" s="20">
        <v>1995</v>
      </c>
      <c r="AV992" s="20">
        <v>1998</v>
      </c>
      <c r="AW992" s="21">
        <v>1</v>
      </c>
      <c r="AX992" s="21">
        <v>4</v>
      </c>
      <c r="AY992" s="184" t="s">
        <v>7509</v>
      </c>
      <c r="AZ992" s="20" t="s">
        <v>6080</v>
      </c>
      <c r="BA992" s="93" t="s">
        <v>956</v>
      </c>
      <c r="BB992" s="20" t="s">
        <v>1680</v>
      </c>
    </row>
    <row r="993" spans="1:54" s="12" customFormat="1" ht="12.75" hidden="1" customHeight="1" x14ac:dyDescent="0.2">
      <c r="A993" s="248" t="s">
        <v>62</v>
      </c>
      <c r="B993" s="36" t="s">
        <v>562</v>
      </c>
      <c r="C993" s="332" t="s">
        <v>6121</v>
      </c>
      <c r="D993" s="55" t="s">
        <v>956</v>
      </c>
      <c r="E993" s="36" t="s">
        <v>1680</v>
      </c>
      <c r="F993" s="78" t="s">
        <v>6011</v>
      </c>
      <c r="G993" s="55" t="s">
        <v>562</v>
      </c>
      <c r="H993" s="142" t="s">
        <v>779</v>
      </c>
      <c r="I993" s="27" t="s">
        <v>5963</v>
      </c>
      <c r="J993" s="19" t="s">
        <v>1587</v>
      </c>
      <c r="K993" s="187" t="s">
        <v>257</v>
      </c>
      <c r="L993" s="187" t="s">
        <v>1710</v>
      </c>
      <c r="M993" s="187" t="s">
        <v>1715</v>
      </c>
      <c r="N993" s="187" t="s">
        <v>597</v>
      </c>
      <c r="O993" s="183" t="s">
        <v>887</v>
      </c>
      <c r="P993" s="183" t="s">
        <v>5148</v>
      </c>
      <c r="Q993" s="183" t="s">
        <v>5994</v>
      </c>
      <c r="R993" s="183" t="s">
        <v>1587</v>
      </c>
      <c r="S993" s="187" t="s">
        <v>752</v>
      </c>
      <c r="T993" s="187" t="s">
        <v>405</v>
      </c>
      <c r="U993" s="21" t="s">
        <v>5964</v>
      </c>
      <c r="V993" s="21" t="s">
        <v>562</v>
      </c>
      <c r="W993" s="21" t="s">
        <v>1844</v>
      </c>
      <c r="X993" s="21" t="s">
        <v>3844</v>
      </c>
      <c r="Y993" s="34" t="s">
        <v>5962</v>
      </c>
      <c r="Z993" s="34" t="s">
        <v>86</v>
      </c>
      <c r="AA993" s="34" t="s">
        <v>86</v>
      </c>
      <c r="AB993" s="21" t="s">
        <v>86</v>
      </c>
      <c r="AC993" s="24" t="s">
        <v>1844</v>
      </c>
      <c r="AD993" s="21" t="s">
        <v>1587</v>
      </c>
      <c r="AE993" s="21" t="s">
        <v>1587</v>
      </c>
      <c r="AF993" s="172" t="s">
        <v>1844</v>
      </c>
      <c r="AG993" s="173" t="s">
        <v>1844</v>
      </c>
      <c r="AH993" s="174" t="s">
        <v>1844</v>
      </c>
      <c r="AI993" s="36" t="s">
        <v>3598</v>
      </c>
      <c r="AJ993" s="20" t="s">
        <v>1618</v>
      </c>
      <c r="AK993" s="21">
        <v>0</v>
      </c>
      <c r="AL993" s="21">
        <v>1</v>
      </c>
      <c r="AM993" s="21">
        <v>0</v>
      </c>
      <c r="AN993" s="20">
        <v>0</v>
      </c>
      <c r="AO993" s="20">
        <v>0</v>
      </c>
      <c r="AP993" s="20">
        <v>0</v>
      </c>
      <c r="AQ993" s="20">
        <v>0</v>
      </c>
      <c r="AR993" s="20">
        <v>0</v>
      </c>
      <c r="AS993" s="50" t="s">
        <v>6012</v>
      </c>
      <c r="AT993" s="20">
        <v>2</v>
      </c>
      <c r="AU993" s="20">
        <v>2009</v>
      </c>
      <c r="AV993" s="20">
        <v>2010</v>
      </c>
      <c r="AW993" s="20">
        <v>1</v>
      </c>
      <c r="AX993" s="20">
        <v>2</v>
      </c>
      <c r="AY993" s="184" t="s">
        <v>7788</v>
      </c>
      <c r="AZ993" s="93" t="s">
        <v>378</v>
      </c>
      <c r="BA993" s="93" t="s">
        <v>1680</v>
      </c>
      <c r="BB993" s="93" t="s">
        <v>1680</v>
      </c>
    </row>
    <row r="994" spans="1:54" s="12" customFormat="1" ht="15" hidden="1" customHeight="1" x14ac:dyDescent="0.2">
      <c r="A994" s="248" t="s">
        <v>485</v>
      </c>
      <c r="B994" s="55"/>
      <c r="C994" s="332" t="s">
        <v>7218</v>
      </c>
      <c r="D994" s="55" t="s">
        <v>956</v>
      </c>
      <c r="E994" s="36" t="s">
        <v>1680</v>
      </c>
      <c r="F994" s="83" t="s">
        <v>3637</v>
      </c>
      <c r="G994" s="36" t="s">
        <v>1587</v>
      </c>
      <c r="H994" s="142" t="s">
        <v>779</v>
      </c>
      <c r="I994" s="30" t="s">
        <v>2901</v>
      </c>
      <c r="J994" s="31" t="s">
        <v>1587</v>
      </c>
      <c r="K994" s="188" t="s">
        <v>257</v>
      </c>
      <c r="L994" s="188" t="s">
        <v>1710</v>
      </c>
      <c r="M994" s="188" t="s">
        <v>1715</v>
      </c>
      <c r="N994" s="188" t="s">
        <v>651</v>
      </c>
      <c r="O994" s="179" t="s">
        <v>91</v>
      </c>
      <c r="P994" s="179" t="s">
        <v>4977</v>
      </c>
      <c r="Q994" s="179" t="s">
        <v>4787</v>
      </c>
      <c r="R994" s="183" t="s">
        <v>1587</v>
      </c>
      <c r="S994" s="188" t="s">
        <v>752</v>
      </c>
      <c r="T994" s="188" t="s">
        <v>405</v>
      </c>
      <c r="U994" s="20" t="s">
        <v>2107</v>
      </c>
      <c r="V994" s="20" t="s">
        <v>687</v>
      </c>
      <c r="W994" s="20">
        <v>2002</v>
      </c>
      <c r="X994" s="20" t="s">
        <v>3844</v>
      </c>
      <c r="Y994" s="109" t="s">
        <v>3325</v>
      </c>
      <c r="Z994" s="109" t="s">
        <v>86</v>
      </c>
      <c r="AA994" s="109" t="s">
        <v>86</v>
      </c>
      <c r="AB994" s="20" t="s">
        <v>86</v>
      </c>
      <c r="AC994" s="55" t="s">
        <v>1414</v>
      </c>
      <c r="AD994" s="20" t="s">
        <v>1587</v>
      </c>
      <c r="AE994" s="20" t="s">
        <v>2390</v>
      </c>
      <c r="AF994" s="172" t="s">
        <v>1154</v>
      </c>
      <c r="AG994" s="173" t="s">
        <v>1708</v>
      </c>
      <c r="AH994" s="174" t="s">
        <v>1844</v>
      </c>
      <c r="AI994" s="20" t="s">
        <v>851</v>
      </c>
      <c r="AJ994" s="20" t="s">
        <v>916</v>
      </c>
      <c r="AK994" s="20">
        <v>0</v>
      </c>
      <c r="AL994" s="20">
        <v>0</v>
      </c>
      <c r="AM994" s="20">
        <v>0</v>
      </c>
      <c r="AN994" s="20">
        <v>1</v>
      </c>
      <c r="AO994" s="20">
        <v>0</v>
      </c>
      <c r="AP994" s="20">
        <v>0</v>
      </c>
      <c r="AQ994" s="20">
        <v>0</v>
      </c>
      <c r="AR994" s="20">
        <v>0</v>
      </c>
      <c r="AS994" s="50" t="s">
        <v>1680</v>
      </c>
      <c r="AT994" s="20">
        <v>3</v>
      </c>
      <c r="AU994" s="20">
        <v>1997</v>
      </c>
      <c r="AV994" s="20">
        <v>1999</v>
      </c>
      <c r="AW994" s="20">
        <v>1</v>
      </c>
      <c r="AX994" s="20">
        <v>1</v>
      </c>
      <c r="AY994" s="50" t="s">
        <v>7503</v>
      </c>
      <c r="AZ994" s="93" t="s">
        <v>954</v>
      </c>
      <c r="BA994" s="93" t="s">
        <v>1680</v>
      </c>
      <c r="BB994" s="93" t="s">
        <v>1680</v>
      </c>
    </row>
    <row r="995" spans="1:54" s="12" customFormat="1" ht="12.75" hidden="1" x14ac:dyDescent="0.2">
      <c r="A995" s="248" t="s">
        <v>62</v>
      </c>
      <c r="B995" s="55"/>
      <c r="C995" s="332" t="s">
        <v>7218</v>
      </c>
      <c r="D995" s="55" t="s">
        <v>956</v>
      </c>
      <c r="E995" s="36" t="s">
        <v>1680</v>
      </c>
      <c r="F995" s="78" t="s">
        <v>69</v>
      </c>
      <c r="G995" s="36" t="s">
        <v>1587</v>
      </c>
      <c r="H995" s="142" t="s">
        <v>779</v>
      </c>
      <c r="I995" s="27" t="s">
        <v>2936</v>
      </c>
      <c r="J995" s="19" t="s">
        <v>1587</v>
      </c>
      <c r="K995" s="187" t="s">
        <v>257</v>
      </c>
      <c r="L995" s="187" t="s">
        <v>1710</v>
      </c>
      <c r="M995" s="187" t="s">
        <v>1715</v>
      </c>
      <c r="N995" s="187" t="s">
        <v>651</v>
      </c>
      <c r="O995" s="183" t="s">
        <v>91</v>
      </c>
      <c r="P995" s="183" t="s">
        <v>5035</v>
      </c>
      <c r="Q995" s="183" t="s">
        <v>4561</v>
      </c>
      <c r="R995" s="183" t="s">
        <v>1587</v>
      </c>
      <c r="S995" s="187" t="s">
        <v>752</v>
      </c>
      <c r="T995" s="187" t="s">
        <v>405</v>
      </c>
      <c r="U995" s="21" t="s">
        <v>2277</v>
      </c>
      <c r="V995" s="21" t="s">
        <v>527</v>
      </c>
      <c r="W995" s="21">
        <v>2005</v>
      </c>
      <c r="X995" s="21" t="s">
        <v>3844</v>
      </c>
      <c r="Y995" s="34" t="s">
        <v>3325</v>
      </c>
      <c r="Z995" s="34" t="s">
        <v>86</v>
      </c>
      <c r="AA995" s="34" t="s">
        <v>86</v>
      </c>
      <c r="AB995" s="21" t="s">
        <v>86</v>
      </c>
      <c r="AC995" s="24" t="s">
        <v>1423</v>
      </c>
      <c r="AD995" s="21" t="s">
        <v>3357</v>
      </c>
      <c r="AE995" s="21" t="s">
        <v>2388</v>
      </c>
      <c r="AF995" s="178" t="s">
        <v>1154</v>
      </c>
      <c r="AG995" s="178" t="s">
        <v>1708</v>
      </c>
      <c r="AH995" s="178" t="s">
        <v>1587</v>
      </c>
      <c r="AI995" s="20" t="s">
        <v>852</v>
      </c>
      <c r="AJ995" s="21" t="s">
        <v>270</v>
      </c>
      <c r="AK995" s="21">
        <v>1</v>
      </c>
      <c r="AL995" s="21">
        <v>0</v>
      </c>
      <c r="AM995" s="21">
        <v>0</v>
      </c>
      <c r="AN995" s="21">
        <v>0</v>
      </c>
      <c r="AO995" s="21">
        <v>1</v>
      </c>
      <c r="AP995" s="21">
        <v>0</v>
      </c>
      <c r="AQ995" s="21">
        <v>0</v>
      </c>
      <c r="AR995" s="21">
        <v>0</v>
      </c>
      <c r="AS995" s="50" t="s">
        <v>1680</v>
      </c>
      <c r="AT995" s="20">
        <v>4</v>
      </c>
      <c r="AU995" s="20">
        <v>1999</v>
      </c>
      <c r="AV995" s="20">
        <v>2002</v>
      </c>
      <c r="AW995" s="21">
        <v>1</v>
      </c>
      <c r="AX995" s="21">
        <v>1</v>
      </c>
      <c r="AY995" s="184" t="s">
        <v>1587</v>
      </c>
      <c r="AZ995" s="93" t="s">
        <v>7458</v>
      </c>
      <c r="BA995" s="93" t="s">
        <v>1680</v>
      </c>
      <c r="BB995" s="93" t="s">
        <v>1680</v>
      </c>
    </row>
    <row r="996" spans="1:54" s="12" customFormat="1" ht="12.75" hidden="1" x14ac:dyDescent="0.2">
      <c r="A996" s="248" t="s">
        <v>62</v>
      </c>
      <c r="B996" s="55"/>
      <c r="C996" s="332" t="s">
        <v>7218</v>
      </c>
      <c r="D996" s="55" t="s">
        <v>956</v>
      </c>
      <c r="E996" s="36" t="s">
        <v>1680</v>
      </c>
      <c r="F996" s="78" t="s">
        <v>624</v>
      </c>
      <c r="G996" s="36" t="s">
        <v>1587</v>
      </c>
      <c r="H996" s="142" t="s">
        <v>779</v>
      </c>
      <c r="I996" s="27" t="s">
        <v>2938</v>
      </c>
      <c r="J996" s="19" t="s">
        <v>1587</v>
      </c>
      <c r="K996" s="187" t="s">
        <v>257</v>
      </c>
      <c r="L996" s="187" t="s">
        <v>1710</v>
      </c>
      <c r="M996" s="187" t="s">
        <v>1715</v>
      </c>
      <c r="N996" s="187" t="s">
        <v>651</v>
      </c>
      <c r="O996" s="183" t="s">
        <v>91</v>
      </c>
      <c r="P996" s="183" t="s">
        <v>5035</v>
      </c>
      <c r="Q996" s="183" t="s">
        <v>4790</v>
      </c>
      <c r="R996" s="183" t="s">
        <v>1587</v>
      </c>
      <c r="S996" s="187" t="s">
        <v>752</v>
      </c>
      <c r="T996" s="187" t="s">
        <v>405</v>
      </c>
      <c r="U996" s="21" t="s">
        <v>2277</v>
      </c>
      <c r="V996" s="21" t="s">
        <v>527</v>
      </c>
      <c r="W996" s="21">
        <v>2005</v>
      </c>
      <c r="X996" s="21" t="s">
        <v>3844</v>
      </c>
      <c r="Y996" s="34" t="s">
        <v>3325</v>
      </c>
      <c r="Z996" s="34" t="s">
        <v>86</v>
      </c>
      <c r="AA996" s="34" t="s">
        <v>86</v>
      </c>
      <c r="AB996" s="21" t="s">
        <v>86</v>
      </c>
      <c r="AC996" s="24" t="s">
        <v>1423</v>
      </c>
      <c r="AD996" s="21" t="s">
        <v>3357</v>
      </c>
      <c r="AE996" s="21" t="s">
        <v>2391</v>
      </c>
      <c r="AF996" s="178" t="s">
        <v>1154</v>
      </c>
      <c r="AG996" s="178" t="s">
        <v>1708</v>
      </c>
      <c r="AH996" s="178" t="s">
        <v>1587</v>
      </c>
      <c r="AI996" s="20" t="s">
        <v>852</v>
      </c>
      <c r="AJ996" s="21" t="s">
        <v>270</v>
      </c>
      <c r="AK996" s="21">
        <v>1</v>
      </c>
      <c r="AL996" s="21">
        <v>0</v>
      </c>
      <c r="AM996" s="21">
        <v>0</v>
      </c>
      <c r="AN996" s="21">
        <v>0</v>
      </c>
      <c r="AO996" s="21">
        <v>1</v>
      </c>
      <c r="AP996" s="21">
        <v>0</v>
      </c>
      <c r="AQ996" s="21">
        <v>0</v>
      </c>
      <c r="AR996" s="21">
        <v>0</v>
      </c>
      <c r="AS996" s="50" t="s">
        <v>1680</v>
      </c>
      <c r="AT996" s="20">
        <v>4</v>
      </c>
      <c r="AU996" s="20">
        <v>1999</v>
      </c>
      <c r="AV996" s="20">
        <v>2002</v>
      </c>
      <c r="AW996" s="21">
        <v>1</v>
      </c>
      <c r="AX996" s="21">
        <v>1</v>
      </c>
      <c r="AY996" s="184" t="s">
        <v>1587</v>
      </c>
      <c r="AZ996" s="20" t="s">
        <v>7458</v>
      </c>
      <c r="BA996" s="20" t="s">
        <v>1680</v>
      </c>
      <c r="BB996" s="20" t="s">
        <v>1680</v>
      </c>
    </row>
    <row r="997" spans="1:54" s="12" customFormat="1" ht="12.75" hidden="1" x14ac:dyDescent="0.2">
      <c r="A997" s="248" t="s">
        <v>62</v>
      </c>
      <c r="B997" s="55"/>
      <c r="C997" s="332" t="s">
        <v>7218</v>
      </c>
      <c r="D997" s="55" t="s">
        <v>956</v>
      </c>
      <c r="E997" s="36" t="s">
        <v>1680</v>
      </c>
      <c r="F997" s="78" t="s">
        <v>625</v>
      </c>
      <c r="G997" s="36" t="s">
        <v>1587</v>
      </c>
      <c r="H997" s="142" t="s">
        <v>779</v>
      </c>
      <c r="I997" s="27" t="s">
        <v>2939</v>
      </c>
      <c r="J997" s="19" t="s">
        <v>1587</v>
      </c>
      <c r="K997" s="187" t="s">
        <v>257</v>
      </c>
      <c r="L997" s="187" t="s">
        <v>1710</v>
      </c>
      <c r="M997" s="187" t="s">
        <v>1715</v>
      </c>
      <c r="N997" s="187" t="s">
        <v>651</v>
      </c>
      <c r="O997" s="183" t="s">
        <v>91</v>
      </c>
      <c r="P997" s="183" t="s">
        <v>5035</v>
      </c>
      <c r="Q997" s="183" t="s">
        <v>4562</v>
      </c>
      <c r="R997" s="183" t="s">
        <v>1587</v>
      </c>
      <c r="S997" s="187" t="s">
        <v>752</v>
      </c>
      <c r="T997" s="187" t="s">
        <v>405</v>
      </c>
      <c r="U997" s="21" t="s">
        <v>2277</v>
      </c>
      <c r="V997" s="21" t="s">
        <v>527</v>
      </c>
      <c r="W997" s="21">
        <v>2005</v>
      </c>
      <c r="X997" s="21" t="s">
        <v>3844</v>
      </c>
      <c r="Y997" s="34" t="s">
        <v>3325</v>
      </c>
      <c r="Z997" s="34" t="s">
        <v>86</v>
      </c>
      <c r="AA997" s="34" t="s">
        <v>86</v>
      </c>
      <c r="AB997" s="21" t="s">
        <v>86</v>
      </c>
      <c r="AC997" s="24" t="s">
        <v>1423</v>
      </c>
      <c r="AD997" s="21" t="s">
        <v>179</v>
      </c>
      <c r="AE997" s="21" t="s">
        <v>2388</v>
      </c>
      <c r="AF997" s="178" t="s">
        <v>1154</v>
      </c>
      <c r="AG997" s="178" t="s">
        <v>1708</v>
      </c>
      <c r="AH997" s="178" t="s">
        <v>1587</v>
      </c>
      <c r="AI997" s="20" t="s">
        <v>852</v>
      </c>
      <c r="AJ997" s="21" t="s">
        <v>270</v>
      </c>
      <c r="AK997" s="21">
        <v>1</v>
      </c>
      <c r="AL997" s="21">
        <v>0</v>
      </c>
      <c r="AM997" s="21">
        <v>0</v>
      </c>
      <c r="AN997" s="21">
        <v>0</v>
      </c>
      <c r="AO997" s="21">
        <v>1</v>
      </c>
      <c r="AP997" s="21">
        <v>0</v>
      </c>
      <c r="AQ997" s="21">
        <v>0</v>
      </c>
      <c r="AR997" s="21">
        <v>0</v>
      </c>
      <c r="AS997" s="50" t="s">
        <v>1680</v>
      </c>
      <c r="AT997" s="122">
        <v>4</v>
      </c>
      <c r="AU997" s="20">
        <v>1999</v>
      </c>
      <c r="AV997" s="20">
        <v>2002</v>
      </c>
      <c r="AW997" s="21">
        <v>1</v>
      </c>
      <c r="AX997" s="21">
        <v>1</v>
      </c>
      <c r="AY997" s="184" t="s">
        <v>1587</v>
      </c>
      <c r="AZ997" s="20" t="s">
        <v>7458</v>
      </c>
      <c r="BA997" s="20" t="s">
        <v>1680</v>
      </c>
      <c r="BB997" s="20" t="s">
        <v>1680</v>
      </c>
    </row>
    <row r="998" spans="1:54" s="12" customFormat="1" ht="12.75" hidden="1" x14ac:dyDescent="0.2">
      <c r="A998" s="248" t="s">
        <v>62</v>
      </c>
      <c r="B998" s="36" t="s">
        <v>562</v>
      </c>
      <c r="C998" s="332" t="s">
        <v>6121</v>
      </c>
      <c r="D998" s="55" t="s">
        <v>956</v>
      </c>
      <c r="E998" s="36" t="s">
        <v>1680</v>
      </c>
      <c r="F998" s="78" t="s">
        <v>5965</v>
      </c>
      <c r="G998" s="55" t="s">
        <v>562</v>
      </c>
      <c r="H998" s="142" t="s">
        <v>779</v>
      </c>
      <c r="I998" s="27" t="s">
        <v>5961</v>
      </c>
      <c r="J998" s="19" t="s">
        <v>1587</v>
      </c>
      <c r="K998" s="187" t="s">
        <v>257</v>
      </c>
      <c r="L998" s="187" t="s">
        <v>1710</v>
      </c>
      <c r="M998" s="187" t="s">
        <v>1715</v>
      </c>
      <c r="N998" s="187" t="s">
        <v>597</v>
      </c>
      <c r="O998" s="183" t="s">
        <v>887</v>
      </c>
      <c r="P998" s="183" t="s">
        <v>5974</v>
      </c>
      <c r="Q998" s="183" t="s">
        <v>5993</v>
      </c>
      <c r="R998" s="183" t="s">
        <v>1587</v>
      </c>
      <c r="S998" s="187" t="s">
        <v>752</v>
      </c>
      <c r="T998" s="187" t="s">
        <v>405</v>
      </c>
      <c r="U998" s="21" t="s">
        <v>6008</v>
      </c>
      <c r="V998" s="21" t="s">
        <v>562</v>
      </c>
      <c r="W998" s="21" t="s">
        <v>1844</v>
      </c>
      <c r="X998" s="21" t="s">
        <v>3844</v>
      </c>
      <c r="Y998" s="34" t="s">
        <v>5962</v>
      </c>
      <c r="Z998" s="34" t="s">
        <v>86</v>
      </c>
      <c r="AA998" s="34" t="s">
        <v>86</v>
      </c>
      <c r="AB998" s="21" t="s">
        <v>86</v>
      </c>
      <c r="AC998" s="24" t="s">
        <v>1844</v>
      </c>
      <c r="AD998" s="21" t="s">
        <v>1587</v>
      </c>
      <c r="AE998" s="21" t="s">
        <v>1587</v>
      </c>
      <c r="AF998" s="178" t="s">
        <v>1844</v>
      </c>
      <c r="AG998" s="178" t="s">
        <v>1844</v>
      </c>
      <c r="AH998" s="178" t="s">
        <v>1844</v>
      </c>
      <c r="AI998" s="36" t="s">
        <v>6009</v>
      </c>
      <c r="AJ998" s="20" t="s">
        <v>1618</v>
      </c>
      <c r="AK998" s="21">
        <v>0</v>
      </c>
      <c r="AL998" s="21">
        <v>1</v>
      </c>
      <c r="AM998" s="21">
        <v>0</v>
      </c>
      <c r="AN998" s="20">
        <v>0</v>
      </c>
      <c r="AO998" s="20">
        <v>0</v>
      </c>
      <c r="AP998" s="20">
        <v>0</v>
      </c>
      <c r="AQ998" s="20">
        <v>0</v>
      </c>
      <c r="AR998" s="20">
        <v>0</v>
      </c>
      <c r="AS998" s="50" t="s">
        <v>6010</v>
      </c>
      <c r="AT998" s="20">
        <v>2</v>
      </c>
      <c r="AU998" s="20">
        <v>2006</v>
      </c>
      <c r="AV998" s="20">
        <v>2007</v>
      </c>
      <c r="AW998" s="20">
        <v>1</v>
      </c>
      <c r="AX998" s="20">
        <v>2</v>
      </c>
      <c r="AY998" s="184" t="s">
        <v>7789</v>
      </c>
      <c r="AZ998" s="20" t="s">
        <v>5966</v>
      </c>
      <c r="BA998" s="93" t="s">
        <v>956</v>
      </c>
      <c r="BB998" s="20" t="s">
        <v>1680</v>
      </c>
    </row>
    <row r="999" spans="1:54" s="12" customFormat="1" ht="12.75" hidden="1" x14ac:dyDescent="0.2">
      <c r="A999" s="55" t="s">
        <v>485</v>
      </c>
      <c r="B999" s="40" t="s">
        <v>5786</v>
      </c>
      <c r="C999" s="332" t="s">
        <v>7218</v>
      </c>
      <c r="D999" s="55" t="s">
        <v>1136</v>
      </c>
      <c r="E999" s="36" t="s">
        <v>388</v>
      </c>
      <c r="F999" s="78" t="s">
        <v>1897</v>
      </c>
      <c r="G999" s="36" t="s">
        <v>1587</v>
      </c>
      <c r="H999" s="133" t="s">
        <v>37</v>
      </c>
      <c r="I999" s="27" t="s">
        <v>3195</v>
      </c>
      <c r="J999" s="19" t="s">
        <v>1587</v>
      </c>
      <c r="K999" s="187" t="s">
        <v>257</v>
      </c>
      <c r="L999" s="187" t="s">
        <v>1710</v>
      </c>
      <c r="M999" s="187" t="s">
        <v>1056</v>
      </c>
      <c r="N999" s="187" t="s">
        <v>1086</v>
      </c>
      <c r="O999" s="183" t="s">
        <v>1054</v>
      </c>
      <c r="P999" s="183" t="s">
        <v>5185</v>
      </c>
      <c r="Q999" s="183" t="s">
        <v>591</v>
      </c>
      <c r="R999" s="183" t="s">
        <v>1587</v>
      </c>
      <c r="S999" s="187" t="s">
        <v>752</v>
      </c>
      <c r="T999" s="187" t="s">
        <v>1713</v>
      </c>
      <c r="U999" s="21" t="s">
        <v>3962</v>
      </c>
      <c r="V999" s="21" t="s">
        <v>870</v>
      </c>
      <c r="W999" s="21">
        <v>2010</v>
      </c>
      <c r="X999" s="21" t="s">
        <v>3844</v>
      </c>
      <c r="Y999" s="34" t="s">
        <v>3328</v>
      </c>
      <c r="Z999" s="250" t="s">
        <v>6439</v>
      </c>
      <c r="AA999" s="250" t="s">
        <v>1844</v>
      </c>
      <c r="AB999" s="21" t="s">
        <v>956</v>
      </c>
      <c r="AC999" s="24" t="s">
        <v>4281</v>
      </c>
      <c r="AD999" s="21" t="s">
        <v>3378</v>
      </c>
      <c r="AE999" s="21" t="s">
        <v>1587</v>
      </c>
      <c r="AF999" s="178" t="s">
        <v>1154</v>
      </c>
      <c r="AG999" s="178" t="s">
        <v>1708</v>
      </c>
      <c r="AH999" s="178" t="s">
        <v>1844</v>
      </c>
      <c r="AI999" s="20" t="s">
        <v>349</v>
      </c>
      <c r="AJ999" s="21" t="s">
        <v>37</v>
      </c>
      <c r="AK999" s="21">
        <v>1</v>
      </c>
      <c r="AL999" s="21">
        <v>0</v>
      </c>
      <c r="AM999" s="21">
        <v>0</v>
      </c>
      <c r="AN999" s="21">
        <v>0</v>
      </c>
      <c r="AO999" s="21">
        <v>0</v>
      </c>
      <c r="AP999" s="21">
        <v>1</v>
      </c>
      <c r="AQ999" s="21">
        <v>0</v>
      </c>
      <c r="AR999" s="21">
        <v>0</v>
      </c>
      <c r="AS999" s="50" t="s">
        <v>1680</v>
      </c>
      <c r="AT999" s="20">
        <v>3</v>
      </c>
      <c r="AU999" s="20">
        <v>2001</v>
      </c>
      <c r="AV999" s="20">
        <v>2003</v>
      </c>
      <c r="AW999" s="21" t="s">
        <v>1844</v>
      </c>
      <c r="AX999" s="21">
        <v>9</v>
      </c>
      <c r="AY999" s="184" t="s">
        <v>1901</v>
      </c>
      <c r="AZ999" s="20" t="s">
        <v>1629</v>
      </c>
      <c r="BA999" s="93" t="s">
        <v>1680</v>
      </c>
      <c r="BB999" s="20" t="s">
        <v>1680</v>
      </c>
    </row>
    <row r="1000" spans="1:54" s="12" customFormat="1" ht="12.75" hidden="1" x14ac:dyDescent="0.2">
      <c r="A1000" s="248" t="s">
        <v>62</v>
      </c>
      <c r="B1000" s="55"/>
      <c r="C1000" s="332" t="s">
        <v>7218</v>
      </c>
      <c r="D1000" s="55" t="s">
        <v>956</v>
      </c>
      <c r="E1000" s="36" t="s">
        <v>1680</v>
      </c>
      <c r="F1000" s="78" t="s">
        <v>3659</v>
      </c>
      <c r="G1000" s="36" t="s">
        <v>1587</v>
      </c>
      <c r="H1000" s="139" t="s">
        <v>839</v>
      </c>
      <c r="I1000" s="27" t="s">
        <v>2610</v>
      </c>
      <c r="J1000" s="19" t="s">
        <v>1587</v>
      </c>
      <c r="K1000" s="187" t="s">
        <v>257</v>
      </c>
      <c r="L1000" s="187" t="s">
        <v>1710</v>
      </c>
      <c r="M1000" s="187" t="s">
        <v>1056</v>
      </c>
      <c r="N1000" s="187" t="s">
        <v>165</v>
      </c>
      <c r="O1000" s="183" t="s">
        <v>368</v>
      </c>
      <c r="P1000" s="183" t="s">
        <v>4859</v>
      </c>
      <c r="Q1000" s="183" t="s">
        <v>955</v>
      </c>
      <c r="R1000" s="183" t="s">
        <v>1587</v>
      </c>
      <c r="S1000" s="187" t="s">
        <v>752</v>
      </c>
      <c r="T1000" s="187" t="s">
        <v>1713</v>
      </c>
      <c r="U1000" s="21" t="s">
        <v>5700</v>
      </c>
      <c r="V1000" s="21" t="s">
        <v>7</v>
      </c>
      <c r="W1000" s="21">
        <v>2006</v>
      </c>
      <c r="X1000" s="21" t="s">
        <v>3844</v>
      </c>
      <c r="Y1000" s="34" t="s">
        <v>3943</v>
      </c>
      <c r="Z1000" s="34" t="s">
        <v>86</v>
      </c>
      <c r="AA1000" s="34" t="s">
        <v>86</v>
      </c>
      <c r="AB1000" s="21" t="s">
        <v>86</v>
      </c>
      <c r="AC1000" s="24" t="s">
        <v>1326</v>
      </c>
      <c r="AD1000" s="21" t="s">
        <v>626</v>
      </c>
      <c r="AE1000" s="21" t="s">
        <v>930</v>
      </c>
      <c r="AF1000" s="178" t="s">
        <v>1154</v>
      </c>
      <c r="AG1000" s="178" t="s">
        <v>1708</v>
      </c>
      <c r="AH1000" s="178" t="s">
        <v>1844</v>
      </c>
      <c r="AI1000" s="20" t="s">
        <v>852</v>
      </c>
      <c r="AJ1000" s="21" t="s">
        <v>1618</v>
      </c>
      <c r="AK1000" s="21">
        <v>0</v>
      </c>
      <c r="AL1000" s="21">
        <v>1</v>
      </c>
      <c r="AM1000" s="21">
        <v>1</v>
      </c>
      <c r="AN1000" s="21">
        <v>0</v>
      </c>
      <c r="AO1000" s="21">
        <v>0</v>
      </c>
      <c r="AP1000" s="21">
        <v>0</v>
      </c>
      <c r="AQ1000" s="21">
        <v>1</v>
      </c>
      <c r="AR1000" s="21">
        <v>0</v>
      </c>
      <c r="AS1000" s="50" t="s">
        <v>3658</v>
      </c>
      <c r="AT1000" s="20">
        <v>4</v>
      </c>
      <c r="AU1000" s="20">
        <v>1996</v>
      </c>
      <c r="AV1000" s="20">
        <v>1999</v>
      </c>
      <c r="AW1000" s="21">
        <v>4</v>
      </c>
      <c r="AX1000" s="21">
        <v>3</v>
      </c>
      <c r="AY1000" s="50" t="s">
        <v>7790</v>
      </c>
      <c r="AZ1000" s="20" t="s">
        <v>5898</v>
      </c>
      <c r="BA1000" s="20" t="s">
        <v>956</v>
      </c>
      <c r="BB1000" s="20" t="s">
        <v>1680</v>
      </c>
    </row>
    <row r="1001" spans="1:54" s="12" customFormat="1" ht="12.75" hidden="1" x14ac:dyDescent="0.2">
      <c r="A1001" s="248" t="s">
        <v>1044</v>
      </c>
      <c r="B1001" s="55" t="s">
        <v>77</v>
      </c>
      <c r="C1001" s="332" t="s">
        <v>7218</v>
      </c>
      <c r="D1001" s="55" t="s">
        <v>956</v>
      </c>
      <c r="E1001" s="55" t="s">
        <v>1680</v>
      </c>
      <c r="F1001" s="83" t="s">
        <v>6244</v>
      </c>
      <c r="G1001" s="36" t="s">
        <v>1587</v>
      </c>
      <c r="H1001" s="142" t="s">
        <v>779</v>
      </c>
      <c r="I1001" s="27" t="s">
        <v>2906</v>
      </c>
      <c r="J1001" s="19" t="s">
        <v>1587</v>
      </c>
      <c r="K1001" s="187" t="s">
        <v>257</v>
      </c>
      <c r="L1001" s="187" t="s">
        <v>1710</v>
      </c>
      <c r="M1001" s="187" t="s">
        <v>1715</v>
      </c>
      <c r="N1001" s="187" t="s">
        <v>651</v>
      </c>
      <c r="O1001" s="183" t="s">
        <v>91</v>
      </c>
      <c r="P1001" s="183" t="s">
        <v>4977</v>
      </c>
      <c r="Q1001" s="183" t="s">
        <v>4788</v>
      </c>
      <c r="R1001" s="183" t="s">
        <v>1587</v>
      </c>
      <c r="S1001" s="187" t="s">
        <v>752</v>
      </c>
      <c r="T1001" s="187" t="s">
        <v>405</v>
      </c>
      <c r="U1001" s="21" t="s">
        <v>2268</v>
      </c>
      <c r="V1001" s="21" t="s">
        <v>209</v>
      </c>
      <c r="W1001" s="21">
        <v>2004</v>
      </c>
      <c r="X1001" s="21" t="s">
        <v>3844</v>
      </c>
      <c r="Y1001" s="34" t="s">
        <v>3865</v>
      </c>
      <c r="Z1001" s="34" t="s">
        <v>86</v>
      </c>
      <c r="AA1001" s="34" t="s">
        <v>86</v>
      </c>
      <c r="AB1001" s="21" t="s">
        <v>86</v>
      </c>
      <c r="AC1001" s="24" t="s">
        <v>1416</v>
      </c>
      <c r="AD1001" s="21" t="s">
        <v>179</v>
      </c>
      <c r="AE1001" s="21" t="s">
        <v>2388</v>
      </c>
      <c r="AF1001" s="178" t="s">
        <v>1154</v>
      </c>
      <c r="AG1001" s="178" t="s">
        <v>1708</v>
      </c>
      <c r="AH1001" s="178" t="s">
        <v>1844</v>
      </c>
      <c r="AI1001" s="20" t="s">
        <v>851</v>
      </c>
      <c r="AJ1001" s="21" t="s">
        <v>916</v>
      </c>
      <c r="AK1001" s="21">
        <v>0</v>
      </c>
      <c r="AL1001" s="21">
        <v>0</v>
      </c>
      <c r="AM1001" s="21">
        <v>0</v>
      </c>
      <c r="AN1001" s="21">
        <v>0</v>
      </c>
      <c r="AO1001" s="21">
        <v>1</v>
      </c>
      <c r="AP1001" s="21">
        <v>0</v>
      </c>
      <c r="AQ1001" s="21">
        <v>0</v>
      </c>
      <c r="AR1001" s="21">
        <v>0</v>
      </c>
      <c r="AS1001" s="50" t="s">
        <v>1680</v>
      </c>
      <c r="AT1001" s="20">
        <v>3</v>
      </c>
      <c r="AU1001" s="20">
        <v>1996</v>
      </c>
      <c r="AV1001" s="20">
        <v>1998</v>
      </c>
      <c r="AW1001" s="21">
        <v>1</v>
      </c>
      <c r="AX1001" s="21">
        <v>2</v>
      </c>
      <c r="AY1001" s="184" t="s">
        <v>7791</v>
      </c>
      <c r="AZ1001" s="20" t="s">
        <v>1007</v>
      </c>
      <c r="BA1001" s="20" t="s">
        <v>1680</v>
      </c>
      <c r="BB1001" s="20" t="s">
        <v>1680</v>
      </c>
    </row>
    <row r="1002" spans="1:54" s="12" customFormat="1" ht="12.75" hidden="1" x14ac:dyDescent="0.2">
      <c r="A1002" s="249" t="s">
        <v>485</v>
      </c>
      <c r="B1002" s="25"/>
      <c r="C1002" s="332" t="s">
        <v>7218</v>
      </c>
      <c r="D1002" s="20" t="s">
        <v>956</v>
      </c>
      <c r="E1002" s="20" t="s">
        <v>1680</v>
      </c>
      <c r="F1002" s="78" t="s">
        <v>6221</v>
      </c>
      <c r="G1002" s="36" t="s">
        <v>1587</v>
      </c>
      <c r="H1002" s="58" t="s">
        <v>592</v>
      </c>
      <c r="I1002" s="30" t="s">
        <v>3039</v>
      </c>
      <c r="J1002" s="31" t="s">
        <v>1160</v>
      </c>
      <c r="K1002" s="188" t="s">
        <v>257</v>
      </c>
      <c r="L1002" s="188" t="s">
        <v>1710</v>
      </c>
      <c r="M1002" s="188" t="s">
        <v>1715</v>
      </c>
      <c r="N1002" s="188" t="s">
        <v>182</v>
      </c>
      <c r="O1002" s="179" t="s">
        <v>422</v>
      </c>
      <c r="P1002" s="179" t="s">
        <v>4893</v>
      </c>
      <c r="Q1002" s="179" t="s">
        <v>579</v>
      </c>
      <c r="R1002" s="183" t="s">
        <v>1587</v>
      </c>
      <c r="S1002" s="188" t="s">
        <v>752</v>
      </c>
      <c r="T1002" s="188" t="s">
        <v>405</v>
      </c>
      <c r="U1002" s="20" t="s">
        <v>2129</v>
      </c>
      <c r="V1002" s="20" t="s">
        <v>450</v>
      </c>
      <c r="W1002" s="20">
        <v>1998</v>
      </c>
      <c r="X1002" s="20" t="s">
        <v>3844</v>
      </c>
      <c r="Y1002" s="109" t="s">
        <v>6969</v>
      </c>
      <c r="Z1002" s="109" t="s">
        <v>86</v>
      </c>
      <c r="AA1002" s="109" t="s">
        <v>86</v>
      </c>
      <c r="AB1002" s="20" t="s">
        <v>86</v>
      </c>
      <c r="AC1002" s="55" t="s">
        <v>3437</v>
      </c>
      <c r="AD1002" s="20" t="s">
        <v>1587</v>
      </c>
      <c r="AE1002" s="20" t="s">
        <v>2391</v>
      </c>
      <c r="AF1002" s="178" t="s">
        <v>1154</v>
      </c>
      <c r="AG1002" s="178" t="s">
        <v>1708</v>
      </c>
      <c r="AH1002" s="178" t="s">
        <v>1844</v>
      </c>
      <c r="AI1002" s="20" t="s">
        <v>637</v>
      </c>
      <c r="AJ1002" s="20" t="s">
        <v>47</v>
      </c>
      <c r="AK1002" s="20">
        <v>0</v>
      </c>
      <c r="AL1002" s="20">
        <v>1</v>
      </c>
      <c r="AM1002" s="20">
        <v>0</v>
      </c>
      <c r="AN1002" s="20">
        <v>0</v>
      </c>
      <c r="AO1002" s="20">
        <v>0</v>
      </c>
      <c r="AP1002" s="20">
        <v>0</v>
      </c>
      <c r="AQ1002" s="20">
        <v>0</v>
      </c>
      <c r="AR1002" s="20">
        <v>0</v>
      </c>
      <c r="AS1002" s="50" t="s">
        <v>1680</v>
      </c>
      <c r="AT1002" s="20">
        <v>3</v>
      </c>
      <c r="AU1002" s="20">
        <v>1992</v>
      </c>
      <c r="AV1002" s="20">
        <v>1994</v>
      </c>
      <c r="AW1002" s="20">
        <v>1</v>
      </c>
      <c r="AX1002" s="20">
        <v>8</v>
      </c>
      <c r="AY1002" s="50" t="s">
        <v>7792</v>
      </c>
      <c r="AZ1002" s="20" t="s">
        <v>954</v>
      </c>
      <c r="BA1002" s="20" t="s">
        <v>1680</v>
      </c>
      <c r="BB1002" s="20" t="s">
        <v>1680</v>
      </c>
    </row>
    <row r="1003" spans="1:54" s="12" customFormat="1" ht="12.75" hidden="1" x14ac:dyDescent="0.2">
      <c r="A1003" s="248" t="s">
        <v>485</v>
      </c>
      <c r="B1003" s="55"/>
      <c r="C1003" s="332" t="s">
        <v>7218</v>
      </c>
      <c r="D1003" s="55" t="s">
        <v>956</v>
      </c>
      <c r="E1003" s="55" t="s">
        <v>1680</v>
      </c>
      <c r="F1003" s="83" t="s">
        <v>6243</v>
      </c>
      <c r="G1003" s="36" t="s">
        <v>1587</v>
      </c>
      <c r="H1003" s="142" t="s">
        <v>779</v>
      </c>
      <c r="I1003" s="30" t="s">
        <v>2907</v>
      </c>
      <c r="J1003" s="31" t="s">
        <v>1587</v>
      </c>
      <c r="K1003" s="188" t="s">
        <v>257</v>
      </c>
      <c r="L1003" s="188" t="s">
        <v>1710</v>
      </c>
      <c r="M1003" s="188" t="s">
        <v>1715</v>
      </c>
      <c r="N1003" s="188" t="s">
        <v>651</v>
      </c>
      <c r="O1003" s="179" t="s">
        <v>91</v>
      </c>
      <c r="P1003" s="179" t="s">
        <v>4977</v>
      </c>
      <c r="Q1003" s="179" t="s">
        <v>4789</v>
      </c>
      <c r="R1003" s="183" t="s">
        <v>1587</v>
      </c>
      <c r="S1003" s="188" t="s">
        <v>752</v>
      </c>
      <c r="T1003" s="188" t="s">
        <v>405</v>
      </c>
      <c r="U1003" s="20" t="s">
        <v>2109</v>
      </c>
      <c r="V1003" s="20" t="s">
        <v>687</v>
      </c>
      <c r="W1003" s="20">
        <v>2006</v>
      </c>
      <c r="X1003" s="20" t="s">
        <v>3844</v>
      </c>
      <c r="Y1003" s="109" t="s">
        <v>3865</v>
      </c>
      <c r="Z1003" s="109" t="s">
        <v>86</v>
      </c>
      <c r="AA1003" s="109" t="s">
        <v>86</v>
      </c>
      <c r="AB1003" s="20" t="s">
        <v>86</v>
      </c>
      <c r="AC1003" s="55" t="s">
        <v>1417</v>
      </c>
      <c r="AD1003" s="20" t="s">
        <v>1587</v>
      </c>
      <c r="AE1003" s="20" t="s">
        <v>930</v>
      </c>
      <c r="AF1003" s="178" t="s">
        <v>1154</v>
      </c>
      <c r="AG1003" s="178" t="s">
        <v>1708</v>
      </c>
      <c r="AH1003" s="178" t="s">
        <v>1844</v>
      </c>
      <c r="AI1003" s="20" t="s">
        <v>851</v>
      </c>
      <c r="AJ1003" s="20" t="s">
        <v>916</v>
      </c>
      <c r="AK1003" s="20">
        <v>0</v>
      </c>
      <c r="AL1003" s="20">
        <v>0</v>
      </c>
      <c r="AM1003" s="20">
        <v>0</v>
      </c>
      <c r="AN1003" s="20">
        <v>1</v>
      </c>
      <c r="AO1003" s="20">
        <v>0</v>
      </c>
      <c r="AP1003" s="20">
        <v>0</v>
      </c>
      <c r="AQ1003" s="20">
        <v>0</v>
      </c>
      <c r="AR1003" s="20">
        <v>0</v>
      </c>
      <c r="AS1003" s="50" t="s">
        <v>1680</v>
      </c>
      <c r="AT1003" s="20">
        <v>2</v>
      </c>
      <c r="AU1003" s="20">
        <v>1996</v>
      </c>
      <c r="AV1003" s="20">
        <v>1997</v>
      </c>
      <c r="AW1003" s="20">
        <v>1</v>
      </c>
      <c r="AX1003" s="20">
        <v>1</v>
      </c>
      <c r="AY1003" s="50" t="s">
        <v>7503</v>
      </c>
      <c r="AZ1003" s="20" t="s">
        <v>3679</v>
      </c>
      <c r="BA1003" s="20" t="s">
        <v>1680</v>
      </c>
      <c r="BB1003" s="20" t="s">
        <v>1680</v>
      </c>
    </row>
    <row r="1004" spans="1:54" s="12" customFormat="1" ht="12.75" hidden="1" x14ac:dyDescent="0.2">
      <c r="A1004" s="36" t="s">
        <v>266</v>
      </c>
      <c r="B1004" s="63" t="s">
        <v>5881</v>
      </c>
      <c r="C1004" s="332" t="s">
        <v>6121</v>
      </c>
      <c r="D1004" s="55" t="s">
        <v>1680</v>
      </c>
      <c r="E1004" s="36" t="s">
        <v>4403</v>
      </c>
      <c r="F1004" s="78" t="s">
        <v>6835</v>
      </c>
      <c r="G1004" s="36" t="s">
        <v>1587</v>
      </c>
      <c r="H1004" s="142" t="s">
        <v>779</v>
      </c>
      <c r="I1004" s="297" t="s">
        <v>6013</v>
      </c>
      <c r="J1004" s="36" t="s">
        <v>1587</v>
      </c>
      <c r="K1004" s="381" t="s">
        <v>257</v>
      </c>
      <c r="L1004" s="381" t="s">
        <v>1710</v>
      </c>
      <c r="M1004" s="381" t="s">
        <v>1715</v>
      </c>
      <c r="N1004" s="381" t="s">
        <v>651</v>
      </c>
      <c r="O1004" s="381" t="s">
        <v>91</v>
      </c>
      <c r="P1004" s="381" t="s">
        <v>5035</v>
      </c>
      <c r="Q1004" s="381" t="s">
        <v>4561</v>
      </c>
      <c r="R1004" s="183" t="s">
        <v>1587</v>
      </c>
      <c r="S1004" s="381" t="s">
        <v>752</v>
      </c>
      <c r="T1004" s="381" t="s">
        <v>405</v>
      </c>
      <c r="U1004" s="36" t="s">
        <v>5817</v>
      </c>
      <c r="V1004" s="36" t="s">
        <v>459</v>
      </c>
      <c r="W1004" s="36">
        <v>1999</v>
      </c>
      <c r="X1004" s="36" t="s">
        <v>5817</v>
      </c>
      <c r="Y1004" s="36" t="s">
        <v>3325</v>
      </c>
      <c r="Z1004" s="109" t="s">
        <v>86</v>
      </c>
      <c r="AA1004" s="109" t="s">
        <v>86</v>
      </c>
      <c r="AB1004" s="20" t="s">
        <v>86</v>
      </c>
      <c r="AC1004" s="20" t="s">
        <v>1844</v>
      </c>
      <c r="AD1004" s="20" t="s">
        <v>1587</v>
      </c>
      <c r="AE1004" s="20" t="s">
        <v>1587</v>
      </c>
      <c r="AF1004" s="179" t="s">
        <v>1844</v>
      </c>
      <c r="AG1004" s="179" t="s">
        <v>1844</v>
      </c>
      <c r="AH1004" s="179" t="s">
        <v>1844</v>
      </c>
      <c r="AI1004" s="20" t="s">
        <v>350</v>
      </c>
      <c r="AJ1004" s="20" t="s">
        <v>1618</v>
      </c>
      <c r="AK1004" s="179" t="s">
        <v>1844</v>
      </c>
      <c r="AL1004" s="179" t="s">
        <v>1844</v>
      </c>
      <c r="AM1004" s="179" t="s">
        <v>1844</v>
      </c>
      <c r="AN1004" s="179" t="s">
        <v>1844</v>
      </c>
      <c r="AO1004" s="179" t="s">
        <v>1844</v>
      </c>
      <c r="AP1004" s="179" t="s">
        <v>1844</v>
      </c>
      <c r="AQ1004" s="179" t="s">
        <v>1844</v>
      </c>
      <c r="AR1004" s="179" t="s">
        <v>1844</v>
      </c>
      <c r="AS1004" s="60" t="s">
        <v>1844</v>
      </c>
      <c r="AT1004" s="20" t="s">
        <v>1844</v>
      </c>
      <c r="AU1004" s="55" t="s">
        <v>1844</v>
      </c>
      <c r="AV1004" s="55" t="s">
        <v>1844</v>
      </c>
      <c r="AW1004" s="36" t="s">
        <v>1844</v>
      </c>
      <c r="AX1004" s="55" t="s">
        <v>1844</v>
      </c>
      <c r="AY1004" s="60" t="s">
        <v>1844</v>
      </c>
      <c r="AZ1004" s="55" t="s">
        <v>1844</v>
      </c>
      <c r="BA1004" s="55" t="s">
        <v>1844</v>
      </c>
      <c r="BB1004" s="20" t="s">
        <v>1844</v>
      </c>
    </row>
    <row r="1005" spans="1:54" s="12" customFormat="1" ht="12.75" hidden="1" x14ac:dyDescent="0.2">
      <c r="A1005" s="36" t="s">
        <v>266</v>
      </c>
      <c r="B1005" s="63" t="s">
        <v>5881</v>
      </c>
      <c r="C1005" s="332" t="s">
        <v>6121</v>
      </c>
      <c r="D1005" s="55" t="s">
        <v>1136</v>
      </c>
      <c r="E1005" s="36" t="s">
        <v>387</v>
      </c>
      <c r="F1005" s="78" t="s">
        <v>6835</v>
      </c>
      <c r="G1005" s="36" t="s">
        <v>1587</v>
      </c>
      <c r="H1005" s="142" t="s">
        <v>779</v>
      </c>
      <c r="I1005" s="28" t="s">
        <v>5886</v>
      </c>
      <c r="J1005" s="12" t="s">
        <v>1587</v>
      </c>
      <c r="K1005" s="200" t="s">
        <v>257</v>
      </c>
      <c r="L1005" s="200" t="s">
        <v>1710</v>
      </c>
      <c r="M1005" s="200" t="s">
        <v>1715</v>
      </c>
      <c r="N1005" s="200" t="s">
        <v>651</v>
      </c>
      <c r="O1005" s="200" t="s">
        <v>91</v>
      </c>
      <c r="P1005" s="200" t="s">
        <v>4977</v>
      </c>
      <c r="Q1005" s="200" t="s">
        <v>4787</v>
      </c>
      <c r="R1005" s="183" t="s">
        <v>1587</v>
      </c>
      <c r="S1005" s="200" t="s">
        <v>752</v>
      </c>
      <c r="T1005" s="200" t="s">
        <v>405</v>
      </c>
      <c r="U1005" s="12" t="s">
        <v>5817</v>
      </c>
      <c r="V1005" s="12" t="s">
        <v>459</v>
      </c>
      <c r="W1005" s="12">
        <v>1999</v>
      </c>
      <c r="X1005" s="12" t="s">
        <v>5817</v>
      </c>
      <c r="Y1005" s="12" t="s">
        <v>3325</v>
      </c>
      <c r="Z1005" s="34" t="s">
        <v>86</v>
      </c>
      <c r="AA1005" s="34" t="s">
        <v>86</v>
      </c>
      <c r="AB1005" s="21" t="s">
        <v>86</v>
      </c>
      <c r="AC1005" s="21" t="s">
        <v>1844</v>
      </c>
      <c r="AD1005" s="21" t="s">
        <v>1587</v>
      </c>
      <c r="AE1005" s="21" t="s">
        <v>1587</v>
      </c>
      <c r="AF1005" s="179" t="s">
        <v>1844</v>
      </c>
      <c r="AG1005" s="179" t="s">
        <v>1844</v>
      </c>
      <c r="AH1005" s="179" t="s">
        <v>1844</v>
      </c>
      <c r="AI1005" s="20" t="s">
        <v>350</v>
      </c>
      <c r="AJ1005" s="20" t="s">
        <v>1618</v>
      </c>
      <c r="AK1005" s="21">
        <v>0</v>
      </c>
      <c r="AL1005" s="21">
        <v>0</v>
      </c>
      <c r="AM1005" s="21">
        <v>0</v>
      </c>
      <c r="AN1005" s="21">
        <v>0</v>
      </c>
      <c r="AO1005" s="21">
        <v>1</v>
      </c>
      <c r="AP1005" s="21">
        <v>0</v>
      </c>
      <c r="AQ1005" s="21">
        <v>0</v>
      </c>
      <c r="AR1005" s="21">
        <v>0</v>
      </c>
      <c r="AS1005" s="60" t="s">
        <v>1680</v>
      </c>
      <c r="AT1005" s="20">
        <v>3</v>
      </c>
      <c r="AU1005" s="20">
        <v>1997</v>
      </c>
      <c r="AV1005" s="20">
        <v>1999</v>
      </c>
      <c r="AW1005" s="20">
        <v>12</v>
      </c>
      <c r="AX1005" s="20">
        <v>1</v>
      </c>
      <c r="AY1005" s="157" t="s">
        <v>7793</v>
      </c>
      <c r="AZ1005" s="20" t="s">
        <v>3679</v>
      </c>
      <c r="BA1005" s="20" t="s">
        <v>1680</v>
      </c>
      <c r="BB1005" s="20" t="s">
        <v>1680</v>
      </c>
    </row>
    <row r="1006" spans="1:54" s="12" customFormat="1" ht="12.75" hidden="1" x14ac:dyDescent="0.2">
      <c r="A1006" s="36" t="s">
        <v>1844</v>
      </c>
      <c r="B1006" s="55" t="s">
        <v>6021</v>
      </c>
      <c r="C1006" s="332" t="s">
        <v>6121</v>
      </c>
      <c r="D1006" s="192" t="s">
        <v>1680</v>
      </c>
      <c r="E1006" s="55" t="s">
        <v>7454</v>
      </c>
      <c r="F1006" s="78" t="s">
        <v>1844</v>
      </c>
      <c r="G1006" s="55" t="s">
        <v>562</v>
      </c>
      <c r="H1006" s="142" t="s">
        <v>779</v>
      </c>
      <c r="I1006" s="28" t="s">
        <v>6020</v>
      </c>
      <c r="J1006" s="12" t="s">
        <v>1587</v>
      </c>
      <c r="K1006" s="187" t="s">
        <v>257</v>
      </c>
      <c r="L1006" s="187" t="s">
        <v>1710</v>
      </c>
      <c r="M1006" s="187" t="s">
        <v>1056</v>
      </c>
      <c r="N1006" s="187" t="s">
        <v>1086</v>
      </c>
      <c r="O1006" s="183" t="s">
        <v>1054</v>
      </c>
      <c r="P1006" s="183" t="s">
        <v>5185</v>
      </c>
      <c r="Q1006" s="183" t="s">
        <v>6085</v>
      </c>
      <c r="R1006" s="183" t="s">
        <v>1587</v>
      </c>
      <c r="S1006" s="187" t="s">
        <v>752</v>
      </c>
      <c r="T1006" s="187" t="s">
        <v>1713</v>
      </c>
      <c r="U1006" s="12" t="s">
        <v>6007</v>
      </c>
      <c r="V1006" s="12" t="s">
        <v>562</v>
      </c>
      <c r="W1006" s="12" t="s">
        <v>1587</v>
      </c>
      <c r="X1006" s="12" t="s">
        <v>5817</v>
      </c>
      <c r="Y1006" s="12" t="s">
        <v>1844</v>
      </c>
      <c r="Z1006" s="34" t="s">
        <v>86</v>
      </c>
      <c r="AA1006" s="34" t="s">
        <v>86</v>
      </c>
      <c r="AB1006" s="21" t="s">
        <v>86</v>
      </c>
      <c r="AC1006" s="21" t="s">
        <v>1844</v>
      </c>
      <c r="AD1006" s="21" t="s">
        <v>1844</v>
      </c>
      <c r="AE1006" s="21" t="s">
        <v>1844</v>
      </c>
      <c r="AF1006" s="179" t="s">
        <v>1844</v>
      </c>
      <c r="AG1006" s="179" t="s">
        <v>1844</v>
      </c>
      <c r="AH1006" s="179" t="s">
        <v>1844</v>
      </c>
      <c r="AI1006" s="178" t="s">
        <v>1844</v>
      </c>
      <c r="AJ1006" s="178" t="s">
        <v>1844</v>
      </c>
      <c r="AK1006" s="178" t="s">
        <v>1844</v>
      </c>
      <c r="AL1006" s="178" t="s">
        <v>1844</v>
      </c>
      <c r="AM1006" s="178" t="s">
        <v>1844</v>
      </c>
      <c r="AN1006" s="178" t="s">
        <v>1844</v>
      </c>
      <c r="AO1006" s="178" t="s">
        <v>1844</v>
      </c>
      <c r="AP1006" s="178" t="s">
        <v>1844</v>
      </c>
      <c r="AQ1006" s="178" t="s">
        <v>1844</v>
      </c>
      <c r="AR1006" s="178" t="s">
        <v>1844</v>
      </c>
      <c r="AS1006" s="60" t="s">
        <v>1844</v>
      </c>
      <c r="AT1006" s="20" t="s">
        <v>1844</v>
      </c>
      <c r="AU1006" s="55" t="s">
        <v>1844</v>
      </c>
      <c r="AV1006" s="55" t="s">
        <v>1844</v>
      </c>
      <c r="AW1006" s="12" t="s">
        <v>1844</v>
      </c>
      <c r="AX1006" s="55" t="s">
        <v>1844</v>
      </c>
      <c r="AY1006" s="157" t="s">
        <v>1844</v>
      </c>
      <c r="AZ1006" s="55" t="s">
        <v>1844</v>
      </c>
      <c r="BA1006" s="55" t="s">
        <v>1844</v>
      </c>
      <c r="BB1006" s="20" t="s">
        <v>1844</v>
      </c>
    </row>
    <row r="1007" spans="1:54" s="12" customFormat="1" ht="12.75" hidden="1" x14ac:dyDescent="0.2">
      <c r="A1007" s="36" t="s">
        <v>5749</v>
      </c>
      <c r="B1007" s="55" t="s">
        <v>6104</v>
      </c>
      <c r="C1007" s="332" t="s">
        <v>6121</v>
      </c>
      <c r="D1007" s="55" t="s">
        <v>1680</v>
      </c>
      <c r="E1007" s="36" t="s">
        <v>6105</v>
      </c>
      <c r="F1007" s="78" t="s">
        <v>6106</v>
      </c>
      <c r="G1007" s="36" t="s">
        <v>1587</v>
      </c>
      <c r="H1007" s="106" t="s">
        <v>728</v>
      </c>
      <c r="I1007" s="30" t="s">
        <v>2972</v>
      </c>
      <c r="J1007" s="151" t="s">
        <v>7123</v>
      </c>
      <c r="K1007" s="188" t="s">
        <v>257</v>
      </c>
      <c r="L1007" s="188" t="s">
        <v>1710</v>
      </c>
      <c r="M1007" s="188" t="s">
        <v>1715</v>
      </c>
      <c r="N1007" s="188" t="s">
        <v>651</v>
      </c>
      <c r="O1007" s="179" t="s">
        <v>1728</v>
      </c>
      <c r="P1007" s="179" t="s">
        <v>5080</v>
      </c>
      <c r="Q1007" s="179" t="s">
        <v>4671</v>
      </c>
      <c r="R1007" s="183" t="s">
        <v>1587</v>
      </c>
      <c r="S1007" s="188" t="s">
        <v>752</v>
      </c>
      <c r="T1007" s="188" t="s">
        <v>405</v>
      </c>
      <c r="U1007" s="20" t="s">
        <v>2291</v>
      </c>
      <c r="V1007" s="20" t="s">
        <v>749</v>
      </c>
      <c r="W1007" s="20">
        <v>2010</v>
      </c>
      <c r="X1007" s="20" t="s">
        <v>4211</v>
      </c>
      <c r="Y1007" s="109" t="s">
        <v>3296</v>
      </c>
      <c r="Z1007" s="34" t="s">
        <v>86</v>
      </c>
      <c r="AA1007" s="34" t="s">
        <v>86</v>
      </c>
      <c r="AB1007" s="21" t="s">
        <v>86</v>
      </c>
      <c r="AC1007" s="55" t="s">
        <v>1434</v>
      </c>
      <c r="AD1007" s="20" t="s">
        <v>6056</v>
      </c>
      <c r="AE1007" s="20" t="s">
        <v>1587</v>
      </c>
      <c r="AF1007" s="178" t="s">
        <v>1154</v>
      </c>
      <c r="AG1007" s="178" t="s">
        <v>1708</v>
      </c>
      <c r="AH1007" s="178" t="s">
        <v>734</v>
      </c>
      <c r="AI1007" s="20" t="s">
        <v>1844</v>
      </c>
      <c r="AJ1007" s="20" t="s">
        <v>865</v>
      </c>
      <c r="AK1007" s="178" t="s">
        <v>1844</v>
      </c>
      <c r="AL1007" s="178" t="s">
        <v>1844</v>
      </c>
      <c r="AM1007" s="178" t="s">
        <v>1844</v>
      </c>
      <c r="AN1007" s="178" t="s">
        <v>1844</v>
      </c>
      <c r="AO1007" s="178" t="s">
        <v>1844</v>
      </c>
      <c r="AP1007" s="178" t="s">
        <v>1844</v>
      </c>
      <c r="AQ1007" s="178" t="s">
        <v>1844</v>
      </c>
      <c r="AR1007" s="178" t="s">
        <v>1844</v>
      </c>
      <c r="AS1007" s="50" t="s">
        <v>1844</v>
      </c>
      <c r="AT1007" s="20" t="s">
        <v>1844</v>
      </c>
      <c r="AU1007" s="20" t="s">
        <v>1844</v>
      </c>
      <c r="AV1007" s="20" t="s">
        <v>1844</v>
      </c>
      <c r="AW1007" s="20" t="s">
        <v>1844</v>
      </c>
      <c r="AX1007" s="20" t="s">
        <v>1844</v>
      </c>
      <c r="AY1007" s="50" t="s">
        <v>1844</v>
      </c>
      <c r="AZ1007" s="20" t="s">
        <v>1844</v>
      </c>
      <c r="BA1007" s="20" t="s">
        <v>1844</v>
      </c>
      <c r="BB1007" s="20" t="s">
        <v>1844</v>
      </c>
    </row>
    <row r="1008" spans="1:54" s="12" customFormat="1" ht="12.75" hidden="1" x14ac:dyDescent="0.2">
      <c r="A1008" s="248" t="s">
        <v>62</v>
      </c>
      <c r="B1008" s="55" t="s">
        <v>6063</v>
      </c>
      <c r="C1008" s="332" t="s">
        <v>7218</v>
      </c>
      <c r="D1008" s="55" t="s">
        <v>1136</v>
      </c>
      <c r="E1008" s="36" t="s">
        <v>1152</v>
      </c>
      <c r="F1008" s="78" t="s">
        <v>1980</v>
      </c>
      <c r="G1008" s="36" t="s">
        <v>1587</v>
      </c>
      <c r="H1008" s="58" t="s">
        <v>592</v>
      </c>
      <c r="I1008" s="27" t="s">
        <v>5609</v>
      </c>
      <c r="J1008" s="19" t="s">
        <v>7137</v>
      </c>
      <c r="K1008" s="187" t="s">
        <v>257</v>
      </c>
      <c r="L1008" s="187" t="s">
        <v>1710</v>
      </c>
      <c r="M1008" s="187" t="s">
        <v>1715</v>
      </c>
      <c r="N1008" s="187" t="s">
        <v>324</v>
      </c>
      <c r="O1008" s="183" t="s">
        <v>161</v>
      </c>
      <c r="P1008" s="183" t="s">
        <v>4924</v>
      </c>
      <c r="Q1008" s="183" t="s">
        <v>4485</v>
      </c>
      <c r="R1008" s="183" t="s">
        <v>1587</v>
      </c>
      <c r="S1008" s="187" t="s">
        <v>752</v>
      </c>
      <c r="T1008" s="187" t="s">
        <v>405</v>
      </c>
      <c r="U1008" s="21" t="s">
        <v>2116</v>
      </c>
      <c r="V1008" s="21" t="s">
        <v>494</v>
      </c>
      <c r="W1008" s="21">
        <v>2006</v>
      </c>
      <c r="X1008" s="21" t="s">
        <v>4212</v>
      </c>
      <c r="Y1008" s="34" t="s">
        <v>7365</v>
      </c>
      <c r="Z1008" s="34" t="s">
        <v>6059</v>
      </c>
      <c r="AA1008" s="34" t="s">
        <v>1152</v>
      </c>
      <c r="AB1008" s="21" t="s">
        <v>1680</v>
      </c>
      <c r="AC1008" s="24" t="s">
        <v>3585</v>
      </c>
      <c r="AD1008" s="21" t="s">
        <v>1747</v>
      </c>
      <c r="AE1008" s="21" t="s">
        <v>930</v>
      </c>
      <c r="AF1008" s="178" t="s">
        <v>1154</v>
      </c>
      <c r="AG1008" s="178" t="s">
        <v>1708</v>
      </c>
      <c r="AH1008" s="178" t="s">
        <v>733</v>
      </c>
      <c r="AI1008" s="20" t="s">
        <v>637</v>
      </c>
      <c r="AJ1008" s="21" t="s">
        <v>47</v>
      </c>
      <c r="AK1008" s="21">
        <v>0</v>
      </c>
      <c r="AL1008" s="21">
        <v>0</v>
      </c>
      <c r="AM1008" s="21">
        <v>1</v>
      </c>
      <c r="AN1008" s="21">
        <v>0</v>
      </c>
      <c r="AO1008" s="21">
        <v>0</v>
      </c>
      <c r="AP1008" s="21">
        <v>0</v>
      </c>
      <c r="AQ1008" s="21">
        <v>0</v>
      </c>
      <c r="AR1008" s="21">
        <v>0</v>
      </c>
      <c r="AS1008" s="50" t="s">
        <v>418</v>
      </c>
      <c r="AT1008" s="20">
        <v>3</v>
      </c>
      <c r="AU1008" s="20">
        <v>1998</v>
      </c>
      <c r="AV1008" s="20">
        <v>2000</v>
      </c>
      <c r="AW1008" s="21">
        <v>2</v>
      </c>
      <c r="AX1008" s="21">
        <v>6</v>
      </c>
      <c r="AY1008" s="184" t="s">
        <v>1587</v>
      </c>
      <c r="AZ1008" s="20" t="s">
        <v>219</v>
      </c>
      <c r="BA1008" s="93" t="s">
        <v>956</v>
      </c>
      <c r="BB1008" s="20" t="s">
        <v>1680</v>
      </c>
    </row>
    <row r="1009" spans="1:54" s="12" customFormat="1" ht="12.75" x14ac:dyDescent="0.2">
      <c r="A1009" s="248" t="s">
        <v>1844</v>
      </c>
      <c r="B1009" s="79" t="s">
        <v>4346</v>
      </c>
      <c r="C1009" s="332" t="s">
        <v>6121</v>
      </c>
      <c r="D1009" s="55" t="s">
        <v>1680</v>
      </c>
      <c r="E1009" s="55" t="s">
        <v>7454</v>
      </c>
      <c r="F1009" s="78" t="s">
        <v>4345</v>
      </c>
      <c r="G1009" s="36" t="s">
        <v>1587</v>
      </c>
      <c r="H1009" s="57" t="s">
        <v>912</v>
      </c>
      <c r="I1009" s="53" t="s">
        <v>3436</v>
      </c>
      <c r="J1009" s="31" t="s">
        <v>7105</v>
      </c>
      <c r="K1009" s="188" t="s">
        <v>257</v>
      </c>
      <c r="L1009" s="188" t="s">
        <v>1710</v>
      </c>
      <c r="M1009" s="188" t="s">
        <v>1715</v>
      </c>
      <c r="N1009" s="188" t="s">
        <v>1053</v>
      </c>
      <c r="O1009" s="183" t="s">
        <v>768</v>
      </c>
      <c r="P1009" s="183" t="s">
        <v>5303</v>
      </c>
      <c r="Q1009" s="183" t="s">
        <v>4792</v>
      </c>
      <c r="R1009" s="183" t="s">
        <v>1587</v>
      </c>
      <c r="S1009" s="188" t="s">
        <v>752</v>
      </c>
      <c r="T1009" s="188" t="s">
        <v>405</v>
      </c>
      <c r="U1009" s="20" t="s">
        <v>3760</v>
      </c>
      <c r="V1009" s="20" t="s">
        <v>5567</v>
      </c>
      <c r="W1009" s="20">
        <v>2013</v>
      </c>
      <c r="X1009" s="21" t="s">
        <v>1522</v>
      </c>
      <c r="Y1009" s="34" t="s">
        <v>1523</v>
      </c>
      <c r="Z1009" s="109" t="s">
        <v>1844</v>
      </c>
      <c r="AA1009" s="109" t="s">
        <v>1844</v>
      </c>
      <c r="AB1009" s="109" t="s">
        <v>1844</v>
      </c>
      <c r="AC1009" s="24" t="s">
        <v>3435</v>
      </c>
      <c r="AD1009" s="21" t="s">
        <v>1587</v>
      </c>
      <c r="AE1009" s="21" t="s">
        <v>1587</v>
      </c>
      <c r="AF1009" s="178" t="s">
        <v>1844</v>
      </c>
      <c r="AG1009" s="178" t="s">
        <v>1844</v>
      </c>
      <c r="AH1009" s="178" t="s">
        <v>1844</v>
      </c>
      <c r="AI1009" s="36" t="s">
        <v>851</v>
      </c>
      <c r="AJ1009" s="20" t="s">
        <v>270</v>
      </c>
      <c r="AK1009" s="20">
        <v>0</v>
      </c>
      <c r="AL1009" s="20">
        <v>0</v>
      </c>
      <c r="AM1009" s="20">
        <v>0</v>
      </c>
      <c r="AN1009" s="20">
        <v>0</v>
      </c>
      <c r="AO1009" s="20">
        <v>1</v>
      </c>
      <c r="AP1009" s="20">
        <v>0</v>
      </c>
      <c r="AQ1009" s="20">
        <v>0</v>
      </c>
      <c r="AR1009" s="20">
        <v>0</v>
      </c>
      <c r="AS1009" s="50" t="s">
        <v>1680</v>
      </c>
      <c r="AT1009" s="20" t="s">
        <v>1844</v>
      </c>
      <c r="AU1009" s="20" t="s">
        <v>1844</v>
      </c>
      <c r="AV1009" s="20" t="s">
        <v>1844</v>
      </c>
      <c r="AW1009" s="20" t="s">
        <v>1844</v>
      </c>
      <c r="AX1009" s="20" t="s">
        <v>1844</v>
      </c>
      <c r="AY1009" s="50" t="s">
        <v>1844</v>
      </c>
      <c r="AZ1009" s="20" t="s">
        <v>1844</v>
      </c>
      <c r="BA1009" s="20" t="s">
        <v>1844</v>
      </c>
      <c r="BB1009" s="20" t="s">
        <v>1844</v>
      </c>
    </row>
    <row r="1010" spans="1:54" s="12" customFormat="1" ht="12.75" hidden="1" x14ac:dyDescent="0.2">
      <c r="A1010" s="249" t="s">
        <v>62</v>
      </c>
      <c r="B1010" s="195"/>
      <c r="C1010" s="332" t="s">
        <v>7218</v>
      </c>
      <c r="D1010" s="20" t="s">
        <v>956</v>
      </c>
      <c r="E1010" s="20" t="s">
        <v>1680</v>
      </c>
      <c r="F1010" s="83" t="s">
        <v>6242</v>
      </c>
      <c r="G1010" s="36" t="s">
        <v>1587</v>
      </c>
      <c r="H1010" s="57" t="s">
        <v>912</v>
      </c>
      <c r="I1010" s="18" t="s">
        <v>2405</v>
      </c>
      <c r="J1010" s="19" t="s">
        <v>1587</v>
      </c>
      <c r="K1010" s="188" t="s">
        <v>257</v>
      </c>
      <c r="L1010" s="188" t="s">
        <v>1711</v>
      </c>
      <c r="M1010" s="188" t="s">
        <v>1714</v>
      </c>
      <c r="N1010" s="188" t="s">
        <v>1716</v>
      </c>
      <c r="O1010" s="183" t="s">
        <v>1725</v>
      </c>
      <c r="P1010" s="183" t="s">
        <v>5066</v>
      </c>
      <c r="Q1010" s="183" t="s">
        <v>1072</v>
      </c>
      <c r="R1010" s="183" t="s">
        <v>1587</v>
      </c>
      <c r="S1010" s="188" t="s">
        <v>1712</v>
      </c>
      <c r="T1010" s="188" t="s">
        <v>1587</v>
      </c>
      <c r="U1010" s="21" t="s">
        <v>5677</v>
      </c>
      <c r="V1010" s="21" t="s">
        <v>450</v>
      </c>
      <c r="W1010" s="21">
        <v>2005</v>
      </c>
      <c r="X1010" s="21" t="s">
        <v>3751</v>
      </c>
      <c r="Y1010" s="34" t="s">
        <v>197</v>
      </c>
      <c r="Z1010" s="34" t="s">
        <v>6441</v>
      </c>
      <c r="AA1010" s="34" t="s">
        <v>1844</v>
      </c>
      <c r="AB1010" s="21" t="s">
        <v>1633</v>
      </c>
      <c r="AC1010" s="24" t="s">
        <v>1504</v>
      </c>
      <c r="AD1010" s="21" t="s">
        <v>1587</v>
      </c>
      <c r="AE1010" s="21" t="s">
        <v>1587</v>
      </c>
      <c r="AF1010" s="178" t="s">
        <v>1153</v>
      </c>
      <c r="AG1010" s="178" t="s">
        <v>1708</v>
      </c>
      <c r="AH1010" s="178" t="s">
        <v>1844</v>
      </c>
      <c r="AI1010" s="20" t="s">
        <v>783</v>
      </c>
      <c r="AJ1010" s="24" t="s">
        <v>1617</v>
      </c>
      <c r="AK1010" s="21">
        <v>1</v>
      </c>
      <c r="AL1010" s="21">
        <v>0</v>
      </c>
      <c r="AM1010" s="21">
        <v>0</v>
      </c>
      <c r="AN1010" s="21">
        <v>0</v>
      </c>
      <c r="AO1010" s="21">
        <v>0</v>
      </c>
      <c r="AP1010" s="21">
        <v>0</v>
      </c>
      <c r="AQ1010" s="21">
        <v>0</v>
      </c>
      <c r="AR1010" s="21">
        <v>1</v>
      </c>
      <c r="AS1010" s="50" t="s">
        <v>1680</v>
      </c>
      <c r="AT1010" s="20">
        <v>22</v>
      </c>
      <c r="AU1010" s="20">
        <v>1982</v>
      </c>
      <c r="AV1010" s="20">
        <v>2003</v>
      </c>
      <c r="AW1010" s="21">
        <v>0.2</v>
      </c>
      <c r="AX1010" s="215">
        <v>5</v>
      </c>
      <c r="AY1010" s="184" t="s">
        <v>1185</v>
      </c>
      <c r="AZ1010" s="20" t="s">
        <v>587</v>
      </c>
      <c r="BA1010" s="93" t="s">
        <v>1680</v>
      </c>
      <c r="BB1010" s="20" t="s">
        <v>1680</v>
      </c>
    </row>
    <row r="1011" spans="1:54" s="12" customFormat="1" ht="12.75" hidden="1" x14ac:dyDescent="0.2">
      <c r="A1011" s="249" t="s">
        <v>62</v>
      </c>
      <c r="B1011" s="195"/>
      <c r="C1011" s="332" t="s">
        <v>7218</v>
      </c>
      <c r="D1011" s="20" t="s">
        <v>956</v>
      </c>
      <c r="E1011" s="20" t="s">
        <v>1680</v>
      </c>
      <c r="F1011" s="83" t="s">
        <v>1128</v>
      </c>
      <c r="G1011" s="36" t="s">
        <v>1587</v>
      </c>
      <c r="H1011" s="57" t="s">
        <v>912</v>
      </c>
      <c r="I1011" s="18" t="s">
        <v>2407</v>
      </c>
      <c r="J1011" s="19" t="s">
        <v>1587</v>
      </c>
      <c r="K1011" s="188" t="s">
        <v>257</v>
      </c>
      <c r="L1011" s="188" t="s">
        <v>1711</v>
      </c>
      <c r="M1011" s="188" t="s">
        <v>1714</v>
      </c>
      <c r="N1011" s="188" t="s">
        <v>1716</v>
      </c>
      <c r="O1011" s="183" t="s">
        <v>1725</v>
      </c>
      <c r="P1011" s="183" t="s">
        <v>5066</v>
      </c>
      <c r="Q1011" s="183" t="s">
        <v>213</v>
      </c>
      <c r="R1011" s="183" t="s">
        <v>1587</v>
      </c>
      <c r="S1011" s="188" t="s">
        <v>1712</v>
      </c>
      <c r="T1011" s="188" t="s">
        <v>1587</v>
      </c>
      <c r="U1011" s="21" t="s">
        <v>5677</v>
      </c>
      <c r="V1011" s="21" t="s">
        <v>450</v>
      </c>
      <c r="W1011" s="21">
        <v>2005</v>
      </c>
      <c r="X1011" s="21" t="s">
        <v>3751</v>
      </c>
      <c r="Y1011" s="34" t="s">
        <v>197</v>
      </c>
      <c r="Z1011" s="34" t="s">
        <v>6440</v>
      </c>
      <c r="AA1011" s="34" t="s">
        <v>1844</v>
      </c>
      <c r="AB1011" s="21" t="s">
        <v>86</v>
      </c>
      <c r="AC1011" s="24" t="s">
        <v>1504</v>
      </c>
      <c r="AD1011" s="21" t="s">
        <v>1587</v>
      </c>
      <c r="AE1011" s="21" t="s">
        <v>1587</v>
      </c>
      <c r="AF1011" s="178" t="s">
        <v>1153</v>
      </c>
      <c r="AG1011" s="178" t="s">
        <v>1708</v>
      </c>
      <c r="AH1011" s="178" t="s">
        <v>1844</v>
      </c>
      <c r="AI1011" s="36" t="s">
        <v>783</v>
      </c>
      <c r="AJ1011" s="22" t="s">
        <v>270</v>
      </c>
      <c r="AK1011" s="21">
        <v>1</v>
      </c>
      <c r="AL1011" s="21">
        <v>0</v>
      </c>
      <c r="AM1011" s="21">
        <v>0</v>
      </c>
      <c r="AN1011" s="21">
        <v>0</v>
      </c>
      <c r="AO1011" s="21">
        <v>0</v>
      </c>
      <c r="AP1011" s="21">
        <v>0</v>
      </c>
      <c r="AQ1011" s="21">
        <v>0</v>
      </c>
      <c r="AR1011" s="21">
        <v>0</v>
      </c>
      <c r="AS1011" s="50" t="s">
        <v>1680</v>
      </c>
      <c r="AT1011" s="20">
        <v>21</v>
      </c>
      <c r="AU1011" s="20">
        <v>1982</v>
      </c>
      <c r="AV1011" s="20">
        <v>2002</v>
      </c>
      <c r="AW1011" s="21">
        <v>0.2</v>
      </c>
      <c r="AX1011" s="215">
        <v>4</v>
      </c>
      <c r="AY1011" s="184" t="s">
        <v>1173</v>
      </c>
      <c r="AZ1011" s="20" t="s">
        <v>587</v>
      </c>
      <c r="BA1011" s="20" t="s">
        <v>1680</v>
      </c>
      <c r="BB1011" s="20" t="s">
        <v>1680</v>
      </c>
    </row>
    <row r="1012" spans="1:54" s="12" customFormat="1" ht="12.75" hidden="1" x14ac:dyDescent="0.2">
      <c r="A1012" s="249" t="s">
        <v>62</v>
      </c>
      <c r="B1012" s="20"/>
      <c r="C1012" s="332" t="s">
        <v>7218</v>
      </c>
      <c r="D1012" s="20" t="s">
        <v>956</v>
      </c>
      <c r="E1012" s="20" t="s">
        <v>1680</v>
      </c>
      <c r="F1012" s="83" t="s">
        <v>1186</v>
      </c>
      <c r="G1012" s="36" t="s">
        <v>1587</v>
      </c>
      <c r="H1012" s="57" t="s">
        <v>912</v>
      </c>
      <c r="I1012" s="27" t="s">
        <v>2564</v>
      </c>
      <c r="J1012" s="19" t="s">
        <v>1587</v>
      </c>
      <c r="K1012" s="187" t="s">
        <v>257</v>
      </c>
      <c r="L1012" s="187" t="s">
        <v>1711</v>
      </c>
      <c r="M1012" s="187" t="s">
        <v>1714</v>
      </c>
      <c r="N1012" s="187" t="s">
        <v>1716</v>
      </c>
      <c r="O1012" s="183" t="s">
        <v>568</v>
      </c>
      <c r="P1012" s="183" t="s">
        <v>4926</v>
      </c>
      <c r="Q1012" s="183" t="s">
        <v>757</v>
      </c>
      <c r="R1012" s="183" t="s">
        <v>1587</v>
      </c>
      <c r="S1012" s="187" t="s">
        <v>1712</v>
      </c>
      <c r="T1012" s="187" t="s">
        <v>1587</v>
      </c>
      <c r="U1012" s="21" t="s">
        <v>5677</v>
      </c>
      <c r="V1012" s="21" t="s">
        <v>450</v>
      </c>
      <c r="W1012" s="21">
        <v>2005</v>
      </c>
      <c r="X1012" s="21" t="s">
        <v>3751</v>
      </c>
      <c r="Y1012" s="34" t="s">
        <v>197</v>
      </c>
      <c r="Z1012" s="34" t="s">
        <v>6440</v>
      </c>
      <c r="AA1012" s="34" t="s">
        <v>1844</v>
      </c>
      <c r="AB1012" s="21" t="s">
        <v>956</v>
      </c>
      <c r="AC1012" s="24" t="s">
        <v>1843</v>
      </c>
      <c r="AD1012" s="21" t="s">
        <v>1587</v>
      </c>
      <c r="AE1012" s="21" t="s">
        <v>930</v>
      </c>
      <c r="AF1012" s="178" t="s">
        <v>1153</v>
      </c>
      <c r="AG1012" s="178" t="s">
        <v>1708</v>
      </c>
      <c r="AH1012" s="178" t="s">
        <v>1844</v>
      </c>
      <c r="AI1012" s="20" t="s">
        <v>783</v>
      </c>
      <c r="AJ1012" s="24" t="s">
        <v>1617</v>
      </c>
      <c r="AK1012" s="21">
        <v>1</v>
      </c>
      <c r="AL1012" s="21">
        <v>0</v>
      </c>
      <c r="AM1012" s="21">
        <v>0</v>
      </c>
      <c r="AN1012" s="21">
        <v>0</v>
      </c>
      <c r="AO1012" s="21">
        <v>0</v>
      </c>
      <c r="AP1012" s="21">
        <v>0</v>
      </c>
      <c r="AQ1012" s="21">
        <v>0</v>
      </c>
      <c r="AR1012" s="21">
        <v>0</v>
      </c>
      <c r="AS1012" s="50" t="s">
        <v>1680</v>
      </c>
      <c r="AT1012" s="20">
        <v>21</v>
      </c>
      <c r="AU1012" s="20">
        <v>1983</v>
      </c>
      <c r="AV1012" s="20">
        <v>2003</v>
      </c>
      <c r="AW1012" s="21">
        <v>0.2</v>
      </c>
      <c r="AX1012" s="215">
        <v>3</v>
      </c>
      <c r="AY1012" s="184" t="s">
        <v>1187</v>
      </c>
      <c r="AZ1012" s="20" t="s">
        <v>587</v>
      </c>
      <c r="BA1012" s="20" t="s">
        <v>1680</v>
      </c>
      <c r="BB1012" s="20" t="s">
        <v>1680</v>
      </c>
    </row>
    <row r="1013" spans="1:54" s="12" customFormat="1" ht="12.75" hidden="1" x14ac:dyDescent="0.2">
      <c r="A1013" s="249" t="s">
        <v>62</v>
      </c>
      <c r="B1013" s="195"/>
      <c r="C1013" s="332" t="s">
        <v>7218</v>
      </c>
      <c r="D1013" s="20" t="s">
        <v>956</v>
      </c>
      <c r="E1013" s="20" t="s">
        <v>1680</v>
      </c>
      <c r="F1013" s="83" t="s">
        <v>1186</v>
      </c>
      <c r="G1013" s="36" t="s">
        <v>1587</v>
      </c>
      <c r="H1013" s="57" t="s">
        <v>912</v>
      </c>
      <c r="I1013" s="27" t="s">
        <v>2996</v>
      </c>
      <c r="J1013" s="19" t="s">
        <v>1587</v>
      </c>
      <c r="K1013" s="187" t="s">
        <v>257</v>
      </c>
      <c r="L1013" s="187" t="s">
        <v>1711</v>
      </c>
      <c r="M1013" s="187" t="s">
        <v>1714</v>
      </c>
      <c r="N1013" s="187" t="s">
        <v>1716</v>
      </c>
      <c r="O1013" s="183" t="s">
        <v>1725</v>
      </c>
      <c r="P1013" s="183" t="s">
        <v>4896</v>
      </c>
      <c r="Q1013" s="183" t="s">
        <v>1008</v>
      </c>
      <c r="R1013" s="183" t="s">
        <v>1587</v>
      </c>
      <c r="S1013" s="187" t="s">
        <v>1712</v>
      </c>
      <c r="T1013" s="187" t="s">
        <v>1587</v>
      </c>
      <c r="U1013" s="20" t="s">
        <v>5677</v>
      </c>
      <c r="V1013" s="21" t="s">
        <v>450</v>
      </c>
      <c r="W1013" s="21">
        <v>2005</v>
      </c>
      <c r="X1013" s="21" t="s">
        <v>3751</v>
      </c>
      <c r="Y1013" s="34" t="s">
        <v>197</v>
      </c>
      <c r="Z1013" s="34" t="s">
        <v>6440</v>
      </c>
      <c r="AA1013" s="34" t="s">
        <v>1844</v>
      </c>
      <c r="AB1013" s="21" t="s">
        <v>956</v>
      </c>
      <c r="AC1013" s="24" t="s">
        <v>1843</v>
      </c>
      <c r="AD1013" s="21" t="s">
        <v>1587</v>
      </c>
      <c r="AE1013" s="21" t="s">
        <v>930</v>
      </c>
      <c r="AF1013" s="178" t="s">
        <v>1153</v>
      </c>
      <c r="AG1013" s="178" t="s">
        <v>1708</v>
      </c>
      <c r="AH1013" s="178" t="s">
        <v>389</v>
      </c>
      <c r="AI1013" s="20" t="s">
        <v>783</v>
      </c>
      <c r="AJ1013" s="24" t="s">
        <v>1617</v>
      </c>
      <c r="AK1013" s="21">
        <v>1</v>
      </c>
      <c r="AL1013" s="21">
        <v>0</v>
      </c>
      <c r="AM1013" s="21">
        <v>0</v>
      </c>
      <c r="AN1013" s="21">
        <v>0</v>
      </c>
      <c r="AO1013" s="21">
        <v>0</v>
      </c>
      <c r="AP1013" s="21">
        <v>0</v>
      </c>
      <c r="AQ1013" s="21">
        <v>0</v>
      </c>
      <c r="AR1013" s="21">
        <v>0</v>
      </c>
      <c r="AS1013" s="50" t="s">
        <v>1680</v>
      </c>
      <c r="AT1013" s="20">
        <v>18</v>
      </c>
      <c r="AU1013" s="20">
        <v>1983</v>
      </c>
      <c r="AV1013" s="20">
        <v>2000</v>
      </c>
      <c r="AW1013" s="21">
        <v>0.2</v>
      </c>
      <c r="AX1013" s="215">
        <v>1</v>
      </c>
      <c r="AY1013" s="184" t="s">
        <v>1188</v>
      </c>
      <c r="AZ1013" s="20" t="s">
        <v>587</v>
      </c>
      <c r="BA1013" s="20" t="s">
        <v>1680</v>
      </c>
      <c r="BB1013" s="20" t="s">
        <v>1680</v>
      </c>
    </row>
    <row r="1014" spans="1:54" s="12" customFormat="1" ht="12.75" hidden="1" x14ac:dyDescent="0.2">
      <c r="A1014" s="249" t="s">
        <v>62</v>
      </c>
      <c r="B1014" s="195"/>
      <c r="C1014" s="332" t="s">
        <v>7218</v>
      </c>
      <c r="D1014" s="20" t="s">
        <v>956</v>
      </c>
      <c r="E1014" s="20" t="s">
        <v>1680</v>
      </c>
      <c r="F1014" s="83" t="s">
        <v>1191</v>
      </c>
      <c r="G1014" s="36" t="s">
        <v>1587</v>
      </c>
      <c r="H1014" s="57" t="s">
        <v>912</v>
      </c>
      <c r="I1014" s="27" t="s">
        <v>2998</v>
      </c>
      <c r="J1014" s="19" t="s">
        <v>1587</v>
      </c>
      <c r="K1014" s="187" t="s">
        <v>257</v>
      </c>
      <c r="L1014" s="187" t="s">
        <v>1711</v>
      </c>
      <c r="M1014" s="187" t="s">
        <v>1714</v>
      </c>
      <c r="N1014" s="187" t="s">
        <v>1716</v>
      </c>
      <c r="O1014" s="183" t="s">
        <v>1725</v>
      </c>
      <c r="P1014" s="183" t="s">
        <v>4896</v>
      </c>
      <c r="Q1014" s="183" t="s">
        <v>1568</v>
      </c>
      <c r="R1014" s="183" t="s">
        <v>1587</v>
      </c>
      <c r="S1014" s="187" t="s">
        <v>1712</v>
      </c>
      <c r="T1014" s="187" t="s">
        <v>1587</v>
      </c>
      <c r="U1014" s="21" t="s">
        <v>5677</v>
      </c>
      <c r="V1014" s="21" t="s">
        <v>450</v>
      </c>
      <c r="W1014" s="21">
        <v>2005</v>
      </c>
      <c r="X1014" s="21" t="s">
        <v>3751</v>
      </c>
      <c r="Y1014" s="34" t="s">
        <v>197</v>
      </c>
      <c r="Z1014" s="34" t="s">
        <v>6440</v>
      </c>
      <c r="AA1014" s="34" t="s">
        <v>1844</v>
      </c>
      <c r="AB1014" s="21" t="s">
        <v>956</v>
      </c>
      <c r="AC1014" s="24" t="s">
        <v>1843</v>
      </c>
      <c r="AD1014" s="21" t="s">
        <v>1587</v>
      </c>
      <c r="AE1014" s="21" t="s">
        <v>930</v>
      </c>
      <c r="AF1014" s="178" t="s">
        <v>1153</v>
      </c>
      <c r="AG1014" s="178" t="s">
        <v>1708</v>
      </c>
      <c r="AH1014" s="178" t="s">
        <v>389</v>
      </c>
      <c r="AI1014" s="20" t="s">
        <v>848</v>
      </c>
      <c r="AJ1014" s="24" t="s">
        <v>1617</v>
      </c>
      <c r="AK1014" s="21">
        <v>1</v>
      </c>
      <c r="AL1014" s="21">
        <v>0</v>
      </c>
      <c r="AM1014" s="21">
        <v>0</v>
      </c>
      <c r="AN1014" s="21">
        <v>0</v>
      </c>
      <c r="AO1014" s="21">
        <v>0</v>
      </c>
      <c r="AP1014" s="21">
        <v>0</v>
      </c>
      <c r="AQ1014" s="21">
        <v>0</v>
      </c>
      <c r="AR1014" s="21">
        <v>0</v>
      </c>
      <c r="AS1014" s="50" t="s">
        <v>1680</v>
      </c>
      <c r="AT1014" s="20">
        <v>21</v>
      </c>
      <c r="AU1014" s="20">
        <v>1983</v>
      </c>
      <c r="AV1014" s="20">
        <v>2003</v>
      </c>
      <c r="AW1014" s="21">
        <v>0.2</v>
      </c>
      <c r="AX1014" s="215">
        <v>3</v>
      </c>
      <c r="AY1014" s="184" t="s">
        <v>1193</v>
      </c>
      <c r="AZ1014" s="20" t="s">
        <v>587</v>
      </c>
      <c r="BA1014" s="20" t="s">
        <v>1680</v>
      </c>
      <c r="BB1014" s="20" t="s">
        <v>1680</v>
      </c>
    </row>
    <row r="1015" spans="1:54" s="12" customFormat="1" ht="12.75" hidden="1" x14ac:dyDescent="0.2">
      <c r="A1015" s="249" t="s">
        <v>62</v>
      </c>
      <c r="B1015" s="195"/>
      <c r="C1015" s="332" t="s">
        <v>7218</v>
      </c>
      <c r="D1015" s="20" t="s">
        <v>956</v>
      </c>
      <c r="E1015" s="20" t="s">
        <v>1680</v>
      </c>
      <c r="F1015" s="83" t="s">
        <v>1191</v>
      </c>
      <c r="G1015" s="36" t="s">
        <v>1587</v>
      </c>
      <c r="H1015" s="57" t="s">
        <v>912</v>
      </c>
      <c r="I1015" s="30" t="s">
        <v>3005</v>
      </c>
      <c r="J1015" s="19" t="s">
        <v>1587</v>
      </c>
      <c r="K1015" s="188" t="s">
        <v>257</v>
      </c>
      <c r="L1015" s="188" t="s">
        <v>1711</v>
      </c>
      <c r="M1015" s="188" t="s">
        <v>1714</v>
      </c>
      <c r="N1015" s="188" t="s">
        <v>1716</v>
      </c>
      <c r="O1015" s="183" t="s">
        <v>1725</v>
      </c>
      <c r="P1015" s="183" t="s">
        <v>4896</v>
      </c>
      <c r="Q1015" s="183" t="s">
        <v>466</v>
      </c>
      <c r="R1015" s="183" t="s">
        <v>1587</v>
      </c>
      <c r="S1015" s="188" t="s">
        <v>1712</v>
      </c>
      <c r="T1015" s="188" t="s">
        <v>1587</v>
      </c>
      <c r="U1015" s="20" t="s">
        <v>5677</v>
      </c>
      <c r="V1015" s="21" t="s">
        <v>450</v>
      </c>
      <c r="W1015" s="20">
        <v>2005</v>
      </c>
      <c r="X1015" s="21" t="s">
        <v>3751</v>
      </c>
      <c r="Y1015" s="34" t="s">
        <v>197</v>
      </c>
      <c r="Z1015" s="34" t="s">
        <v>6440</v>
      </c>
      <c r="AA1015" s="109" t="s">
        <v>1844</v>
      </c>
      <c r="AB1015" s="20" t="s">
        <v>956</v>
      </c>
      <c r="AC1015" s="55" t="s">
        <v>1442</v>
      </c>
      <c r="AD1015" s="21" t="s">
        <v>1587</v>
      </c>
      <c r="AE1015" s="21" t="s">
        <v>930</v>
      </c>
      <c r="AF1015" s="178" t="s">
        <v>1153</v>
      </c>
      <c r="AG1015" s="178" t="s">
        <v>1708</v>
      </c>
      <c r="AH1015" s="178" t="s">
        <v>389</v>
      </c>
      <c r="AI1015" s="20" t="s">
        <v>848</v>
      </c>
      <c r="AJ1015" s="55" t="s">
        <v>1617</v>
      </c>
      <c r="AK1015" s="20">
        <v>1</v>
      </c>
      <c r="AL1015" s="20">
        <v>0</v>
      </c>
      <c r="AM1015" s="20">
        <v>0</v>
      </c>
      <c r="AN1015" s="20">
        <v>0</v>
      </c>
      <c r="AO1015" s="20">
        <v>0</v>
      </c>
      <c r="AP1015" s="20">
        <v>0</v>
      </c>
      <c r="AQ1015" s="20">
        <v>0</v>
      </c>
      <c r="AR1015" s="20">
        <v>0</v>
      </c>
      <c r="AS1015" s="50" t="s">
        <v>1680</v>
      </c>
      <c r="AT1015" s="20">
        <v>13</v>
      </c>
      <c r="AU1015" s="20">
        <v>1991</v>
      </c>
      <c r="AV1015" s="20">
        <v>2003</v>
      </c>
      <c r="AW1015" s="20">
        <v>0.2</v>
      </c>
      <c r="AX1015" s="215">
        <v>1</v>
      </c>
      <c r="AY1015" s="50" t="s">
        <v>1195</v>
      </c>
      <c r="AZ1015" s="20" t="s">
        <v>587</v>
      </c>
      <c r="BA1015" s="20" t="s">
        <v>1680</v>
      </c>
      <c r="BB1015" s="20" t="s">
        <v>1680</v>
      </c>
    </row>
    <row r="1016" spans="1:54" s="12" customFormat="1" ht="12.75" hidden="1" x14ac:dyDescent="0.2">
      <c r="A1016" s="248" t="s">
        <v>62</v>
      </c>
      <c r="B1016" s="40"/>
      <c r="C1016" s="332" t="s">
        <v>7218</v>
      </c>
      <c r="D1016" s="55" t="s">
        <v>956</v>
      </c>
      <c r="E1016" s="36" t="s">
        <v>1680</v>
      </c>
      <c r="F1016" s="78" t="s">
        <v>6241</v>
      </c>
      <c r="G1016" s="36" t="s">
        <v>1587</v>
      </c>
      <c r="H1016" s="58" t="s">
        <v>592</v>
      </c>
      <c r="I1016" s="27" t="s">
        <v>3175</v>
      </c>
      <c r="J1016" s="19" t="s">
        <v>7265</v>
      </c>
      <c r="K1016" s="187" t="s">
        <v>257</v>
      </c>
      <c r="L1016" s="187" t="s">
        <v>1710</v>
      </c>
      <c r="M1016" s="187" t="s">
        <v>1715</v>
      </c>
      <c r="N1016" s="187" t="s">
        <v>878</v>
      </c>
      <c r="O1016" s="183" t="s">
        <v>4429</v>
      </c>
      <c r="P1016" s="183" t="s">
        <v>4913</v>
      </c>
      <c r="Q1016" s="183" t="s">
        <v>6630</v>
      </c>
      <c r="R1016" s="183" t="s">
        <v>1587</v>
      </c>
      <c r="S1016" s="187" t="s">
        <v>752</v>
      </c>
      <c r="T1016" s="187" t="s">
        <v>405</v>
      </c>
      <c r="U1016" s="21" t="s">
        <v>2331</v>
      </c>
      <c r="V1016" s="21" t="s">
        <v>450</v>
      </c>
      <c r="W1016" s="21">
        <v>1997</v>
      </c>
      <c r="X1016" s="21" t="s">
        <v>4210</v>
      </c>
      <c r="Y1016" s="34" t="s">
        <v>3313</v>
      </c>
      <c r="Z1016" s="250" t="s">
        <v>6241</v>
      </c>
      <c r="AA1016" s="250" t="s">
        <v>795</v>
      </c>
      <c r="AB1016" s="21" t="s">
        <v>1680</v>
      </c>
      <c r="AC1016" s="24" t="s">
        <v>1486</v>
      </c>
      <c r="AD1016" s="21" t="s">
        <v>2374</v>
      </c>
      <c r="AE1016" s="21" t="s">
        <v>930</v>
      </c>
      <c r="AF1016" s="178" t="s">
        <v>1154</v>
      </c>
      <c r="AG1016" s="178" t="s">
        <v>588</v>
      </c>
      <c r="AH1016" s="178" t="s">
        <v>1844</v>
      </c>
      <c r="AI1016" s="20" t="s">
        <v>637</v>
      </c>
      <c r="AJ1016" s="21" t="s">
        <v>865</v>
      </c>
      <c r="AK1016" s="21">
        <v>0</v>
      </c>
      <c r="AL1016" s="21">
        <v>0</v>
      </c>
      <c r="AM1016" s="21">
        <v>0</v>
      </c>
      <c r="AN1016" s="21">
        <v>0</v>
      </c>
      <c r="AO1016" s="21">
        <v>1</v>
      </c>
      <c r="AP1016" s="21">
        <v>0</v>
      </c>
      <c r="AQ1016" s="21">
        <v>0</v>
      </c>
      <c r="AR1016" s="21">
        <v>0</v>
      </c>
      <c r="AS1016" s="50" t="s">
        <v>1680</v>
      </c>
      <c r="AT1016" s="20">
        <v>2</v>
      </c>
      <c r="AU1016" s="20">
        <v>1990</v>
      </c>
      <c r="AV1016" s="20">
        <v>1991</v>
      </c>
      <c r="AW1016" s="21">
        <v>4</v>
      </c>
      <c r="AX1016" s="21">
        <v>1</v>
      </c>
      <c r="AY1016" s="184" t="s">
        <v>7794</v>
      </c>
      <c r="AZ1016" s="20" t="s">
        <v>219</v>
      </c>
      <c r="BA1016" s="20" t="s">
        <v>1680</v>
      </c>
      <c r="BB1016" s="20" t="s">
        <v>1680</v>
      </c>
    </row>
    <row r="1017" spans="1:54" s="12" customFormat="1" ht="12.75" hidden="1" x14ac:dyDescent="0.2">
      <c r="A1017" s="248" t="s">
        <v>724</v>
      </c>
      <c r="B1017" s="36" t="s">
        <v>6737</v>
      </c>
      <c r="C1017" s="332" t="s">
        <v>7218</v>
      </c>
      <c r="D1017" s="55" t="s">
        <v>956</v>
      </c>
      <c r="E1017" s="36" t="s">
        <v>1680</v>
      </c>
      <c r="F1017" s="78" t="s">
        <v>536</v>
      </c>
      <c r="G1017" s="36" t="s">
        <v>1587</v>
      </c>
      <c r="H1017" s="95" t="s">
        <v>920</v>
      </c>
      <c r="I1017" s="27" t="s">
        <v>2651</v>
      </c>
      <c r="J1017" s="19" t="s">
        <v>7267</v>
      </c>
      <c r="K1017" s="187" t="s">
        <v>257</v>
      </c>
      <c r="L1017" s="187" t="s">
        <v>1710</v>
      </c>
      <c r="M1017" s="187" t="s">
        <v>1715</v>
      </c>
      <c r="N1017" s="187" t="s">
        <v>1718</v>
      </c>
      <c r="O1017" s="183" t="s">
        <v>1731</v>
      </c>
      <c r="P1017" s="183" t="s">
        <v>4878</v>
      </c>
      <c r="Q1017" s="183" t="s">
        <v>4791</v>
      </c>
      <c r="R1017" s="183" t="s">
        <v>1587</v>
      </c>
      <c r="S1017" s="187" t="s">
        <v>752</v>
      </c>
      <c r="T1017" s="187" t="s">
        <v>405</v>
      </c>
      <c r="U1017" s="21" t="s">
        <v>991</v>
      </c>
      <c r="V1017" s="21" t="s">
        <v>464</v>
      </c>
      <c r="W1017" s="21">
        <v>2006</v>
      </c>
      <c r="X1017" s="21" t="s">
        <v>991</v>
      </c>
      <c r="Y1017" s="34" t="s">
        <v>669</v>
      </c>
      <c r="Z1017" s="21" t="s">
        <v>807</v>
      </c>
      <c r="AA1017" s="21" t="s">
        <v>1844</v>
      </c>
      <c r="AB1017" s="21" t="s">
        <v>1587</v>
      </c>
      <c r="AC1017" s="24" t="s">
        <v>3437</v>
      </c>
      <c r="AD1017" s="21" t="s">
        <v>1587</v>
      </c>
      <c r="AE1017" s="21" t="s">
        <v>1587</v>
      </c>
      <c r="AF1017" s="178" t="s">
        <v>1154</v>
      </c>
      <c r="AG1017" s="178" t="s">
        <v>1708</v>
      </c>
      <c r="AH1017" s="178" t="s">
        <v>1844</v>
      </c>
      <c r="AI1017" s="20" t="s">
        <v>637</v>
      </c>
      <c r="AJ1017" s="21" t="s">
        <v>1618</v>
      </c>
      <c r="AK1017" s="21">
        <v>1</v>
      </c>
      <c r="AL1017" s="21">
        <v>0</v>
      </c>
      <c r="AM1017" s="21">
        <v>0</v>
      </c>
      <c r="AN1017" s="21">
        <v>0</v>
      </c>
      <c r="AO1017" s="21">
        <v>0</v>
      </c>
      <c r="AP1017" s="21">
        <v>1</v>
      </c>
      <c r="AQ1017" s="21">
        <v>0</v>
      </c>
      <c r="AR1017" s="21">
        <v>0</v>
      </c>
      <c r="AS1017" s="50" t="s">
        <v>1680</v>
      </c>
      <c r="AT1017" s="20">
        <v>5</v>
      </c>
      <c r="AU1017" s="20">
        <v>2001</v>
      </c>
      <c r="AV1017" s="20">
        <v>2005</v>
      </c>
      <c r="AW1017" s="21">
        <v>0.2</v>
      </c>
      <c r="AX1017" s="21">
        <v>1</v>
      </c>
      <c r="AY1017" s="184" t="s">
        <v>7795</v>
      </c>
      <c r="AZ1017" s="20" t="s">
        <v>1078</v>
      </c>
      <c r="BA1017" s="93" t="s">
        <v>1680</v>
      </c>
      <c r="BB1017" s="20" t="s">
        <v>1680</v>
      </c>
    </row>
    <row r="1018" spans="1:54" s="12" customFormat="1" ht="12.75" hidden="1" x14ac:dyDescent="0.2">
      <c r="A1018" s="248" t="s">
        <v>724</v>
      </c>
      <c r="B1018" s="70"/>
      <c r="C1018" s="332" t="s">
        <v>6121</v>
      </c>
      <c r="D1018" s="55" t="s">
        <v>956</v>
      </c>
      <c r="E1018" s="36" t="s">
        <v>1680</v>
      </c>
      <c r="F1018" s="78" t="s">
        <v>536</v>
      </c>
      <c r="G1018" s="36" t="s">
        <v>1587</v>
      </c>
      <c r="H1018" s="95" t="s">
        <v>920</v>
      </c>
      <c r="I1018" s="27" t="s">
        <v>2876</v>
      </c>
      <c r="J1018" s="19" t="s">
        <v>7268</v>
      </c>
      <c r="K1018" s="187" t="s">
        <v>257</v>
      </c>
      <c r="L1018" s="187" t="s">
        <v>1710</v>
      </c>
      <c r="M1018" s="187" t="s">
        <v>1715</v>
      </c>
      <c r="N1018" s="187" t="s">
        <v>943</v>
      </c>
      <c r="O1018" s="183" t="s">
        <v>128</v>
      </c>
      <c r="P1018" s="183" t="s">
        <v>4931</v>
      </c>
      <c r="Q1018" s="183" t="s">
        <v>503</v>
      </c>
      <c r="R1018" s="183" t="s">
        <v>1587</v>
      </c>
      <c r="S1018" s="187" t="s">
        <v>752</v>
      </c>
      <c r="T1018" s="187" t="s">
        <v>405</v>
      </c>
      <c r="U1018" s="24" t="s">
        <v>193</v>
      </c>
      <c r="V1018" s="12" t="s">
        <v>464</v>
      </c>
      <c r="W1018" s="12">
        <v>2006</v>
      </c>
      <c r="X1018" s="12" t="s">
        <v>193</v>
      </c>
      <c r="Y1018" s="34" t="s">
        <v>669</v>
      </c>
      <c r="Z1018" s="21" t="s">
        <v>807</v>
      </c>
      <c r="AA1018" s="21" t="s">
        <v>1844</v>
      </c>
      <c r="AB1018" s="21" t="s">
        <v>1587</v>
      </c>
      <c r="AC1018" s="24" t="s">
        <v>3437</v>
      </c>
      <c r="AD1018" s="21" t="s">
        <v>1587</v>
      </c>
      <c r="AE1018" s="21" t="s">
        <v>1587</v>
      </c>
      <c r="AF1018" s="178" t="s">
        <v>1154</v>
      </c>
      <c r="AG1018" s="178" t="s">
        <v>1708</v>
      </c>
      <c r="AH1018" s="178" t="s">
        <v>1844</v>
      </c>
      <c r="AI1018" s="178" t="s">
        <v>1844</v>
      </c>
      <c r="AJ1018" s="21" t="s">
        <v>1618</v>
      </c>
      <c r="AK1018" s="21">
        <v>1</v>
      </c>
      <c r="AL1018" s="21">
        <v>0</v>
      </c>
      <c r="AM1018" s="21">
        <v>0</v>
      </c>
      <c r="AN1018" s="21">
        <v>0</v>
      </c>
      <c r="AO1018" s="21">
        <v>0</v>
      </c>
      <c r="AP1018" s="21">
        <v>1</v>
      </c>
      <c r="AQ1018" s="21">
        <v>0</v>
      </c>
      <c r="AR1018" s="21">
        <v>0</v>
      </c>
      <c r="AS1018" s="50" t="s">
        <v>1680</v>
      </c>
      <c r="AT1018" s="20">
        <v>5</v>
      </c>
      <c r="AU1018" s="20">
        <v>2001</v>
      </c>
      <c r="AV1018" s="20">
        <v>2005</v>
      </c>
      <c r="AW1018" s="21">
        <v>0.2</v>
      </c>
      <c r="AX1018" s="233">
        <v>1</v>
      </c>
      <c r="AY1018" s="184" t="s">
        <v>7795</v>
      </c>
      <c r="AZ1018" s="20" t="s">
        <v>1078</v>
      </c>
      <c r="BA1018" s="20" t="s">
        <v>1680</v>
      </c>
      <c r="BB1018" s="20" t="s">
        <v>1680</v>
      </c>
    </row>
    <row r="1019" spans="1:54" s="12" customFormat="1" ht="12.75" hidden="1" x14ac:dyDescent="0.2">
      <c r="A1019" s="248" t="s">
        <v>1844</v>
      </c>
      <c r="B1019" s="298" t="s">
        <v>7349</v>
      </c>
      <c r="C1019" s="332" t="s">
        <v>6121</v>
      </c>
      <c r="D1019" s="192" t="s">
        <v>1680</v>
      </c>
      <c r="E1019" s="55" t="s">
        <v>7454</v>
      </c>
      <c r="F1019" s="78" t="s">
        <v>1844</v>
      </c>
      <c r="G1019" s="36" t="s">
        <v>1587</v>
      </c>
      <c r="H1019" s="58" t="s">
        <v>592</v>
      </c>
      <c r="I1019" s="27" t="s">
        <v>2483</v>
      </c>
      <c r="J1019" s="19" t="s">
        <v>1587</v>
      </c>
      <c r="K1019" s="187" t="s">
        <v>257</v>
      </c>
      <c r="L1019" s="187" t="s">
        <v>1710</v>
      </c>
      <c r="M1019" s="187" t="s">
        <v>1715</v>
      </c>
      <c r="N1019" s="187" t="s">
        <v>44</v>
      </c>
      <c r="O1019" s="183" t="s">
        <v>699</v>
      </c>
      <c r="P1019" s="183" t="s">
        <v>5178</v>
      </c>
      <c r="Q1019" s="183" t="s">
        <v>4793</v>
      </c>
      <c r="R1019" s="183" t="s">
        <v>1587</v>
      </c>
      <c r="S1019" s="187" t="s">
        <v>752</v>
      </c>
      <c r="T1019" s="187" t="s">
        <v>405</v>
      </c>
      <c r="U1019" s="21" t="s">
        <v>2174</v>
      </c>
      <c r="V1019" s="20" t="s">
        <v>1844</v>
      </c>
      <c r="W1019" s="21" t="s">
        <v>1844</v>
      </c>
      <c r="X1019" s="21" t="s">
        <v>4209</v>
      </c>
      <c r="Y1019" s="34" t="s">
        <v>1587</v>
      </c>
      <c r="Z1019" s="34" t="s">
        <v>86</v>
      </c>
      <c r="AA1019" s="34" t="s">
        <v>86</v>
      </c>
      <c r="AB1019" s="21" t="s">
        <v>86</v>
      </c>
      <c r="AC1019" s="24" t="s">
        <v>3437</v>
      </c>
      <c r="AD1019" s="21" t="s">
        <v>1587</v>
      </c>
      <c r="AE1019" s="21" t="s">
        <v>1587</v>
      </c>
      <c r="AF1019" s="178" t="s">
        <v>1154</v>
      </c>
      <c r="AG1019" s="178" t="s">
        <v>1708</v>
      </c>
      <c r="AH1019" s="178" t="s">
        <v>1844</v>
      </c>
      <c r="AI1019" s="178" t="s">
        <v>1844</v>
      </c>
      <c r="AJ1019" s="21" t="s">
        <v>865</v>
      </c>
      <c r="AK1019" s="178" t="s">
        <v>1844</v>
      </c>
      <c r="AL1019" s="178" t="s">
        <v>1844</v>
      </c>
      <c r="AM1019" s="178" t="s">
        <v>1844</v>
      </c>
      <c r="AN1019" s="178" t="s">
        <v>1844</v>
      </c>
      <c r="AO1019" s="178" t="s">
        <v>1844</v>
      </c>
      <c r="AP1019" s="178" t="s">
        <v>1844</v>
      </c>
      <c r="AQ1019" s="178" t="s">
        <v>1844</v>
      </c>
      <c r="AR1019" s="178" t="s">
        <v>1844</v>
      </c>
      <c r="AS1019" s="50" t="s">
        <v>1844</v>
      </c>
      <c r="AT1019" s="20" t="s">
        <v>1844</v>
      </c>
      <c r="AU1019" s="178" t="s">
        <v>1844</v>
      </c>
      <c r="AV1019" s="178" t="s">
        <v>1844</v>
      </c>
      <c r="AW1019" s="21">
        <v>2</v>
      </c>
      <c r="AX1019" s="21">
        <v>30</v>
      </c>
      <c r="AY1019" s="184" t="s">
        <v>1844</v>
      </c>
      <c r="AZ1019" s="20" t="s">
        <v>1844</v>
      </c>
      <c r="BA1019" s="93" t="s">
        <v>1844</v>
      </c>
      <c r="BB1019" s="20" t="s">
        <v>1844</v>
      </c>
    </row>
    <row r="1020" spans="1:54" s="12" customFormat="1" ht="12.75" hidden="1" x14ac:dyDescent="0.2">
      <c r="A1020" s="248" t="s">
        <v>1844</v>
      </c>
      <c r="B1020" s="55"/>
      <c r="C1020" s="332" t="s">
        <v>7218</v>
      </c>
      <c r="D1020" s="55" t="s">
        <v>1136</v>
      </c>
      <c r="E1020" s="36" t="s">
        <v>387</v>
      </c>
      <c r="F1020" s="78" t="s">
        <v>1844</v>
      </c>
      <c r="G1020" s="36" t="s">
        <v>1587</v>
      </c>
      <c r="H1020" s="58" t="s">
        <v>592</v>
      </c>
      <c r="I1020" s="27" t="s">
        <v>2879</v>
      </c>
      <c r="J1020" s="19" t="s">
        <v>1587</v>
      </c>
      <c r="K1020" s="187" t="s">
        <v>257</v>
      </c>
      <c r="L1020" s="187" t="s">
        <v>1710</v>
      </c>
      <c r="M1020" s="187" t="s">
        <v>1715</v>
      </c>
      <c r="N1020" s="187" t="s">
        <v>697</v>
      </c>
      <c r="O1020" s="183" t="s">
        <v>1742</v>
      </c>
      <c r="P1020" s="183" t="s">
        <v>5195</v>
      </c>
      <c r="Q1020" s="183" t="s">
        <v>491</v>
      </c>
      <c r="R1020" s="183" t="s">
        <v>1587</v>
      </c>
      <c r="S1020" s="187" t="s">
        <v>752</v>
      </c>
      <c r="T1020" s="187" t="s">
        <v>405</v>
      </c>
      <c r="U1020" s="21" t="s">
        <v>2074</v>
      </c>
      <c r="V1020" s="21" t="s">
        <v>975</v>
      </c>
      <c r="W1020" s="21">
        <v>1984</v>
      </c>
      <c r="X1020" s="21" t="s">
        <v>4208</v>
      </c>
      <c r="Y1020" s="34" t="s">
        <v>4214</v>
      </c>
      <c r="Z1020" s="34" t="s">
        <v>6384</v>
      </c>
      <c r="AA1020" s="34" t="s">
        <v>1844</v>
      </c>
      <c r="AB1020" s="21" t="s">
        <v>956</v>
      </c>
      <c r="AC1020" s="24" t="s">
        <v>1347</v>
      </c>
      <c r="AD1020" s="21" t="s">
        <v>3355</v>
      </c>
      <c r="AE1020" s="21" t="s">
        <v>4298</v>
      </c>
      <c r="AF1020" s="178" t="s">
        <v>1154</v>
      </c>
      <c r="AG1020" s="178" t="s">
        <v>1708</v>
      </c>
      <c r="AH1020" s="178" t="s">
        <v>1844</v>
      </c>
      <c r="AI1020" s="20" t="s">
        <v>637</v>
      </c>
      <c r="AJ1020" s="21" t="s">
        <v>865</v>
      </c>
      <c r="AK1020" s="21">
        <v>1</v>
      </c>
      <c r="AL1020" s="21">
        <v>1</v>
      </c>
      <c r="AM1020" s="21">
        <v>0</v>
      </c>
      <c r="AN1020" s="21">
        <v>0</v>
      </c>
      <c r="AO1020" s="21">
        <v>0</v>
      </c>
      <c r="AP1020" s="21">
        <v>0</v>
      </c>
      <c r="AQ1020" s="21">
        <v>0</v>
      </c>
      <c r="AR1020" s="21">
        <v>0</v>
      </c>
      <c r="AS1020" s="50" t="s">
        <v>1680</v>
      </c>
      <c r="AT1020" s="20">
        <v>4</v>
      </c>
      <c r="AU1020" s="20">
        <v>1980</v>
      </c>
      <c r="AV1020" s="20">
        <v>1983</v>
      </c>
      <c r="AW1020" s="21">
        <v>1</v>
      </c>
      <c r="AX1020" s="21">
        <v>36</v>
      </c>
      <c r="AY1020" s="184" t="s">
        <v>7488</v>
      </c>
      <c r="AZ1020" s="20" t="s">
        <v>1680</v>
      </c>
      <c r="BA1020" s="20" t="s">
        <v>956</v>
      </c>
      <c r="BB1020" s="20" t="s">
        <v>956</v>
      </c>
    </row>
    <row r="1021" spans="1:54" s="12" customFormat="1" ht="12.75" hidden="1" x14ac:dyDescent="0.2">
      <c r="A1021" s="55" t="s">
        <v>724</v>
      </c>
      <c r="B1021" s="41"/>
      <c r="C1021" s="332" t="s">
        <v>7218</v>
      </c>
      <c r="D1021" s="55" t="s">
        <v>1136</v>
      </c>
      <c r="E1021" s="36" t="s">
        <v>4327</v>
      </c>
      <c r="F1021" s="78" t="s">
        <v>6239</v>
      </c>
      <c r="G1021" s="36" t="s">
        <v>1587</v>
      </c>
      <c r="H1021" s="58" t="s">
        <v>592</v>
      </c>
      <c r="I1021" s="27" t="s">
        <v>3122</v>
      </c>
      <c r="J1021" s="19" t="s">
        <v>1587</v>
      </c>
      <c r="K1021" s="187" t="s">
        <v>257</v>
      </c>
      <c r="L1021" s="187" t="s">
        <v>1710</v>
      </c>
      <c r="M1021" s="187" t="s">
        <v>1715</v>
      </c>
      <c r="N1021" s="187" t="s">
        <v>804</v>
      </c>
      <c r="O1021" s="183" t="s">
        <v>4272</v>
      </c>
      <c r="P1021" s="183" t="s">
        <v>5305</v>
      </c>
      <c r="Q1021" s="183" t="s">
        <v>38</v>
      </c>
      <c r="R1021" s="183" t="s">
        <v>1587</v>
      </c>
      <c r="S1021" s="187" t="s">
        <v>752</v>
      </c>
      <c r="T1021" s="187" t="s">
        <v>405</v>
      </c>
      <c r="U1021" s="21" t="s">
        <v>2074</v>
      </c>
      <c r="V1021" s="21" t="s">
        <v>975</v>
      </c>
      <c r="W1021" s="21">
        <v>1984</v>
      </c>
      <c r="X1021" s="21" t="s">
        <v>4208</v>
      </c>
      <c r="Y1021" s="34" t="s">
        <v>1587</v>
      </c>
      <c r="Z1021" s="34" t="s">
        <v>86</v>
      </c>
      <c r="AA1021" s="34" t="s">
        <v>86</v>
      </c>
      <c r="AB1021" s="21" t="s">
        <v>86</v>
      </c>
      <c r="AC1021" s="24" t="s">
        <v>1347</v>
      </c>
      <c r="AD1021" s="21" t="s">
        <v>1845</v>
      </c>
      <c r="AE1021" s="21" t="s">
        <v>4314</v>
      </c>
      <c r="AF1021" s="178" t="s">
        <v>1154</v>
      </c>
      <c r="AG1021" s="178" t="s">
        <v>1708</v>
      </c>
      <c r="AH1021" s="178" t="s">
        <v>1844</v>
      </c>
      <c r="AI1021" s="20" t="s">
        <v>637</v>
      </c>
      <c r="AJ1021" s="21" t="s">
        <v>865</v>
      </c>
      <c r="AK1021" s="178" t="s">
        <v>1844</v>
      </c>
      <c r="AL1021" s="178" t="s">
        <v>1844</v>
      </c>
      <c r="AM1021" s="178" t="s">
        <v>1844</v>
      </c>
      <c r="AN1021" s="178" t="s">
        <v>1844</v>
      </c>
      <c r="AO1021" s="178" t="s">
        <v>1844</v>
      </c>
      <c r="AP1021" s="178" t="s">
        <v>1844</v>
      </c>
      <c r="AQ1021" s="178" t="s">
        <v>1844</v>
      </c>
      <c r="AR1021" s="178" t="s">
        <v>1844</v>
      </c>
      <c r="AS1021" s="50" t="s">
        <v>1680</v>
      </c>
      <c r="AT1021" s="20">
        <v>4</v>
      </c>
      <c r="AU1021" s="20">
        <v>1980</v>
      </c>
      <c r="AV1021" s="20">
        <v>1983</v>
      </c>
      <c r="AW1021" s="21" t="s">
        <v>1844</v>
      </c>
      <c r="AX1021" s="21">
        <v>1</v>
      </c>
      <c r="AY1021" s="184" t="s">
        <v>7796</v>
      </c>
      <c r="AZ1021" s="20" t="s">
        <v>1680</v>
      </c>
      <c r="BA1021" s="93" t="s">
        <v>956</v>
      </c>
      <c r="BB1021" s="20" t="s">
        <v>1680</v>
      </c>
    </row>
    <row r="1022" spans="1:54" s="12" customFormat="1" ht="12.75" hidden="1" x14ac:dyDescent="0.2">
      <c r="A1022" s="248" t="s">
        <v>724</v>
      </c>
      <c r="B1022" s="36" t="s">
        <v>1674</v>
      </c>
      <c r="C1022" s="332" t="s">
        <v>7218</v>
      </c>
      <c r="D1022" s="55" t="s">
        <v>956</v>
      </c>
      <c r="E1022" s="36" t="s">
        <v>1680</v>
      </c>
      <c r="F1022" s="78" t="s">
        <v>6240</v>
      </c>
      <c r="G1022" s="36" t="s">
        <v>1587</v>
      </c>
      <c r="H1022" s="58" t="s">
        <v>592</v>
      </c>
      <c r="I1022" s="27" t="s">
        <v>2672</v>
      </c>
      <c r="J1022" s="19" t="s">
        <v>1587</v>
      </c>
      <c r="K1022" s="187" t="s">
        <v>257</v>
      </c>
      <c r="L1022" s="187" t="s">
        <v>1710</v>
      </c>
      <c r="M1022" s="187" t="s">
        <v>1715</v>
      </c>
      <c r="N1022" s="187" t="s">
        <v>324</v>
      </c>
      <c r="O1022" s="183" t="s">
        <v>800</v>
      </c>
      <c r="P1022" s="183" t="s">
        <v>5304</v>
      </c>
      <c r="Q1022" s="183" t="s">
        <v>383</v>
      </c>
      <c r="R1022" s="183" t="s">
        <v>1587</v>
      </c>
      <c r="S1022" s="187" t="s">
        <v>752</v>
      </c>
      <c r="T1022" s="187" t="s">
        <v>405</v>
      </c>
      <c r="U1022" s="21" t="s">
        <v>2074</v>
      </c>
      <c r="V1022" s="21" t="s">
        <v>975</v>
      </c>
      <c r="W1022" s="21">
        <v>1984</v>
      </c>
      <c r="X1022" s="21" t="s">
        <v>4208</v>
      </c>
      <c r="Y1022" s="34" t="s">
        <v>1587</v>
      </c>
      <c r="Z1022" s="34" t="s">
        <v>86</v>
      </c>
      <c r="AA1022" s="34" t="s">
        <v>86</v>
      </c>
      <c r="AB1022" s="21" t="s">
        <v>86</v>
      </c>
      <c r="AC1022" s="24" t="s">
        <v>1347</v>
      </c>
      <c r="AD1022" s="21" t="s">
        <v>1587</v>
      </c>
      <c r="AE1022" s="21" t="s">
        <v>4314</v>
      </c>
      <c r="AF1022" s="178" t="s">
        <v>1154</v>
      </c>
      <c r="AG1022" s="178" t="s">
        <v>1708</v>
      </c>
      <c r="AH1022" s="178" t="s">
        <v>1844</v>
      </c>
      <c r="AI1022" s="20" t="s">
        <v>637</v>
      </c>
      <c r="AJ1022" s="21" t="s">
        <v>865</v>
      </c>
      <c r="AK1022" s="21">
        <v>1</v>
      </c>
      <c r="AL1022" s="21">
        <v>0</v>
      </c>
      <c r="AM1022" s="21">
        <v>0</v>
      </c>
      <c r="AN1022" s="21">
        <v>0</v>
      </c>
      <c r="AO1022" s="21">
        <v>0</v>
      </c>
      <c r="AP1022" s="21">
        <v>0</v>
      </c>
      <c r="AQ1022" s="21">
        <v>0</v>
      </c>
      <c r="AR1022" s="21">
        <v>0</v>
      </c>
      <c r="AS1022" s="50" t="s">
        <v>1680</v>
      </c>
      <c r="AT1022" s="20">
        <v>4</v>
      </c>
      <c r="AU1022" s="20">
        <v>1980</v>
      </c>
      <c r="AV1022" s="20">
        <v>1983</v>
      </c>
      <c r="AW1022" s="21">
        <v>3</v>
      </c>
      <c r="AX1022" s="21">
        <v>1</v>
      </c>
      <c r="AY1022" s="184" t="s">
        <v>1587</v>
      </c>
      <c r="AZ1022" s="20" t="s">
        <v>1680</v>
      </c>
      <c r="BA1022" s="93" t="s">
        <v>956</v>
      </c>
      <c r="BB1022" s="20" t="s">
        <v>1680</v>
      </c>
    </row>
    <row r="1023" spans="1:54" s="12" customFormat="1" ht="12.75" hidden="1" x14ac:dyDescent="0.2">
      <c r="A1023" s="227" t="s">
        <v>5749</v>
      </c>
      <c r="B1023" s="55" t="s">
        <v>6772</v>
      </c>
      <c r="C1023" s="332" t="s">
        <v>6121</v>
      </c>
      <c r="D1023" s="55" t="s">
        <v>956</v>
      </c>
      <c r="E1023" s="36" t="s">
        <v>1680</v>
      </c>
      <c r="F1023" s="78" t="s">
        <v>6115</v>
      </c>
      <c r="G1023" s="36" t="s">
        <v>1587</v>
      </c>
      <c r="H1023" s="106" t="s">
        <v>728</v>
      </c>
      <c r="I1023" s="27" t="s">
        <v>2957</v>
      </c>
      <c r="J1023" s="19" t="s">
        <v>7126</v>
      </c>
      <c r="K1023" s="187" t="s">
        <v>257</v>
      </c>
      <c r="L1023" s="187" t="s">
        <v>1710</v>
      </c>
      <c r="M1023" s="187" t="s">
        <v>1056</v>
      </c>
      <c r="N1023" s="187" t="s">
        <v>1086</v>
      </c>
      <c r="O1023" s="183" t="s">
        <v>2</v>
      </c>
      <c r="P1023" s="183" t="s">
        <v>4862</v>
      </c>
      <c r="Q1023" s="183" t="s">
        <v>831</v>
      </c>
      <c r="R1023" s="183" t="s">
        <v>1587</v>
      </c>
      <c r="S1023" s="187" t="s">
        <v>752</v>
      </c>
      <c r="T1023" s="187" t="s">
        <v>1713</v>
      </c>
      <c r="U1023" s="21" t="s">
        <v>2284</v>
      </c>
      <c r="V1023" s="21" t="s">
        <v>749</v>
      </c>
      <c r="W1023" s="21">
        <v>2001</v>
      </c>
      <c r="X1023" s="21" t="s">
        <v>3998</v>
      </c>
      <c r="Y1023" s="34" t="s">
        <v>3294</v>
      </c>
      <c r="Z1023" s="34" t="s">
        <v>86</v>
      </c>
      <c r="AA1023" s="34" t="s">
        <v>86</v>
      </c>
      <c r="AB1023" s="21" t="s">
        <v>86</v>
      </c>
      <c r="AC1023" s="24" t="s">
        <v>1430</v>
      </c>
      <c r="AD1023" s="21" t="s">
        <v>6118</v>
      </c>
      <c r="AE1023" s="21" t="s">
        <v>1587</v>
      </c>
      <c r="AF1023" s="178" t="s">
        <v>1154</v>
      </c>
      <c r="AG1023" s="178" t="s">
        <v>1708</v>
      </c>
      <c r="AH1023" s="178" t="s">
        <v>1587</v>
      </c>
      <c r="AI1023" s="20" t="s">
        <v>1587</v>
      </c>
      <c r="AJ1023" s="20" t="s">
        <v>659</v>
      </c>
      <c r="AK1023" s="21">
        <v>0</v>
      </c>
      <c r="AL1023" s="21">
        <v>0</v>
      </c>
      <c r="AM1023" s="21">
        <v>1</v>
      </c>
      <c r="AN1023" s="21">
        <v>0</v>
      </c>
      <c r="AO1023" s="21">
        <v>0</v>
      </c>
      <c r="AP1023" s="21">
        <v>0</v>
      </c>
      <c r="AQ1023" s="21">
        <v>0</v>
      </c>
      <c r="AR1023" s="21">
        <v>0</v>
      </c>
      <c r="AS1023" s="50" t="s">
        <v>6119</v>
      </c>
      <c r="AT1023" s="20" t="s">
        <v>1587</v>
      </c>
      <c r="AU1023" s="20" t="s">
        <v>1587</v>
      </c>
      <c r="AV1023" s="20" t="s">
        <v>1587</v>
      </c>
      <c r="AW1023" s="21" t="s">
        <v>1587</v>
      </c>
      <c r="AX1023" s="21" t="s">
        <v>1587</v>
      </c>
      <c r="AY1023" s="184" t="s">
        <v>6128</v>
      </c>
      <c r="AZ1023" s="20" t="s">
        <v>1680</v>
      </c>
      <c r="BA1023" s="20" t="s">
        <v>956</v>
      </c>
      <c r="BB1023" s="20" t="s">
        <v>1680</v>
      </c>
    </row>
    <row r="1024" spans="1:54" s="12" customFormat="1" ht="12.75" hidden="1" x14ac:dyDescent="0.2">
      <c r="A1024" s="227" t="s">
        <v>5749</v>
      </c>
      <c r="B1024" s="55" t="s">
        <v>6745</v>
      </c>
      <c r="C1024" s="335" t="s">
        <v>6121</v>
      </c>
      <c r="D1024" s="192" t="s">
        <v>1680</v>
      </c>
      <c r="E1024" s="55" t="s">
        <v>7454</v>
      </c>
      <c r="F1024" s="78" t="s">
        <v>6746</v>
      </c>
      <c r="G1024" s="55" t="s">
        <v>1587</v>
      </c>
      <c r="H1024" s="105" t="s">
        <v>115</v>
      </c>
      <c r="I1024" s="28" t="s">
        <v>6527</v>
      </c>
      <c r="J1024" s="19" t="s">
        <v>1587</v>
      </c>
      <c r="K1024" s="188" t="s">
        <v>257</v>
      </c>
      <c r="L1024" s="188" t="s">
        <v>983</v>
      </c>
      <c r="M1024" s="188" t="s">
        <v>420</v>
      </c>
      <c r="N1024" s="183" t="s">
        <v>1723</v>
      </c>
      <c r="O1024" s="183" t="s">
        <v>1739</v>
      </c>
      <c r="P1024" s="183" t="s">
        <v>6554</v>
      </c>
      <c r="Q1024" s="183" t="s">
        <v>6573</v>
      </c>
      <c r="R1024" s="183" t="s">
        <v>1587</v>
      </c>
      <c r="S1024" s="188" t="s">
        <v>1587</v>
      </c>
      <c r="T1024" s="188" t="s">
        <v>1587</v>
      </c>
      <c r="U1024" s="12" t="s">
        <v>6528</v>
      </c>
      <c r="V1024" s="12" t="s">
        <v>1404</v>
      </c>
      <c r="W1024" s="12">
        <v>2014</v>
      </c>
      <c r="X1024" s="12" t="s">
        <v>6529</v>
      </c>
      <c r="Y1024" s="220" t="s">
        <v>6530</v>
      </c>
      <c r="Z1024" s="34" t="s">
        <v>86</v>
      </c>
      <c r="AA1024" s="34" t="s">
        <v>86</v>
      </c>
      <c r="AB1024" s="21" t="s">
        <v>86</v>
      </c>
      <c r="AC1024" s="24" t="s">
        <v>6531</v>
      </c>
      <c r="AD1024" s="12" t="s">
        <v>1587</v>
      </c>
      <c r="AE1024" s="12" t="s">
        <v>1587</v>
      </c>
      <c r="AF1024" s="179" t="s">
        <v>1844</v>
      </c>
      <c r="AG1024" s="179" t="s">
        <v>1844</v>
      </c>
      <c r="AH1024" s="179" t="s">
        <v>1844</v>
      </c>
      <c r="AI1024" s="178" t="s">
        <v>1844</v>
      </c>
      <c r="AJ1024" s="178" t="s">
        <v>1844</v>
      </c>
      <c r="AK1024" s="178" t="s">
        <v>1844</v>
      </c>
      <c r="AL1024" s="178" t="s">
        <v>1844</v>
      </c>
      <c r="AM1024" s="178" t="s">
        <v>1844</v>
      </c>
      <c r="AN1024" s="178" t="s">
        <v>1844</v>
      </c>
      <c r="AO1024" s="178" t="s">
        <v>1844</v>
      </c>
      <c r="AP1024" s="178" t="s">
        <v>1844</v>
      </c>
      <c r="AQ1024" s="178" t="s">
        <v>1844</v>
      </c>
      <c r="AR1024" s="178" t="s">
        <v>1844</v>
      </c>
      <c r="AS1024" s="60" t="s">
        <v>1844</v>
      </c>
      <c r="AT1024" s="20" t="s">
        <v>1844</v>
      </c>
      <c r="AU1024" s="178" t="s">
        <v>1844</v>
      </c>
      <c r="AV1024" s="178" t="s">
        <v>1844</v>
      </c>
      <c r="AW1024" s="178" t="s">
        <v>1844</v>
      </c>
      <c r="AX1024" s="178" t="s">
        <v>1844</v>
      </c>
      <c r="AY1024" s="157" t="s">
        <v>1844</v>
      </c>
      <c r="AZ1024" s="178" t="s">
        <v>1844</v>
      </c>
      <c r="BA1024" s="173" t="s">
        <v>1844</v>
      </c>
      <c r="BB1024" s="178" t="s">
        <v>1844</v>
      </c>
    </row>
    <row r="1025" spans="1:54" s="12" customFormat="1" ht="12.75" hidden="1" x14ac:dyDescent="0.2">
      <c r="A1025" s="227" t="s">
        <v>5749</v>
      </c>
      <c r="B1025" s="55" t="s">
        <v>6745</v>
      </c>
      <c r="C1025" s="335" t="s">
        <v>6121</v>
      </c>
      <c r="D1025" s="192" t="s">
        <v>1680</v>
      </c>
      <c r="E1025" s="55" t="s">
        <v>7454</v>
      </c>
      <c r="F1025" s="78" t="s">
        <v>6746</v>
      </c>
      <c r="G1025" s="55" t="s">
        <v>1587</v>
      </c>
      <c r="H1025" s="105" t="s">
        <v>115</v>
      </c>
      <c r="I1025" s="28" t="s">
        <v>6532</v>
      </c>
      <c r="J1025" s="19" t="s">
        <v>1587</v>
      </c>
      <c r="K1025" s="188" t="s">
        <v>257</v>
      </c>
      <c r="L1025" s="188" t="s">
        <v>983</v>
      </c>
      <c r="M1025" s="188" t="s">
        <v>420</v>
      </c>
      <c r="N1025" s="183" t="s">
        <v>1723</v>
      </c>
      <c r="O1025" s="183" t="s">
        <v>1739</v>
      </c>
      <c r="P1025" s="183" t="s">
        <v>6554</v>
      </c>
      <c r="Q1025" s="183" t="s">
        <v>6574</v>
      </c>
      <c r="R1025" s="183" t="s">
        <v>1587</v>
      </c>
      <c r="S1025" s="188" t="s">
        <v>1587</v>
      </c>
      <c r="T1025" s="188" t="s">
        <v>1587</v>
      </c>
      <c r="U1025" s="12" t="s">
        <v>6528</v>
      </c>
      <c r="V1025" s="12" t="s">
        <v>1404</v>
      </c>
      <c r="W1025" s="12">
        <v>2014</v>
      </c>
      <c r="X1025" s="12" t="s">
        <v>6529</v>
      </c>
      <c r="Y1025" s="220" t="s">
        <v>6530</v>
      </c>
      <c r="Z1025" s="34" t="s">
        <v>86</v>
      </c>
      <c r="AA1025" s="34" t="s">
        <v>86</v>
      </c>
      <c r="AB1025" s="21" t="s">
        <v>86</v>
      </c>
      <c r="AC1025" s="24" t="s">
        <v>6531</v>
      </c>
      <c r="AD1025" s="12" t="s">
        <v>1587</v>
      </c>
      <c r="AE1025" s="12" t="s">
        <v>1587</v>
      </c>
      <c r="AF1025" s="179" t="s">
        <v>1844</v>
      </c>
      <c r="AG1025" s="179" t="s">
        <v>1844</v>
      </c>
      <c r="AH1025" s="179" t="s">
        <v>1844</v>
      </c>
      <c r="AI1025" s="178" t="s">
        <v>1844</v>
      </c>
      <c r="AJ1025" s="178" t="s">
        <v>1844</v>
      </c>
      <c r="AK1025" s="178" t="s">
        <v>1844</v>
      </c>
      <c r="AL1025" s="178" t="s">
        <v>1844</v>
      </c>
      <c r="AM1025" s="178" t="s">
        <v>1844</v>
      </c>
      <c r="AN1025" s="178" t="s">
        <v>1844</v>
      </c>
      <c r="AO1025" s="178" t="s">
        <v>1844</v>
      </c>
      <c r="AP1025" s="178" t="s">
        <v>1844</v>
      </c>
      <c r="AQ1025" s="178" t="s">
        <v>1844</v>
      </c>
      <c r="AR1025" s="178" t="s">
        <v>1844</v>
      </c>
      <c r="AS1025" s="60" t="s">
        <v>1844</v>
      </c>
      <c r="AT1025" s="20" t="s">
        <v>1844</v>
      </c>
      <c r="AU1025" s="178" t="s">
        <v>1844</v>
      </c>
      <c r="AV1025" s="178" t="s">
        <v>1844</v>
      </c>
      <c r="AW1025" s="178" t="s">
        <v>1844</v>
      </c>
      <c r="AX1025" s="178" t="s">
        <v>1844</v>
      </c>
      <c r="AY1025" s="157" t="s">
        <v>1844</v>
      </c>
      <c r="AZ1025" s="178" t="s">
        <v>1844</v>
      </c>
      <c r="BA1025" s="178" t="s">
        <v>1844</v>
      </c>
      <c r="BB1025" s="178" t="s">
        <v>1844</v>
      </c>
    </row>
    <row r="1026" spans="1:54" s="12" customFormat="1" ht="12.75" hidden="1" x14ac:dyDescent="0.2">
      <c r="A1026" s="248" t="s">
        <v>5749</v>
      </c>
      <c r="B1026" s="55"/>
      <c r="C1026" s="332" t="s">
        <v>6121</v>
      </c>
      <c r="D1026" s="55" t="s">
        <v>1136</v>
      </c>
      <c r="E1026" s="36" t="s">
        <v>4326</v>
      </c>
      <c r="F1026" s="78" t="s">
        <v>6847</v>
      </c>
      <c r="G1026" s="55" t="s">
        <v>1587</v>
      </c>
      <c r="H1026" s="105" t="s">
        <v>115</v>
      </c>
      <c r="I1026" s="27" t="s">
        <v>6848</v>
      </c>
      <c r="J1026" s="19" t="s">
        <v>1587</v>
      </c>
      <c r="K1026" s="187" t="s">
        <v>257</v>
      </c>
      <c r="L1026" s="187" t="s">
        <v>983</v>
      </c>
      <c r="M1026" s="187" t="s">
        <v>420</v>
      </c>
      <c r="N1026" s="187" t="s">
        <v>180</v>
      </c>
      <c r="O1026" s="188" t="s">
        <v>4829</v>
      </c>
      <c r="P1026" s="188" t="s">
        <v>5254</v>
      </c>
      <c r="Q1026" s="188" t="s">
        <v>4744</v>
      </c>
      <c r="R1026" s="183" t="s">
        <v>1587</v>
      </c>
      <c r="S1026" s="187" t="s">
        <v>1587</v>
      </c>
      <c r="T1026" s="187" t="s">
        <v>1587</v>
      </c>
      <c r="U1026" s="21" t="s">
        <v>6849</v>
      </c>
      <c r="V1026" s="21" t="s">
        <v>6850</v>
      </c>
      <c r="W1026" s="21">
        <v>2010</v>
      </c>
      <c r="X1026" s="21" t="s">
        <v>6529</v>
      </c>
      <c r="Y1026" s="34" t="s">
        <v>6853</v>
      </c>
      <c r="Z1026" s="34" t="s">
        <v>6847</v>
      </c>
      <c r="AA1026" s="34" t="s">
        <v>4326</v>
      </c>
      <c r="AB1026" s="21" t="s">
        <v>1680</v>
      </c>
      <c r="AC1026" s="24" t="s">
        <v>6851</v>
      </c>
      <c r="AD1026" s="21" t="s">
        <v>1587</v>
      </c>
      <c r="AE1026" s="21" t="s">
        <v>1587</v>
      </c>
      <c r="AF1026" s="178" t="s">
        <v>1844</v>
      </c>
      <c r="AG1026" s="178" t="s">
        <v>1844</v>
      </c>
      <c r="AH1026" s="178" t="s">
        <v>1844</v>
      </c>
      <c r="AI1026" s="20" t="s">
        <v>848</v>
      </c>
      <c r="AJ1026" s="20" t="s">
        <v>812</v>
      </c>
      <c r="AK1026" s="21">
        <v>0</v>
      </c>
      <c r="AL1026" s="21">
        <v>0</v>
      </c>
      <c r="AM1026" s="21">
        <v>0</v>
      </c>
      <c r="AN1026" s="20">
        <v>0</v>
      </c>
      <c r="AO1026" s="20">
        <v>0</v>
      </c>
      <c r="AP1026" s="21">
        <v>0</v>
      </c>
      <c r="AQ1026" s="21">
        <v>0</v>
      </c>
      <c r="AR1026" s="21">
        <v>0</v>
      </c>
      <c r="AS1026" s="50" t="s">
        <v>1680</v>
      </c>
      <c r="AT1026" s="50" t="s">
        <v>6852</v>
      </c>
      <c r="AU1026" s="50" t="s">
        <v>6852</v>
      </c>
      <c r="AV1026" s="50" t="s">
        <v>6852</v>
      </c>
      <c r="AW1026" s="184" t="s">
        <v>6852</v>
      </c>
      <c r="AX1026" s="184" t="s">
        <v>6852</v>
      </c>
      <c r="AY1026" s="184" t="s">
        <v>6852</v>
      </c>
      <c r="AZ1026" s="20" t="s">
        <v>1516</v>
      </c>
      <c r="BA1026" s="93" t="s">
        <v>956</v>
      </c>
      <c r="BB1026" s="20" t="s">
        <v>1680</v>
      </c>
    </row>
    <row r="1027" spans="1:54" s="12" customFormat="1" ht="12.75" hidden="1" x14ac:dyDescent="0.2">
      <c r="A1027" s="248" t="s">
        <v>774</v>
      </c>
      <c r="B1027" s="55"/>
      <c r="C1027" s="332" t="s">
        <v>7218</v>
      </c>
      <c r="D1027" s="55" t="s">
        <v>956</v>
      </c>
      <c r="E1027" s="36" t="s">
        <v>1680</v>
      </c>
      <c r="F1027" s="78" t="s">
        <v>1840</v>
      </c>
      <c r="G1027" s="36" t="s">
        <v>5441</v>
      </c>
      <c r="H1027" s="58" t="s">
        <v>592</v>
      </c>
      <c r="I1027" s="27" t="s">
        <v>3009</v>
      </c>
      <c r="J1027" s="19" t="s">
        <v>1587</v>
      </c>
      <c r="K1027" s="187" t="s">
        <v>257</v>
      </c>
      <c r="L1027" s="187" t="s">
        <v>1710</v>
      </c>
      <c r="M1027" s="187" t="s">
        <v>1715</v>
      </c>
      <c r="N1027" s="187" t="s">
        <v>231</v>
      </c>
      <c r="O1027" s="183" t="s">
        <v>1733</v>
      </c>
      <c r="P1027" s="183" t="s">
        <v>4995</v>
      </c>
      <c r="Q1027" s="183" t="s">
        <v>4794</v>
      </c>
      <c r="R1027" s="183" t="s">
        <v>1587</v>
      </c>
      <c r="S1027" s="187" t="s">
        <v>752</v>
      </c>
      <c r="T1027" s="187" t="s">
        <v>405</v>
      </c>
      <c r="U1027" s="24" t="s">
        <v>2303</v>
      </c>
      <c r="V1027" s="21" t="s">
        <v>4379</v>
      </c>
      <c r="W1027" s="21">
        <v>2013</v>
      </c>
      <c r="X1027" s="116" t="s">
        <v>1244</v>
      </c>
      <c r="Y1027" s="34" t="s">
        <v>1245</v>
      </c>
      <c r="Z1027" s="34" t="s">
        <v>1863</v>
      </c>
      <c r="AA1027" s="290" t="s">
        <v>1132</v>
      </c>
      <c r="AB1027" s="21" t="s">
        <v>956</v>
      </c>
      <c r="AC1027" s="24" t="s">
        <v>3437</v>
      </c>
      <c r="AD1027" s="21" t="s">
        <v>1986</v>
      </c>
      <c r="AE1027" s="21" t="s">
        <v>1587</v>
      </c>
      <c r="AF1027" s="178" t="s">
        <v>1844</v>
      </c>
      <c r="AG1027" s="178" t="s">
        <v>1844</v>
      </c>
      <c r="AH1027" s="178" t="s">
        <v>1844</v>
      </c>
      <c r="AI1027" s="36" t="s">
        <v>855</v>
      </c>
      <c r="AJ1027" s="21" t="s">
        <v>865</v>
      </c>
      <c r="AK1027" s="21">
        <v>0</v>
      </c>
      <c r="AL1027" s="21">
        <v>1</v>
      </c>
      <c r="AM1027" s="21">
        <v>0</v>
      </c>
      <c r="AN1027" s="21">
        <v>0</v>
      </c>
      <c r="AO1027" s="21">
        <v>1</v>
      </c>
      <c r="AP1027" s="21">
        <v>0</v>
      </c>
      <c r="AQ1027" s="21">
        <v>0</v>
      </c>
      <c r="AR1027" s="21">
        <v>0</v>
      </c>
      <c r="AS1027" s="50" t="s">
        <v>1680</v>
      </c>
      <c r="AT1027" s="20">
        <v>4</v>
      </c>
      <c r="AU1027" s="20">
        <v>2007</v>
      </c>
      <c r="AV1027" s="20">
        <v>2010</v>
      </c>
      <c r="AW1027" s="21">
        <v>1</v>
      </c>
      <c r="AX1027" s="21">
        <v>11</v>
      </c>
      <c r="AY1027" s="184" t="s">
        <v>1841</v>
      </c>
      <c r="AZ1027" s="20" t="s">
        <v>152</v>
      </c>
      <c r="BA1027" s="20" t="s">
        <v>1680</v>
      </c>
      <c r="BB1027" s="20" t="s">
        <v>956</v>
      </c>
    </row>
    <row r="1028" spans="1:54" s="12" customFormat="1" ht="12.75" hidden="1" x14ac:dyDescent="0.2">
      <c r="A1028" s="248" t="s">
        <v>5749</v>
      </c>
      <c r="B1028" s="41"/>
      <c r="C1028" s="332" t="s">
        <v>6121</v>
      </c>
      <c r="D1028" s="55" t="s">
        <v>956</v>
      </c>
      <c r="E1028" s="36" t="s">
        <v>1680</v>
      </c>
      <c r="F1028" s="78" t="s">
        <v>6048</v>
      </c>
      <c r="G1028" s="36" t="s">
        <v>1587</v>
      </c>
      <c r="H1028" s="57" t="s">
        <v>912</v>
      </c>
      <c r="I1028" s="27" t="s">
        <v>3142</v>
      </c>
      <c r="J1028" s="19" t="s">
        <v>7104</v>
      </c>
      <c r="K1028" s="187" t="s">
        <v>257</v>
      </c>
      <c r="L1028" s="187" t="s">
        <v>1710</v>
      </c>
      <c r="M1028" s="187" t="s">
        <v>1715</v>
      </c>
      <c r="N1028" s="187" t="s">
        <v>804</v>
      </c>
      <c r="O1028" s="183" t="s">
        <v>657</v>
      </c>
      <c r="P1028" s="183" t="s">
        <v>4877</v>
      </c>
      <c r="Q1028" s="183" t="s">
        <v>4795</v>
      </c>
      <c r="R1028" s="183" t="s">
        <v>1587</v>
      </c>
      <c r="S1028" s="187" t="s">
        <v>752</v>
      </c>
      <c r="T1028" s="187" t="s">
        <v>405</v>
      </c>
      <c r="U1028" s="21" t="s">
        <v>2320</v>
      </c>
      <c r="V1028" s="21" t="s">
        <v>450</v>
      </c>
      <c r="W1028" s="21">
        <v>2011</v>
      </c>
      <c r="X1028" s="21" t="s">
        <v>3841</v>
      </c>
      <c r="Y1028" s="34" t="s">
        <v>3308</v>
      </c>
      <c r="Z1028" s="34" t="s">
        <v>86</v>
      </c>
      <c r="AA1028" s="34" t="s">
        <v>86</v>
      </c>
      <c r="AB1028" s="21" t="s">
        <v>86</v>
      </c>
      <c r="AC1028" s="24" t="s">
        <v>1473</v>
      </c>
      <c r="AD1028" s="21" t="s">
        <v>652</v>
      </c>
      <c r="AE1028" s="21" t="s">
        <v>1587</v>
      </c>
      <c r="AF1028" s="178" t="s">
        <v>798</v>
      </c>
      <c r="AG1028" s="178" t="s">
        <v>1708</v>
      </c>
      <c r="AH1028" s="178" t="s">
        <v>1844</v>
      </c>
      <c r="AI1028" s="20" t="s">
        <v>349</v>
      </c>
      <c r="AJ1028" s="21" t="s">
        <v>1617</v>
      </c>
      <c r="AK1028" s="21">
        <v>0</v>
      </c>
      <c r="AL1028" s="21">
        <v>0</v>
      </c>
      <c r="AM1028" s="21">
        <v>0</v>
      </c>
      <c r="AN1028" s="21">
        <v>0</v>
      </c>
      <c r="AO1028" s="21">
        <v>1</v>
      </c>
      <c r="AP1028" s="21">
        <v>1</v>
      </c>
      <c r="AQ1028" s="21">
        <v>0</v>
      </c>
      <c r="AR1028" s="21">
        <v>0</v>
      </c>
      <c r="AS1028" s="50" t="s">
        <v>1680</v>
      </c>
      <c r="AT1028" s="20">
        <v>16</v>
      </c>
      <c r="AU1028" s="20">
        <v>1986</v>
      </c>
      <c r="AV1028" s="20">
        <v>2001</v>
      </c>
      <c r="AW1028" s="21">
        <v>0.2</v>
      </c>
      <c r="AX1028" s="20">
        <v>1</v>
      </c>
      <c r="AY1028" s="184" t="s">
        <v>6049</v>
      </c>
      <c r="AZ1028" s="20" t="s">
        <v>587</v>
      </c>
      <c r="BA1028" s="93" t="s">
        <v>1680</v>
      </c>
      <c r="BB1028" s="20" t="s">
        <v>1680</v>
      </c>
    </row>
    <row r="1029" spans="1:54" s="12" customFormat="1" ht="12.75" hidden="1" x14ac:dyDescent="0.2">
      <c r="A1029" s="248" t="s">
        <v>1844</v>
      </c>
      <c r="B1029" s="68"/>
      <c r="C1029" s="332" t="s">
        <v>6121</v>
      </c>
      <c r="D1029" s="55" t="s">
        <v>1680</v>
      </c>
      <c r="E1029" s="55" t="s">
        <v>1135</v>
      </c>
      <c r="F1029" s="330" t="s">
        <v>1844</v>
      </c>
      <c r="G1029" s="36" t="s">
        <v>1587</v>
      </c>
      <c r="H1029" s="106" t="s">
        <v>728</v>
      </c>
      <c r="I1029" s="30" t="s">
        <v>2437</v>
      </c>
      <c r="J1029" s="347" t="s">
        <v>7127</v>
      </c>
      <c r="K1029" s="188" t="s">
        <v>257</v>
      </c>
      <c r="L1029" s="188" t="s">
        <v>1710</v>
      </c>
      <c r="M1029" s="188" t="s">
        <v>1715</v>
      </c>
      <c r="N1029" s="188" t="s">
        <v>231</v>
      </c>
      <c r="O1029" s="183" t="s">
        <v>716</v>
      </c>
      <c r="P1029" s="183" t="s">
        <v>5306</v>
      </c>
      <c r="Q1029" s="183" t="s">
        <v>1052</v>
      </c>
      <c r="R1029" s="183" t="s">
        <v>1587</v>
      </c>
      <c r="S1029" s="188" t="s">
        <v>752</v>
      </c>
      <c r="T1029" s="188" t="s">
        <v>405</v>
      </c>
      <c r="U1029" s="20" t="s">
        <v>2159</v>
      </c>
      <c r="V1029" s="20" t="s">
        <v>494</v>
      </c>
      <c r="W1029" s="20">
        <v>2009</v>
      </c>
      <c r="X1029" s="21" t="s">
        <v>3997</v>
      </c>
      <c r="Y1029" s="34" t="s">
        <v>3249</v>
      </c>
      <c r="Z1029" s="109" t="s">
        <v>6442</v>
      </c>
      <c r="AA1029" s="109" t="s">
        <v>1844</v>
      </c>
      <c r="AB1029" s="20" t="str">
        <f>HYPERLINK("mailto:ove.eriksson@botan.su.se","NA")</f>
        <v>NA</v>
      </c>
      <c r="AC1029" s="55" t="s">
        <v>1269</v>
      </c>
      <c r="AD1029" s="21" t="s">
        <v>1587</v>
      </c>
      <c r="AE1029" s="21" t="s">
        <v>1587</v>
      </c>
      <c r="AF1029" s="178" t="s">
        <v>1154</v>
      </c>
      <c r="AG1029" s="178" t="s">
        <v>1708</v>
      </c>
      <c r="AH1029" s="178" t="s">
        <v>1844</v>
      </c>
      <c r="AI1029" s="20" t="s">
        <v>797</v>
      </c>
      <c r="AJ1029" s="20" t="s">
        <v>659</v>
      </c>
      <c r="AK1029" s="178" t="s">
        <v>1844</v>
      </c>
      <c r="AL1029" s="178" t="s">
        <v>1844</v>
      </c>
      <c r="AM1029" s="178" t="s">
        <v>1844</v>
      </c>
      <c r="AN1029" s="178" t="s">
        <v>1844</v>
      </c>
      <c r="AO1029" s="178" t="s">
        <v>1844</v>
      </c>
      <c r="AP1029" s="178" t="s">
        <v>1844</v>
      </c>
      <c r="AQ1029" s="178" t="s">
        <v>1844</v>
      </c>
      <c r="AR1029" s="178" t="s">
        <v>1844</v>
      </c>
      <c r="AS1029" s="50" t="s">
        <v>3410</v>
      </c>
      <c r="AT1029" s="20">
        <v>4</v>
      </c>
      <c r="AU1029" s="20">
        <v>2001</v>
      </c>
      <c r="AV1029" s="20">
        <v>2004</v>
      </c>
      <c r="AW1029" s="20">
        <v>2</v>
      </c>
      <c r="AX1029" s="20">
        <v>5</v>
      </c>
      <c r="AY1029" s="50">
        <v>5</v>
      </c>
      <c r="AZ1029" s="20" t="s">
        <v>1517</v>
      </c>
      <c r="BA1029" s="93" t="s">
        <v>1680</v>
      </c>
      <c r="BB1029" s="20" t="s">
        <v>1680</v>
      </c>
    </row>
    <row r="1030" spans="1:54" s="12" customFormat="1" ht="12.75" hidden="1" x14ac:dyDescent="0.2">
      <c r="A1030" s="55" t="s">
        <v>7071</v>
      </c>
      <c r="B1030" s="41"/>
      <c r="C1030" s="332" t="s">
        <v>6121</v>
      </c>
      <c r="D1030" s="55" t="s">
        <v>956</v>
      </c>
      <c r="E1030" s="55" t="s">
        <v>1680</v>
      </c>
      <c r="F1030" s="78" t="s">
        <v>7286</v>
      </c>
      <c r="G1030" s="36" t="s">
        <v>1587</v>
      </c>
      <c r="H1030" s="58" t="s">
        <v>592</v>
      </c>
      <c r="I1030" s="27" t="s">
        <v>6092</v>
      </c>
      <c r="J1030" s="19" t="s">
        <v>1587</v>
      </c>
      <c r="K1030" s="187" t="s">
        <v>257</v>
      </c>
      <c r="L1030" s="187" t="s">
        <v>1710</v>
      </c>
      <c r="M1030" s="187" t="s">
        <v>1715</v>
      </c>
      <c r="N1030" s="187" t="s">
        <v>878</v>
      </c>
      <c r="O1030" s="183" t="s">
        <v>4429</v>
      </c>
      <c r="P1030" s="183" t="s">
        <v>6551</v>
      </c>
      <c r="Q1030" s="183" t="s">
        <v>6594</v>
      </c>
      <c r="R1030" s="183" t="s">
        <v>1587</v>
      </c>
      <c r="S1030" s="187" t="s">
        <v>752</v>
      </c>
      <c r="T1030" s="187" t="s">
        <v>405</v>
      </c>
      <c r="U1030" s="21" t="s">
        <v>7285</v>
      </c>
      <c r="V1030" s="21" t="s">
        <v>6091</v>
      </c>
      <c r="W1030" s="21">
        <v>2015</v>
      </c>
      <c r="X1030" s="21" t="s">
        <v>7013</v>
      </c>
      <c r="Y1030" s="34" t="s">
        <v>7014</v>
      </c>
      <c r="Z1030" s="34" t="s">
        <v>1844</v>
      </c>
      <c r="AA1030" s="34" t="s">
        <v>1844</v>
      </c>
      <c r="AB1030" s="21" t="s">
        <v>1844</v>
      </c>
      <c r="AC1030" s="24" t="s">
        <v>7015</v>
      </c>
      <c r="AD1030" s="21" t="s">
        <v>1587</v>
      </c>
      <c r="AE1030" s="21" t="s">
        <v>1587</v>
      </c>
      <c r="AF1030" s="178" t="s">
        <v>1844</v>
      </c>
      <c r="AG1030" s="178" t="s">
        <v>1844</v>
      </c>
      <c r="AH1030" s="178" t="s">
        <v>1844</v>
      </c>
      <c r="AI1030" s="20" t="s">
        <v>783</v>
      </c>
      <c r="AJ1030" s="21" t="s">
        <v>865</v>
      </c>
      <c r="AK1030" s="20">
        <v>0</v>
      </c>
      <c r="AL1030" s="20">
        <v>1</v>
      </c>
      <c r="AM1030" s="20">
        <v>0</v>
      </c>
      <c r="AN1030" s="20">
        <v>0</v>
      </c>
      <c r="AO1030" s="20">
        <v>1</v>
      </c>
      <c r="AP1030" s="20">
        <v>0</v>
      </c>
      <c r="AQ1030" s="20">
        <v>0</v>
      </c>
      <c r="AR1030" s="20">
        <v>0</v>
      </c>
      <c r="AS1030" s="50" t="s">
        <v>1680</v>
      </c>
      <c r="AT1030" s="20">
        <v>4</v>
      </c>
      <c r="AU1030" s="20">
        <v>2009</v>
      </c>
      <c r="AV1030" s="20">
        <v>2012</v>
      </c>
      <c r="AW1030" s="20">
        <v>1</v>
      </c>
      <c r="AX1030" s="20">
        <v>2</v>
      </c>
      <c r="AY1030" s="184" t="s">
        <v>7797</v>
      </c>
      <c r="AZ1030" s="20" t="s">
        <v>1680</v>
      </c>
      <c r="BA1030" s="20" t="s">
        <v>956</v>
      </c>
      <c r="BB1030" s="20" t="s">
        <v>1680</v>
      </c>
    </row>
    <row r="1031" spans="1:54" s="12" customFormat="1" ht="12.75" hidden="1" x14ac:dyDescent="0.2">
      <c r="A1031" s="248" t="s">
        <v>485</v>
      </c>
      <c r="B1031" s="36" t="s">
        <v>6109</v>
      </c>
      <c r="C1031" s="332" t="s">
        <v>6121</v>
      </c>
      <c r="D1031" s="55" t="s">
        <v>956</v>
      </c>
      <c r="E1031" s="36" t="s">
        <v>1680</v>
      </c>
      <c r="F1031" s="78" t="s">
        <v>6110</v>
      </c>
      <c r="G1031" s="36" t="s">
        <v>1587</v>
      </c>
      <c r="H1031" s="106" t="s">
        <v>728</v>
      </c>
      <c r="I1031" s="27" t="s">
        <v>2812</v>
      </c>
      <c r="J1031" s="218" t="s">
        <v>7128</v>
      </c>
      <c r="K1031" s="187" t="s">
        <v>257</v>
      </c>
      <c r="L1031" s="187" t="s">
        <v>1710</v>
      </c>
      <c r="M1031" s="187" t="s">
        <v>1056</v>
      </c>
      <c r="N1031" s="187" t="s">
        <v>1086</v>
      </c>
      <c r="O1031" s="183" t="s">
        <v>2</v>
      </c>
      <c r="P1031" s="183" t="s">
        <v>5307</v>
      </c>
      <c r="Q1031" s="183" t="s">
        <v>273</v>
      </c>
      <c r="R1031" s="183" t="s">
        <v>1587</v>
      </c>
      <c r="S1031" s="187" t="s">
        <v>752</v>
      </c>
      <c r="T1031" s="187" t="s">
        <v>1713</v>
      </c>
      <c r="U1031" s="21" t="s">
        <v>2247</v>
      </c>
      <c r="V1031" s="21" t="s">
        <v>5563</v>
      </c>
      <c r="W1031" s="21">
        <v>2003</v>
      </c>
      <c r="X1031" s="21" t="s">
        <v>3996</v>
      </c>
      <c r="Y1031" s="34" t="s">
        <v>3284</v>
      </c>
      <c r="Z1031" s="34" t="s">
        <v>6068</v>
      </c>
      <c r="AA1031" s="34" t="s">
        <v>1135</v>
      </c>
      <c r="AB1031" s="21" t="s">
        <v>1680</v>
      </c>
      <c r="AC1031" s="24" t="s">
        <v>3453</v>
      </c>
      <c r="AD1031" s="21" t="s">
        <v>5956</v>
      </c>
      <c r="AE1031" s="21" t="s">
        <v>1587</v>
      </c>
      <c r="AF1031" s="178" t="s">
        <v>1154</v>
      </c>
      <c r="AG1031" s="178" t="s">
        <v>1708</v>
      </c>
      <c r="AH1031" s="178" t="s">
        <v>1844</v>
      </c>
      <c r="AI1031" s="20" t="s">
        <v>848</v>
      </c>
      <c r="AJ1031" s="20" t="s">
        <v>659</v>
      </c>
      <c r="AK1031" s="21">
        <v>0</v>
      </c>
      <c r="AL1031" s="21">
        <v>1</v>
      </c>
      <c r="AM1031" s="21">
        <v>0</v>
      </c>
      <c r="AN1031" s="20">
        <v>0</v>
      </c>
      <c r="AO1031" s="20">
        <v>0</v>
      </c>
      <c r="AP1031" s="20">
        <v>0</v>
      </c>
      <c r="AQ1031" s="20">
        <v>0</v>
      </c>
      <c r="AR1031" s="20">
        <v>0</v>
      </c>
      <c r="AS1031" s="50" t="s">
        <v>1680</v>
      </c>
      <c r="AT1031" s="21">
        <v>3</v>
      </c>
      <c r="AU1031" s="20">
        <v>1996</v>
      </c>
      <c r="AV1031" s="20">
        <v>1998</v>
      </c>
      <c r="AW1031" s="21">
        <v>1</v>
      </c>
      <c r="AX1031" s="21">
        <v>2</v>
      </c>
      <c r="AY1031" s="184" t="s">
        <v>6108</v>
      </c>
      <c r="AZ1031" s="20" t="s">
        <v>1680</v>
      </c>
      <c r="BA1031" s="20" t="s">
        <v>1680</v>
      </c>
      <c r="BB1031" s="20" t="s">
        <v>956</v>
      </c>
    </row>
    <row r="1032" spans="1:54" s="12" customFormat="1" ht="12.75" hidden="1" x14ac:dyDescent="0.2">
      <c r="A1032" s="248" t="s">
        <v>4339</v>
      </c>
      <c r="B1032" s="36"/>
      <c r="C1032" s="332" t="s">
        <v>6121</v>
      </c>
      <c r="D1032" s="55" t="s">
        <v>1680</v>
      </c>
      <c r="E1032" s="55" t="s">
        <v>7454</v>
      </c>
      <c r="F1032" s="78" t="s">
        <v>6238</v>
      </c>
      <c r="G1032" s="36" t="s">
        <v>1587</v>
      </c>
      <c r="H1032" s="58" t="s">
        <v>592</v>
      </c>
      <c r="I1032" s="28" t="s">
        <v>3032</v>
      </c>
      <c r="J1032" s="19" t="s">
        <v>1163</v>
      </c>
      <c r="K1032" s="179" t="s">
        <v>257</v>
      </c>
      <c r="L1032" s="179" t="s">
        <v>1710</v>
      </c>
      <c r="M1032" s="179" t="s">
        <v>1715</v>
      </c>
      <c r="N1032" s="179" t="s">
        <v>182</v>
      </c>
      <c r="O1032" s="183" t="s">
        <v>422</v>
      </c>
      <c r="P1032" s="183" t="s">
        <v>4893</v>
      </c>
      <c r="Q1032" s="183" t="s">
        <v>4373</v>
      </c>
      <c r="R1032" s="183" t="s">
        <v>1587</v>
      </c>
      <c r="S1032" s="179" t="s">
        <v>752</v>
      </c>
      <c r="T1032" s="179" t="s">
        <v>405</v>
      </c>
      <c r="U1032" s="21" t="s">
        <v>2306</v>
      </c>
      <c r="V1032" s="21" t="s">
        <v>3732</v>
      </c>
      <c r="W1032" s="21">
        <v>2013</v>
      </c>
      <c r="X1032" s="21" t="s">
        <v>4207</v>
      </c>
      <c r="Y1032" s="12" t="s">
        <v>4372</v>
      </c>
      <c r="Z1032" s="34" t="s">
        <v>86</v>
      </c>
      <c r="AA1032" s="34" t="s">
        <v>86</v>
      </c>
      <c r="AB1032" s="21" t="s">
        <v>86</v>
      </c>
      <c r="AC1032" s="24" t="s">
        <v>1951</v>
      </c>
      <c r="AD1032" s="12" t="s">
        <v>1587</v>
      </c>
      <c r="AE1032" s="12" t="s">
        <v>1587</v>
      </c>
      <c r="AF1032" s="179" t="s">
        <v>1844</v>
      </c>
      <c r="AG1032" s="179" t="s">
        <v>1844</v>
      </c>
      <c r="AH1032" s="179" t="s">
        <v>1844</v>
      </c>
      <c r="AI1032" s="178" t="s">
        <v>1844</v>
      </c>
      <c r="AJ1032" s="178" t="s">
        <v>1844</v>
      </c>
      <c r="AK1032" s="178" t="s">
        <v>1844</v>
      </c>
      <c r="AL1032" s="178" t="s">
        <v>1844</v>
      </c>
      <c r="AM1032" s="178" t="s">
        <v>1844</v>
      </c>
      <c r="AN1032" s="178" t="s">
        <v>1844</v>
      </c>
      <c r="AO1032" s="178" t="s">
        <v>1844</v>
      </c>
      <c r="AP1032" s="178" t="s">
        <v>1844</v>
      </c>
      <c r="AQ1032" s="178" t="s">
        <v>1844</v>
      </c>
      <c r="AR1032" s="178" t="s">
        <v>1844</v>
      </c>
      <c r="AS1032" s="60" t="s">
        <v>1844</v>
      </c>
      <c r="AT1032" s="20">
        <v>4</v>
      </c>
      <c r="AU1032" s="55">
        <v>2007</v>
      </c>
      <c r="AV1032" s="55">
        <v>2010</v>
      </c>
      <c r="AW1032" s="24" t="s">
        <v>1844</v>
      </c>
      <c r="AX1032" s="24" t="s">
        <v>1844</v>
      </c>
      <c r="AY1032" s="157" t="s">
        <v>7798</v>
      </c>
      <c r="AZ1032" s="55" t="s">
        <v>1844</v>
      </c>
      <c r="BA1032" s="55" t="s">
        <v>1844</v>
      </c>
      <c r="BB1032" s="20" t="s">
        <v>1844</v>
      </c>
    </row>
    <row r="1033" spans="1:54" s="12" customFormat="1" ht="12.75" hidden="1" customHeight="1" x14ac:dyDescent="0.2">
      <c r="A1033" s="248" t="s">
        <v>1844</v>
      </c>
      <c r="B1033" s="36"/>
      <c r="C1033" s="332" t="s">
        <v>7218</v>
      </c>
      <c r="D1033" s="55" t="s">
        <v>1136</v>
      </c>
      <c r="E1033" s="55" t="s">
        <v>7454</v>
      </c>
      <c r="F1033" s="78" t="s">
        <v>1844</v>
      </c>
      <c r="G1033" s="36" t="s">
        <v>1587</v>
      </c>
      <c r="H1033" s="139" t="s">
        <v>839</v>
      </c>
      <c r="I1033" s="27" t="s">
        <v>2606</v>
      </c>
      <c r="J1033" s="19" t="s">
        <v>1587</v>
      </c>
      <c r="K1033" s="187" t="s">
        <v>257</v>
      </c>
      <c r="L1033" s="187" t="s">
        <v>5371</v>
      </c>
      <c r="M1033" s="187" t="s">
        <v>20</v>
      </c>
      <c r="N1033" s="187" t="s">
        <v>65</v>
      </c>
      <c r="O1033" s="183" t="s">
        <v>704</v>
      </c>
      <c r="P1033" s="183" t="s">
        <v>5162</v>
      </c>
      <c r="Q1033" s="183" t="s">
        <v>721</v>
      </c>
      <c r="R1033" s="183" t="s">
        <v>1587</v>
      </c>
      <c r="S1033" s="187" t="s">
        <v>1712</v>
      </c>
      <c r="T1033" s="187" t="s">
        <v>1587</v>
      </c>
      <c r="U1033" s="21" t="s">
        <v>5698</v>
      </c>
      <c r="V1033" s="21" t="s">
        <v>209</v>
      </c>
      <c r="W1033" s="21">
        <v>2006</v>
      </c>
      <c r="X1033" s="21" t="s">
        <v>3928</v>
      </c>
      <c r="Y1033" s="34" t="s">
        <v>6894</v>
      </c>
      <c r="Z1033" s="34" t="s">
        <v>86</v>
      </c>
      <c r="AA1033" s="34" t="s">
        <v>86</v>
      </c>
      <c r="AB1033" s="21" t="s">
        <v>86</v>
      </c>
      <c r="AC1033" s="24" t="s">
        <v>1323</v>
      </c>
      <c r="AD1033" s="21" t="s">
        <v>1587</v>
      </c>
      <c r="AE1033" s="21" t="s">
        <v>2388</v>
      </c>
      <c r="AF1033" s="178" t="s">
        <v>798</v>
      </c>
      <c r="AG1033" s="178" t="s">
        <v>1708</v>
      </c>
      <c r="AH1033" s="178" t="s">
        <v>1844</v>
      </c>
      <c r="AI1033" s="20" t="s">
        <v>349</v>
      </c>
      <c r="AJ1033" s="21" t="s">
        <v>1618</v>
      </c>
      <c r="AK1033" s="178" t="s">
        <v>1844</v>
      </c>
      <c r="AL1033" s="178" t="s">
        <v>1844</v>
      </c>
      <c r="AM1033" s="178" t="s">
        <v>1844</v>
      </c>
      <c r="AN1033" s="178" t="s">
        <v>1844</v>
      </c>
      <c r="AO1033" s="178" t="s">
        <v>1844</v>
      </c>
      <c r="AP1033" s="178" t="s">
        <v>1844</v>
      </c>
      <c r="AQ1033" s="178" t="s">
        <v>1844</v>
      </c>
      <c r="AR1033" s="178" t="s">
        <v>1844</v>
      </c>
      <c r="AS1033" s="50" t="s">
        <v>1844</v>
      </c>
      <c r="AT1033" s="55" t="s">
        <v>1587</v>
      </c>
      <c r="AU1033" s="55" t="s">
        <v>1587</v>
      </c>
      <c r="AV1033" s="55" t="s">
        <v>1587</v>
      </c>
      <c r="AW1033" s="21">
        <v>12</v>
      </c>
      <c r="AX1033" s="21">
        <v>2</v>
      </c>
      <c r="AY1033" s="184" t="s">
        <v>7799</v>
      </c>
      <c r="AZ1033" s="20" t="s">
        <v>7520</v>
      </c>
      <c r="BA1033" s="20" t="s">
        <v>1680</v>
      </c>
      <c r="BB1033" s="20" t="s">
        <v>1680</v>
      </c>
    </row>
    <row r="1034" spans="1:54" s="12" customFormat="1" ht="12.75" hidden="1" x14ac:dyDescent="0.2">
      <c r="A1034" s="227" t="s">
        <v>774</v>
      </c>
      <c r="B1034" s="36" t="s">
        <v>1789</v>
      </c>
      <c r="C1034" s="332" t="s">
        <v>7218</v>
      </c>
      <c r="D1034" s="55" t="s">
        <v>1136</v>
      </c>
      <c r="E1034" s="55" t="s">
        <v>1135</v>
      </c>
      <c r="F1034" s="78" t="s">
        <v>1586</v>
      </c>
      <c r="G1034" s="36" t="s">
        <v>1587</v>
      </c>
      <c r="H1034" s="58" t="s">
        <v>592</v>
      </c>
      <c r="I1034" s="27" t="s">
        <v>3008</v>
      </c>
      <c r="J1034" s="19" t="s">
        <v>1587</v>
      </c>
      <c r="K1034" s="187" t="s">
        <v>257</v>
      </c>
      <c r="L1034" s="187" t="s">
        <v>1710</v>
      </c>
      <c r="M1034" s="187" t="s">
        <v>1715</v>
      </c>
      <c r="N1034" s="187" t="s">
        <v>231</v>
      </c>
      <c r="O1034" s="183" t="s">
        <v>1733</v>
      </c>
      <c r="P1034" s="183" t="s">
        <v>4995</v>
      </c>
      <c r="Q1034" s="183" t="s">
        <v>4794</v>
      </c>
      <c r="R1034" s="183" t="s">
        <v>1587</v>
      </c>
      <c r="S1034" s="187" t="s">
        <v>752</v>
      </c>
      <c r="T1034" s="187" t="s">
        <v>405</v>
      </c>
      <c r="U1034" s="21" t="s">
        <v>1028</v>
      </c>
      <c r="V1034" s="21" t="s">
        <v>450</v>
      </c>
      <c r="W1034" s="21">
        <v>1984</v>
      </c>
      <c r="X1034" s="21" t="s">
        <v>1028</v>
      </c>
      <c r="Y1034" s="34" t="s">
        <v>1514</v>
      </c>
      <c r="Z1034" s="34" t="s">
        <v>6443</v>
      </c>
      <c r="AA1034" s="34" t="s">
        <v>1844</v>
      </c>
      <c r="AB1034" s="21" t="s">
        <v>1587</v>
      </c>
      <c r="AC1034" s="24" t="s">
        <v>3568</v>
      </c>
      <c r="AD1034" s="21" t="s">
        <v>3366</v>
      </c>
      <c r="AE1034" s="21" t="s">
        <v>1587</v>
      </c>
      <c r="AF1034" s="178" t="s">
        <v>1154</v>
      </c>
      <c r="AG1034" s="178" t="s">
        <v>1708</v>
      </c>
      <c r="AH1034" s="178" t="s">
        <v>389</v>
      </c>
      <c r="AI1034" s="36" t="s">
        <v>637</v>
      </c>
      <c r="AJ1034" s="21" t="s">
        <v>865</v>
      </c>
      <c r="AK1034" s="21">
        <v>0</v>
      </c>
      <c r="AL1034" s="21">
        <v>1</v>
      </c>
      <c r="AM1034" s="21">
        <v>0</v>
      </c>
      <c r="AN1034" s="21">
        <v>0</v>
      </c>
      <c r="AO1034" s="21">
        <v>1</v>
      </c>
      <c r="AP1034" s="21">
        <v>0</v>
      </c>
      <c r="AQ1034" s="21">
        <v>0</v>
      </c>
      <c r="AR1034" s="21">
        <v>0</v>
      </c>
      <c r="AS1034" s="50" t="s">
        <v>1680</v>
      </c>
      <c r="AT1034" s="20">
        <v>3</v>
      </c>
      <c r="AU1034" s="20">
        <v>1976</v>
      </c>
      <c r="AV1034" s="20">
        <v>1978</v>
      </c>
      <c r="AW1034" s="21">
        <v>1</v>
      </c>
      <c r="AX1034" s="21">
        <v>2</v>
      </c>
      <c r="AY1034" s="184" t="s">
        <v>7800</v>
      </c>
      <c r="AZ1034" s="20" t="s">
        <v>378</v>
      </c>
      <c r="BA1034" s="20" t="s">
        <v>1680</v>
      </c>
      <c r="BB1034" s="20" t="s">
        <v>1680</v>
      </c>
    </row>
    <row r="1035" spans="1:54" s="12" customFormat="1" ht="12.75" hidden="1" x14ac:dyDescent="0.2">
      <c r="A1035" s="248" t="s">
        <v>485</v>
      </c>
      <c r="B1035" s="41"/>
      <c r="C1035" s="332" t="s">
        <v>7218</v>
      </c>
      <c r="D1035" s="55" t="s">
        <v>956</v>
      </c>
      <c r="E1035" s="36" t="s">
        <v>1680</v>
      </c>
      <c r="F1035" s="78" t="s">
        <v>6210</v>
      </c>
      <c r="G1035" s="36" t="s">
        <v>1587</v>
      </c>
      <c r="H1035" s="58" t="s">
        <v>592</v>
      </c>
      <c r="I1035" s="27" t="s">
        <v>3060</v>
      </c>
      <c r="J1035" s="19" t="s">
        <v>1587</v>
      </c>
      <c r="K1035" s="187" t="s">
        <v>257</v>
      </c>
      <c r="L1035" s="187" t="s">
        <v>1710</v>
      </c>
      <c r="M1035" s="187" t="s">
        <v>1715</v>
      </c>
      <c r="N1035" s="187" t="s">
        <v>878</v>
      </c>
      <c r="O1035" s="183" t="s">
        <v>667</v>
      </c>
      <c r="P1035" s="183" t="s">
        <v>5308</v>
      </c>
      <c r="Q1035" s="183" t="s">
        <v>6613</v>
      </c>
      <c r="R1035" s="183" t="s">
        <v>1587</v>
      </c>
      <c r="S1035" s="187" t="s">
        <v>752</v>
      </c>
      <c r="T1035" s="187" t="s">
        <v>405</v>
      </c>
      <c r="U1035" s="21" t="s">
        <v>4215</v>
      </c>
      <c r="V1035" s="21" t="s">
        <v>209</v>
      </c>
      <c r="W1035" s="21">
        <v>2012</v>
      </c>
      <c r="X1035" s="21" t="s">
        <v>456</v>
      </c>
      <c r="Y1035" s="34" t="s">
        <v>969</v>
      </c>
      <c r="Z1035" s="34" t="s">
        <v>6335</v>
      </c>
      <c r="AA1035" s="34" t="s">
        <v>977</v>
      </c>
      <c r="AB1035" s="21" t="s">
        <v>1587</v>
      </c>
      <c r="AC1035" s="24" t="s">
        <v>1291</v>
      </c>
      <c r="AD1035" s="21" t="s">
        <v>3369</v>
      </c>
      <c r="AE1035" s="21" t="s">
        <v>1587</v>
      </c>
      <c r="AF1035" s="178" t="s">
        <v>1154</v>
      </c>
      <c r="AG1035" s="178" t="s">
        <v>1708</v>
      </c>
      <c r="AH1035" s="178" t="s">
        <v>1844</v>
      </c>
      <c r="AI1035" s="20" t="s">
        <v>783</v>
      </c>
      <c r="AJ1035" s="21" t="s">
        <v>47</v>
      </c>
      <c r="AK1035" s="21">
        <v>1</v>
      </c>
      <c r="AL1035" s="21">
        <v>0</v>
      </c>
      <c r="AM1035" s="21">
        <v>1</v>
      </c>
      <c r="AN1035" s="21">
        <v>0</v>
      </c>
      <c r="AO1035" s="21">
        <v>0</v>
      </c>
      <c r="AP1035" s="21">
        <v>0</v>
      </c>
      <c r="AQ1035" s="21">
        <v>0</v>
      </c>
      <c r="AR1035" s="21">
        <v>0</v>
      </c>
      <c r="AS1035" s="50" t="s">
        <v>136</v>
      </c>
      <c r="AT1035" s="20">
        <v>3</v>
      </c>
      <c r="AU1035" s="20">
        <v>2008</v>
      </c>
      <c r="AV1035" s="20">
        <v>2010</v>
      </c>
      <c r="AW1035" s="21">
        <v>1</v>
      </c>
      <c r="AX1035" s="21">
        <v>3</v>
      </c>
      <c r="AY1035" s="184" t="s">
        <v>7801</v>
      </c>
      <c r="AZ1035" s="20" t="s">
        <v>954</v>
      </c>
      <c r="BA1035" s="20" t="s">
        <v>956</v>
      </c>
      <c r="BB1035" s="20" t="s">
        <v>1680</v>
      </c>
    </row>
    <row r="1036" spans="1:54" s="12" customFormat="1" ht="12.75" hidden="1" x14ac:dyDescent="0.2">
      <c r="A1036" s="248" t="s">
        <v>485</v>
      </c>
      <c r="B1036" s="55"/>
      <c r="C1036" s="332" t="s">
        <v>7218</v>
      </c>
      <c r="D1036" s="55" t="s">
        <v>956</v>
      </c>
      <c r="E1036" s="36" t="s">
        <v>1680</v>
      </c>
      <c r="F1036" s="78" t="s">
        <v>6237</v>
      </c>
      <c r="G1036" s="36" t="s">
        <v>1587</v>
      </c>
      <c r="H1036" s="58" t="s">
        <v>592</v>
      </c>
      <c r="I1036" s="27" t="s">
        <v>2515</v>
      </c>
      <c r="J1036" s="19" t="s">
        <v>1587</v>
      </c>
      <c r="K1036" s="187" t="s">
        <v>257</v>
      </c>
      <c r="L1036" s="187" t="s">
        <v>1710</v>
      </c>
      <c r="M1036" s="187" t="s">
        <v>1715</v>
      </c>
      <c r="N1036" s="187" t="s">
        <v>1073</v>
      </c>
      <c r="O1036" s="183" t="s">
        <v>4431</v>
      </c>
      <c r="P1036" s="183" t="s">
        <v>1814</v>
      </c>
      <c r="Q1036" s="183" t="s">
        <v>4796</v>
      </c>
      <c r="R1036" s="183" t="s">
        <v>1587</v>
      </c>
      <c r="S1036" s="187" t="s">
        <v>752</v>
      </c>
      <c r="T1036" s="187" t="s">
        <v>405</v>
      </c>
      <c r="U1036" s="21" t="s">
        <v>4215</v>
      </c>
      <c r="V1036" s="21" t="s">
        <v>209</v>
      </c>
      <c r="W1036" s="21">
        <v>2012</v>
      </c>
      <c r="X1036" s="21" t="s">
        <v>456</v>
      </c>
      <c r="Y1036" s="34" t="s">
        <v>969</v>
      </c>
      <c r="Z1036" s="34" t="s">
        <v>6335</v>
      </c>
      <c r="AA1036" s="34" t="s">
        <v>978</v>
      </c>
      <c r="AB1036" s="21" t="s">
        <v>1587</v>
      </c>
      <c r="AC1036" s="24" t="s">
        <v>1291</v>
      </c>
      <c r="AD1036" s="21" t="s">
        <v>1587</v>
      </c>
      <c r="AE1036" s="21" t="s">
        <v>1587</v>
      </c>
      <c r="AF1036" s="178" t="s">
        <v>1154</v>
      </c>
      <c r="AG1036" s="178" t="s">
        <v>1708</v>
      </c>
      <c r="AH1036" s="178" t="s">
        <v>1844</v>
      </c>
      <c r="AI1036" s="20" t="s">
        <v>783</v>
      </c>
      <c r="AJ1036" s="21" t="s">
        <v>865</v>
      </c>
      <c r="AK1036" s="21">
        <v>0</v>
      </c>
      <c r="AL1036" s="21">
        <v>0</v>
      </c>
      <c r="AM1036" s="21">
        <v>1</v>
      </c>
      <c r="AN1036" s="21">
        <v>0</v>
      </c>
      <c r="AO1036" s="21">
        <v>0</v>
      </c>
      <c r="AP1036" s="21">
        <v>0</v>
      </c>
      <c r="AQ1036" s="21">
        <v>0</v>
      </c>
      <c r="AR1036" s="21">
        <v>0</v>
      </c>
      <c r="AS1036" s="50" t="s">
        <v>136</v>
      </c>
      <c r="AT1036" s="20">
        <v>3</v>
      </c>
      <c r="AU1036" s="20">
        <v>2008</v>
      </c>
      <c r="AV1036" s="20">
        <v>2010</v>
      </c>
      <c r="AW1036" s="21">
        <v>1</v>
      </c>
      <c r="AX1036" s="21">
        <v>3</v>
      </c>
      <c r="AY1036" s="184" t="s">
        <v>1587</v>
      </c>
      <c r="AZ1036" s="20" t="s">
        <v>1078</v>
      </c>
      <c r="BA1036" s="20" t="s">
        <v>1680</v>
      </c>
      <c r="BB1036" s="20" t="s">
        <v>1680</v>
      </c>
    </row>
    <row r="1037" spans="1:54" s="12" customFormat="1" ht="12.75" hidden="1" x14ac:dyDescent="0.2">
      <c r="A1037" s="248" t="s">
        <v>5749</v>
      </c>
      <c r="B1037" s="36" t="s">
        <v>6079</v>
      </c>
      <c r="C1037" s="335" t="s">
        <v>6121</v>
      </c>
      <c r="D1037" s="55" t="s">
        <v>1680</v>
      </c>
      <c r="E1037" s="36" t="s">
        <v>1135</v>
      </c>
      <c r="F1037" s="78" t="s">
        <v>6741</v>
      </c>
      <c r="G1037" s="55" t="s">
        <v>1587</v>
      </c>
      <c r="H1037" s="106" t="s">
        <v>728</v>
      </c>
      <c r="I1037" s="297" t="s">
        <v>6533</v>
      </c>
      <c r="J1037" s="149" t="s">
        <v>7129</v>
      </c>
      <c r="K1037" s="179" t="s">
        <v>257</v>
      </c>
      <c r="L1037" s="179" t="s">
        <v>1710</v>
      </c>
      <c r="M1037" s="179" t="s">
        <v>1715</v>
      </c>
      <c r="N1037" s="179" t="s">
        <v>324</v>
      </c>
      <c r="O1037" s="179" t="s">
        <v>800</v>
      </c>
      <c r="P1037" s="179" t="s">
        <v>6555</v>
      </c>
      <c r="Q1037" s="179" t="s">
        <v>6562</v>
      </c>
      <c r="R1037" s="183" t="s">
        <v>1587</v>
      </c>
      <c r="S1037" s="179" t="s">
        <v>752</v>
      </c>
      <c r="T1037" s="179" t="s">
        <v>405</v>
      </c>
      <c r="U1037" s="36" t="s">
        <v>6534</v>
      </c>
      <c r="V1037" s="36" t="s">
        <v>464</v>
      </c>
      <c r="W1037" s="36">
        <v>2013</v>
      </c>
      <c r="X1037" s="36" t="s">
        <v>6534</v>
      </c>
      <c r="Y1037" s="109" t="s">
        <v>6742</v>
      </c>
      <c r="Z1037" s="109" t="s">
        <v>6743</v>
      </c>
      <c r="AA1037" s="109" t="s">
        <v>1135</v>
      </c>
      <c r="AB1037" s="20" t="s">
        <v>1680</v>
      </c>
      <c r="AC1037" s="20" t="s">
        <v>3437</v>
      </c>
      <c r="AD1037" s="36" t="s">
        <v>1587</v>
      </c>
      <c r="AE1037" s="36" t="s">
        <v>1587</v>
      </c>
      <c r="AF1037" s="179" t="s">
        <v>1844</v>
      </c>
      <c r="AG1037" s="179" t="s">
        <v>1844</v>
      </c>
      <c r="AH1037" s="179" t="s">
        <v>1844</v>
      </c>
      <c r="AI1037" s="20" t="s">
        <v>797</v>
      </c>
      <c r="AJ1037" s="20" t="s">
        <v>659</v>
      </c>
      <c r="AK1037" s="20">
        <v>0</v>
      </c>
      <c r="AL1037" s="20">
        <v>1</v>
      </c>
      <c r="AM1037" s="20">
        <v>0</v>
      </c>
      <c r="AN1037" s="20">
        <v>0</v>
      </c>
      <c r="AO1037" s="20">
        <v>1</v>
      </c>
      <c r="AP1037" s="20">
        <v>0</v>
      </c>
      <c r="AQ1037" s="20">
        <v>0</v>
      </c>
      <c r="AR1037" s="20">
        <v>0</v>
      </c>
      <c r="AS1037" s="60" t="s">
        <v>1680</v>
      </c>
      <c r="AT1037" s="20">
        <v>4</v>
      </c>
      <c r="AU1037" s="20">
        <v>2006</v>
      </c>
      <c r="AV1037" s="20">
        <v>2009</v>
      </c>
      <c r="AW1037" s="20">
        <v>2</v>
      </c>
      <c r="AX1037" s="20">
        <v>2</v>
      </c>
      <c r="AY1037" s="60" t="s">
        <v>7802</v>
      </c>
      <c r="AZ1037" s="20" t="s">
        <v>1680</v>
      </c>
      <c r="BA1037" s="20" t="s">
        <v>956</v>
      </c>
      <c r="BB1037" s="20" t="s">
        <v>1680</v>
      </c>
    </row>
    <row r="1038" spans="1:54" s="12" customFormat="1" ht="12.75" hidden="1" x14ac:dyDescent="0.2">
      <c r="A1038" s="248" t="s">
        <v>1844</v>
      </c>
      <c r="B1038" s="298" t="s">
        <v>7349</v>
      </c>
      <c r="C1038" s="332" t="s">
        <v>6121</v>
      </c>
      <c r="D1038" s="192" t="s">
        <v>1680</v>
      </c>
      <c r="E1038" s="55" t="s">
        <v>7454</v>
      </c>
      <c r="F1038" s="78" t="s">
        <v>1844</v>
      </c>
      <c r="G1038" s="36" t="s">
        <v>1587</v>
      </c>
      <c r="H1038" s="58" t="s">
        <v>592</v>
      </c>
      <c r="I1038" s="27" t="s">
        <v>2807</v>
      </c>
      <c r="J1038" s="19" t="s">
        <v>1587</v>
      </c>
      <c r="K1038" s="187" t="s">
        <v>257</v>
      </c>
      <c r="L1038" s="187" t="s">
        <v>1710</v>
      </c>
      <c r="M1038" s="187" t="s">
        <v>1715</v>
      </c>
      <c r="N1038" s="187" t="s">
        <v>878</v>
      </c>
      <c r="O1038" s="183" t="s">
        <v>4429</v>
      </c>
      <c r="P1038" s="183" t="s">
        <v>5295</v>
      </c>
      <c r="Q1038" s="183" t="s">
        <v>4797</v>
      </c>
      <c r="R1038" s="183" t="s">
        <v>1587</v>
      </c>
      <c r="S1038" s="187" t="s">
        <v>752</v>
      </c>
      <c r="T1038" s="187" t="s">
        <v>405</v>
      </c>
      <c r="U1038" s="21" t="s">
        <v>2244</v>
      </c>
      <c r="V1038" s="21" t="s">
        <v>914</v>
      </c>
      <c r="W1038" s="21">
        <v>2010</v>
      </c>
      <c r="X1038" s="21" t="s">
        <v>4217</v>
      </c>
      <c r="Y1038" s="34" t="s">
        <v>1587</v>
      </c>
      <c r="Z1038" s="34" t="s">
        <v>86</v>
      </c>
      <c r="AA1038" s="34" t="s">
        <v>86</v>
      </c>
      <c r="AB1038" s="21" t="s">
        <v>86</v>
      </c>
      <c r="AC1038" s="24" t="s">
        <v>3437</v>
      </c>
      <c r="AD1038" s="21" t="s">
        <v>3347</v>
      </c>
      <c r="AE1038" s="21" t="s">
        <v>930</v>
      </c>
      <c r="AF1038" s="178" t="s">
        <v>1154</v>
      </c>
      <c r="AG1038" s="178" t="s">
        <v>1708</v>
      </c>
      <c r="AH1038" s="178" t="s">
        <v>1844</v>
      </c>
      <c r="AI1038" s="178" t="s">
        <v>1844</v>
      </c>
      <c r="AJ1038" s="178" t="s">
        <v>1844</v>
      </c>
      <c r="AK1038" s="178" t="s">
        <v>1844</v>
      </c>
      <c r="AL1038" s="178" t="s">
        <v>1844</v>
      </c>
      <c r="AM1038" s="178" t="s">
        <v>1844</v>
      </c>
      <c r="AN1038" s="178" t="s">
        <v>1844</v>
      </c>
      <c r="AO1038" s="178" t="s">
        <v>1844</v>
      </c>
      <c r="AP1038" s="178" t="s">
        <v>1844</v>
      </c>
      <c r="AQ1038" s="178" t="s">
        <v>1844</v>
      </c>
      <c r="AR1038" s="178" t="s">
        <v>1844</v>
      </c>
      <c r="AS1038" s="50" t="s">
        <v>1844</v>
      </c>
      <c r="AT1038" s="178" t="s">
        <v>1844</v>
      </c>
      <c r="AU1038" s="178" t="s">
        <v>1844</v>
      </c>
      <c r="AV1038" s="178" t="s">
        <v>1844</v>
      </c>
      <c r="AW1038" s="178" t="s">
        <v>1844</v>
      </c>
      <c r="AX1038" s="178" t="s">
        <v>1844</v>
      </c>
      <c r="AY1038" s="184" t="s">
        <v>1844</v>
      </c>
      <c r="AZ1038" s="178" t="s">
        <v>1844</v>
      </c>
      <c r="BA1038" s="20" t="s">
        <v>1844</v>
      </c>
      <c r="BB1038" s="178" t="s">
        <v>1844</v>
      </c>
    </row>
    <row r="1039" spans="1:54" s="12" customFormat="1" ht="12.75" hidden="1" x14ac:dyDescent="0.2">
      <c r="A1039" s="227" t="s">
        <v>5749</v>
      </c>
      <c r="B1039" s="36" t="s">
        <v>6727</v>
      </c>
      <c r="C1039" s="332" t="s">
        <v>6121</v>
      </c>
      <c r="D1039" s="55" t="s">
        <v>1680</v>
      </c>
      <c r="E1039" s="36" t="s">
        <v>6078</v>
      </c>
      <c r="F1039" s="78" t="s">
        <v>6068</v>
      </c>
      <c r="G1039" s="36" t="s">
        <v>1587</v>
      </c>
      <c r="H1039" s="58" t="s">
        <v>592</v>
      </c>
      <c r="I1039" s="27" t="s">
        <v>5394</v>
      </c>
      <c r="J1039" s="19" t="s">
        <v>1587</v>
      </c>
      <c r="K1039" s="188" t="s">
        <v>257</v>
      </c>
      <c r="L1039" s="188" t="s">
        <v>1710</v>
      </c>
      <c r="M1039" s="188" t="s">
        <v>1715</v>
      </c>
      <c r="N1039" s="188" t="s">
        <v>232</v>
      </c>
      <c r="O1039" s="183" t="s">
        <v>1040</v>
      </c>
      <c r="P1039" s="183" t="s">
        <v>5550</v>
      </c>
      <c r="Q1039" s="183" t="s">
        <v>5580</v>
      </c>
      <c r="R1039" s="183" t="s">
        <v>1587</v>
      </c>
      <c r="S1039" s="188" t="s">
        <v>752</v>
      </c>
      <c r="T1039" s="188" t="s">
        <v>405</v>
      </c>
      <c r="U1039" s="21" t="s">
        <v>5392</v>
      </c>
      <c r="V1039" s="21" t="s">
        <v>464</v>
      </c>
      <c r="W1039" s="21">
        <v>2007</v>
      </c>
      <c r="X1039" s="21" t="s">
        <v>5392</v>
      </c>
      <c r="Y1039" s="34" t="s">
        <v>6075</v>
      </c>
      <c r="Z1039" s="34" t="s">
        <v>6076</v>
      </c>
      <c r="AA1039" s="34" t="s">
        <v>6077</v>
      </c>
      <c r="AB1039" s="21" t="s">
        <v>956</v>
      </c>
      <c r="AC1039" s="24" t="s">
        <v>3437</v>
      </c>
      <c r="AD1039" s="21" t="s">
        <v>6199</v>
      </c>
      <c r="AE1039" s="21" t="s">
        <v>6197</v>
      </c>
      <c r="AF1039" s="172" t="s">
        <v>1844</v>
      </c>
      <c r="AG1039" s="173" t="s">
        <v>1844</v>
      </c>
      <c r="AH1039" s="174" t="s">
        <v>1844</v>
      </c>
      <c r="AI1039" s="20" t="s">
        <v>637</v>
      </c>
      <c r="AJ1039" s="20" t="s">
        <v>865</v>
      </c>
      <c r="AK1039" s="21">
        <v>1</v>
      </c>
      <c r="AL1039" s="21">
        <v>1</v>
      </c>
      <c r="AM1039" s="21">
        <v>0</v>
      </c>
      <c r="AN1039" s="21">
        <v>0</v>
      </c>
      <c r="AO1039" s="21">
        <v>1</v>
      </c>
      <c r="AP1039" s="21">
        <v>0</v>
      </c>
      <c r="AQ1039" s="21">
        <v>0</v>
      </c>
      <c r="AR1039" s="21">
        <v>0</v>
      </c>
      <c r="AS1039" s="45" t="s">
        <v>1680</v>
      </c>
      <c r="AT1039" s="20">
        <v>8</v>
      </c>
      <c r="AU1039" s="122">
        <v>1999</v>
      </c>
      <c r="AV1039" s="94">
        <v>2006</v>
      </c>
      <c r="AW1039" s="21">
        <v>2</v>
      </c>
      <c r="AX1039" s="21">
        <v>6</v>
      </c>
      <c r="AY1039" s="184" t="s">
        <v>6069</v>
      </c>
      <c r="AZ1039" s="93" t="s">
        <v>219</v>
      </c>
      <c r="BA1039" s="93" t="s">
        <v>1680</v>
      </c>
      <c r="BB1039" s="94" t="s">
        <v>1680</v>
      </c>
    </row>
    <row r="1040" spans="1:54" s="12" customFormat="1" ht="12.75" hidden="1" x14ac:dyDescent="0.2">
      <c r="A1040" s="227" t="s">
        <v>5749</v>
      </c>
      <c r="B1040" s="36" t="s">
        <v>7364</v>
      </c>
      <c r="C1040" s="332" t="s">
        <v>6121</v>
      </c>
      <c r="D1040" s="55" t="s">
        <v>1680</v>
      </c>
      <c r="E1040" s="36" t="s">
        <v>6078</v>
      </c>
      <c r="F1040" s="78" t="s">
        <v>6068</v>
      </c>
      <c r="G1040" s="36" t="s">
        <v>1587</v>
      </c>
      <c r="H1040" s="58" t="s">
        <v>592</v>
      </c>
      <c r="I1040" s="27" t="s">
        <v>5393</v>
      </c>
      <c r="J1040" s="19" t="s">
        <v>1587</v>
      </c>
      <c r="K1040" s="187" t="s">
        <v>257</v>
      </c>
      <c r="L1040" s="187" t="s">
        <v>1710</v>
      </c>
      <c r="M1040" s="187" t="s">
        <v>1715</v>
      </c>
      <c r="N1040" s="187" t="s">
        <v>406</v>
      </c>
      <c r="O1040" s="183" t="s">
        <v>482</v>
      </c>
      <c r="P1040" s="183" t="s">
        <v>5552</v>
      </c>
      <c r="Q1040" s="183" t="s">
        <v>6589</v>
      </c>
      <c r="R1040" s="183" t="s">
        <v>1587</v>
      </c>
      <c r="S1040" s="187" t="s">
        <v>752</v>
      </c>
      <c r="T1040" s="187" t="s">
        <v>405</v>
      </c>
      <c r="U1040" s="21" t="s">
        <v>5392</v>
      </c>
      <c r="V1040" s="21" t="s">
        <v>464</v>
      </c>
      <c r="W1040" s="21">
        <v>2007</v>
      </c>
      <c r="X1040" s="21" t="s">
        <v>5392</v>
      </c>
      <c r="Y1040" s="34" t="s">
        <v>6075</v>
      </c>
      <c r="Z1040" s="34" t="s">
        <v>6076</v>
      </c>
      <c r="AA1040" s="34" t="s">
        <v>6077</v>
      </c>
      <c r="AB1040" s="21" t="s">
        <v>956</v>
      </c>
      <c r="AC1040" s="24" t="s">
        <v>3437</v>
      </c>
      <c r="AD1040" s="21" t="s">
        <v>6200</v>
      </c>
      <c r="AE1040" s="21" t="s">
        <v>6197</v>
      </c>
      <c r="AF1040" s="172" t="s">
        <v>1844</v>
      </c>
      <c r="AG1040" s="173" t="s">
        <v>1844</v>
      </c>
      <c r="AH1040" s="174" t="s">
        <v>1844</v>
      </c>
      <c r="AI1040" s="20" t="s">
        <v>637</v>
      </c>
      <c r="AJ1040" s="20" t="s">
        <v>865</v>
      </c>
      <c r="AK1040" s="21">
        <v>1</v>
      </c>
      <c r="AL1040" s="21">
        <v>1</v>
      </c>
      <c r="AM1040" s="21">
        <v>0</v>
      </c>
      <c r="AN1040" s="21">
        <v>0</v>
      </c>
      <c r="AO1040" s="21">
        <v>1</v>
      </c>
      <c r="AP1040" s="21">
        <v>0</v>
      </c>
      <c r="AQ1040" s="21">
        <v>0</v>
      </c>
      <c r="AR1040" s="21">
        <v>0</v>
      </c>
      <c r="AS1040" s="45" t="s">
        <v>1680</v>
      </c>
      <c r="AT1040" s="20">
        <v>8</v>
      </c>
      <c r="AU1040" s="122">
        <v>1999</v>
      </c>
      <c r="AV1040" s="94">
        <v>2006</v>
      </c>
      <c r="AW1040" s="20">
        <v>2</v>
      </c>
      <c r="AX1040" s="20">
        <v>9</v>
      </c>
      <c r="AY1040" s="50" t="s">
        <v>6070</v>
      </c>
      <c r="AZ1040" s="93" t="s">
        <v>219</v>
      </c>
      <c r="BA1040" s="93" t="s">
        <v>1680</v>
      </c>
      <c r="BB1040" s="94" t="s">
        <v>1680</v>
      </c>
    </row>
    <row r="1041" spans="1:54" s="12" customFormat="1" ht="12.75" hidden="1" x14ac:dyDescent="0.2">
      <c r="A1041" s="248" t="s">
        <v>62</v>
      </c>
      <c r="B1041" s="91"/>
      <c r="C1041" s="332" t="s">
        <v>6121</v>
      </c>
      <c r="D1041" s="55" t="s">
        <v>956</v>
      </c>
      <c r="E1041" s="55" t="s">
        <v>1680</v>
      </c>
      <c r="F1041" s="78" t="s">
        <v>63</v>
      </c>
      <c r="G1041" s="36" t="s">
        <v>1587</v>
      </c>
      <c r="H1041" s="95" t="s">
        <v>920</v>
      </c>
      <c r="I1041" s="18" t="s">
        <v>2416</v>
      </c>
      <c r="J1041" s="19" t="s">
        <v>1587</v>
      </c>
      <c r="K1041" s="187" t="s">
        <v>257</v>
      </c>
      <c r="L1041" s="187" t="s">
        <v>1710</v>
      </c>
      <c r="M1041" s="187" t="s">
        <v>1715</v>
      </c>
      <c r="N1041" s="187" t="s">
        <v>1073</v>
      </c>
      <c r="O1041" s="183" t="s">
        <v>4431</v>
      </c>
      <c r="P1041" s="183" t="s">
        <v>495</v>
      </c>
      <c r="Q1041" s="183" t="s">
        <v>809</v>
      </c>
      <c r="R1041" s="183" t="s">
        <v>1587</v>
      </c>
      <c r="S1041" s="187" t="s">
        <v>752</v>
      </c>
      <c r="T1041" s="187" t="s">
        <v>405</v>
      </c>
      <c r="U1041" s="21" t="s">
        <v>2019</v>
      </c>
      <c r="V1041" s="21" t="s">
        <v>1108</v>
      </c>
      <c r="W1041" s="21">
        <v>2003</v>
      </c>
      <c r="X1041" s="21" t="s">
        <v>3905</v>
      </c>
      <c r="Y1041" s="34" t="s">
        <v>3904</v>
      </c>
      <c r="Z1041" s="34" t="s">
        <v>6726</v>
      </c>
      <c r="AA1041" s="34" t="s">
        <v>403</v>
      </c>
      <c r="AB1041" s="21" t="s">
        <v>6734</v>
      </c>
      <c r="AC1041" s="24" t="s">
        <v>1264</v>
      </c>
      <c r="AD1041" s="21" t="s">
        <v>1587</v>
      </c>
      <c r="AE1041" s="21" t="s">
        <v>1587</v>
      </c>
      <c r="AF1041" s="172" t="s">
        <v>1154</v>
      </c>
      <c r="AG1041" s="173" t="s">
        <v>1708</v>
      </c>
      <c r="AH1041" s="174" t="s">
        <v>1587</v>
      </c>
      <c r="AI1041" s="20" t="s">
        <v>637</v>
      </c>
      <c r="AJ1041" s="21" t="s">
        <v>1618</v>
      </c>
      <c r="AK1041" s="21">
        <v>0</v>
      </c>
      <c r="AL1041" s="21">
        <v>1</v>
      </c>
      <c r="AM1041" s="21">
        <v>0</v>
      </c>
      <c r="AN1041" s="21">
        <v>0</v>
      </c>
      <c r="AO1041" s="21">
        <v>0</v>
      </c>
      <c r="AP1041" s="21">
        <v>0</v>
      </c>
      <c r="AQ1041" s="21">
        <v>0</v>
      </c>
      <c r="AR1041" s="21">
        <v>0</v>
      </c>
      <c r="AS1041" s="45" t="s">
        <v>1680</v>
      </c>
      <c r="AT1041" s="21">
        <v>2</v>
      </c>
      <c r="AU1041" s="122">
        <v>1997</v>
      </c>
      <c r="AV1041" s="94">
        <v>1998</v>
      </c>
      <c r="AW1041" s="21">
        <v>3</v>
      </c>
      <c r="AX1041" s="21">
        <v>1</v>
      </c>
      <c r="AY1041" s="184" t="s">
        <v>7803</v>
      </c>
      <c r="AZ1041" s="93" t="s">
        <v>7459</v>
      </c>
      <c r="BA1041" s="93" t="s">
        <v>1680</v>
      </c>
      <c r="BB1041" s="94" t="s">
        <v>1680</v>
      </c>
    </row>
    <row r="1042" spans="1:54" s="12" customFormat="1" ht="12.75" hidden="1" x14ac:dyDescent="0.2">
      <c r="A1042" s="248" t="s">
        <v>1044</v>
      </c>
      <c r="B1042" s="55"/>
      <c r="C1042" s="332" t="s">
        <v>7218</v>
      </c>
      <c r="D1042" s="55" t="s">
        <v>956</v>
      </c>
      <c r="E1042" s="36" t="s">
        <v>1680</v>
      </c>
      <c r="F1042" s="78" t="s">
        <v>643</v>
      </c>
      <c r="G1042" s="36" t="s">
        <v>1587</v>
      </c>
      <c r="H1042" s="139" t="s">
        <v>839</v>
      </c>
      <c r="I1042" s="27" t="s">
        <v>2742</v>
      </c>
      <c r="J1042" s="19" t="s">
        <v>1587</v>
      </c>
      <c r="K1042" s="187" t="s">
        <v>257</v>
      </c>
      <c r="L1042" s="187" t="s">
        <v>1710</v>
      </c>
      <c r="M1042" s="187" t="s">
        <v>1056</v>
      </c>
      <c r="N1042" s="187" t="s">
        <v>165</v>
      </c>
      <c r="O1042" s="183" t="s">
        <v>368</v>
      </c>
      <c r="P1042" s="183" t="s">
        <v>4858</v>
      </c>
      <c r="Q1042" s="183" t="s">
        <v>1020</v>
      </c>
      <c r="R1042" s="183" t="s">
        <v>1587</v>
      </c>
      <c r="S1042" s="187" t="s">
        <v>752</v>
      </c>
      <c r="T1042" s="187" t="s">
        <v>1713</v>
      </c>
      <c r="U1042" s="21" t="s">
        <v>2227</v>
      </c>
      <c r="V1042" s="21" t="s">
        <v>3732</v>
      </c>
      <c r="W1042" s="21">
        <v>1999</v>
      </c>
      <c r="X1042" s="21" t="s">
        <v>3939</v>
      </c>
      <c r="Y1042" s="34" t="s">
        <v>3276</v>
      </c>
      <c r="Z1042" s="34" t="s">
        <v>86</v>
      </c>
      <c r="AA1042" s="34" t="s">
        <v>86</v>
      </c>
      <c r="AB1042" s="21" t="s">
        <v>86</v>
      </c>
      <c r="AC1042" s="24" t="s">
        <v>3511</v>
      </c>
      <c r="AD1042" s="21" t="s">
        <v>2378</v>
      </c>
      <c r="AE1042" s="21" t="s">
        <v>4296</v>
      </c>
      <c r="AF1042" s="172" t="s">
        <v>1154</v>
      </c>
      <c r="AG1042" s="173" t="s">
        <v>1708</v>
      </c>
      <c r="AH1042" s="174" t="s">
        <v>1844</v>
      </c>
      <c r="AI1042" s="20" t="s">
        <v>349</v>
      </c>
      <c r="AJ1042" s="21" t="s">
        <v>270</v>
      </c>
      <c r="AK1042" s="21">
        <v>0</v>
      </c>
      <c r="AL1042" s="21">
        <v>1</v>
      </c>
      <c r="AM1042" s="21">
        <v>0</v>
      </c>
      <c r="AN1042" s="21">
        <v>0</v>
      </c>
      <c r="AO1042" s="21">
        <v>0</v>
      </c>
      <c r="AP1042" s="21">
        <v>0</v>
      </c>
      <c r="AQ1042" s="21">
        <v>0</v>
      </c>
      <c r="AR1042" s="21">
        <v>0</v>
      </c>
      <c r="AS1042" s="45" t="s">
        <v>1680</v>
      </c>
      <c r="AT1042" s="20">
        <v>4</v>
      </c>
      <c r="AU1042" s="122">
        <v>1991</v>
      </c>
      <c r="AV1042" s="94">
        <v>1994</v>
      </c>
      <c r="AW1042" s="21">
        <v>1</v>
      </c>
      <c r="AX1042" s="21">
        <v>1</v>
      </c>
      <c r="AY1042" s="184" t="s">
        <v>7804</v>
      </c>
      <c r="AZ1042" s="93" t="s">
        <v>1015</v>
      </c>
      <c r="BA1042" s="93" t="s">
        <v>956</v>
      </c>
      <c r="BB1042" s="94" t="s">
        <v>1680</v>
      </c>
    </row>
    <row r="1043" spans="1:54" s="12" customFormat="1" ht="12.75" hidden="1" x14ac:dyDescent="0.2">
      <c r="A1043" s="248" t="s">
        <v>485</v>
      </c>
      <c r="B1043" s="41"/>
      <c r="C1043" s="332" t="s">
        <v>7218</v>
      </c>
      <c r="D1043" s="55" t="s">
        <v>956</v>
      </c>
      <c r="E1043" s="36" t="s">
        <v>1680</v>
      </c>
      <c r="F1043" s="78" t="s">
        <v>327</v>
      </c>
      <c r="G1043" s="36" t="s">
        <v>1587</v>
      </c>
      <c r="H1043" s="139" t="s">
        <v>839</v>
      </c>
      <c r="I1043" s="27" t="s">
        <v>3082</v>
      </c>
      <c r="J1043" s="19" t="s">
        <v>7283</v>
      </c>
      <c r="K1043" s="187" t="s">
        <v>257</v>
      </c>
      <c r="L1043" s="187" t="s">
        <v>1710</v>
      </c>
      <c r="M1043" s="187" t="s">
        <v>1056</v>
      </c>
      <c r="N1043" s="187" t="s">
        <v>165</v>
      </c>
      <c r="O1043" s="183" t="s">
        <v>368</v>
      </c>
      <c r="P1043" s="183" t="s">
        <v>5310</v>
      </c>
      <c r="Q1043" s="183" t="s">
        <v>407</v>
      </c>
      <c r="R1043" s="183" t="s">
        <v>1587</v>
      </c>
      <c r="S1043" s="187" t="s">
        <v>752</v>
      </c>
      <c r="T1043" s="187" t="s">
        <v>1713</v>
      </c>
      <c r="U1043" s="21" t="s">
        <v>2132</v>
      </c>
      <c r="V1043" s="21" t="s">
        <v>1114</v>
      </c>
      <c r="W1043" s="21">
        <v>1992</v>
      </c>
      <c r="X1043" s="21" t="s">
        <v>3906</v>
      </c>
      <c r="Y1043" s="34" t="s">
        <v>486</v>
      </c>
      <c r="Z1043" s="250" t="s">
        <v>6444</v>
      </c>
      <c r="AA1043" s="250" t="s">
        <v>1023</v>
      </c>
      <c r="AB1043" s="21" t="s">
        <v>1587</v>
      </c>
      <c r="AC1043" s="24" t="s">
        <v>1460</v>
      </c>
      <c r="AD1043" s="21" t="s">
        <v>1587</v>
      </c>
      <c r="AE1043" s="21" t="s">
        <v>2387</v>
      </c>
      <c r="AF1043" s="172" t="s">
        <v>1157</v>
      </c>
      <c r="AG1043" s="173" t="s">
        <v>1708</v>
      </c>
      <c r="AH1043" s="174" t="s">
        <v>1587</v>
      </c>
      <c r="AI1043" s="20" t="s">
        <v>637</v>
      </c>
      <c r="AJ1043" s="21" t="s">
        <v>270</v>
      </c>
      <c r="AK1043" s="21">
        <v>0</v>
      </c>
      <c r="AL1043" s="21">
        <v>0</v>
      </c>
      <c r="AM1043" s="21">
        <v>0</v>
      </c>
      <c r="AN1043" s="21">
        <v>0</v>
      </c>
      <c r="AO1043" s="21">
        <v>1</v>
      </c>
      <c r="AP1043" s="21">
        <v>0</v>
      </c>
      <c r="AQ1043" s="21">
        <v>0</v>
      </c>
      <c r="AR1043" s="21">
        <v>0</v>
      </c>
      <c r="AS1043" s="45" t="s">
        <v>1680</v>
      </c>
      <c r="AT1043" s="20">
        <v>7</v>
      </c>
      <c r="AU1043" s="122">
        <v>1983</v>
      </c>
      <c r="AV1043" s="94">
        <v>1989</v>
      </c>
      <c r="AW1043" s="123">
        <v>0.16666666666666666</v>
      </c>
      <c r="AX1043" s="21">
        <v>1</v>
      </c>
      <c r="AY1043" s="184" t="s">
        <v>1099</v>
      </c>
      <c r="AZ1043" s="93" t="s">
        <v>7513</v>
      </c>
      <c r="BA1043" s="93" t="s">
        <v>1680</v>
      </c>
      <c r="BB1043" s="94" t="s">
        <v>1680</v>
      </c>
    </row>
    <row r="1044" spans="1:54" s="12" customFormat="1" ht="13.5" hidden="1" customHeight="1" x14ac:dyDescent="0.2">
      <c r="A1044" s="248" t="s">
        <v>485</v>
      </c>
      <c r="B1044" s="41"/>
      <c r="C1044" s="332" t="s">
        <v>7218</v>
      </c>
      <c r="D1044" s="55" t="s">
        <v>956</v>
      </c>
      <c r="E1044" s="36" t="s">
        <v>1680</v>
      </c>
      <c r="F1044" s="78" t="s">
        <v>327</v>
      </c>
      <c r="G1044" s="36" t="s">
        <v>1587</v>
      </c>
      <c r="H1044" s="139" t="s">
        <v>839</v>
      </c>
      <c r="I1044" s="27" t="s">
        <v>3081</v>
      </c>
      <c r="J1044" s="19" t="s">
        <v>7283</v>
      </c>
      <c r="K1044" s="187" t="s">
        <v>257</v>
      </c>
      <c r="L1044" s="187" t="s">
        <v>1710</v>
      </c>
      <c r="M1044" s="187" t="s">
        <v>1056</v>
      </c>
      <c r="N1044" s="187" t="s">
        <v>165</v>
      </c>
      <c r="O1044" s="183" t="s">
        <v>368</v>
      </c>
      <c r="P1044" s="183" t="s">
        <v>5310</v>
      </c>
      <c r="Q1044" s="183" t="s">
        <v>407</v>
      </c>
      <c r="R1044" s="183" t="s">
        <v>1587</v>
      </c>
      <c r="S1044" s="187" t="s">
        <v>752</v>
      </c>
      <c r="T1044" s="187" t="s">
        <v>1713</v>
      </c>
      <c r="U1044" s="21" t="s">
        <v>2132</v>
      </c>
      <c r="V1044" s="21" t="s">
        <v>1114</v>
      </c>
      <c r="W1044" s="21">
        <v>1992</v>
      </c>
      <c r="X1044" s="21" t="s">
        <v>3906</v>
      </c>
      <c r="Y1044" s="34" t="s">
        <v>486</v>
      </c>
      <c r="Z1044" s="250" t="s">
        <v>6444</v>
      </c>
      <c r="AA1044" s="250" t="s">
        <v>1023</v>
      </c>
      <c r="AB1044" s="21" t="s">
        <v>1587</v>
      </c>
      <c r="AC1044" s="24" t="s">
        <v>1460</v>
      </c>
      <c r="AD1044" s="21" t="s">
        <v>1587</v>
      </c>
      <c r="AE1044" s="21" t="s">
        <v>2387</v>
      </c>
      <c r="AF1044" s="172" t="s">
        <v>1157</v>
      </c>
      <c r="AG1044" s="173" t="s">
        <v>1708</v>
      </c>
      <c r="AH1044" s="174" t="s">
        <v>1587</v>
      </c>
      <c r="AI1044" s="20" t="s">
        <v>637</v>
      </c>
      <c r="AJ1044" s="21" t="s">
        <v>270</v>
      </c>
      <c r="AK1044" s="21">
        <v>0</v>
      </c>
      <c r="AL1044" s="21">
        <v>0</v>
      </c>
      <c r="AM1044" s="21">
        <v>0</v>
      </c>
      <c r="AN1044" s="21">
        <v>0</v>
      </c>
      <c r="AO1044" s="21">
        <v>1</v>
      </c>
      <c r="AP1044" s="21">
        <v>0</v>
      </c>
      <c r="AQ1044" s="21">
        <v>0</v>
      </c>
      <c r="AR1044" s="21">
        <v>0</v>
      </c>
      <c r="AS1044" s="45" t="s">
        <v>1680</v>
      </c>
      <c r="AT1044" s="20">
        <v>7</v>
      </c>
      <c r="AU1044" s="122">
        <v>1983</v>
      </c>
      <c r="AV1044" s="94">
        <v>1989</v>
      </c>
      <c r="AW1044" s="123">
        <v>0.16666666666666666</v>
      </c>
      <c r="AX1044" s="21">
        <v>1</v>
      </c>
      <c r="AY1044" s="184" t="s">
        <v>1099</v>
      </c>
      <c r="AZ1044" s="93" t="s">
        <v>7514</v>
      </c>
      <c r="BA1044" s="93" t="s">
        <v>1680</v>
      </c>
      <c r="BB1044" s="94" t="s">
        <v>1680</v>
      </c>
    </row>
    <row r="1045" spans="1:54" s="12" customFormat="1" ht="12.75" hidden="1" x14ac:dyDescent="0.2">
      <c r="A1045" s="248" t="s">
        <v>62</v>
      </c>
      <c r="B1045" s="55"/>
      <c r="C1045" s="332" t="s">
        <v>7218</v>
      </c>
      <c r="D1045" s="55" t="s">
        <v>956</v>
      </c>
      <c r="E1045" s="36" t="s">
        <v>1680</v>
      </c>
      <c r="F1045" s="78" t="s">
        <v>6059</v>
      </c>
      <c r="G1045" s="36" t="s">
        <v>1587</v>
      </c>
      <c r="H1045" s="95" t="s">
        <v>920</v>
      </c>
      <c r="I1045" s="27" t="s">
        <v>2717</v>
      </c>
      <c r="J1045" s="19" t="s">
        <v>1587</v>
      </c>
      <c r="K1045" s="187" t="s">
        <v>257</v>
      </c>
      <c r="L1045" s="187" t="s">
        <v>1710</v>
      </c>
      <c r="M1045" s="187" t="s">
        <v>1715</v>
      </c>
      <c r="N1045" s="187" t="s">
        <v>231</v>
      </c>
      <c r="O1045" s="183" t="s">
        <v>71</v>
      </c>
      <c r="P1045" s="183" t="s">
        <v>5309</v>
      </c>
      <c r="Q1045" s="183" t="s">
        <v>4798</v>
      </c>
      <c r="R1045" s="183" t="s">
        <v>1587</v>
      </c>
      <c r="S1045" s="187" t="s">
        <v>752</v>
      </c>
      <c r="T1045" s="187" t="s">
        <v>405</v>
      </c>
      <c r="U1045" s="21" t="s">
        <v>2219</v>
      </c>
      <c r="V1045" s="21" t="s">
        <v>450</v>
      </c>
      <c r="W1045" s="21">
        <v>1997</v>
      </c>
      <c r="X1045" s="21" t="s">
        <v>3906</v>
      </c>
      <c r="Y1045" s="34" t="s">
        <v>1587</v>
      </c>
      <c r="Z1045" s="34" t="s">
        <v>86</v>
      </c>
      <c r="AA1045" s="34" t="s">
        <v>86</v>
      </c>
      <c r="AB1045" s="21" t="s">
        <v>86</v>
      </c>
      <c r="AC1045" s="24" t="s">
        <v>1362</v>
      </c>
      <c r="AD1045" s="21" t="s">
        <v>1587</v>
      </c>
      <c r="AE1045" s="21" t="s">
        <v>4300</v>
      </c>
      <c r="AF1045" s="172" t="s">
        <v>1154</v>
      </c>
      <c r="AG1045" s="173" t="s">
        <v>1708</v>
      </c>
      <c r="AH1045" s="174" t="s">
        <v>1844</v>
      </c>
      <c r="AI1045" s="20" t="s">
        <v>861</v>
      </c>
      <c r="AJ1045" s="21" t="s">
        <v>1618</v>
      </c>
      <c r="AK1045" s="21">
        <v>1</v>
      </c>
      <c r="AL1045" s="21">
        <v>0</v>
      </c>
      <c r="AM1045" s="21">
        <v>0</v>
      </c>
      <c r="AN1045" s="21">
        <v>0</v>
      </c>
      <c r="AO1045" s="21">
        <v>0</v>
      </c>
      <c r="AP1045" s="21">
        <v>0</v>
      </c>
      <c r="AQ1045" s="21">
        <v>0</v>
      </c>
      <c r="AR1045" s="21">
        <v>0</v>
      </c>
      <c r="AS1045" s="45" t="s">
        <v>722</v>
      </c>
      <c r="AT1045" s="20">
        <v>11</v>
      </c>
      <c r="AU1045" s="20">
        <v>1983</v>
      </c>
      <c r="AV1045" s="20">
        <v>1993</v>
      </c>
      <c r="AW1045" s="21">
        <v>1</v>
      </c>
      <c r="AX1045" s="21">
        <v>1</v>
      </c>
      <c r="AY1045" s="184" t="s">
        <v>7805</v>
      </c>
      <c r="AZ1045" s="93" t="s">
        <v>1655</v>
      </c>
      <c r="BA1045" s="93" t="s">
        <v>1680</v>
      </c>
      <c r="BB1045" s="20" t="s">
        <v>956</v>
      </c>
    </row>
    <row r="1046" spans="1:54" s="12" customFormat="1" ht="12.75" hidden="1" x14ac:dyDescent="0.2">
      <c r="A1046" s="248" t="s">
        <v>62</v>
      </c>
      <c r="B1046" s="55"/>
      <c r="C1046" s="332" t="s">
        <v>7218</v>
      </c>
      <c r="D1046" s="55" t="s">
        <v>956</v>
      </c>
      <c r="E1046" s="36" t="s">
        <v>1680</v>
      </c>
      <c r="F1046" s="78" t="s">
        <v>6059</v>
      </c>
      <c r="G1046" s="36" t="s">
        <v>1587</v>
      </c>
      <c r="H1046" s="95" t="s">
        <v>920</v>
      </c>
      <c r="I1046" s="27" t="s">
        <v>2718</v>
      </c>
      <c r="J1046" s="19" t="s">
        <v>1587</v>
      </c>
      <c r="K1046" s="187" t="s">
        <v>257</v>
      </c>
      <c r="L1046" s="187" t="s">
        <v>1710</v>
      </c>
      <c r="M1046" s="187" t="s">
        <v>1715</v>
      </c>
      <c r="N1046" s="187" t="s">
        <v>231</v>
      </c>
      <c r="O1046" s="183" t="s">
        <v>71</v>
      </c>
      <c r="P1046" s="183" t="s">
        <v>5309</v>
      </c>
      <c r="Q1046" s="183" t="s">
        <v>4799</v>
      </c>
      <c r="R1046" s="183" t="s">
        <v>1587</v>
      </c>
      <c r="S1046" s="187" t="s">
        <v>752</v>
      </c>
      <c r="T1046" s="187" t="s">
        <v>405</v>
      </c>
      <c r="U1046" s="21" t="s">
        <v>2219</v>
      </c>
      <c r="V1046" s="21" t="s">
        <v>450</v>
      </c>
      <c r="W1046" s="21">
        <v>1997</v>
      </c>
      <c r="X1046" s="21" t="s">
        <v>3906</v>
      </c>
      <c r="Y1046" s="34" t="s">
        <v>1587</v>
      </c>
      <c r="Z1046" s="34" t="s">
        <v>86</v>
      </c>
      <c r="AA1046" s="34" t="s">
        <v>86</v>
      </c>
      <c r="AB1046" s="21" t="s">
        <v>86</v>
      </c>
      <c r="AC1046" s="24" t="s">
        <v>1362</v>
      </c>
      <c r="AD1046" s="21" t="s">
        <v>1587</v>
      </c>
      <c r="AE1046" s="21" t="s">
        <v>4300</v>
      </c>
      <c r="AF1046" s="172" t="s">
        <v>1154</v>
      </c>
      <c r="AG1046" s="173" t="s">
        <v>1708</v>
      </c>
      <c r="AH1046" s="174" t="s">
        <v>1844</v>
      </c>
      <c r="AI1046" s="20" t="s">
        <v>861</v>
      </c>
      <c r="AJ1046" s="21" t="s">
        <v>1618</v>
      </c>
      <c r="AK1046" s="21">
        <v>1</v>
      </c>
      <c r="AL1046" s="21">
        <v>0</v>
      </c>
      <c r="AM1046" s="21">
        <v>0</v>
      </c>
      <c r="AN1046" s="21">
        <v>0</v>
      </c>
      <c r="AO1046" s="21">
        <v>0</v>
      </c>
      <c r="AP1046" s="21">
        <v>0</v>
      </c>
      <c r="AQ1046" s="21">
        <v>0</v>
      </c>
      <c r="AR1046" s="21">
        <v>0</v>
      </c>
      <c r="AS1046" s="45" t="s">
        <v>722</v>
      </c>
      <c r="AT1046" s="20">
        <v>11</v>
      </c>
      <c r="AU1046" s="122">
        <v>1983</v>
      </c>
      <c r="AV1046" s="94">
        <v>1993</v>
      </c>
      <c r="AW1046" s="21">
        <v>1</v>
      </c>
      <c r="AX1046" s="21">
        <v>1</v>
      </c>
      <c r="AY1046" s="184" t="s">
        <v>7805</v>
      </c>
      <c r="AZ1046" s="93" t="s">
        <v>1655</v>
      </c>
      <c r="BA1046" s="93" t="s">
        <v>1680</v>
      </c>
      <c r="BB1046" s="94" t="s">
        <v>956</v>
      </c>
    </row>
    <row r="1047" spans="1:54" s="12" customFormat="1" ht="12.75" hidden="1" x14ac:dyDescent="0.2">
      <c r="A1047" s="248" t="s">
        <v>62</v>
      </c>
      <c r="B1047" s="55"/>
      <c r="C1047" s="332" t="s">
        <v>7218</v>
      </c>
      <c r="D1047" s="55" t="s">
        <v>956</v>
      </c>
      <c r="E1047" s="36" t="s">
        <v>1680</v>
      </c>
      <c r="F1047" s="78" t="s">
        <v>3646</v>
      </c>
      <c r="G1047" s="36" t="s">
        <v>1587</v>
      </c>
      <c r="H1047" s="58" t="s">
        <v>592</v>
      </c>
      <c r="I1047" s="27" t="s">
        <v>2801</v>
      </c>
      <c r="J1047" s="19" t="s">
        <v>1587</v>
      </c>
      <c r="K1047" s="187" t="s">
        <v>257</v>
      </c>
      <c r="L1047" s="187" t="s">
        <v>1710</v>
      </c>
      <c r="M1047" s="187" t="s">
        <v>1056</v>
      </c>
      <c r="N1047" s="187" t="s">
        <v>597</v>
      </c>
      <c r="O1047" s="183" t="s">
        <v>741</v>
      </c>
      <c r="P1047" s="183" t="s">
        <v>5312</v>
      </c>
      <c r="Q1047" s="183" t="s">
        <v>4801</v>
      </c>
      <c r="R1047" s="183" t="s">
        <v>1587</v>
      </c>
      <c r="S1047" s="187" t="s">
        <v>752</v>
      </c>
      <c r="T1047" s="187" t="s">
        <v>1713</v>
      </c>
      <c r="U1047" s="21" t="s">
        <v>2243</v>
      </c>
      <c r="V1047" s="21" t="s">
        <v>216</v>
      </c>
      <c r="W1047" s="21">
        <v>1998</v>
      </c>
      <c r="X1047" s="21" t="s">
        <v>4218</v>
      </c>
      <c r="Y1047" s="34" t="s">
        <v>1587</v>
      </c>
      <c r="Z1047" s="34" t="s">
        <v>86</v>
      </c>
      <c r="AA1047" s="34" t="s">
        <v>86</v>
      </c>
      <c r="AB1047" s="21" t="s">
        <v>86</v>
      </c>
      <c r="AC1047" s="24" t="s">
        <v>3460</v>
      </c>
      <c r="AD1047" s="21" t="s">
        <v>1587</v>
      </c>
      <c r="AE1047" s="21" t="s">
        <v>1587</v>
      </c>
      <c r="AF1047" s="172" t="s">
        <v>1154</v>
      </c>
      <c r="AG1047" s="173" t="s">
        <v>1708</v>
      </c>
      <c r="AH1047" s="174" t="s">
        <v>1844</v>
      </c>
      <c r="AI1047" s="20" t="s">
        <v>637</v>
      </c>
      <c r="AJ1047" s="21" t="s">
        <v>47</v>
      </c>
      <c r="AK1047" s="21">
        <v>1</v>
      </c>
      <c r="AL1047" s="21">
        <v>0</v>
      </c>
      <c r="AM1047" s="21">
        <v>1</v>
      </c>
      <c r="AN1047" s="21">
        <v>0</v>
      </c>
      <c r="AO1047" s="21">
        <v>0</v>
      </c>
      <c r="AP1047" s="21">
        <v>0</v>
      </c>
      <c r="AQ1047" s="21">
        <v>0</v>
      </c>
      <c r="AR1047" s="21">
        <v>0</v>
      </c>
      <c r="AS1047" s="45" t="s">
        <v>6062</v>
      </c>
      <c r="AT1047" s="20">
        <v>30</v>
      </c>
      <c r="AU1047" s="122">
        <v>1966</v>
      </c>
      <c r="AV1047" s="94">
        <v>1995</v>
      </c>
      <c r="AW1047" s="20">
        <v>2</v>
      </c>
      <c r="AX1047" s="21">
        <v>1</v>
      </c>
      <c r="AY1047" s="184" t="s">
        <v>7806</v>
      </c>
      <c r="AZ1047" s="93" t="s">
        <v>1680</v>
      </c>
      <c r="BA1047" s="93" t="s">
        <v>956</v>
      </c>
      <c r="BB1047" s="94" t="s">
        <v>1680</v>
      </c>
    </row>
    <row r="1048" spans="1:54" s="12" customFormat="1" ht="12.75" hidden="1" x14ac:dyDescent="0.2">
      <c r="A1048" s="248" t="s">
        <v>485</v>
      </c>
      <c r="B1048" s="55"/>
      <c r="C1048" s="332" t="s">
        <v>7218</v>
      </c>
      <c r="D1048" s="55" t="s">
        <v>956</v>
      </c>
      <c r="E1048" s="36" t="s">
        <v>1680</v>
      </c>
      <c r="F1048" s="78" t="s">
        <v>6059</v>
      </c>
      <c r="G1048" s="36" t="s">
        <v>1587</v>
      </c>
      <c r="H1048" s="58" t="s">
        <v>592</v>
      </c>
      <c r="I1048" s="27" t="s">
        <v>2950</v>
      </c>
      <c r="J1048" s="19" t="s">
        <v>7135</v>
      </c>
      <c r="K1048" s="187" t="s">
        <v>257</v>
      </c>
      <c r="L1048" s="187" t="s">
        <v>1710</v>
      </c>
      <c r="M1048" s="187" t="s">
        <v>1056</v>
      </c>
      <c r="N1048" s="187" t="s">
        <v>597</v>
      </c>
      <c r="O1048" s="183" t="s">
        <v>741</v>
      </c>
      <c r="P1048" s="183" t="s">
        <v>5313</v>
      </c>
      <c r="Q1048" s="183" t="s">
        <v>946</v>
      </c>
      <c r="R1048" s="183" t="s">
        <v>1587</v>
      </c>
      <c r="S1048" s="187" t="s">
        <v>752</v>
      </c>
      <c r="T1048" s="187" t="s">
        <v>1713</v>
      </c>
      <c r="U1048" s="21" t="s">
        <v>2066</v>
      </c>
      <c r="V1048" s="21" t="s">
        <v>1032</v>
      </c>
      <c r="W1048" s="21">
        <v>1991</v>
      </c>
      <c r="X1048" s="21" t="s">
        <v>4218</v>
      </c>
      <c r="Y1048" s="34" t="s">
        <v>1587</v>
      </c>
      <c r="Z1048" s="34" t="s">
        <v>86</v>
      </c>
      <c r="AA1048" s="34" t="s">
        <v>86</v>
      </c>
      <c r="AB1048" s="21" t="s">
        <v>86</v>
      </c>
      <c r="AC1048" s="24" t="s">
        <v>1336</v>
      </c>
      <c r="AD1048" s="21" t="s">
        <v>3359</v>
      </c>
      <c r="AE1048" s="21" t="s">
        <v>930</v>
      </c>
      <c r="AF1048" s="172" t="s">
        <v>1154</v>
      </c>
      <c r="AG1048" s="173" t="s">
        <v>1708</v>
      </c>
      <c r="AH1048" s="174" t="s">
        <v>1587</v>
      </c>
      <c r="AI1048" s="20" t="s">
        <v>637</v>
      </c>
      <c r="AJ1048" s="21" t="s">
        <v>47</v>
      </c>
      <c r="AK1048" s="21">
        <v>1</v>
      </c>
      <c r="AL1048" s="21">
        <v>0</v>
      </c>
      <c r="AM1048" s="21">
        <v>0</v>
      </c>
      <c r="AN1048" s="21">
        <v>0</v>
      </c>
      <c r="AO1048" s="21">
        <v>1</v>
      </c>
      <c r="AP1048" s="21">
        <v>0</v>
      </c>
      <c r="AQ1048" s="21">
        <v>0</v>
      </c>
      <c r="AR1048" s="21">
        <v>0</v>
      </c>
      <c r="AS1048" s="45" t="s">
        <v>1031</v>
      </c>
      <c r="AT1048" s="20">
        <v>11</v>
      </c>
      <c r="AU1048" s="122">
        <v>1975</v>
      </c>
      <c r="AV1048" s="94">
        <v>1985</v>
      </c>
      <c r="AW1048" s="21">
        <v>1</v>
      </c>
      <c r="AX1048" s="21">
        <v>1</v>
      </c>
      <c r="AY1048" s="184" t="s">
        <v>7807</v>
      </c>
      <c r="AZ1048" s="93" t="s">
        <v>1680</v>
      </c>
      <c r="BA1048" s="93" t="s">
        <v>956</v>
      </c>
      <c r="BB1048" s="94" t="s">
        <v>1680</v>
      </c>
    </row>
    <row r="1049" spans="1:54" s="12" customFormat="1" ht="12" hidden="1" customHeight="1" x14ac:dyDescent="0.2">
      <c r="A1049" s="249" t="s">
        <v>485</v>
      </c>
      <c r="B1049" s="55"/>
      <c r="C1049" s="332" t="s">
        <v>7218</v>
      </c>
      <c r="D1049" s="55" t="s">
        <v>956</v>
      </c>
      <c r="E1049" s="36" t="s">
        <v>1680</v>
      </c>
      <c r="F1049" s="78" t="s">
        <v>1750</v>
      </c>
      <c r="G1049" s="36" t="s">
        <v>1587</v>
      </c>
      <c r="H1049" s="58" t="s">
        <v>592</v>
      </c>
      <c r="I1049" s="27" t="s">
        <v>6061</v>
      </c>
      <c r="J1049" s="19" t="s">
        <v>1587</v>
      </c>
      <c r="K1049" s="187" t="s">
        <v>257</v>
      </c>
      <c r="L1049" s="187" t="s">
        <v>1710</v>
      </c>
      <c r="M1049" s="187" t="s">
        <v>1056</v>
      </c>
      <c r="N1049" s="187" t="s">
        <v>597</v>
      </c>
      <c r="O1049" s="183" t="s">
        <v>741</v>
      </c>
      <c r="P1049" s="183" t="s">
        <v>5311</v>
      </c>
      <c r="Q1049" s="183" t="s">
        <v>6576</v>
      </c>
      <c r="R1049" s="183" t="s">
        <v>1587</v>
      </c>
      <c r="S1049" s="187" t="s">
        <v>752</v>
      </c>
      <c r="T1049" s="187" t="s">
        <v>1713</v>
      </c>
      <c r="U1049" s="20" t="s">
        <v>2066</v>
      </c>
      <c r="V1049" s="21" t="s">
        <v>1032</v>
      </c>
      <c r="W1049" s="21">
        <v>1991</v>
      </c>
      <c r="X1049" s="21" t="s">
        <v>4218</v>
      </c>
      <c r="Y1049" s="34" t="s">
        <v>1587</v>
      </c>
      <c r="Z1049" s="34" t="s">
        <v>86</v>
      </c>
      <c r="AA1049" s="34" t="s">
        <v>86</v>
      </c>
      <c r="AB1049" s="21" t="s">
        <v>86</v>
      </c>
      <c r="AC1049" s="24" t="s">
        <v>1336</v>
      </c>
      <c r="AD1049" s="21" t="s">
        <v>707</v>
      </c>
      <c r="AE1049" s="21" t="s">
        <v>930</v>
      </c>
      <c r="AF1049" s="178" t="s">
        <v>1154</v>
      </c>
      <c r="AG1049" s="178" t="s">
        <v>1708</v>
      </c>
      <c r="AH1049" s="178" t="s">
        <v>1844</v>
      </c>
      <c r="AI1049" s="20" t="s">
        <v>637</v>
      </c>
      <c r="AJ1049" s="21" t="s">
        <v>47</v>
      </c>
      <c r="AK1049" s="21">
        <v>1</v>
      </c>
      <c r="AL1049" s="21">
        <v>1</v>
      </c>
      <c r="AM1049" s="21">
        <v>0</v>
      </c>
      <c r="AN1049" s="21">
        <v>0</v>
      </c>
      <c r="AO1049" s="21">
        <v>0</v>
      </c>
      <c r="AP1049" s="21">
        <v>0</v>
      </c>
      <c r="AQ1049" s="21">
        <v>0</v>
      </c>
      <c r="AR1049" s="21">
        <v>0</v>
      </c>
      <c r="AS1049" s="50" t="s">
        <v>1680</v>
      </c>
      <c r="AT1049" s="20">
        <v>8</v>
      </c>
      <c r="AU1049" s="20">
        <v>1983</v>
      </c>
      <c r="AV1049" s="20">
        <v>1990</v>
      </c>
      <c r="AW1049" s="21">
        <v>1</v>
      </c>
      <c r="AX1049" s="21">
        <v>3</v>
      </c>
      <c r="AY1049" s="184" t="s">
        <v>1587</v>
      </c>
      <c r="AZ1049" s="20" t="s">
        <v>1513</v>
      </c>
      <c r="BA1049" s="20" t="s">
        <v>956</v>
      </c>
      <c r="BB1049" s="20" t="s">
        <v>1680</v>
      </c>
    </row>
    <row r="1050" spans="1:54" s="12" customFormat="1" ht="12.75" hidden="1" x14ac:dyDescent="0.2">
      <c r="A1050" s="249" t="s">
        <v>485</v>
      </c>
      <c r="B1050" s="55"/>
      <c r="C1050" s="332" t="s">
        <v>7218</v>
      </c>
      <c r="D1050" s="55" t="s">
        <v>956</v>
      </c>
      <c r="E1050" s="36" t="s">
        <v>1680</v>
      </c>
      <c r="F1050" s="78" t="s">
        <v>6236</v>
      </c>
      <c r="G1050" s="36" t="s">
        <v>1587</v>
      </c>
      <c r="H1050" s="58" t="s">
        <v>592</v>
      </c>
      <c r="I1050" s="30" t="s">
        <v>6060</v>
      </c>
      <c r="J1050" s="31" t="s">
        <v>1587</v>
      </c>
      <c r="K1050" s="188" t="s">
        <v>257</v>
      </c>
      <c r="L1050" s="188" t="s">
        <v>1710</v>
      </c>
      <c r="M1050" s="188" t="s">
        <v>1056</v>
      </c>
      <c r="N1050" s="188" t="s">
        <v>597</v>
      </c>
      <c r="O1050" s="183" t="s">
        <v>741</v>
      </c>
      <c r="P1050" s="183" t="s">
        <v>5311</v>
      </c>
      <c r="Q1050" s="183" t="s">
        <v>4800</v>
      </c>
      <c r="R1050" s="183" t="s">
        <v>1587</v>
      </c>
      <c r="S1050" s="188" t="s">
        <v>752</v>
      </c>
      <c r="T1050" s="188" t="s">
        <v>1713</v>
      </c>
      <c r="U1050" s="20" t="s">
        <v>2066</v>
      </c>
      <c r="V1050" s="21" t="s">
        <v>1032</v>
      </c>
      <c r="W1050" s="20">
        <v>1991</v>
      </c>
      <c r="X1050" s="21" t="s">
        <v>4218</v>
      </c>
      <c r="Y1050" s="34" t="s">
        <v>1587</v>
      </c>
      <c r="Z1050" s="34" t="s">
        <v>86</v>
      </c>
      <c r="AA1050" s="34" t="s">
        <v>86</v>
      </c>
      <c r="AB1050" s="21" t="s">
        <v>86</v>
      </c>
      <c r="AC1050" s="55" t="s">
        <v>1336</v>
      </c>
      <c r="AD1050" s="21" t="s">
        <v>1587</v>
      </c>
      <c r="AE1050" s="21" t="s">
        <v>1587</v>
      </c>
      <c r="AF1050" s="172" t="s">
        <v>1154</v>
      </c>
      <c r="AG1050" s="173" t="s">
        <v>1708</v>
      </c>
      <c r="AH1050" s="174" t="s">
        <v>1844</v>
      </c>
      <c r="AI1050" s="20" t="s">
        <v>637</v>
      </c>
      <c r="AJ1050" s="20" t="s">
        <v>47</v>
      </c>
      <c r="AK1050" s="20">
        <v>1</v>
      </c>
      <c r="AL1050" s="20">
        <v>1</v>
      </c>
      <c r="AM1050" s="20">
        <v>0</v>
      </c>
      <c r="AN1050" s="20">
        <v>0</v>
      </c>
      <c r="AO1050" s="20">
        <v>0</v>
      </c>
      <c r="AP1050" s="20">
        <v>0</v>
      </c>
      <c r="AQ1050" s="20">
        <v>0</v>
      </c>
      <c r="AR1050" s="20">
        <v>0</v>
      </c>
      <c r="AS1050" s="45" t="s">
        <v>1680</v>
      </c>
      <c r="AT1050" s="20">
        <v>6</v>
      </c>
      <c r="AU1050" s="122">
        <v>1985</v>
      </c>
      <c r="AV1050" s="94">
        <v>1990</v>
      </c>
      <c r="AW1050" s="20">
        <v>1</v>
      </c>
      <c r="AX1050" s="20">
        <v>1</v>
      </c>
      <c r="AY1050" s="50" t="s">
        <v>1587</v>
      </c>
      <c r="AZ1050" s="93" t="s">
        <v>1513</v>
      </c>
      <c r="BA1050" s="93" t="s">
        <v>956</v>
      </c>
      <c r="BB1050" s="94" t="s">
        <v>1680</v>
      </c>
    </row>
    <row r="1051" spans="1:54" s="12" customFormat="1" ht="12.75" hidden="1" x14ac:dyDescent="0.2">
      <c r="A1051" s="248" t="s">
        <v>62</v>
      </c>
      <c r="B1051" s="76" t="s">
        <v>5411</v>
      </c>
      <c r="C1051" s="332" t="s">
        <v>7218</v>
      </c>
      <c r="D1051" s="55" t="s">
        <v>1136</v>
      </c>
      <c r="E1051" s="36" t="s">
        <v>5412</v>
      </c>
      <c r="F1051" s="78" t="s">
        <v>6235</v>
      </c>
      <c r="G1051" s="36" t="s">
        <v>1587</v>
      </c>
      <c r="H1051" s="58" t="s">
        <v>592</v>
      </c>
      <c r="I1051" s="18" t="s">
        <v>2430</v>
      </c>
      <c r="J1051" s="19" t="s">
        <v>1587</v>
      </c>
      <c r="K1051" s="187" t="s">
        <v>257</v>
      </c>
      <c r="L1051" s="187" t="s">
        <v>1710</v>
      </c>
      <c r="M1051" s="187" t="s">
        <v>1715</v>
      </c>
      <c r="N1051" s="187" t="s">
        <v>878</v>
      </c>
      <c r="O1051" s="183" t="s">
        <v>641</v>
      </c>
      <c r="P1051" s="183" t="s">
        <v>5314</v>
      </c>
      <c r="Q1051" s="183" t="s">
        <v>4802</v>
      </c>
      <c r="R1051" s="183" t="s">
        <v>1587</v>
      </c>
      <c r="S1051" s="187" t="s">
        <v>752</v>
      </c>
      <c r="T1051" s="187" t="s">
        <v>405</v>
      </c>
      <c r="U1051" s="21" t="s">
        <v>2024</v>
      </c>
      <c r="V1051" s="21" t="s">
        <v>2402</v>
      </c>
      <c r="W1051" s="21">
        <v>1998</v>
      </c>
      <c r="X1051" s="21" t="s">
        <v>4219</v>
      </c>
      <c r="Y1051" s="34" t="s">
        <v>1587</v>
      </c>
      <c r="Z1051" s="34" t="s">
        <v>86</v>
      </c>
      <c r="AA1051" s="34" t="s">
        <v>86</v>
      </c>
      <c r="AB1051" s="21" t="s">
        <v>86</v>
      </c>
      <c r="AC1051" s="24" t="s">
        <v>3441</v>
      </c>
      <c r="AD1051" s="21" t="s">
        <v>1587</v>
      </c>
      <c r="AE1051" s="21" t="s">
        <v>1587</v>
      </c>
      <c r="AF1051" s="178" t="s">
        <v>1844</v>
      </c>
      <c r="AG1051" s="178" t="s">
        <v>1844</v>
      </c>
      <c r="AH1051" s="178" t="s">
        <v>1844</v>
      </c>
      <c r="AI1051" s="36" t="s">
        <v>783</v>
      </c>
      <c r="AJ1051" s="21" t="s">
        <v>916</v>
      </c>
      <c r="AK1051" s="21">
        <v>1</v>
      </c>
      <c r="AL1051" s="21">
        <v>0</v>
      </c>
      <c r="AM1051" s="21">
        <v>0</v>
      </c>
      <c r="AN1051" s="21">
        <v>0</v>
      </c>
      <c r="AO1051" s="21">
        <v>0</v>
      </c>
      <c r="AP1051" s="21">
        <v>0</v>
      </c>
      <c r="AQ1051" s="21">
        <v>0</v>
      </c>
      <c r="AR1051" s="21">
        <v>0</v>
      </c>
      <c r="AS1051" s="50" t="s">
        <v>1844</v>
      </c>
      <c r="AT1051" s="178" t="s">
        <v>1844</v>
      </c>
      <c r="AU1051" s="20" t="s">
        <v>1844</v>
      </c>
      <c r="AV1051" s="20" t="s">
        <v>1844</v>
      </c>
      <c r="AW1051" s="20" t="s">
        <v>1844</v>
      </c>
      <c r="AX1051" s="20" t="s">
        <v>1844</v>
      </c>
      <c r="AY1051" s="184" t="s">
        <v>7825</v>
      </c>
      <c r="AZ1051" s="20" t="s">
        <v>1844</v>
      </c>
      <c r="BA1051" s="20" t="s">
        <v>1844</v>
      </c>
      <c r="BB1051" s="20" t="s">
        <v>1844</v>
      </c>
    </row>
    <row r="1052" spans="1:54" s="12" customFormat="1" ht="12.75" hidden="1" x14ac:dyDescent="0.2">
      <c r="A1052" s="248" t="s">
        <v>62</v>
      </c>
      <c r="B1052" s="76" t="s">
        <v>5411</v>
      </c>
      <c r="C1052" s="332" t="s">
        <v>7218</v>
      </c>
      <c r="D1052" s="55" t="s">
        <v>1136</v>
      </c>
      <c r="E1052" s="36" t="s">
        <v>5412</v>
      </c>
      <c r="F1052" s="78" t="s">
        <v>6235</v>
      </c>
      <c r="G1052" s="36" t="s">
        <v>1587</v>
      </c>
      <c r="H1052" s="58" t="s">
        <v>592</v>
      </c>
      <c r="I1052" s="18" t="s">
        <v>2431</v>
      </c>
      <c r="J1052" s="19" t="s">
        <v>1587</v>
      </c>
      <c r="K1052" s="187" t="s">
        <v>257</v>
      </c>
      <c r="L1052" s="187" t="s">
        <v>1710</v>
      </c>
      <c r="M1052" s="187" t="s">
        <v>1715</v>
      </c>
      <c r="N1052" s="187" t="s">
        <v>878</v>
      </c>
      <c r="O1052" s="183" t="s">
        <v>641</v>
      </c>
      <c r="P1052" s="183" t="s">
        <v>5314</v>
      </c>
      <c r="Q1052" s="183" t="s">
        <v>4803</v>
      </c>
      <c r="R1052" s="183" t="s">
        <v>1587</v>
      </c>
      <c r="S1052" s="187" t="s">
        <v>752</v>
      </c>
      <c r="T1052" s="187" t="s">
        <v>405</v>
      </c>
      <c r="U1052" s="21" t="s">
        <v>2024</v>
      </c>
      <c r="V1052" s="21" t="s">
        <v>2402</v>
      </c>
      <c r="W1052" s="21">
        <v>1998</v>
      </c>
      <c r="X1052" s="21" t="s">
        <v>4219</v>
      </c>
      <c r="Y1052" s="34" t="s">
        <v>1587</v>
      </c>
      <c r="Z1052" s="34" t="s">
        <v>86</v>
      </c>
      <c r="AA1052" s="34" t="s">
        <v>86</v>
      </c>
      <c r="AB1052" s="21" t="s">
        <v>86</v>
      </c>
      <c r="AC1052" s="24" t="s">
        <v>3441</v>
      </c>
      <c r="AD1052" s="21" t="s">
        <v>1587</v>
      </c>
      <c r="AE1052" s="21" t="s">
        <v>1587</v>
      </c>
      <c r="AF1052" s="178" t="s">
        <v>1844</v>
      </c>
      <c r="AG1052" s="178" t="s">
        <v>1844</v>
      </c>
      <c r="AH1052" s="178" t="s">
        <v>1844</v>
      </c>
      <c r="AI1052" s="36" t="s">
        <v>783</v>
      </c>
      <c r="AJ1052" s="21" t="s">
        <v>916</v>
      </c>
      <c r="AK1052" s="21">
        <v>1</v>
      </c>
      <c r="AL1052" s="21">
        <v>0</v>
      </c>
      <c r="AM1052" s="21">
        <v>0</v>
      </c>
      <c r="AN1052" s="21">
        <v>0</v>
      </c>
      <c r="AO1052" s="21">
        <v>0</v>
      </c>
      <c r="AP1052" s="21">
        <v>0</v>
      </c>
      <c r="AQ1052" s="21">
        <v>0</v>
      </c>
      <c r="AR1052" s="21">
        <v>0</v>
      </c>
      <c r="AS1052" s="50" t="s">
        <v>1844</v>
      </c>
      <c r="AT1052" s="178" t="s">
        <v>1844</v>
      </c>
      <c r="AU1052" s="20" t="s">
        <v>1844</v>
      </c>
      <c r="AV1052" s="20" t="s">
        <v>1844</v>
      </c>
      <c r="AW1052" s="20" t="s">
        <v>1844</v>
      </c>
      <c r="AX1052" s="20" t="s">
        <v>1844</v>
      </c>
      <c r="AY1052" s="184" t="s">
        <v>7826</v>
      </c>
      <c r="AZ1052" s="20" t="s">
        <v>1844</v>
      </c>
      <c r="BA1052" s="20" t="s">
        <v>1844</v>
      </c>
      <c r="BB1052" s="20" t="s">
        <v>1844</v>
      </c>
    </row>
    <row r="1053" spans="1:54" s="12" customFormat="1" ht="12.75" hidden="1" x14ac:dyDescent="0.2">
      <c r="A1053" s="248" t="s">
        <v>485</v>
      </c>
      <c r="B1053" s="55"/>
      <c r="C1053" s="332" t="s">
        <v>7218</v>
      </c>
      <c r="D1053" s="55" t="s">
        <v>956</v>
      </c>
      <c r="E1053" s="36" t="s">
        <v>1680</v>
      </c>
      <c r="F1053" s="78" t="s">
        <v>6226</v>
      </c>
      <c r="G1053" s="36" t="s">
        <v>1587</v>
      </c>
      <c r="H1053" s="58" t="s">
        <v>592</v>
      </c>
      <c r="I1053" s="27" t="s">
        <v>2774</v>
      </c>
      <c r="J1053" s="19" t="s">
        <v>1587</v>
      </c>
      <c r="K1053" s="187" t="s">
        <v>257</v>
      </c>
      <c r="L1053" s="187" t="s">
        <v>1710</v>
      </c>
      <c r="M1053" s="187" t="s">
        <v>1715</v>
      </c>
      <c r="N1053" s="187" t="s">
        <v>727</v>
      </c>
      <c r="O1053" s="183" t="s">
        <v>225</v>
      </c>
      <c r="P1053" s="183" t="s">
        <v>5125</v>
      </c>
      <c r="Q1053" s="183" t="s">
        <v>393</v>
      </c>
      <c r="R1053" s="183" t="s">
        <v>1587</v>
      </c>
      <c r="S1053" s="187" t="s">
        <v>752</v>
      </c>
      <c r="T1053" s="187" t="s">
        <v>405</v>
      </c>
      <c r="U1053" s="21" t="s">
        <v>2237</v>
      </c>
      <c r="V1053" s="21" t="s">
        <v>450</v>
      </c>
      <c r="W1053" s="21">
        <v>2006</v>
      </c>
      <c r="X1053" s="21" t="s">
        <v>4220</v>
      </c>
      <c r="Y1053" s="34" t="s">
        <v>6930</v>
      </c>
      <c r="Z1053" s="34" t="s">
        <v>86</v>
      </c>
      <c r="AA1053" s="34" t="s">
        <v>86</v>
      </c>
      <c r="AB1053" s="21" t="s">
        <v>86</v>
      </c>
      <c r="AC1053" s="24" t="s">
        <v>1379</v>
      </c>
      <c r="AD1053" s="21" t="s">
        <v>545</v>
      </c>
      <c r="AE1053" s="21" t="s">
        <v>2391</v>
      </c>
      <c r="AF1053" s="178" t="s">
        <v>1154</v>
      </c>
      <c r="AG1053" s="178" t="s">
        <v>1708</v>
      </c>
      <c r="AH1053" s="178" t="s">
        <v>1844</v>
      </c>
      <c r="AI1053" s="20" t="s">
        <v>845</v>
      </c>
      <c r="AJ1053" s="21" t="s">
        <v>865</v>
      </c>
      <c r="AK1053" s="21">
        <v>0</v>
      </c>
      <c r="AL1053" s="21">
        <v>0</v>
      </c>
      <c r="AM1053" s="21">
        <v>0</v>
      </c>
      <c r="AN1053" s="21">
        <v>0</v>
      </c>
      <c r="AO1053" s="21">
        <v>1</v>
      </c>
      <c r="AP1053" s="21">
        <v>0</v>
      </c>
      <c r="AQ1053" s="21">
        <v>0</v>
      </c>
      <c r="AR1053" s="21">
        <v>0</v>
      </c>
      <c r="AS1053" s="50" t="s">
        <v>1680</v>
      </c>
      <c r="AT1053" s="20">
        <v>4</v>
      </c>
      <c r="AU1053" s="20">
        <v>2000</v>
      </c>
      <c r="AV1053" s="20">
        <v>2003</v>
      </c>
      <c r="AW1053" s="21">
        <v>1</v>
      </c>
      <c r="AX1053" s="21">
        <v>2</v>
      </c>
      <c r="AY1053" s="184" t="s">
        <v>7808</v>
      </c>
      <c r="AZ1053" s="20" t="s">
        <v>1610</v>
      </c>
      <c r="BA1053" s="20" t="s">
        <v>956</v>
      </c>
      <c r="BB1053" s="20" t="s">
        <v>1680</v>
      </c>
    </row>
    <row r="1054" spans="1:54" s="12" customFormat="1" ht="12.75" hidden="1" x14ac:dyDescent="0.2">
      <c r="A1054" s="248" t="s">
        <v>724</v>
      </c>
      <c r="B1054" s="36" t="s">
        <v>1673</v>
      </c>
      <c r="C1054" s="332" t="s">
        <v>6121</v>
      </c>
      <c r="D1054" s="55" t="s">
        <v>956</v>
      </c>
      <c r="E1054" s="36" t="s">
        <v>387</v>
      </c>
      <c r="F1054" s="78" t="s">
        <v>6192</v>
      </c>
      <c r="G1054" s="36" t="s">
        <v>1587</v>
      </c>
      <c r="H1054" s="58" t="s">
        <v>592</v>
      </c>
      <c r="I1054" s="27" t="s">
        <v>2688</v>
      </c>
      <c r="J1054" s="19" t="s">
        <v>7134</v>
      </c>
      <c r="K1054" s="187" t="s">
        <v>257</v>
      </c>
      <c r="L1054" s="187" t="s">
        <v>1710</v>
      </c>
      <c r="M1054" s="187" t="s">
        <v>1715</v>
      </c>
      <c r="N1054" s="187" t="s">
        <v>804</v>
      </c>
      <c r="O1054" s="183" t="s">
        <v>4272</v>
      </c>
      <c r="P1054" s="183" t="s">
        <v>5315</v>
      </c>
      <c r="Q1054" s="183" t="s">
        <v>4804</v>
      </c>
      <c r="R1054" s="183" t="s">
        <v>1587</v>
      </c>
      <c r="S1054" s="187" t="s">
        <v>752</v>
      </c>
      <c r="T1054" s="187" t="s">
        <v>405</v>
      </c>
      <c r="U1054" s="21" t="s">
        <v>4033</v>
      </c>
      <c r="V1054" s="21" t="s">
        <v>3732</v>
      </c>
      <c r="W1054" s="21">
        <v>1977</v>
      </c>
      <c r="X1054" s="21" t="s">
        <v>4034</v>
      </c>
      <c r="Y1054" s="35" t="s">
        <v>1587</v>
      </c>
      <c r="Z1054" s="34" t="s">
        <v>6234</v>
      </c>
      <c r="AA1054" s="34" t="s">
        <v>1844</v>
      </c>
      <c r="AB1054" s="21" t="s">
        <v>956</v>
      </c>
      <c r="AC1054" s="24" t="s">
        <v>3502</v>
      </c>
      <c r="AD1054" s="21" t="s">
        <v>2364</v>
      </c>
      <c r="AE1054" s="21" t="s">
        <v>4314</v>
      </c>
      <c r="AF1054" s="178" t="s">
        <v>1154</v>
      </c>
      <c r="AG1054" s="178" t="s">
        <v>1708</v>
      </c>
      <c r="AH1054" s="178" t="s">
        <v>1844</v>
      </c>
      <c r="AI1054" s="20" t="s">
        <v>848</v>
      </c>
      <c r="AJ1054" s="21" t="s">
        <v>865</v>
      </c>
      <c r="AK1054" s="21">
        <v>0</v>
      </c>
      <c r="AL1054" s="21">
        <v>1</v>
      </c>
      <c r="AM1054" s="21">
        <v>0</v>
      </c>
      <c r="AN1054" s="21">
        <v>0</v>
      </c>
      <c r="AO1054" s="21">
        <v>0</v>
      </c>
      <c r="AP1054" s="21">
        <v>0</v>
      </c>
      <c r="AQ1054" s="21">
        <v>0</v>
      </c>
      <c r="AR1054" s="21">
        <v>0</v>
      </c>
      <c r="AS1054" s="50" t="s">
        <v>1680</v>
      </c>
      <c r="AT1054" s="20">
        <v>6</v>
      </c>
      <c r="AU1054" s="20">
        <v>1964</v>
      </c>
      <c r="AV1054" s="20">
        <v>1969</v>
      </c>
      <c r="AW1054" s="21">
        <v>1</v>
      </c>
      <c r="AX1054" s="21">
        <v>8</v>
      </c>
      <c r="AY1054" s="184" t="s">
        <v>7530</v>
      </c>
      <c r="AZ1054" s="20" t="s">
        <v>1680</v>
      </c>
      <c r="BA1054" s="20" t="s">
        <v>1680</v>
      </c>
      <c r="BB1054" s="20" t="s">
        <v>956</v>
      </c>
    </row>
    <row r="1055" spans="1:54" s="12" customFormat="1" ht="12.75" hidden="1" x14ac:dyDescent="0.2">
      <c r="A1055" s="248" t="s">
        <v>724</v>
      </c>
      <c r="B1055" s="36" t="s">
        <v>1672</v>
      </c>
      <c r="C1055" s="332" t="s">
        <v>7218</v>
      </c>
      <c r="D1055" s="55" t="s">
        <v>956</v>
      </c>
      <c r="E1055" s="36" t="s">
        <v>387</v>
      </c>
      <c r="F1055" s="78" t="s">
        <v>6234</v>
      </c>
      <c r="G1055" s="36" t="s">
        <v>1587</v>
      </c>
      <c r="H1055" s="58" t="s">
        <v>592</v>
      </c>
      <c r="I1055" s="27" t="s">
        <v>2689</v>
      </c>
      <c r="J1055" s="19" t="s">
        <v>7134</v>
      </c>
      <c r="K1055" s="187" t="s">
        <v>257</v>
      </c>
      <c r="L1055" s="187" t="s">
        <v>1710</v>
      </c>
      <c r="M1055" s="187" t="s">
        <v>1715</v>
      </c>
      <c r="N1055" s="187" t="s">
        <v>804</v>
      </c>
      <c r="O1055" s="183" t="s">
        <v>4272</v>
      </c>
      <c r="P1055" s="183" t="s">
        <v>5315</v>
      </c>
      <c r="Q1055" s="183" t="s">
        <v>4804</v>
      </c>
      <c r="R1055" s="183" t="s">
        <v>1587</v>
      </c>
      <c r="S1055" s="187" t="s">
        <v>752</v>
      </c>
      <c r="T1055" s="187" t="s">
        <v>405</v>
      </c>
      <c r="U1055" s="21" t="s">
        <v>4033</v>
      </c>
      <c r="V1055" s="21" t="s">
        <v>3732</v>
      </c>
      <c r="W1055" s="21">
        <v>1977</v>
      </c>
      <c r="X1055" s="21" t="s">
        <v>4034</v>
      </c>
      <c r="Y1055" s="35" t="s">
        <v>1587</v>
      </c>
      <c r="Z1055" s="34" t="s">
        <v>6234</v>
      </c>
      <c r="AA1055" s="34" t="s">
        <v>1844</v>
      </c>
      <c r="AB1055" s="21" t="s">
        <v>956</v>
      </c>
      <c r="AC1055" s="24" t="s">
        <v>3502</v>
      </c>
      <c r="AD1055" s="21" t="s">
        <v>2364</v>
      </c>
      <c r="AE1055" s="21" t="s">
        <v>4314</v>
      </c>
      <c r="AF1055" s="178" t="s">
        <v>1154</v>
      </c>
      <c r="AG1055" s="178" t="s">
        <v>1708</v>
      </c>
      <c r="AH1055" s="178" t="s">
        <v>1844</v>
      </c>
      <c r="AI1055" s="20" t="s">
        <v>637</v>
      </c>
      <c r="AJ1055" s="21" t="s">
        <v>865</v>
      </c>
      <c r="AK1055" s="21">
        <v>0</v>
      </c>
      <c r="AL1055" s="21">
        <v>1</v>
      </c>
      <c r="AM1055" s="21">
        <v>0</v>
      </c>
      <c r="AN1055" s="21">
        <v>0</v>
      </c>
      <c r="AO1055" s="21">
        <v>0</v>
      </c>
      <c r="AP1055" s="21">
        <v>0</v>
      </c>
      <c r="AQ1055" s="21">
        <v>0</v>
      </c>
      <c r="AR1055" s="21">
        <v>0</v>
      </c>
      <c r="AS1055" s="50" t="s">
        <v>1680</v>
      </c>
      <c r="AT1055" s="20">
        <v>6</v>
      </c>
      <c r="AU1055" s="20">
        <v>1964</v>
      </c>
      <c r="AV1055" s="20">
        <v>1969</v>
      </c>
      <c r="AW1055" s="21">
        <v>1</v>
      </c>
      <c r="AX1055" s="21">
        <v>8</v>
      </c>
      <c r="AY1055" s="184" t="s">
        <v>7530</v>
      </c>
      <c r="AZ1055" s="20" t="s">
        <v>1097</v>
      </c>
      <c r="BA1055" s="20" t="s">
        <v>1680</v>
      </c>
      <c r="BB1055" s="20" t="s">
        <v>1680</v>
      </c>
    </row>
    <row r="1056" spans="1:54" s="12" customFormat="1" ht="12.75" hidden="1" x14ac:dyDescent="0.2">
      <c r="A1056" s="248" t="s">
        <v>485</v>
      </c>
      <c r="B1056" s="55"/>
      <c r="C1056" s="332" t="s">
        <v>7218</v>
      </c>
      <c r="D1056" s="55" t="s">
        <v>1136</v>
      </c>
      <c r="E1056" s="36" t="s">
        <v>387</v>
      </c>
      <c r="F1056" s="78" t="s">
        <v>5618</v>
      </c>
      <c r="G1056" s="36" t="s">
        <v>1587</v>
      </c>
      <c r="H1056" s="133" t="s">
        <v>37</v>
      </c>
      <c r="I1056" s="27" t="s">
        <v>5620</v>
      </c>
      <c r="J1056" s="19" t="s">
        <v>1587</v>
      </c>
      <c r="K1056" s="187" t="s">
        <v>257</v>
      </c>
      <c r="L1056" s="187" t="s">
        <v>1710</v>
      </c>
      <c r="M1056" s="187" t="s">
        <v>1056</v>
      </c>
      <c r="N1056" s="187" t="s">
        <v>1086</v>
      </c>
      <c r="O1056" s="188" t="s">
        <v>1054</v>
      </c>
      <c r="P1056" s="188" t="s">
        <v>5185</v>
      </c>
      <c r="Q1056" s="188" t="s">
        <v>6632</v>
      </c>
      <c r="R1056" s="183" t="s">
        <v>1587</v>
      </c>
      <c r="S1056" s="187" t="s">
        <v>752</v>
      </c>
      <c r="T1056" s="187" t="s">
        <v>1713</v>
      </c>
      <c r="U1056" s="146" t="s">
        <v>5621</v>
      </c>
      <c r="V1056" s="146" t="s">
        <v>529</v>
      </c>
      <c r="W1056" s="21">
        <v>2010</v>
      </c>
      <c r="X1056" s="21" t="s">
        <v>5622</v>
      </c>
      <c r="Y1056" s="147" t="s">
        <v>6897</v>
      </c>
      <c r="Z1056" s="34" t="s">
        <v>5618</v>
      </c>
      <c r="AA1056" s="21" t="s">
        <v>387</v>
      </c>
      <c r="AB1056" s="146" t="s">
        <v>1680</v>
      </c>
      <c r="AC1056" s="24" t="s">
        <v>5623</v>
      </c>
      <c r="AD1056" s="146" t="s">
        <v>1587</v>
      </c>
      <c r="AE1056" s="146" t="s">
        <v>1587</v>
      </c>
      <c r="AF1056" s="178" t="s">
        <v>1154</v>
      </c>
      <c r="AG1056" s="178" t="s">
        <v>1708</v>
      </c>
      <c r="AH1056" s="178" t="s">
        <v>1844</v>
      </c>
      <c r="AI1056" s="148" t="s">
        <v>349</v>
      </c>
      <c r="AJ1056" s="148" t="s">
        <v>37</v>
      </c>
      <c r="AK1056" s="146">
        <v>0</v>
      </c>
      <c r="AL1056" s="146">
        <v>0</v>
      </c>
      <c r="AM1056" s="146">
        <v>0</v>
      </c>
      <c r="AN1056" s="148">
        <v>0</v>
      </c>
      <c r="AO1056" s="148">
        <v>1</v>
      </c>
      <c r="AP1056" s="148">
        <v>0</v>
      </c>
      <c r="AQ1056" s="148">
        <v>0</v>
      </c>
      <c r="AR1056" s="148">
        <v>0</v>
      </c>
      <c r="AS1056" s="50" t="s">
        <v>5624</v>
      </c>
      <c r="AT1056" s="20">
        <v>2</v>
      </c>
      <c r="AU1056" s="20">
        <v>2007</v>
      </c>
      <c r="AV1056" s="20">
        <v>2008</v>
      </c>
      <c r="AW1056" s="148">
        <v>1</v>
      </c>
      <c r="AX1056" s="148">
        <v>3</v>
      </c>
      <c r="AY1056" s="186" t="s">
        <v>5625</v>
      </c>
      <c r="AZ1056" s="20" t="s">
        <v>5626</v>
      </c>
      <c r="BA1056" s="20" t="s">
        <v>1680</v>
      </c>
      <c r="BB1056" s="20" t="s">
        <v>1680</v>
      </c>
    </row>
    <row r="1057" spans="1:54" s="12" customFormat="1" ht="12.75" hidden="1" x14ac:dyDescent="0.2">
      <c r="A1057" s="248" t="s">
        <v>62</v>
      </c>
      <c r="B1057" s="55"/>
      <c r="C1057" s="332" t="s">
        <v>7218</v>
      </c>
      <c r="D1057" s="55" t="s">
        <v>1136</v>
      </c>
      <c r="E1057" s="55" t="s">
        <v>388</v>
      </c>
      <c r="F1057" s="83" t="s">
        <v>2014</v>
      </c>
      <c r="G1057" s="36" t="s">
        <v>1587</v>
      </c>
      <c r="H1057" s="106" t="s">
        <v>728</v>
      </c>
      <c r="I1057" s="18" t="s">
        <v>2410</v>
      </c>
      <c r="J1057" s="19" t="s">
        <v>7130</v>
      </c>
      <c r="K1057" s="188" t="s">
        <v>257</v>
      </c>
      <c r="L1057" s="188" t="s">
        <v>1710</v>
      </c>
      <c r="M1057" s="188" t="s">
        <v>1715</v>
      </c>
      <c r="N1057" s="188" t="s">
        <v>1053</v>
      </c>
      <c r="O1057" s="183" t="s">
        <v>768</v>
      </c>
      <c r="P1057" s="183" t="s">
        <v>5316</v>
      </c>
      <c r="Q1057" s="183" t="s">
        <v>1021</v>
      </c>
      <c r="R1057" s="183" t="s">
        <v>1587</v>
      </c>
      <c r="S1057" s="188" t="s">
        <v>752</v>
      </c>
      <c r="T1057" s="188" t="s">
        <v>405</v>
      </c>
      <c r="U1057" s="21" t="s">
        <v>5678</v>
      </c>
      <c r="V1057" s="21" t="s">
        <v>305</v>
      </c>
      <c r="W1057" s="21">
        <v>2005</v>
      </c>
      <c r="X1057" s="21" t="s">
        <v>3995</v>
      </c>
      <c r="Y1057" s="34" t="s">
        <v>6890</v>
      </c>
      <c r="Z1057" s="34" t="s">
        <v>86</v>
      </c>
      <c r="AA1057" s="34" t="s">
        <v>86</v>
      </c>
      <c r="AB1057" s="21" t="s">
        <v>86</v>
      </c>
      <c r="AC1057" s="24" t="s">
        <v>1261</v>
      </c>
      <c r="AD1057" s="21" t="s">
        <v>1587</v>
      </c>
      <c r="AE1057" s="21" t="s">
        <v>1587</v>
      </c>
      <c r="AF1057" s="178" t="s">
        <v>1154</v>
      </c>
      <c r="AG1057" s="178" t="s">
        <v>1708</v>
      </c>
      <c r="AH1057" s="178" t="s">
        <v>1844</v>
      </c>
      <c r="AI1057" s="20" t="s">
        <v>797</v>
      </c>
      <c r="AJ1057" s="21" t="s">
        <v>659</v>
      </c>
      <c r="AK1057" s="12">
        <v>0</v>
      </c>
      <c r="AL1057" s="12">
        <v>0</v>
      </c>
      <c r="AM1057" s="12">
        <v>0</v>
      </c>
      <c r="AN1057" s="12">
        <v>0</v>
      </c>
      <c r="AO1057" s="12">
        <v>0</v>
      </c>
      <c r="AP1057" s="12">
        <v>0</v>
      </c>
      <c r="AQ1057" s="12">
        <v>1</v>
      </c>
      <c r="AR1057" s="12">
        <v>0</v>
      </c>
      <c r="AS1057" s="50" t="s">
        <v>235</v>
      </c>
      <c r="AT1057" s="20">
        <v>5</v>
      </c>
      <c r="AU1057" s="20">
        <v>2001</v>
      </c>
      <c r="AV1057" s="20">
        <v>2005</v>
      </c>
      <c r="AW1057" s="21">
        <v>1</v>
      </c>
      <c r="AX1057" s="21">
        <v>2</v>
      </c>
      <c r="AY1057" s="184" t="s">
        <v>2012</v>
      </c>
      <c r="AZ1057" s="20" t="s">
        <v>2013</v>
      </c>
      <c r="BA1057" s="20" t="s">
        <v>1680</v>
      </c>
      <c r="BB1057" s="20" t="s">
        <v>1680</v>
      </c>
    </row>
    <row r="1058" spans="1:54" s="12" customFormat="1" ht="12.75" hidden="1" x14ac:dyDescent="0.2">
      <c r="A1058" s="248" t="s">
        <v>1844</v>
      </c>
      <c r="B1058" s="41"/>
      <c r="C1058" s="332" t="s">
        <v>6121</v>
      </c>
      <c r="D1058" s="55" t="s">
        <v>1680</v>
      </c>
      <c r="E1058" s="55" t="s">
        <v>1135</v>
      </c>
      <c r="F1058" s="78" t="s">
        <v>1844</v>
      </c>
      <c r="G1058" s="36" t="s">
        <v>1587</v>
      </c>
      <c r="H1058" s="58" t="s">
        <v>592</v>
      </c>
      <c r="I1058" s="30" t="s">
        <v>3130</v>
      </c>
      <c r="J1058" s="31" t="s">
        <v>1587</v>
      </c>
      <c r="K1058" s="188" t="s">
        <v>257</v>
      </c>
      <c r="L1058" s="188" t="s">
        <v>1710</v>
      </c>
      <c r="M1058" s="188" t="s">
        <v>1715</v>
      </c>
      <c r="N1058" s="188" t="s">
        <v>878</v>
      </c>
      <c r="O1058" s="183" t="s">
        <v>4429</v>
      </c>
      <c r="P1058" s="183" t="s">
        <v>4934</v>
      </c>
      <c r="Q1058" s="183" t="s">
        <v>6626</v>
      </c>
      <c r="R1058" s="183" t="s">
        <v>1587</v>
      </c>
      <c r="S1058" s="188" t="s">
        <v>752</v>
      </c>
      <c r="T1058" s="188" t="s">
        <v>405</v>
      </c>
      <c r="U1058" s="20" t="s">
        <v>50</v>
      </c>
      <c r="V1058" s="20" t="s">
        <v>1705</v>
      </c>
      <c r="W1058" s="20">
        <v>1987</v>
      </c>
      <c r="X1058" s="21" t="s">
        <v>50</v>
      </c>
      <c r="Y1058" s="34" t="s">
        <v>717</v>
      </c>
      <c r="Z1058" s="291" t="s">
        <v>6445</v>
      </c>
      <c r="AA1058" s="291" t="s">
        <v>1844</v>
      </c>
      <c r="AB1058" s="20" t="s">
        <v>1587</v>
      </c>
      <c r="AC1058" s="24" t="s">
        <v>3529</v>
      </c>
      <c r="AD1058" s="21" t="s">
        <v>1587</v>
      </c>
      <c r="AE1058" s="21" t="s">
        <v>1587</v>
      </c>
      <c r="AF1058" s="178" t="s">
        <v>1154</v>
      </c>
      <c r="AG1058" s="178" t="s">
        <v>1708</v>
      </c>
      <c r="AH1058" s="178" t="s">
        <v>1844</v>
      </c>
      <c r="AI1058" s="178" t="s">
        <v>1844</v>
      </c>
      <c r="AJ1058" s="20" t="s">
        <v>865</v>
      </c>
      <c r="AK1058" s="178" t="s">
        <v>1844</v>
      </c>
      <c r="AL1058" s="178" t="s">
        <v>1844</v>
      </c>
      <c r="AM1058" s="178" t="s">
        <v>1844</v>
      </c>
      <c r="AN1058" s="178" t="s">
        <v>1844</v>
      </c>
      <c r="AO1058" s="178" t="s">
        <v>1844</v>
      </c>
      <c r="AP1058" s="178" t="s">
        <v>1844</v>
      </c>
      <c r="AQ1058" s="178" t="s">
        <v>1844</v>
      </c>
      <c r="AR1058" s="178" t="s">
        <v>1844</v>
      </c>
      <c r="AS1058" s="50" t="s">
        <v>722</v>
      </c>
      <c r="AT1058" s="20">
        <v>5</v>
      </c>
      <c r="AU1058" s="20">
        <v>1979</v>
      </c>
      <c r="AV1058" s="20">
        <v>1983</v>
      </c>
      <c r="AW1058" s="20" t="s">
        <v>1844</v>
      </c>
      <c r="AX1058" s="20">
        <v>8</v>
      </c>
      <c r="AY1058" s="50" t="s">
        <v>7569</v>
      </c>
      <c r="AZ1058" s="20" t="s">
        <v>1844</v>
      </c>
      <c r="BA1058" s="20" t="s">
        <v>1844</v>
      </c>
      <c r="BB1058" s="20" t="s">
        <v>1844</v>
      </c>
    </row>
    <row r="1059" spans="1:54" s="12" customFormat="1" ht="12.75" hidden="1" x14ac:dyDescent="0.2">
      <c r="A1059" s="227" t="s">
        <v>485</v>
      </c>
      <c r="B1059" s="155" t="s">
        <v>5757</v>
      </c>
      <c r="C1059" s="332" t="s">
        <v>7218</v>
      </c>
      <c r="D1059" s="55" t="s">
        <v>956</v>
      </c>
      <c r="E1059" s="36" t="s">
        <v>1680</v>
      </c>
      <c r="F1059" s="78" t="s">
        <v>6233</v>
      </c>
      <c r="G1059" s="36" t="s">
        <v>1587</v>
      </c>
      <c r="H1059" s="58" t="s">
        <v>592</v>
      </c>
      <c r="I1059" s="30" t="s">
        <v>2586</v>
      </c>
      <c r="J1059" s="31" t="s">
        <v>1587</v>
      </c>
      <c r="K1059" s="188" t="s">
        <v>257</v>
      </c>
      <c r="L1059" s="188" t="s">
        <v>1710</v>
      </c>
      <c r="M1059" s="188" t="s">
        <v>1056</v>
      </c>
      <c r="N1059" s="188" t="s">
        <v>1086</v>
      </c>
      <c r="O1059" s="179" t="s">
        <v>164</v>
      </c>
      <c r="P1059" s="179" t="s">
        <v>4920</v>
      </c>
      <c r="Q1059" s="179" t="s">
        <v>1022</v>
      </c>
      <c r="R1059" s="183" t="s">
        <v>1587</v>
      </c>
      <c r="S1059" s="188" t="s">
        <v>752</v>
      </c>
      <c r="T1059" s="188" t="s">
        <v>1713</v>
      </c>
      <c r="U1059" s="20" t="s">
        <v>2061</v>
      </c>
      <c r="V1059" s="20" t="s">
        <v>209</v>
      </c>
      <c r="W1059" s="20">
        <v>2006</v>
      </c>
      <c r="X1059" s="20" t="s">
        <v>4221</v>
      </c>
      <c r="Y1059" s="109" t="s">
        <v>3260</v>
      </c>
      <c r="Z1059" s="109" t="s">
        <v>6415</v>
      </c>
      <c r="AA1059" s="109" t="s">
        <v>795</v>
      </c>
      <c r="AB1059" s="20" t="s">
        <v>1680</v>
      </c>
      <c r="AC1059" s="55" t="s">
        <v>1315</v>
      </c>
      <c r="AD1059" s="20" t="s">
        <v>1587</v>
      </c>
      <c r="AE1059" s="20" t="s">
        <v>930</v>
      </c>
      <c r="AF1059" s="178" t="s">
        <v>1154</v>
      </c>
      <c r="AG1059" s="178" t="s">
        <v>1708</v>
      </c>
      <c r="AH1059" s="178" t="s">
        <v>1844</v>
      </c>
      <c r="AI1059" s="20" t="s">
        <v>637</v>
      </c>
      <c r="AJ1059" s="20" t="s">
        <v>47</v>
      </c>
      <c r="AK1059" s="20">
        <v>0</v>
      </c>
      <c r="AL1059" s="20">
        <v>1</v>
      </c>
      <c r="AM1059" s="20">
        <v>0</v>
      </c>
      <c r="AN1059" s="20">
        <v>0</v>
      </c>
      <c r="AO1059" s="20">
        <v>0</v>
      </c>
      <c r="AP1059" s="20">
        <v>0</v>
      </c>
      <c r="AQ1059" s="20">
        <v>0</v>
      </c>
      <c r="AR1059" s="20">
        <v>0</v>
      </c>
      <c r="AS1059" s="50" t="s">
        <v>1680</v>
      </c>
      <c r="AT1059" s="20">
        <v>5</v>
      </c>
      <c r="AU1059" s="20">
        <v>1993</v>
      </c>
      <c r="AV1059" s="20">
        <v>1997</v>
      </c>
      <c r="AW1059" s="20">
        <v>1</v>
      </c>
      <c r="AX1059" s="20">
        <v>2</v>
      </c>
      <c r="AY1059" s="50" t="s">
        <v>3715</v>
      </c>
      <c r="AZ1059" s="20" t="s">
        <v>1513</v>
      </c>
      <c r="BA1059" s="20" t="s">
        <v>1680</v>
      </c>
      <c r="BB1059" s="20" t="s">
        <v>1680</v>
      </c>
    </row>
    <row r="1060" spans="1:54" s="12" customFormat="1" ht="12.75" hidden="1" x14ac:dyDescent="0.2">
      <c r="A1060" s="248" t="s">
        <v>62</v>
      </c>
      <c r="B1060" s="41" t="s">
        <v>7344</v>
      </c>
      <c r="C1060" s="332" t="s">
        <v>6121</v>
      </c>
      <c r="D1060" s="55" t="s">
        <v>1680</v>
      </c>
      <c r="E1060" s="36" t="s">
        <v>4321</v>
      </c>
      <c r="F1060" s="78" t="s">
        <v>243</v>
      </c>
      <c r="G1060" s="36" t="s">
        <v>1587</v>
      </c>
      <c r="H1060" s="139" t="s">
        <v>839</v>
      </c>
      <c r="I1060" s="27" t="s">
        <v>3096</v>
      </c>
      <c r="J1060" s="19" t="s">
        <v>7284</v>
      </c>
      <c r="K1060" s="187" t="s">
        <v>257</v>
      </c>
      <c r="L1060" s="187" t="s">
        <v>1710</v>
      </c>
      <c r="M1060" s="187" t="s">
        <v>1056</v>
      </c>
      <c r="N1060" s="187" t="s">
        <v>165</v>
      </c>
      <c r="O1060" s="183" t="s">
        <v>368</v>
      </c>
      <c r="P1060" s="183" t="s">
        <v>5113</v>
      </c>
      <c r="Q1060" s="183" t="s">
        <v>4806</v>
      </c>
      <c r="R1060" s="183" t="s">
        <v>1587</v>
      </c>
      <c r="S1060" s="187" t="s">
        <v>752</v>
      </c>
      <c r="T1060" s="187" t="s">
        <v>1713</v>
      </c>
      <c r="U1060" s="21" t="s">
        <v>2134</v>
      </c>
      <c r="V1060" s="21" t="s">
        <v>1071</v>
      </c>
      <c r="W1060" s="21">
        <v>1996</v>
      </c>
      <c r="X1060" s="21" t="s">
        <v>3920</v>
      </c>
      <c r="Y1060" s="34" t="s">
        <v>827</v>
      </c>
      <c r="Z1060" s="250" t="s">
        <v>7363</v>
      </c>
      <c r="AA1060" s="250" t="s">
        <v>1135</v>
      </c>
      <c r="AB1060" s="21" t="s">
        <v>6191</v>
      </c>
      <c r="AC1060" s="24" t="s">
        <v>3531</v>
      </c>
      <c r="AD1060" s="21" t="s">
        <v>1587</v>
      </c>
      <c r="AE1060" s="21" t="s">
        <v>930</v>
      </c>
      <c r="AF1060" s="178" t="s">
        <v>1154</v>
      </c>
      <c r="AG1060" s="178" t="s">
        <v>1708</v>
      </c>
      <c r="AH1060" s="178" t="s">
        <v>1844</v>
      </c>
      <c r="AI1060" s="20" t="s">
        <v>783</v>
      </c>
      <c r="AJ1060" s="20" t="s">
        <v>270</v>
      </c>
      <c r="AK1060" s="21">
        <v>0</v>
      </c>
      <c r="AL1060" s="21">
        <v>0</v>
      </c>
      <c r="AM1060" s="21">
        <v>0</v>
      </c>
      <c r="AN1060" s="21">
        <v>0</v>
      </c>
      <c r="AO1060" s="21">
        <v>1</v>
      </c>
      <c r="AP1060" s="21">
        <v>0</v>
      </c>
      <c r="AQ1060" s="21">
        <v>0</v>
      </c>
      <c r="AR1060" s="21">
        <v>0</v>
      </c>
      <c r="AS1060" s="50" t="s">
        <v>1680</v>
      </c>
      <c r="AT1060" s="20">
        <v>3</v>
      </c>
      <c r="AU1060" s="20">
        <v>1993</v>
      </c>
      <c r="AV1060" s="20">
        <v>1995</v>
      </c>
      <c r="AW1060" s="21">
        <v>1</v>
      </c>
      <c r="AX1060" s="21">
        <v>1</v>
      </c>
      <c r="AY1060" s="184" t="s">
        <v>7809</v>
      </c>
      <c r="AZ1060" s="20" t="s">
        <v>6067</v>
      </c>
      <c r="BA1060" s="20" t="s">
        <v>1680</v>
      </c>
      <c r="BB1060" s="20" t="s">
        <v>1680</v>
      </c>
    </row>
    <row r="1061" spans="1:54" s="12" customFormat="1" ht="12.75" hidden="1" x14ac:dyDescent="0.2">
      <c r="A1061" s="248" t="s">
        <v>396</v>
      </c>
      <c r="B1061" s="55"/>
      <c r="C1061" s="332" t="s">
        <v>7218</v>
      </c>
      <c r="D1061" s="55" t="s">
        <v>956</v>
      </c>
      <c r="E1061" s="36" t="s">
        <v>1680</v>
      </c>
      <c r="F1061" s="78" t="s">
        <v>1844</v>
      </c>
      <c r="G1061" s="36" t="s">
        <v>1587</v>
      </c>
      <c r="H1061" s="58" t="s">
        <v>592</v>
      </c>
      <c r="I1061" s="27" t="s">
        <v>2468</v>
      </c>
      <c r="J1061" s="19" t="s">
        <v>7133</v>
      </c>
      <c r="K1061" s="187" t="s">
        <v>257</v>
      </c>
      <c r="L1061" s="187" t="s">
        <v>1710</v>
      </c>
      <c r="M1061" s="187" t="s">
        <v>1715</v>
      </c>
      <c r="N1061" s="187" t="s">
        <v>232</v>
      </c>
      <c r="O1061" s="183" t="s">
        <v>1040</v>
      </c>
      <c r="P1061" s="183" t="s">
        <v>5317</v>
      </c>
      <c r="Q1061" s="183" t="s">
        <v>4805</v>
      </c>
      <c r="R1061" s="183" t="s">
        <v>1587</v>
      </c>
      <c r="S1061" s="187" t="s">
        <v>752</v>
      </c>
      <c r="T1061" s="187" t="s">
        <v>405</v>
      </c>
      <c r="U1061" s="21" t="s">
        <v>2033</v>
      </c>
      <c r="V1061" s="21" t="s">
        <v>3732</v>
      </c>
      <c r="W1061" s="21">
        <v>2006</v>
      </c>
      <c r="X1061" s="21" t="s">
        <v>3920</v>
      </c>
      <c r="Y1061" s="34" t="s">
        <v>556</v>
      </c>
      <c r="Z1061" s="34" t="s">
        <v>6446</v>
      </c>
      <c r="AA1061" s="34" t="s">
        <v>1844</v>
      </c>
      <c r="AB1061" s="21" t="s">
        <v>956</v>
      </c>
      <c r="AC1061" s="24" t="s">
        <v>3447</v>
      </c>
      <c r="AD1061" s="21" t="s">
        <v>1587</v>
      </c>
      <c r="AE1061" s="21" t="s">
        <v>930</v>
      </c>
      <c r="AF1061" s="178" t="s">
        <v>1154</v>
      </c>
      <c r="AG1061" s="178" t="s">
        <v>1708</v>
      </c>
      <c r="AH1061" s="178" t="s">
        <v>1844</v>
      </c>
      <c r="AI1061" s="20" t="s">
        <v>767</v>
      </c>
      <c r="AJ1061" s="21" t="s">
        <v>47</v>
      </c>
      <c r="AK1061" s="21">
        <v>0</v>
      </c>
      <c r="AL1061" s="21">
        <v>0</v>
      </c>
      <c r="AM1061" s="21">
        <v>0</v>
      </c>
      <c r="AN1061" s="21">
        <v>0</v>
      </c>
      <c r="AO1061" s="21">
        <v>0</v>
      </c>
      <c r="AP1061" s="21">
        <v>0</v>
      </c>
      <c r="AQ1061" s="21">
        <v>1</v>
      </c>
      <c r="AR1061" s="21">
        <v>0</v>
      </c>
      <c r="AS1061" s="50" t="s">
        <v>1680</v>
      </c>
      <c r="AT1061" s="20">
        <v>7</v>
      </c>
      <c r="AU1061" s="20">
        <v>1999</v>
      </c>
      <c r="AV1061" s="20">
        <v>2005</v>
      </c>
      <c r="AW1061" s="21">
        <v>1</v>
      </c>
      <c r="AX1061" s="21">
        <v>1</v>
      </c>
      <c r="AY1061" s="184" t="s">
        <v>7810</v>
      </c>
      <c r="AZ1061" s="20" t="s">
        <v>1513</v>
      </c>
      <c r="BA1061" s="20" t="s">
        <v>1680</v>
      </c>
      <c r="BB1061" s="20" t="s">
        <v>1680</v>
      </c>
    </row>
    <row r="1062" spans="1:54" s="12" customFormat="1" ht="12.75" hidden="1" x14ac:dyDescent="0.2">
      <c r="A1062" s="248" t="s">
        <v>485</v>
      </c>
      <c r="B1062" s="36" t="s">
        <v>6744</v>
      </c>
      <c r="C1062" s="332" t="s">
        <v>7218</v>
      </c>
      <c r="D1062" s="55" t="s">
        <v>956</v>
      </c>
      <c r="E1062" s="36" t="s">
        <v>1680</v>
      </c>
      <c r="F1062" s="78" t="s">
        <v>1897</v>
      </c>
      <c r="G1062" s="36" t="s">
        <v>1587</v>
      </c>
      <c r="H1062" s="133" t="s">
        <v>37</v>
      </c>
      <c r="I1062" s="27" t="s">
        <v>2594</v>
      </c>
      <c r="J1062" s="19" t="s">
        <v>1587</v>
      </c>
      <c r="K1062" s="187" t="s">
        <v>257</v>
      </c>
      <c r="L1062" s="187" t="s">
        <v>1710</v>
      </c>
      <c r="M1062" s="187" t="s">
        <v>1056</v>
      </c>
      <c r="N1062" s="187" t="s">
        <v>1086</v>
      </c>
      <c r="O1062" s="183" t="s">
        <v>1054</v>
      </c>
      <c r="P1062" s="183" t="s">
        <v>4964</v>
      </c>
      <c r="Q1062" s="183" t="s">
        <v>121</v>
      </c>
      <c r="R1062" s="183" t="s">
        <v>1587</v>
      </c>
      <c r="S1062" s="187" t="s">
        <v>752</v>
      </c>
      <c r="T1062" s="187" t="s">
        <v>1713</v>
      </c>
      <c r="U1062" s="21" t="s">
        <v>5629</v>
      </c>
      <c r="V1062" s="21" t="s">
        <v>5563</v>
      </c>
      <c r="W1062" s="21">
        <v>2007</v>
      </c>
      <c r="X1062" s="21" t="s">
        <v>3963</v>
      </c>
      <c r="Y1062" s="34" t="s">
        <v>1037</v>
      </c>
      <c r="Z1062" s="34" t="s">
        <v>5766</v>
      </c>
      <c r="AA1062" s="250" t="s">
        <v>387</v>
      </c>
      <c r="AB1062" s="21" t="s">
        <v>956</v>
      </c>
      <c r="AC1062" s="24" t="s">
        <v>1902</v>
      </c>
      <c r="AD1062" s="21" t="s">
        <v>1587</v>
      </c>
      <c r="AE1062" s="21" t="s">
        <v>2388</v>
      </c>
      <c r="AF1062" s="178" t="s">
        <v>1154</v>
      </c>
      <c r="AG1062" s="178" t="s">
        <v>1708</v>
      </c>
      <c r="AH1062" s="178" t="s">
        <v>1844</v>
      </c>
      <c r="AI1062" s="21" t="s">
        <v>349</v>
      </c>
      <c r="AJ1062" s="21" t="s">
        <v>37</v>
      </c>
      <c r="AK1062" s="21">
        <v>1</v>
      </c>
      <c r="AL1062" s="21">
        <v>0</v>
      </c>
      <c r="AM1062" s="21">
        <v>0</v>
      </c>
      <c r="AN1062" s="21">
        <v>0</v>
      </c>
      <c r="AO1062" s="21">
        <v>1</v>
      </c>
      <c r="AP1062" s="21">
        <v>0</v>
      </c>
      <c r="AQ1062" s="21">
        <v>0</v>
      </c>
      <c r="AR1062" s="21">
        <v>0</v>
      </c>
      <c r="AS1062" s="50" t="s">
        <v>1680</v>
      </c>
      <c r="AT1062" s="20">
        <v>3</v>
      </c>
      <c r="AU1062" s="20">
        <v>2002</v>
      </c>
      <c r="AV1062" s="20">
        <v>2004</v>
      </c>
      <c r="AW1062" s="21">
        <v>1</v>
      </c>
      <c r="AX1062" s="21">
        <v>1</v>
      </c>
      <c r="AY1062" s="184" t="s">
        <v>81</v>
      </c>
      <c r="AZ1062" s="20" t="s">
        <v>152</v>
      </c>
      <c r="BA1062" s="20" t="s">
        <v>1680</v>
      </c>
      <c r="BB1062" s="20" t="s">
        <v>1680</v>
      </c>
    </row>
    <row r="1063" spans="1:54" s="12" customFormat="1" ht="12.75" hidden="1" x14ac:dyDescent="0.2">
      <c r="A1063" s="248" t="s">
        <v>485</v>
      </c>
      <c r="B1063" s="36" t="s">
        <v>6744</v>
      </c>
      <c r="C1063" s="332" t="s">
        <v>7218</v>
      </c>
      <c r="D1063" s="55" t="s">
        <v>956</v>
      </c>
      <c r="E1063" s="36" t="s">
        <v>1680</v>
      </c>
      <c r="F1063" s="78" t="s">
        <v>1897</v>
      </c>
      <c r="G1063" s="36" t="s">
        <v>1587</v>
      </c>
      <c r="H1063" s="133" t="s">
        <v>37</v>
      </c>
      <c r="I1063" s="27" t="s">
        <v>3190</v>
      </c>
      <c r="J1063" s="19" t="s">
        <v>1587</v>
      </c>
      <c r="K1063" s="187" t="s">
        <v>257</v>
      </c>
      <c r="L1063" s="187" t="s">
        <v>1710</v>
      </c>
      <c r="M1063" s="187" t="s">
        <v>1056</v>
      </c>
      <c r="N1063" s="187" t="s">
        <v>1086</v>
      </c>
      <c r="O1063" s="183" t="s">
        <v>1054</v>
      </c>
      <c r="P1063" s="183" t="s">
        <v>5185</v>
      </c>
      <c r="Q1063" s="183" t="s">
        <v>1578</v>
      </c>
      <c r="R1063" s="183" t="s">
        <v>1587</v>
      </c>
      <c r="S1063" s="187" t="s">
        <v>752</v>
      </c>
      <c r="T1063" s="187" t="s">
        <v>1713</v>
      </c>
      <c r="U1063" s="21" t="s">
        <v>5629</v>
      </c>
      <c r="V1063" s="21" t="s">
        <v>5563</v>
      </c>
      <c r="W1063" s="21">
        <v>2007</v>
      </c>
      <c r="X1063" s="21" t="s">
        <v>3963</v>
      </c>
      <c r="Y1063" s="34" t="s">
        <v>1037</v>
      </c>
      <c r="Z1063" s="34" t="s">
        <v>5766</v>
      </c>
      <c r="AA1063" s="250" t="s">
        <v>387</v>
      </c>
      <c r="AB1063" s="21" t="s">
        <v>956</v>
      </c>
      <c r="AC1063" s="24" t="s">
        <v>1902</v>
      </c>
      <c r="AD1063" s="21" t="s">
        <v>1587</v>
      </c>
      <c r="AE1063" s="21" t="s">
        <v>2388</v>
      </c>
      <c r="AF1063" s="178" t="s">
        <v>1154</v>
      </c>
      <c r="AG1063" s="178" t="s">
        <v>1708</v>
      </c>
      <c r="AH1063" s="178" t="s">
        <v>1844</v>
      </c>
      <c r="AI1063" s="20" t="s">
        <v>349</v>
      </c>
      <c r="AJ1063" s="21" t="s">
        <v>37</v>
      </c>
      <c r="AK1063" s="21">
        <v>1</v>
      </c>
      <c r="AL1063" s="21">
        <v>0</v>
      </c>
      <c r="AM1063" s="21">
        <v>0</v>
      </c>
      <c r="AN1063" s="21">
        <v>0</v>
      </c>
      <c r="AO1063" s="21">
        <v>1</v>
      </c>
      <c r="AP1063" s="21">
        <v>0</v>
      </c>
      <c r="AQ1063" s="21">
        <v>0</v>
      </c>
      <c r="AR1063" s="21">
        <v>0</v>
      </c>
      <c r="AS1063" s="50" t="s">
        <v>1680</v>
      </c>
      <c r="AT1063" s="20">
        <v>3</v>
      </c>
      <c r="AU1063" s="20">
        <v>2002</v>
      </c>
      <c r="AV1063" s="20">
        <v>2004</v>
      </c>
      <c r="AW1063" s="21">
        <v>1</v>
      </c>
      <c r="AX1063" s="21">
        <v>1</v>
      </c>
      <c r="AY1063" s="184" t="s">
        <v>81</v>
      </c>
      <c r="AZ1063" s="20" t="s">
        <v>152</v>
      </c>
      <c r="BA1063" s="20" t="s">
        <v>1680</v>
      </c>
      <c r="BB1063" s="20" t="s">
        <v>1680</v>
      </c>
    </row>
    <row r="1064" spans="1:54" s="12" customFormat="1" ht="12.75" hidden="1" x14ac:dyDescent="0.2">
      <c r="A1064" s="248" t="s">
        <v>485</v>
      </c>
      <c r="B1064" s="36" t="s">
        <v>6744</v>
      </c>
      <c r="C1064" s="332" t="s">
        <v>7218</v>
      </c>
      <c r="D1064" s="55" t="s">
        <v>956</v>
      </c>
      <c r="E1064" s="36" t="s">
        <v>1680</v>
      </c>
      <c r="F1064" s="78" t="s">
        <v>1897</v>
      </c>
      <c r="G1064" s="36" t="s">
        <v>1587</v>
      </c>
      <c r="H1064" s="133" t="s">
        <v>37</v>
      </c>
      <c r="I1064" s="27" t="s">
        <v>3191</v>
      </c>
      <c r="J1064" s="19" t="s">
        <v>1587</v>
      </c>
      <c r="K1064" s="187" t="s">
        <v>257</v>
      </c>
      <c r="L1064" s="187" t="s">
        <v>1710</v>
      </c>
      <c r="M1064" s="187" t="s">
        <v>1056</v>
      </c>
      <c r="N1064" s="187" t="s">
        <v>1086</v>
      </c>
      <c r="O1064" s="183" t="s">
        <v>1054</v>
      </c>
      <c r="P1064" s="183" t="s">
        <v>5185</v>
      </c>
      <c r="Q1064" s="183" t="s">
        <v>658</v>
      </c>
      <c r="R1064" s="183" t="s">
        <v>1587</v>
      </c>
      <c r="S1064" s="187" t="s">
        <v>752</v>
      </c>
      <c r="T1064" s="187" t="s">
        <v>1713</v>
      </c>
      <c r="U1064" s="21" t="s">
        <v>5629</v>
      </c>
      <c r="V1064" s="21" t="s">
        <v>5563</v>
      </c>
      <c r="W1064" s="21">
        <v>2007</v>
      </c>
      <c r="X1064" s="21" t="s">
        <v>3963</v>
      </c>
      <c r="Y1064" s="34" t="s">
        <v>1037</v>
      </c>
      <c r="Z1064" s="34" t="s">
        <v>5766</v>
      </c>
      <c r="AA1064" s="250" t="s">
        <v>387</v>
      </c>
      <c r="AB1064" s="21" t="s">
        <v>956</v>
      </c>
      <c r="AC1064" s="24" t="s">
        <v>1902</v>
      </c>
      <c r="AD1064" s="21" t="s">
        <v>1587</v>
      </c>
      <c r="AE1064" s="21" t="s">
        <v>2388</v>
      </c>
      <c r="AF1064" s="178" t="s">
        <v>1154</v>
      </c>
      <c r="AG1064" s="178" t="s">
        <v>1708</v>
      </c>
      <c r="AH1064" s="178" t="s">
        <v>1844</v>
      </c>
      <c r="AI1064" s="20" t="s">
        <v>349</v>
      </c>
      <c r="AJ1064" s="21" t="s">
        <v>37</v>
      </c>
      <c r="AK1064" s="21">
        <v>1</v>
      </c>
      <c r="AL1064" s="21">
        <v>0</v>
      </c>
      <c r="AM1064" s="21">
        <v>0</v>
      </c>
      <c r="AN1064" s="21">
        <v>0</v>
      </c>
      <c r="AO1064" s="21">
        <v>1</v>
      </c>
      <c r="AP1064" s="21">
        <v>0</v>
      </c>
      <c r="AQ1064" s="21">
        <v>0</v>
      </c>
      <c r="AR1064" s="21">
        <v>0</v>
      </c>
      <c r="AS1064" s="50" t="s">
        <v>1680</v>
      </c>
      <c r="AT1064" s="20">
        <v>3</v>
      </c>
      <c r="AU1064" s="20">
        <v>2002</v>
      </c>
      <c r="AV1064" s="20">
        <v>2004</v>
      </c>
      <c r="AW1064" s="21">
        <v>1</v>
      </c>
      <c r="AX1064" s="21">
        <v>1</v>
      </c>
      <c r="AY1064" s="184" t="s">
        <v>81</v>
      </c>
      <c r="AZ1064" s="20" t="s">
        <v>152</v>
      </c>
      <c r="BA1064" s="20" t="s">
        <v>1680</v>
      </c>
      <c r="BB1064" s="20" t="s">
        <v>1680</v>
      </c>
    </row>
    <row r="1065" spans="1:54" s="12" customFormat="1" ht="12.75" hidden="1" x14ac:dyDescent="0.2">
      <c r="A1065" s="248" t="s">
        <v>485</v>
      </c>
      <c r="B1065" s="36" t="s">
        <v>6744</v>
      </c>
      <c r="C1065" s="332" t="s">
        <v>7218</v>
      </c>
      <c r="D1065" s="55" t="s">
        <v>956</v>
      </c>
      <c r="E1065" s="36" t="s">
        <v>1680</v>
      </c>
      <c r="F1065" s="78" t="s">
        <v>1897</v>
      </c>
      <c r="G1065" s="36" t="s">
        <v>1587</v>
      </c>
      <c r="H1065" s="133" t="s">
        <v>37</v>
      </c>
      <c r="I1065" s="27" t="s">
        <v>3193</v>
      </c>
      <c r="J1065" s="19" t="s">
        <v>1587</v>
      </c>
      <c r="K1065" s="187" t="s">
        <v>257</v>
      </c>
      <c r="L1065" s="187" t="s">
        <v>1710</v>
      </c>
      <c r="M1065" s="187" t="s">
        <v>1056</v>
      </c>
      <c r="N1065" s="187" t="s">
        <v>1086</v>
      </c>
      <c r="O1065" s="183" t="s">
        <v>1054</v>
      </c>
      <c r="P1065" s="183" t="s">
        <v>5185</v>
      </c>
      <c r="Q1065" s="183" t="s">
        <v>738</v>
      </c>
      <c r="R1065" s="183" t="s">
        <v>1587</v>
      </c>
      <c r="S1065" s="187" t="s">
        <v>752</v>
      </c>
      <c r="T1065" s="187" t="s">
        <v>1713</v>
      </c>
      <c r="U1065" s="21" t="s">
        <v>5629</v>
      </c>
      <c r="V1065" s="21" t="s">
        <v>5563</v>
      </c>
      <c r="W1065" s="21">
        <v>2007</v>
      </c>
      <c r="X1065" s="21" t="s">
        <v>3963</v>
      </c>
      <c r="Y1065" s="34" t="s">
        <v>1037</v>
      </c>
      <c r="Z1065" s="34" t="s">
        <v>5766</v>
      </c>
      <c r="AA1065" s="250" t="s">
        <v>387</v>
      </c>
      <c r="AB1065" s="21" t="s">
        <v>956</v>
      </c>
      <c r="AC1065" s="24" t="s">
        <v>1902</v>
      </c>
      <c r="AD1065" s="21" t="s">
        <v>1587</v>
      </c>
      <c r="AE1065" s="21" t="s">
        <v>2388</v>
      </c>
      <c r="AF1065" s="178" t="s">
        <v>1154</v>
      </c>
      <c r="AG1065" s="178" t="s">
        <v>1708</v>
      </c>
      <c r="AH1065" s="178" t="s">
        <v>1844</v>
      </c>
      <c r="AI1065" s="20" t="s">
        <v>349</v>
      </c>
      <c r="AJ1065" s="21" t="s">
        <v>37</v>
      </c>
      <c r="AK1065" s="21">
        <v>1</v>
      </c>
      <c r="AL1065" s="21">
        <v>0</v>
      </c>
      <c r="AM1065" s="21">
        <v>0</v>
      </c>
      <c r="AN1065" s="21">
        <v>0</v>
      </c>
      <c r="AO1065" s="21">
        <v>1</v>
      </c>
      <c r="AP1065" s="21">
        <v>0</v>
      </c>
      <c r="AQ1065" s="21">
        <v>0</v>
      </c>
      <c r="AR1065" s="21">
        <v>0</v>
      </c>
      <c r="AS1065" s="50" t="s">
        <v>1680</v>
      </c>
      <c r="AT1065" s="20">
        <v>3</v>
      </c>
      <c r="AU1065" s="20">
        <v>2002</v>
      </c>
      <c r="AV1065" s="20">
        <v>2004</v>
      </c>
      <c r="AW1065" s="21">
        <v>1</v>
      </c>
      <c r="AX1065" s="21">
        <v>1</v>
      </c>
      <c r="AY1065" s="184" t="s">
        <v>81</v>
      </c>
      <c r="AZ1065" s="20" t="s">
        <v>152</v>
      </c>
      <c r="BA1065" s="20" t="s">
        <v>1680</v>
      </c>
      <c r="BB1065" s="20" t="s">
        <v>1680</v>
      </c>
    </row>
    <row r="1066" spans="1:54" s="12" customFormat="1" ht="12.75" hidden="1" x14ac:dyDescent="0.2">
      <c r="A1066" s="248" t="s">
        <v>485</v>
      </c>
      <c r="B1066" s="36" t="s">
        <v>6744</v>
      </c>
      <c r="C1066" s="332" t="s">
        <v>7218</v>
      </c>
      <c r="D1066" s="55" t="s">
        <v>956</v>
      </c>
      <c r="E1066" s="36" t="s">
        <v>1680</v>
      </c>
      <c r="F1066" s="78" t="s">
        <v>1897</v>
      </c>
      <c r="G1066" s="36" t="s">
        <v>1587</v>
      </c>
      <c r="H1066" s="133" t="s">
        <v>37</v>
      </c>
      <c r="I1066" s="27" t="s">
        <v>3194</v>
      </c>
      <c r="J1066" s="19" t="s">
        <v>1587</v>
      </c>
      <c r="K1066" s="187" t="s">
        <v>257</v>
      </c>
      <c r="L1066" s="187" t="s">
        <v>1710</v>
      </c>
      <c r="M1066" s="187" t="s">
        <v>1056</v>
      </c>
      <c r="N1066" s="187" t="s">
        <v>1086</v>
      </c>
      <c r="O1066" s="183" t="s">
        <v>1054</v>
      </c>
      <c r="P1066" s="183" t="s">
        <v>5185</v>
      </c>
      <c r="Q1066" s="183" t="s">
        <v>596</v>
      </c>
      <c r="R1066" s="183" t="s">
        <v>1587</v>
      </c>
      <c r="S1066" s="187" t="s">
        <v>752</v>
      </c>
      <c r="T1066" s="187" t="s">
        <v>1713</v>
      </c>
      <c r="U1066" s="21" t="s">
        <v>5629</v>
      </c>
      <c r="V1066" s="21" t="s">
        <v>5563</v>
      </c>
      <c r="W1066" s="21">
        <v>2007</v>
      </c>
      <c r="X1066" s="21" t="s">
        <v>3963</v>
      </c>
      <c r="Y1066" s="34" t="s">
        <v>1037</v>
      </c>
      <c r="Z1066" s="34" t="s">
        <v>5766</v>
      </c>
      <c r="AA1066" s="250" t="s">
        <v>387</v>
      </c>
      <c r="AB1066" s="21" t="s">
        <v>956</v>
      </c>
      <c r="AC1066" s="24" t="s">
        <v>1902</v>
      </c>
      <c r="AD1066" s="21" t="s">
        <v>1587</v>
      </c>
      <c r="AE1066" s="21" t="s">
        <v>2388</v>
      </c>
      <c r="AF1066" s="178" t="s">
        <v>1154</v>
      </c>
      <c r="AG1066" s="178" t="s">
        <v>1708</v>
      </c>
      <c r="AH1066" s="178" t="s">
        <v>1844</v>
      </c>
      <c r="AI1066" s="20" t="s">
        <v>349</v>
      </c>
      <c r="AJ1066" s="21" t="s">
        <v>37</v>
      </c>
      <c r="AK1066" s="21">
        <v>1</v>
      </c>
      <c r="AL1066" s="21">
        <v>0</v>
      </c>
      <c r="AM1066" s="21">
        <v>0</v>
      </c>
      <c r="AN1066" s="21">
        <v>0</v>
      </c>
      <c r="AO1066" s="21">
        <v>1</v>
      </c>
      <c r="AP1066" s="21">
        <v>0</v>
      </c>
      <c r="AQ1066" s="21">
        <v>0</v>
      </c>
      <c r="AR1066" s="21">
        <v>0</v>
      </c>
      <c r="AS1066" s="50" t="s">
        <v>1680</v>
      </c>
      <c r="AT1066" s="20">
        <v>3</v>
      </c>
      <c r="AU1066" s="20">
        <v>2002</v>
      </c>
      <c r="AV1066" s="20">
        <v>2004</v>
      </c>
      <c r="AW1066" s="21">
        <v>1</v>
      </c>
      <c r="AX1066" s="21">
        <v>1</v>
      </c>
      <c r="AY1066" s="184" t="s">
        <v>81</v>
      </c>
      <c r="AZ1066" s="20" t="s">
        <v>152</v>
      </c>
      <c r="BA1066" s="93" t="s">
        <v>1680</v>
      </c>
      <c r="BB1066" s="20" t="s">
        <v>1680</v>
      </c>
    </row>
    <row r="1067" spans="1:54" s="12" customFormat="1" ht="12.75" hidden="1" x14ac:dyDescent="0.2">
      <c r="A1067" s="248" t="s">
        <v>5749</v>
      </c>
      <c r="B1067" s="55"/>
      <c r="C1067" s="333" t="s">
        <v>6121</v>
      </c>
      <c r="D1067" s="55" t="s">
        <v>956</v>
      </c>
      <c r="E1067" s="55" t="s">
        <v>1680</v>
      </c>
      <c r="F1067" s="83" t="s">
        <v>5909</v>
      </c>
      <c r="G1067" s="198" t="s">
        <v>1587</v>
      </c>
      <c r="H1067" s="133" t="s">
        <v>37</v>
      </c>
      <c r="I1067" s="27" t="s">
        <v>5914</v>
      </c>
      <c r="J1067" s="19" t="s">
        <v>1587</v>
      </c>
      <c r="K1067" s="187" t="s">
        <v>257</v>
      </c>
      <c r="L1067" s="187" t="s">
        <v>1710</v>
      </c>
      <c r="M1067" s="187" t="s">
        <v>1056</v>
      </c>
      <c r="N1067" s="187" t="s">
        <v>597</v>
      </c>
      <c r="O1067" s="183" t="s">
        <v>741</v>
      </c>
      <c r="P1067" s="183" t="s">
        <v>5975</v>
      </c>
      <c r="Q1067" s="183" t="s">
        <v>5977</v>
      </c>
      <c r="R1067" s="183" t="s">
        <v>1587</v>
      </c>
      <c r="S1067" s="187" t="s">
        <v>752</v>
      </c>
      <c r="T1067" s="187" t="s">
        <v>1713</v>
      </c>
      <c r="U1067" s="146" t="s">
        <v>5629</v>
      </c>
      <c r="V1067" s="146" t="s">
        <v>5630</v>
      </c>
      <c r="W1067" s="21">
        <v>2009</v>
      </c>
      <c r="X1067" s="21" t="s">
        <v>3963</v>
      </c>
      <c r="Y1067" s="34" t="s">
        <v>5631</v>
      </c>
      <c r="Z1067" s="34" t="s">
        <v>86</v>
      </c>
      <c r="AA1067" s="34" t="s">
        <v>86</v>
      </c>
      <c r="AB1067" s="21" t="s">
        <v>86</v>
      </c>
      <c r="AC1067" s="168" t="s">
        <v>5632</v>
      </c>
      <c r="AD1067" s="21" t="s">
        <v>1587</v>
      </c>
      <c r="AE1067" s="21" t="s">
        <v>1587</v>
      </c>
      <c r="AF1067" s="178" t="s">
        <v>1844</v>
      </c>
      <c r="AG1067" s="178" t="s">
        <v>1844</v>
      </c>
      <c r="AH1067" s="178" t="s">
        <v>1844</v>
      </c>
      <c r="AI1067" s="21" t="s">
        <v>349</v>
      </c>
      <c r="AJ1067" s="21" t="s">
        <v>37</v>
      </c>
      <c r="AK1067" s="21">
        <v>1</v>
      </c>
      <c r="AL1067" s="21">
        <v>1</v>
      </c>
      <c r="AM1067" s="21">
        <v>0</v>
      </c>
      <c r="AN1067" s="20">
        <v>0</v>
      </c>
      <c r="AO1067" s="20">
        <v>1</v>
      </c>
      <c r="AP1067" s="20">
        <v>0</v>
      </c>
      <c r="AQ1067" s="20">
        <v>0</v>
      </c>
      <c r="AR1067" s="20">
        <v>0</v>
      </c>
      <c r="AS1067" s="50" t="s">
        <v>1680</v>
      </c>
      <c r="AT1067" s="20">
        <v>4</v>
      </c>
      <c r="AU1067" s="20">
        <v>2002</v>
      </c>
      <c r="AV1067" s="20">
        <v>2005</v>
      </c>
      <c r="AW1067" s="21">
        <v>1</v>
      </c>
      <c r="AX1067" s="21">
        <v>1</v>
      </c>
      <c r="AY1067" s="184" t="s">
        <v>5911</v>
      </c>
      <c r="AZ1067" s="20" t="s">
        <v>5922</v>
      </c>
      <c r="BA1067" s="20" t="s">
        <v>1680</v>
      </c>
      <c r="BB1067" s="20" t="s">
        <v>1680</v>
      </c>
    </row>
    <row r="1068" spans="1:54" s="12" customFormat="1" ht="12.75" hidden="1" x14ac:dyDescent="0.2">
      <c r="A1068" s="248" t="s">
        <v>5749</v>
      </c>
      <c r="B1068" s="55" t="s">
        <v>6074</v>
      </c>
      <c r="C1068" s="333" t="s">
        <v>6121</v>
      </c>
      <c r="D1068" s="55" t="s">
        <v>956</v>
      </c>
      <c r="E1068" s="55" t="s">
        <v>1680</v>
      </c>
      <c r="F1068" s="83" t="s">
        <v>5909</v>
      </c>
      <c r="G1068" s="198" t="s">
        <v>1587</v>
      </c>
      <c r="H1068" s="133" t="s">
        <v>37</v>
      </c>
      <c r="I1068" s="27" t="s">
        <v>6071</v>
      </c>
      <c r="J1068" s="19" t="s">
        <v>1587</v>
      </c>
      <c r="K1068" s="187" t="s">
        <v>257</v>
      </c>
      <c r="L1068" s="187" t="s">
        <v>1710</v>
      </c>
      <c r="M1068" s="187" t="s">
        <v>1056</v>
      </c>
      <c r="N1068" s="187" t="s">
        <v>597</v>
      </c>
      <c r="O1068" s="183" t="s">
        <v>741</v>
      </c>
      <c r="P1068" s="183" t="s">
        <v>5975</v>
      </c>
      <c r="Q1068" s="183" t="s">
        <v>5977</v>
      </c>
      <c r="R1068" s="183" t="s">
        <v>1587</v>
      </c>
      <c r="S1068" s="187" t="s">
        <v>752</v>
      </c>
      <c r="T1068" s="187" t="s">
        <v>1713</v>
      </c>
      <c r="U1068" s="146" t="s">
        <v>5629</v>
      </c>
      <c r="V1068" s="146" t="s">
        <v>5630</v>
      </c>
      <c r="W1068" s="21">
        <v>2009</v>
      </c>
      <c r="X1068" s="21" t="s">
        <v>3963</v>
      </c>
      <c r="Y1068" s="34" t="s">
        <v>5631</v>
      </c>
      <c r="Z1068" s="34" t="s">
        <v>86</v>
      </c>
      <c r="AA1068" s="34" t="s">
        <v>86</v>
      </c>
      <c r="AB1068" s="21" t="s">
        <v>86</v>
      </c>
      <c r="AC1068" s="168" t="s">
        <v>5632</v>
      </c>
      <c r="AD1068" s="21" t="s">
        <v>1587</v>
      </c>
      <c r="AE1068" s="21" t="s">
        <v>1587</v>
      </c>
      <c r="AF1068" s="178" t="s">
        <v>1844</v>
      </c>
      <c r="AG1068" s="178" t="s">
        <v>1844</v>
      </c>
      <c r="AH1068" s="178" t="s">
        <v>1844</v>
      </c>
      <c r="AI1068" s="21" t="s">
        <v>349</v>
      </c>
      <c r="AJ1068" s="21" t="s">
        <v>37</v>
      </c>
      <c r="AK1068" s="21">
        <v>1</v>
      </c>
      <c r="AL1068" s="21">
        <v>1</v>
      </c>
      <c r="AM1068" s="21">
        <v>0</v>
      </c>
      <c r="AN1068" s="20">
        <v>0</v>
      </c>
      <c r="AO1068" s="20">
        <v>1</v>
      </c>
      <c r="AP1068" s="20">
        <v>0</v>
      </c>
      <c r="AQ1068" s="20">
        <v>0</v>
      </c>
      <c r="AR1068" s="20">
        <v>0</v>
      </c>
      <c r="AS1068" s="50" t="s">
        <v>1680</v>
      </c>
      <c r="AT1068" s="20">
        <v>4</v>
      </c>
      <c r="AU1068" s="20">
        <v>2002</v>
      </c>
      <c r="AV1068" s="20">
        <v>2005</v>
      </c>
      <c r="AW1068" s="21">
        <v>1</v>
      </c>
      <c r="AX1068" s="21">
        <v>1</v>
      </c>
      <c r="AY1068" s="184" t="s">
        <v>5911</v>
      </c>
      <c r="AZ1068" s="20" t="s">
        <v>5922</v>
      </c>
      <c r="BA1068" s="20" t="s">
        <v>1680</v>
      </c>
      <c r="BB1068" s="20" t="s">
        <v>1680</v>
      </c>
    </row>
    <row r="1069" spans="1:54" s="12" customFormat="1" ht="12.75" hidden="1" x14ac:dyDescent="0.2">
      <c r="A1069" s="248" t="s">
        <v>5749</v>
      </c>
      <c r="B1069" s="55"/>
      <c r="C1069" s="333" t="s">
        <v>6121</v>
      </c>
      <c r="D1069" s="55" t="s">
        <v>956</v>
      </c>
      <c r="E1069" s="55" t="s">
        <v>1680</v>
      </c>
      <c r="F1069" s="83" t="s">
        <v>5910</v>
      </c>
      <c r="G1069" s="199" t="s">
        <v>1587</v>
      </c>
      <c r="H1069" s="133" t="s">
        <v>37</v>
      </c>
      <c r="I1069" s="27" t="s">
        <v>5915</v>
      </c>
      <c r="J1069" s="19" t="s">
        <v>1587</v>
      </c>
      <c r="K1069" s="187" t="s">
        <v>257</v>
      </c>
      <c r="L1069" s="187" t="s">
        <v>1710</v>
      </c>
      <c r="M1069" s="187" t="s">
        <v>1056</v>
      </c>
      <c r="N1069" s="187" t="s">
        <v>597</v>
      </c>
      <c r="O1069" s="183" t="s">
        <v>741</v>
      </c>
      <c r="P1069" s="183" t="s">
        <v>5975</v>
      </c>
      <c r="Q1069" s="183" t="s">
        <v>5978</v>
      </c>
      <c r="R1069" s="183" t="s">
        <v>1587</v>
      </c>
      <c r="S1069" s="187" t="s">
        <v>752</v>
      </c>
      <c r="T1069" s="187" t="s">
        <v>1713</v>
      </c>
      <c r="U1069" s="21" t="s">
        <v>5629</v>
      </c>
      <c r="V1069" s="21" t="s">
        <v>5630</v>
      </c>
      <c r="W1069" s="21">
        <v>2009</v>
      </c>
      <c r="X1069" s="21" t="s">
        <v>3963</v>
      </c>
      <c r="Y1069" s="34" t="s">
        <v>5631</v>
      </c>
      <c r="Z1069" s="34" t="s">
        <v>86</v>
      </c>
      <c r="AA1069" s="34" t="s">
        <v>86</v>
      </c>
      <c r="AB1069" s="21" t="s">
        <v>86</v>
      </c>
      <c r="AC1069" s="24" t="s">
        <v>5632</v>
      </c>
      <c r="AD1069" s="21" t="s">
        <v>1587</v>
      </c>
      <c r="AE1069" s="21" t="s">
        <v>1587</v>
      </c>
      <c r="AF1069" s="178" t="s">
        <v>1844</v>
      </c>
      <c r="AG1069" s="178" t="s">
        <v>1844</v>
      </c>
      <c r="AH1069" s="178" t="s">
        <v>1844</v>
      </c>
      <c r="AI1069" s="21" t="s">
        <v>349</v>
      </c>
      <c r="AJ1069" s="21" t="s">
        <v>37</v>
      </c>
      <c r="AK1069" s="21">
        <v>1</v>
      </c>
      <c r="AL1069" s="21">
        <v>1</v>
      </c>
      <c r="AM1069" s="21">
        <v>0</v>
      </c>
      <c r="AN1069" s="20">
        <v>0</v>
      </c>
      <c r="AO1069" s="20">
        <v>1</v>
      </c>
      <c r="AP1069" s="20">
        <v>0</v>
      </c>
      <c r="AQ1069" s="20">
        <v>0</v>
      </c>
      <c r="AR1069" s="20">
        <v>0</v>
      </c>
      <c r="AS1069" s="50" t="s">
        <v>1680</v>
      </c>
      <c r="AT1069" s="20">
        <v>4</v>
      </c>
      <c r="AU1069" s="20">
        <v>2002</v>
      </c>
      <c r="AV1069" s="20">
        <v>2005</v>
      </c>
      <c r="AW1069" s="21">
        <v>1</v>
      </c>
      <c r="AX1069" s="21">
        <v>1</v>
      </c>
      <c r="AY1069" s="184" t="s">
        <v>5911</v>
      </c>
      <c r="AZ1069" s="20" t="s">
        <v>5922</v>
      </c>
      <c r="BA1069" s="20" t="s">
        <v>1680</v>
      </c>
      <c r="BB1069" s="20" t="s">
        <v>1680</v>
      </c>
    </row>
    <row r="1070" spans="1:54" s="12" customFormat="1" ht="12.75" hidden="1" x14ac:dyDescent="0.2">
      <c r="A1070" s="248" t="s">
        <v>5749</v>
      </c>
      <c r="B1070" s="55" t="s">
        <v>6074</v>
      </c>
      <c r="C1070" s="333" t="s">
        <v>6121</v>
      </c>
      <c r="D1070" s="55" t="s">
        <v>956</v>
      </c>
      <c r="E1070" s="55" t="s">
        <v>1680</v>
      </c>
      <c r="F1070" s="83" t="s">
        <v>5910</v>
      </c>
      <c r="G1070" s="199" t="s">
        <v>1587</v>
      </c>
      <c r="H1070" s="133" t="s">
        <v>37</v>
      </c>
      <c r="I1070" s="27" t="s">
        <v>6072</v>
      </c>
      <c r="J1070" s="19" t="s">
        <v>1587</v>
      </c>
      <c r="K1070" s="187" t="s">
        <v>257</v>
      </c>
      <c r="L1070" s="187" t="s">
        <v>1710</v>
      </c>
      <c r="M1070" s="187" t="s">
        <v>1056</v>
      </c>
      <c r="N1070" s="187" t="s">
        <v>597</v>
      </c>
      <c r="O1070" s="183" t="s">
        <v>741</v>
      </c>
      <c r="P1070" s="183" t="s">
        <v>5975</v>
      </c>
      <c r="Q1070" s="183" t="s">
        <v>5978</v>
      </c>
      <c r="R1070" s="183" t="s">
        <v>1587</v>
      </c>
      <c r="S1070" s="187" t="s">
        <v>752</v>
      </c>
      <c r="T1070" s="187" t="s">
        <v>1713</v>
      </c>
      <c r="U1070" s="21" t="s">
        <v>5629</v>
      </c>
      <c r="V1070" s="21" t="s">
        <v>5630</v>
      </c>
      <c r="W1070" s="21">
        <v>2009</v>
      </c>
      <c r="X1070" s="21" t="s">
        <v>3963</v>
      </c>
      <c r="Y1070" s="34" t="s">
        <v>5631</v>
      </c>
      <c r="Z1070" s="34" t="s">
        <v>86</v>
      </c>
      <c r="AA1070" s="34" t="s">
        <v>86</v>
      </c>
      <c r="AB1070" s="21" t="s">
        <v>86</v>
      </c>
      <c r="AC1070" s="24" t="s">
        <v>5632</v>
      </c>
      <c r="AD1070" s="21" t="s">
        <v>1587</v>
      </c>
      <c r="AE1070" s="21" t="s">
        <v>1587</v>
      </c>
      <c r="AF1070" s="178" t="s">
        <v>1844</v>
      </c>
      <c r="AG1070" s="178" t="s">
        <v>1844</v>
      </c>
      <c r="AH1070" s="178" t="s">
        <v>1844</v>
      </c>
      <c r="AI1070" s="21" t="s">
        <v>349</v>
      </c>
      <c r="AJ1070" s="21" t="s">
        <v>37</v>
      </c>
      <c r="AK1070" s="21">
        <v>1</v>
      </c>
      <c r="AL1070" s="21">
        <v>1</v>
      </c>
      <c r="AM1070" s="21">
        <v>0</v>
      </c>
      <c r="AN1070" s="20">
        <v>0</v>
      </c>
      <c r="AO1070" s="20">
        <v>1</v>
      </c>
      <c r="AP1070" s="20">
        <v>0</v>
      </c>
      <c r="AQ1070" s="20">
        <v>0</v>
      </c>
      <c r="AR1070" s="20">
        <v>0</v>
      </c>
      <c r="AS1070" s="50" t="s">
        <v>1680</v>
      </c>
      <c r="AT1070" s="20">
        <v>4</v>
      </c>
      <c r="AU1070" s="20">
        <v>2002</v>
      </c>
      <c r="AV1070" s="20">
        <v>2005</v>
      </c>
      <c r="AW1070" s="21">
        <v>1</v>
      </c>
      <c r="AX1070" s="21">
        <v>1</v>
      </c>
      <c r="AY1070" s="184" t="s">
        <v>5911</v>
      </c>
      <c r="AZ1070" s="20" t="s">
        <v>5922</v>
      </c>
      <c r="BA1070" s="20" t="s">
        <v>1680</v>
      </c>
      <c r="BB1070" s="20" t="s">
        <v>1680</v>
      </c>
    </row>
    <row r="1071" spans="1:54" s="12" customFormat="1" ht="12.75" hidden="1" x14ac:dyDescent="0.2">
      <c r="A1071" s="248" t="s">
        <v>5749</v>
      </c>
      <c r="B1071" s="55"/>
      <c r="C1071" s="333" t="s">
        <v>6121</v>
      </c>
      <c r="D1071" s="55" t="s">
        <v>956</v>
      </c>
      <c r="E1071" s="55" t="s">
        <v>1680</v>
      </c>
      <c r="F1071" s="83" t="s">
        <v>5908</v>
      </c>
      <c r="G1071" s="55" t="s">
        <v>1587</v>
      </c>
      <c r="H1071" s="133" t="s">
        <v>37</v>
      </c>
      <c r="I1071" s="28" t="s">
        <v>5916</v>
      </c>
      <c r="J1071" s="19" t="s">
        <v>1587</v>
      </c>
      <c r="K1071" s="187" t="s">
        <v>257</v>
      </c>
      <c r="L1071" s="187" t="s">
        <v>1710</v>
      </c>
      <c r="M1071" s="187" t="s">
        <v>1056</v>
      </c>
      <c r="N1071" s="187" t="s">
        <v>597</v>
      </c>
      <c r="O1071" s="183" t="s">
        <v>741</v>
      </c>
      <c r="P1071" s="183" t="s">
        <v>5976</v>
      </c>
      <c r="Q1071" s="183" t="s">
        <v>5979</v>
      </c>
      <c r="R1071" s="183" t="s">
        <v>1587</v>
      </c>
      <c r="S1071" s="187" t="s">
        <v>752</v>
      </c>
      <c r="T1071" s="187" t="s">
        <v>1713</v>
      </c>
      <c r="U1071" s="21" t="s">
        <v>5629</v>
      </c>
      <c r="V1071" s="21" t="s">
        <v>5630</v>
      </c>
      <c r="W1071" s="21">
        <v>2009</v>
      </c>
      <c r="X1071" s="21" t="s">
        <v>3963</v>
      </c>
      <c r="Y1071" s="34" t="s">
        <v>5631</v>
      </c>
      <c r="Z1071" s="34" t="s">
        <v>86</v>
      </c>
      <c r="AA1071" s="34" t="s">
        <v>86</v>
      </c>
      <c r="AB1071" s="21" t="s">
        <v>86</v>
      </c>
      <c r="AC1071" s="24" t="s">
        <v>5632</v>
      </c>
      <c r="AD1071" s="21" t="s">
        <v>1587</v>
      </c>
      <c r="AE1071" s="21" t="s">
        <v>1587</v>
      </c>
      <c r="AF1071" s="178" t="s">
        <v>1844</v>
      </c>
      <c r="AG1071" s="178" t="s">
        <v>1844</v>
      </c>
      <c r="AH1071" s="178" t="s">
        <v>1844</v>
      </c>
      <c r="AI1071" s="21" t="s">
        <v>349</v>
      </c>
      <c r="AJ1071" s="21" t="s">
        <v>37</v>
      </c>
      <c r="AK1071" s="21">
        <v>1</v>
      </c>
      <c r="AL1071" s="21">
        <v>1</v>
      </c>
      <c r="AM1071" s="21">
        <v>0</v>
      </c>
      <c r="AN1071" s="20">
        <v>0</v>
      </c>
      <c r="AO1071" s="20">
        <v>1</v>
      </c>
      <c r="AP1071" s="20">
        <v>0</v>
      </c>
      <c r="AQ1071" s="20">
        <v>0</v>
      </c>
      <c r="AR1071" s="20">
        <v>0</v>
      </c>
      <c r="AS1071" s="50" t="s">
        <v>1680</v>
      </c>
      <c r="AT1071" s="20">
        <v>4</v>
      </c>
      <c r="AU1071" s="20">
        <v>2002</v>
      </c>
      <c r="AV1071" s="20">
        <v>2005</v>
      </c>
      <c r="AW1071" s="21">
        <v>1</v>
      </c>
      <c r="AX1071" s="21">
        <v>1</v>
      </c>
      <c r="AY1071" s="184" t="s">
        <v>5911</v>
      </c>
      <c r="AZ1071" s="20" t="s">
        <v>5923</v>
      </c>
      <c r="BA1071" s="20" t="s">
        <v>1680</v>
      </c>
      <c r="BB1071" s="20" t="s">
        <v>1680</v>
      </c>
    </row>
    <row r="1072" spans="1:54" s="12" customFormat="1" ht="12.75" hidden="1" x14ac:dyDescent="0.2">
      <c r="A1072" s="248" t="s">
        <v>5749</v>
      </c>
      <c r="B1072" s="55" t="s">
        <v>6074</v>
      </c>
      <c r="C1072" s="333" t="s">
        <v>6121</v>
      </c>
      <c r="D1072" s="55" t="s">
        <v>956</v>
      </c>
      <c r="E1072" s="55" t="s">
        <v>1680</v>
      </c>
      <c r="F1072" s="83" t="s">
        <v>5908</v>
      </c>
      <c r="G1072" s="55" t="s">
        <v>1587</v>
      </c>
      <c r="H1072" s="133" t="s">
        <v>37</v>
      </c>
      <c r="I1072" s="28" t="s">
        <v>6073</v>
      </c>
      <c r="J1072" s="19" t="s">
        <v>1587</v>
      </c>
      <c r="K1072" s="187" t="s">
        <v>257</v>
      </c>
      <c r="L1072" s="187" t="s">
        <v>1710</v>
      </c>
      <c r="M1072" s="187" t="s">
        <v>1056</v>
      </c>
      <c r="N1072" s="187" t="s">
        <v>597</v>
      </c>
      <c r="O1072" s="183" t="s">
        <v>741</v>
      </c>
      <c r="P1072" s="183" t="s">
        <v>5976</v>
      </c>
      <c r="Q1072" s="183" t="s">
        <v>5979</v>
      </c>
      <c r="R1072" s="183" t="s">
        <v>1587</v>
      </c>
      <c r="S1072" s="187" t="s">
        <v>752</v>
      </c>
      <c r="T1072" s="187" t="s">
        <v>1713</v>
      </c>
      <c r="U1072" s="21" t="s">
        <v>5629</v>
      </c>
      <c r="V1072" s="21" t="s">
        <v>5630</v>
      </c>
      <c r="W1072" s="21">
        <v>2009</v>
      </c>
      <c r="X1072" s="21" t="s">
        <v>3963</v>
      </c>
      <c r="Y1072" s="34" t="s">
        <v>5631</v>
      </c>
      <c r="Z1072" s="34" t="s">
        <v>86</v>
      </c>
      <c r="AA1072" s="34" t="s">
        <v>86</v>
      </c>
      <c r="AB1072" s="21" t="s">
        <v>86</v>
      </c>
      <c r="AC1072" s="24" t="s">
        <v>5632</v>
      </c>
      <c r="AD1072" s="21" t="s">
        <v>1587</v>
      </c>
      <c r="AE1072" s="21" t="s">
        <v>1587</v>
      </c>
      <c r="AF1072" s="178" t="s">
        <v>1844</v>
      </c>
      <c r="AG1072" s="178" t="s">
        <v>1844</v>
      </c>
      <c r="AH1072" s="178" t="s">
        <v>1844</v>
      </c>
      <c r="AI1072" s="21" t="s">
        <v>349</v>
      </c>
      <c r="AJ1072" s="21" t="s">
        <v>37</v>
      </c>
      <c r="AK1072" s="21">
        <v>1</v>
      </c>
      <c r="AL1072" s="21">
        <v>1</v>
      </c>
      <c r="AM1072" s="21">
        <v>0</v>
      </c>
      <c r="AN1072" s="20">
        <v>0</v>
      </c>
      <c r="AO1072" s="20">
        <v>1</v>
      </c>
      <c r="AP1072" s="20">
        <v>0</v>
      </c>
      <c r="AQ1072" s="20">
        <v>0</v>
      </c>
      <c r="AR1072" s="20">
        <v>0</v>
      </c>
      <c r="AS1072" s="50" t="s">
        <v>1680</v>
      </c>
      <c r="AT1072" s="20">
        <v>4</v>
      </c>
      <c r="AU1072" s="20">
        <v>2002</v>
      </c>
      <c r="AV1072" s="20">
        <v>2005</v>
      </c>
      <c r="AW1072" s="21">
        <v>1</v>
      </c>
      <c r="AX1072" s="21">
        <v>1</v>
      </c>
      <c r="AY1072" s="184" t="s">
        <v>5911</v>
      </c>
      <c r="AZ1072" s="20" t="s">
        <v>5923</v>
      </c>
      <c r="BA1072" s="20" t="s">
        <v>1680</v>
      </c>
      <c r="BB1072" s="20" t="s">
        <v>1680</v>
      </c>
    </row>
    <row r="1073" spans="1:54" s="12" customFormat="1" ht="12.75" hidden="1" x14ac:dyDescent="0.2">
      <c r="A1073" s="275" t="s">
        <v>724</v>
      </c>
      <c r="B1073" s="36" t="s">
        <v>1675</v>
      </c>
      <c r="C1073" s="332" t="s">
        <v>6121</v>
      </c>
      <c r="D1073" s="55" t="s">
        <v>1680</v>
      </c>
      <c r="E1073" s="55" t="s">
        <v>7454</v>
      </c>
      <c r="F1073" s="78" t="s">
        <v>640</v>
      </c>
      <c r="G1073" s="36" t="s">
        <v>1587</v>
      </c>
      <c r="H1073" s="58" t="s">
        <v>592</v>
      </c>
      <c r="I1073" s="27" t="s">
        <v>2645</v>
      </c>
      <c r="J1073" s="19" t="s">
        <v>7132</v>
      </c>
      <c r="K1073" s="187" t="s">
        <v>257</v>
      </c>
      <c r="L1073" s="187" t="s">
        <v>1710</v>
      </c>
      <c r="M1073" s="187" t="s">
        <v>1056</v>
      </c>
      <c r="N1073" s="187" t="s">
        <v>770</v>
      </c>
      <c r="O1073" s="183" t="s">
        <v>4807</v>
      </c>
      <c r="P1073" s="183" t="s">
        <v>5318</v>
      </c>
      <c r="Q1073" s="183" t="s">
        <v>4808</v>
      </c>
      <c r="R1073" s="183" t="s">
        <v>1587</v>
      </c>
      <c r="S1073" s="187" t="s">
        <v>752</v>
      </c>
      <c r="T1073" s="187" t="s">
        <v>1713</v>
      </c>
      <c r="U1073" s="21" t="s">
        <v>469</v>
      </c>
      <c r="V1073" s="21" t="s">
        <v>1844</v>
      </c>
      <c r="W1073" s="21" t="s">
        <v>1844</v>
      </c>
      <c r="X1073" s="21" t="s">
        <v>469</v>
      </c>
      <c r="Y1073" s="34" t="s">
        <v>3266</v>
      </c>
      <c r="Z1073" s="34" t="s">
        <v>6447</v>
      </c>
      <c r="AA1073" s="34" t="s">
        <v>1844</v>
      </c>
      <c r="AB1073" s="21" t="s">
        <v>86</v>
      </c>
      <c r="AC1073" s="24" t="s">
        <v>3437</v>
      </c>
      <c r="AD1073" s="21" t="s">
        <v>2361</v>
      </c>
      <c r="AE1073" s="21" t="s">
        <v>1587</v>
      </c>
      <c r="AF1073" s="178" t="s">
        <v>1154</v>
      </c>
      <c r="AG1073" s="178" t="s">
        <v>1708</v>
      </c>
      <c r="AH1073" s="178" t="s">
        <v>1844</v>
      </c>
      <c r="AI1073" s="178" t="s">
        <v>1844</v>
      </c>
      <c r="AJ1073" s="178" t="s">
        <v>1844</v>
      </c>
      <c r="AK1073" s="178" t="s">
        <v>1844</v>
      </c>
      <c r="AL1073" s="178" t="s">
        <v>1844</v>
      </c>
      <c r="AM1073" s="178" t="s">
        <v>1844</v>
      </c>
      <c r="AN1073" s="178" t="s">
        <v>1844</v>
      </c>
      <c r="AO1073" s="178" t="s">
        <v>1844</v>
      </c>
      <c r="AP1073" s="178" t="s">
        <v>1844</v>
      </c>
      <c r="AQ1073" s="178" t="s">
        <v>1844</v>
      </c>
      <c r="AR1073" s="178" t="s">
        <v>1844</v>
      </c>
      <c r="AS1073" s="50" t="s">
        <v>1844</v>
      </c>
      <c r="AT1073" s="178" t="s">
        <v>1844</v>
      </c>
      <c r="AU1073" s="178" t="s">
        <v>1844</v>
      </c>
      <c r="AV1073" s="178" t="s">
        <v>1844</v>
      </c>
      <c r="AW1073" s="178" t="s">
        <v>1844</v>
      </c>
      <c r="AX1073" s="178" t="s">
        <v>1844</v>
      </c>
      <c r="AY1073" s="184" t="s">
        <v>1844</v>
      </c>
      <c r="AZ1073" s="178" t="s">
        <v>1844</v>
      </c>
      <c r="BA1073" s="178" t="s">
        <v>1844</v>
      </c>
      <c r="BB1073" s="178" t="s">
        <v>1844</v>
      </c>
    </row>
    <row r="1074" spans="1:54" s="12" customFormat="1" ht="12.75" hidden="1" x14ac:dyDescent="0.2">
      <c r="A1074" s="61" t="s">
        <v>7071</v>
      </c>
      <c r="B1074" s="55"/>
      <c r="C1074" s="334" t="s">
        <v>6121</v>
      </c>
      <c r="D1074" s="69" t="s">
        <v>1136</v>
      </c>
      <c r="E1074" s="61" t="s">
        <v>387</v>
      </c>
      <c r="F1074" s="62" t="s">
        <v>7326</v>
      </c>
      <c r="G1074" s="55" t="s">
        <v>1587</v>
      </c>
      <c r="H1074" s="58" t="s">
        <v>592</v>
      </c>
      <c r="I1074" s="27" t="s">
        <v>7327</v>
      </c>
      <c r="J1074" s="19" t="s">
        <v>7132</v>
      </c>
      <c r="K1074" s="183" t="s">
        <v>257</v>
      </c>
      <c r="L1074" s="183" t="s">
        <v>7377</v>
      </c>
      <c r="M1074" s="183" t="s">
        <v>1056</v>
      </c>
      <c r="N1074" s="183" t="s">
        <v>770</v>
      </c>
      <c r="O1074" s="183" t="s">
        <v>4807</v>
      </c>
      <c r="P1074" s="183" t="s">
        <v>5318</v>
      </c>
      <c r="Q1074" s="183" t="s">
        <v>4808</v>
      </c>
      <c r="R1074" s="183" t="s">
        <v>7378</v>
      </c>
      <c r="S1074" s="183" t="s">
        <v>752</v>
      </c>
      <c r="T1074" s="183" t="s">
        <v>1713</v>
      </c>
      <c r="U1074" s="21" t="s">
        <v>7322</v>
      </c>
      <c r="V1074" s="21" t="s">
        <v>1059</v>
      </c>
      <c r="W1074" s="360">
        <v>2014</v>
      </c>
      <c r="X1074" s="21" t="s">
        <v>7324</v>
      </c>
      <c r="Y1074" s="34" t="s">
        <v>7323</v>
      </c>
      <c r="Z1074" s="34" t="s">
        <v>8069</v>
      </c>
      <c r="AA1074" s="42" t="s">
        <v>387</v>
      </c>
      <c r="AB1074" s="21" t="s">
        <v>3687</v>
      </c>
      <c r="AC1074" s="359" t="s">
        <v>7325</v>
      </c>
      <c r="AD1074" s="21" t="s">
        <v>1587</v>
      </c>
      <c r="AE1074" s="21" t="s">
        <v>1587</v>
      </c>
      <c r="AF1074" s="179" t="s">
        <v>1844</v>
      </c>
      <c r="AG1074" s="179" t="s">
        <v>1844</v>
      </c>
      <c r="AH1074" s="179" t="s">
        <v>1844</v>
      </c>
      <c r="AI1074" s="20" t="s">
        <v>349</v>
      </c>
      <c r="AJ1074" s="21" t="s">
        <v>47</v>
      </c>
      <c r="AK1074" s="21">
        <v>0</v>
      </c>
      <c r="AL1074" s="21">
        <v>1</v>
      </c>
      <c r="AM1074" s="12">
        <v>1</v>
      </c>
      <c r="AN1074" s="21">
        <v>0</v>
      </c>
      <c r="AO1074" s="21">
        <v>0</v>
      </c>
      <c r="AP1074" s="21">
        <v>0</v>
      </c>
      <c r="AQ1074" s="21">
        <v>0</v>
      </c>
      <c r="AR1074" s="21">
        <v>0</v>
      </c>
      <c r="AS1074" s="60" t="s">
        <v>7328</v>
      </c>
      <c r="AT1074" s="20">
        <v>4</v>
      </c>
      <c r="AU1074" s="55">
        <v>2008</v>
      </c>
      <c r="AV1074" s="55">
        <v>2011</v>
      </c>
      <c r="AW1074" s="20">
        <v>1</v>
      </c>
      <c r="AX1074" s="20">
        <v>16</v>
      </c>
      <c r="AY1074" s="157" t="s">
        <v>1844</v>
      </c>
      <c r="AZ1074" s="69" t="s">
        <v>1513</v>
      </c>
      <c r="BA1074" s="69" t="s">
        <v>956</v>
      </c>
      <c r="BB1074" s="69" t="s">
        <v>1680</v>
      </c>
    </row>
    <row r="1075" spans="1:54" s="12" customFormat="1" ht="12.75" hidden="1" x14ac:dyDescent="0.2">
      <c r="A1075" s="248" t="s">
        <v>4419</v>
      </c>
      <c r="B1075" s="55"/>
      <c r="C1075" s="339" t="s">
        <v>7218</v>
      </c>
      <c r="D1075" s="55" t="s">
        <v>956</v>
      </c>
      <c r="E1075" s="36" t="s">
        <v>1680</v>
      </c>
      <c r="F1075" s="78" t="s">
        <v>5642</v>
      </c>
      <c r="G1075" s="149" t="s">
        <v>1587</v>
      </c>
      <c r="H1075" s="138" t="s">
        <v>1631</v>
      </c>
      <c r="I1075" s="27" t="s">
        <v>5634</v>
      </c>
      <c r="J1075" s="12" t="s">
        <v>1587</v>
      </c>
      <c r="K1075" s="188" t="s">
        <v>257</v>
      </c>
      <c r="L1075" s="188" t="s">
        <v>1710</v>
      </c>
      <c r="M1075" s="263" t="s">
        <v>1715</v>
      </c>
      <c r="N1075" s="188" t="s">
        <v>1721</v>
      </c>
      <c r="O1075" s="385" t="s">
        <v>1727</v>
      </c>
      <c r="P1075" s="385" t="s">
        <v>5641</v>
      </c>
      <c r="Q1075" s="385" t="s">
        <v>6558</v>
      </c>
      <c r="R1075" s="183" t="s">
        <v>1587</v>
      </c>
      <c r="S1075" s="188" t="s">
        <v>752</v>
      </c>
      <c r="T1075" s="188" t="s">
        <v>405</v>
      </c>
      <c r="U1075" s="21" t="s">
        <v>5635</v>
      </c>
      <c r="V1075" s="21" t="s">
        <v>5636</v>
      </c>
      <c r="W1075" s="12">
        <v>2014</v>
      </c>
      <c r="X1075" s="12" t="s">
        <v>7069</v>
      </c>
      <c r="Y1075" s="12" t="s">
        <v>5637</v>
      </c>
      <c r="Z1075" s="21" t="s">
        <v>86</v>
      </c>
      <c r="AA1075" s="21" t="s">
        <v>86</v>
      </c>
      <c r="AB1075" s="21" t="s">
        <v>86</v>
      </c>
      <c r="AC1075" s="24" t="s">
        <v>5638</v>
      </c>
      <c r="AD1075" s="21" t="s">
        <v>1587</v>
      </c>
      <c r="AE1075" s="21" t="s">
        <v>1587</v>
      </c>
      <c r="AF1075" s="178" t="s">
        <v>1844</v>
      </c>
      <c r="AG1075" s="178" t="s">
        <v>1844</v>
      </c>
      <c r="AH1075" s="178" t="s">
        <v>1844</v>
      </c>
      <c r="AI1075" s="12" t="s">
        <v>5639</v>
      </c>
      <c r="AJ1075" s="55" t="s">
        <v>1617</v>
      </c>
      <c r="AK1075" s="21">
        <v>0</v>
      </c>
      <c r="AL1075" s="21">
        <v>0</v>
      </c>
      <c r="AM1075" s="21">
        <v>1</v>
      </c>
      <c r="AN1075" s="20">
        <v>1</v>
      </c>
      <c r="AO1075" s="20">
        <v>0</v>
      </c>
      <c r="AP1075" s="20">
        <v>0</v>
      </c>
      <c r="AQ1075" s="20">
        <v>1</v>
      </c>
      <c r="AR1075" s="20">
        <v>0</v>
      </c>
      <c r="AS1075" s="50" t="s">
        <v>6460</v>
      </c>
      <c r="AT1075" s="20">
        <v>5</v>
      </c>
      <c r="AU1075" s="20">
        <v>2007</v>
      </c>
      <c r="AV1075" s="20">
        <v>2011</v>
      </c>
      <c r="AW1075" s="150">
        <v>2</v>
      </c>
      <c r="AX1075" s="50">
        <v>12</v>
      </c>
      <c r="AY1075" s="184" t="s">
        <v>5640</v>
      </c>
      <c r="AZ1075" s="150" t="s">
        <v>7473</v>
      </c>
      <c r="BA1075" s="20" t="s">
        <v>956</v>
      </c>
      <c r="BB1075" s="20" t="s">
        <v>1680</v>
      </c>
    </row>
    <row r="1076" spans="1:54" s="12" customFormat="1" ht="12.75" hidden="1" x14ac:dyDescent="0.2">
      <c r="A1076" s="227" t="s">
        <v>724</v>
      </c>
      <c r="B1076" s="36" t="s">
        <v>815</v>
      </c>
      <c r="C1076" s="332" t="s">
        <v>6121</v>
      </c>
      <c r="D1076" s="55" t="s">
        <v>1680</v>
      </c>
      <c r="E1076" s="55" t="s">
        <v>7454</v>
      </c>
      <c r="F1076" s="78" t="s">
        <v>6232</v>
      </c>
      <c r="G1076" s="36" t="s">
        <v>1587</v>
      </c>
      <c r="H1076" s="105" t="s">
        <v>115</v>
      </c>
      <c r="I1076" s="27" t="s">
        <v>2673</v>
      </c>
      <c r="J1076" s="19" t="s">
        <v>1587</v>
      </c>
      <c r="K1076" s="187" t="s">
        <v>890</v>
      </c>
      <c r="L1076" s="187" t="s">
        <v>465</v>
      </c>
      <c r="M1076" s="187" t="s">
        <v>1092</v>
      </c>
      <c r="N1076" s="187" t="s">
        <v>1062</v>
      </c>
      <c r="O1076" s="188" t="s">
        <v>355</v>
      </c>
      <c r="P1076" s="188" t="s">
        <v>5319</v>
      </c>
      <c r="Q1076" s="188" t="s">
        <v>1005</v>
      </c>
      <c r="R1076" s="183" t="s">
        <v>1587</v>
      </c>
      <c r="S1076" s="187" t="s">
        <v>1587</v>
      </c>
      <c r="T1076" s="187" t="s">
        <v>1587</v>
      </c>
      <c r="U1076" s="21" t="s">
        <v>2075</v>
      </c>
      <c r="V1076" s="21" t="s">
        <v>3732</v>
      </c>
      <c r="W1076" s="21">
        <v>2001</v>
      </c>
      <c r="X1076" s="21" t="s">
        <v>3944</v>
      </c>
      <c r="Y1076" s="34" t="s">
        <v>560</v>
      </c>
      <c r="Z1076" s="34" t="s">
        <v>546</v>
      </c>
      <c r="AA1076" s="34" t="s">
        <v>1844</v>
      </c>
      <c r="AB1076" s="21" t="s">
        <v>572</v>
      </c>
      <c r="AC1076" s="24" t="s">
        <v>3500</v>
      </c>
      <c r="AD1076" s="21" t="s">
        <v>1587</v>
      </c>
      <c r="AE1076" s="21" t="s">
        <v>1587</v>
      </c>
      <c r="AF1076" s="178" t="s">
        <v>1154</v>
      </c>
      <c r="AG1076" s="178" t="s">
        <v>1708</v>
      </c>
      <c r="AH1076" s="178" t="s">
        <v>1844</v>
      </c>
      <c r="AI1076" s="178" t="s">
        <v>1844</v>
      </c>
      <c r="AJ1076" s="24" t="s">
        <v>812</v>
      </c>
      <c r="AK1076" s="178" t="s">
        <v>1844</v>
      </c>
      <c r="AL1076" s="178" t="s">
        <v>1844</v>
      </c>
      <c r="AM1076" s="178" t="s">
        <v>1844</v>
      </c>
      <c r="AN1076" s="178" t="s">
        <v>1844</v>
      </c>
      <c r="AO1076" s="178" t="s">
        <v>1844</v>
      </c>
      <c r="AP1076" s="178" t="s">
        <v>1844</v>
      </c>
      <c r="AQ1076" s="178" t="s">
        <v>1844</v>
      </c>
      <c r="AR1076" s="178" t="s">
        <v>1844</v>
      </c>
      <c r="AS1076" s="50" t="s">
        <v>1844</v>
      </c>
      <c r="AT1076" s="20">
        <v>2</v>
      </c>
      <c r="AU1076" s="20">
        <v>1996</v>
      </c>
      <c r="AV1076" s="20">
        <v>1997</v>
      </c>
      <c r="AW1076" s="21" t="s">
        <v>1844</v>
      </c>
      <c r="AX1076" s="21" t="s">
        <v>1844</v>
      </c>
      <c r="AY1076" s="184" t="s">
        <v>1844</v>
      </c>
      <c r="AZ1076" s="20" t="s">
        <v>1844</v>
      </c>
      <c r="BA1076" s="20" t="s">
        <v>1844</v>
      </c>
      <c r="BB1076" s="20" t="s">
        <v>1844</v>
      </c>
    </row>
    <row r="1077" spans="1:54" s="12" customFormat="1" ht="12.75" hidden="1" x14ac:dyDescent="0.2">
      <c r="A1077" s="248" t="s">
        <v>5749</v>
      </c>
      <c r="B1077" s="55"/>
      <c r="C1077" s="332" t="s">
        <v>6121</v>
      </c>
      <c r="D1077" s="55" t="s">
        <v>956</v>
      </c>
      <c r="E1077" s="36" t="s">
        <v>1680</v>
      </c>
      <c r="F1077" s="78" t="s">
        <v>5755</v>
      </c>
      <c r="G1077" s="36" t="s">
        <v>1587</v>
      </c>
      <c r="H1077" s="57" t="s">
        <v>912</v>
      </c>
      <c r="I1077" s="27" t="s">
        <v>2469</v>
      </c>
      <c r="J1077" s="19" t="s">
        <v>1587</v>
      </c>
      <c r="K1077" s="187" t="s">
        <v>257</v>
      </c>
      <c r="L1077" s="187" t="s">
        <v>1710</v>
      </c>
      <c r="M1077" s="187" t="s">
        <v>1715</v>
      </c>
      <c r="N1077" s="187" t="s">
        <v>1053</v>
      </c>
      <c r="O1077" s="183" t="s">
        <v>657</v>
      </c>
      <c r="P1077" s="183" t="s">
        <v>5320</v>
      </c>
      <c r="Q1077" s="183" t="s">
        <v>4809</v>
      </c>
      <c r="R1077" s="183" t="s">
        <v>1587</v>
      </c>
      <c r="S1077" s="187" t="s">
        <v>752</v>
      </c>
      <c r="T1077" s="187" t="s">
        <v>405</v>
      </c>
      <c r="U1077" s="21" t="s">
        <v>2169</v>
      </c>
      <c r="V1077" s="21" t="s">
        <v>5569</v>
      </c>
      <c r="W1077" s="21">
        <v>2013</v>
      </c>
      <c r="X1077" s="21" t="s">
        <v>3764</v>
      </c>
      <c r="Y1077" s="34" t="s">
        <v>6903</v>
      </c>
      <c r="Z1077" s="21" t="s">
        <v>5904</v>
      </c>
      <c r="AA1077" s="34" t="s">
        <v>1135</v>
      </c>
      <c r="AB1077" s="21" t="s">
        <v>956</v>
      </c>
      <c r="AC1077" s="24" t="s">
        <v>1944</v>
      </c>
      <c r="AD1077" s="21" t="s">
        <v>1587</v>
      </c>
      <c r="AE1077" s="21" t="s">
        <v>1587</v>
      </c>
      <c r="AF1077" s="178" t="s">
        <v>1844</v>
      </c>
      <c r="AG1077" s="178" t="s">
        <v>1844</v>
      </c>
      <c r="AH1077" s="178" t="s">
        <v>1844</v>
      </c>
      <c r="AI1077" s="20" t="s">
        <v>349</v>
      </c>
      <c r="AJ1077" s="21" t="s">
        <v>1617</v>
      </c>
      <c r="AK1077" s="21">
        <v>1</v>
      </c>
      <c r="AL1077" s="21">
        <v>0</v>
      </c>
      <c r="AM1077" s="21">
        <v>1</v>
      </c>
      <c r="AN1077" s="20">
        <v>0</v>
      </c>
      <c r="AO1077" s="20">
        <v>1</v>
      </c>
      <c r="AP1077" s="20">
        <v>0</v>
      </c>
      <c r="AQ1077" s="20">
        <v>0</v>
      </c>
      <c r="AR1077" s="20">
        <v>0</v>
      </c>
      <c r="AS1077" s="50" t="s">
        <v>1680</v>
      </c>
      <c r="AT1077" s="20">
        <v>11</v>
      </c>
      <c r="AU1077" s="20">
        <v>1985</v>
      </c>
      <c r="AV1077" s="20">
        <v>1995</v>
      </c>
      <c r="AW1077" s="20">
        <v>0.1</v>
      </c>
      <c r="AX1077" s="20">
        <v>1</v>
      </c>
      <c r="AY1077" s="184" t="s">
        <v>5756</v>
      </c>
      <c r="AZ1077" s="20" t="s">
        <v>587</v>
      </c>
      <c r="BA1077" s="20" t="s">
        <v>1680</v>
      </c>
      <c r="BB1077" s="20" t="s">
        <v>1680</v>
      </c>
    </row>
    <row r="1078" spans="1:54" s="12" customFormat="1" ht="12.75" hidden="1" x14ac:dyDescent="0.2">
      <c r="A1078" s="248" t="s">
        <v>5749</v>
      </c>
      <c r="B1078" s="41"/>
      <c r="C1078" s="332" t="s">
        <v>6121</v>
      </c>
      <c r="D1078" s="55" t="s">
        <v>956</v>
      </c>
      <c r="E1078" s="55" t="s">
        <v>1680</v>
      </c>
      <c r="F1078" s="78" t="s">
        <v>5755</v>
      </c>
      <c r="G1078" s="36" t="s">
        <v>1587</v>
      </c>
      <c r="H1078" s="57" t="s">
        <v>912</v>
      </c>
      <c r="I1078" s="27" t="s">
        <v>3140</v>
      </c>
      <c r="J1078" s="19" t="s">
        <v>1587</v>
      </c>
      <c r="K1078" s="187" t="s">
        <v>257</v>
      </c>
      <c r="L1078" s="187" t="s">
        <v>1710</v>
      </c>
      <c r="M1078" s="187" t="s">
        <v>1715</v>
      </c>
      <c r="N1078" s="187" t="s">
        <v>1053</v>
      </c>
      <c r="O1078" s="183" t="s">
        <v>657</v>
      </c>
      <c r="P1078" s="183" t="s">
        <v>4877</v>
      </c>
      <c r="Q1078" s="183" t="s">
        <v>4811</v>
      </c>
      <c r="R1078" s="183" t="s">
        <v>1587</v>
      </c>
      <c r="S1078" s="187" t="s">
        <v>752</v>
      </c>
      <c r="T1078" s="187" t="s">
        <v>405</v>
      </c>
      <c r="U1078" s="21" t="s">
        <v>2169</v>
      </c>
      <c r="V1078" s="21" t="s">
        <v>5569</v>
      </c>
      <c r="W1078" s="21">
        <v>2013</v>
      </c>
      <c r="X1078" s="21" t="s">
        <v>3764</v>
      </c>
      <c r="Y1078" s="34" t="s">
        <v>6903</v>
      </c>
      <c r="Z1078" s="21" t="s">
        <v>5904</v>
      </c>
      <c r="AA1078" s="250" t="s">
        <v>1135</v>
      </c>
      <c r="AB1078" s="21" t="s">
        <v>956</v>
      </c>
      <c r="AC1078" s="24" t="s">
        <v>1944</v>
      </c>
      <c r="AD1078" s="21" t="s">
        <v>1587</v>
      </c>
      <c r="AE1078" s="21" t="s">
        <v>1587</v>
      </c>
      <c r="AF1078" s="178" t="s">
        <v>1844</v>
      </c>
      <c r="AG1078" s="178" t="s">
        <v>1844</v>
      </c>
      <c r="AH1078" s="178" t="s">
        <v>1844</v>
      </c>
      <c r="AI1078" s="20" t="s">
        <v>349</v>
      </c>
      <c r="AJ1078" s="20" t="s">
        <v>1617</v>
      </c>
      <c r="AK1078" s="21">
        <v>1</v>
      </c>
      <c r="AL1078" s="21">
        <v>0</v>
      </c>
      <c r="AM1078" s="21">
        <v>1</v>
      </c>
      <c r="AN1078" s="20">
        <v>0</v>
      </c>
      <c r="AO1078" s="20">
        <v>1</v>
      </c>
      <c r="AP1078" s="20">
        <v>0</v>
      </c>
      <c r="AQ1078" s="20">
        <v>0</v>
      </c>
      <c r="AR1078" s="20">
        <v>0</v>
      </c>
      <c r="AS1078" s="50" t="s">
        <v>1680</v>
      </c>
      <c r="AT1078" s="20">
        <v>11</v>
      </c>
      <c r="AU1078" s="20">
        <v>1985</v>
      </c>
      <c r="AV1078" s="20">
        <v>1995</v>
      </c>
      <c r="AW1078" s="20">
        <v>0.1</v>
      </c>
      <c r="AX1078" s="20">
        <v>1</v>
      </c>
      <c r="AY1078" s="184" t="s">
        <v>5750</v>
      </c>
      <c r="AZ1078" s="20" t="s">
        <v>587</v>
      </c>
      <c r="BA1078" s="20" t="s">
        <v>1680</v>
      </c>
      <c r="BB1078" s="20" t="s">
        <v>1680</v>
      </c>
    </row>
    <row r="1079" spans="1:54" s="12" customFormat="1" ht="12.75" hidden="1" x14ac:dyDescent="0.2">
      <c r="A1079" s="248" t="s">
        <v>5749</v>
      </c>
      <c r="B1079" s="41"/>
      <c r="C1079" s="332" t="s">
        <v>6121</v>
      </c>
      <c r="D1079" s="55" t="s">
        <v>956</v>
      </c>
      <c r="E1079" s="55" t="s">
        <v>1680</v>
      </c>
      <c r="F1079" s="78" t="s">
        <v>5755</v>
      </c>
      <c r="G1079" s="36" t="s">
        <v>1587</v>
      </c>
      <c r="H1079" s="57" t="s">
        <v>912</v>
      </c>
      <c r="I1079" s="27" t="s">
        <v>3141</v>
      </c>
      <c r="J1079" s="19" t="s">
        <v>1587</v>
      </c>
      <c r="K1079" s="187" t="s">
        <v>257</v>
      </c>
      <c r="L1079" s="187" t="s">
        <v>1710</v>
      </c>
      <c r="M1079" s="187" t="s">
        <v>1715</v>
      </c>
      <c r="N1079" s="187" t="s">
        <v>1053</v>
      </c>
      <c r="O1079" s="183" t="s">
        <v>657</v>
      </c>
      <c r="P1079" s="183" t="s">
        <v>4877</v>
      </c>
      <c r="Q1079" s="183" t="s">
        <v>4812</v>
      </c>
      <c r="R1079" s="183" t="s">
        <v>1587</v>
      </c>
      <c r="S1079" s="187" t="s">
        <v>752</v>
      </c>
      <c r="T1079" s="187" t="s">
        <v>405</v>
      </c>
      <c r="U1079" s="21" t="s">
        <v>2169</v>
      </c>
      <c r="V1079" s="21" t="s">
        <v>5569</v>
      </c>
      <c r="W1079" s="21">
        <v>2013</v>
      </c>
      <c r="X1079" s="21" t="s">
        <v>3764</v>
      </c>
      <c r="Y1079" s="34" t="s">
        <v>6903</v>
      </c>
      <c r="Z1079" s="21" t="s">
        <v>5904</v>
      </c>
      <c r="AA1079" s="250" t="s">
        <v>1135</v>
      </c>
      <c r="AB1079" s="21" t="s">
        <v>956</v>
      </c>
      <c r="AC1079" s="24" t="s">
        <v>1944</v>
      </c>
      <c r="AD1079" s="21" t="s">
        <v>1587</v>
      </c>
      <c r="AE1079" s="21" t="s">
        <v>1587</v>
      </c>
      <c r="AF1079" s="178" t="s">
        <v>1844</v>
      </c>
      <c r="AG1079" s="178" t="s">
        <v>1844</v>
      </c>
      <c r="AH1079" s="178" t="s">
        <v>1844</v>
      </c>
      <c r="AI1079" s="20" t="s">
        <v>349</v>
      </c>
      <c r="AJ1079" s="20" t="s">
        <v>1617</v>
      </c>
      <c r="AK1079" s="21">
        <v>1</v>
      </c>
      <c r="AL1079" s="21">
        <v>0</v>
      </c>
      <c r="AM1079" s="21">
        <v>1</v>
      </c>
      <c r="AN1079" s="20">
        <v>0</v>
      </c>
      <c r="AO1079" s="20">
        <v>1</v>
      </c>
      <c r="AP1079" s="20">
        <v>0</v>
      </c>
      <c r="AQ1079" s="20">
        <v>0</v>
      </c>
      <c r="AR1079" s="20">
        <v>0</v>
      </c>
      <c r="AS1079" s="50" t="s">
        <v>1680</v>
      </c>
      <c r="AT1079" s="20">
        <v>11</v>
      </c>
      <c r="AU1079" s="20">
        <v>1985</v>
      </c>
      <c r="AV1079" s="20">
        <v>1995</v>
      </c>
      <c r="AW1079" s="20">
        <v>0.1</v>
      </c>
      <c r="AX1079" s="20">
        <v>1</v>
      </c>
      <c r="AY1079" s="184" t="s">
        <v>5751</v>
      </c>
      <c r="AZ1079" s="20" t="s">
        <v>587</v>
      </c>
      <c r="BA1079" s="93" t="s">
        <v>1680</v>
      </c>
      <c r="BB1079" s="20" t="s">
        <v>1680</v>
      </c>
    </row>
    <row r="1080" spans="1:54" s="12" customFormat="1" ht="12.75" hidden="1" x14ac:dyDescent="0.2">
      <c r="A1080" s="248" t="s">
        <v>5749</v>
      </c>
      <c r="B1080" s="41"/>
      <c r="C1080" s="332" t="s">
        <v>6121</v>
      </c>
      <c r="D1080" s="55" t="s">
        <v>956</v>
      </c>
      <c r="E1080" s="55" t="s">
        <v>1680</v>
      </c>
      <c r="F1080" s="78" t="s">
        <v>5755</v>
      </c>
      <c r="G1080" s="36" t="s">
        <v>1587</v>
      </c>
      <c r="H1080" s="57" t="s">
        <v>912</v>
      </c>
      <c r="I1080" s="27" t="s">
        <v>3143</v>
      </c>
      <c r="J1080" s="19" t="s">
        <v>1587</v>
      </c>
      <c r="K1080" s="187" t="s">
        <v>257</v>
      </c>
      <c r="L1080" s="187" t="s">
        <v>1710</v>
      </c>
      <c r="M1080" s="187" t="s">
        <v>1715</v>
      </c>
      <c r="N1080" s="187" t="s">
        <v>1053</v>
      </c>
      <c r="O1080" s="183" t="s">
        <v>657</v>
      </c>
      <c r="P1080" s="183" t="s">
        <v>4877</v>
      </c>
      <c r="Q1080" s="183" t="s">
        <v>4795</v>
      </c>
      <c r="R1080" s="183" t="s">
        <v>1587</v>
      </c>
      <c r="S1080" s="187" t="s">
        <v>752</v>
      </c>
      <c r="T1080" s="187" t="s">
        <v>405</v>
      </c>
      <c r="U1080" s="21" t="s">
        <v>2169</v>
      </c>
      <c r="V1080" s="21" t="s">
        <v>5569</v>
      </c>
      <c r="W1080" s="21">
        <v>2013</v>
      </c>
      <c r="X1080" s="21" t="s">
        <v>3764</v>
      </c>
      <c r="Y1080" s="34" t="s">
        <v>6903</v>
      </c>
      <c r="Z1080" s="21" t="s">
        <v>5904</v>
      </c>
      <c r="AA1080" s="250" t="s">
        <v>1135</v>
      </c>
      <c r="AB1080" s="21" t="s">
        <v>956</v>
      </c>
      <c r="AC1080" s="24" t="s">
        <v>1944</v>
      </c>
      <c r="AD1080" s="21" t="s">
        <v>1587</v>
      </c>
      <c r="AE1080" s="21" t="s">
        <v>1587</v>
      </c>
      <c r="AF1080" s="178" t="s">
        <v>1844</v>
      </c>
      <c r="AG1080" s="178" t="s">
        <v>1844</v>
      </c>
      <c r="AH1080" s="178" t="s">
        <v>1844</v>
      </c>
      <c r="AI1080" s="20" t="s">
        <v>349</v>
      </c>
      <c r="AJ1080" s="20" t="s">
        <v>1617</v>
      </c>
      <c r="AK1080" s="21">
        <v>1</v>
      </c>
      <c r="AL1080" s="21">
        <v>0</v>
      </c>
      <c r="AM1080" s="21">
        <v>1</v>
      </c>
      <c r="AN1080" s="20">
        <v>0</v>
      </c>
      <c r="AO1080" s="20">
        <v>1</v>
      </c>
      <c r="AP1080" s="20">
        <v>0</v>
      </c>
      <c r="AQ1080" s="20">
        <v>0</v>
      </c>
      <c r="AR1080" s="20">
        <v>0</v>
      </c>
      <c r="AS1080" s="50" t="s">
        <v>1680</v>
      </c>
      <c r="AT1080" s="20">
        <v>11</v>
      </c>
      <c r="AU1080" s="20">
        <v>1985</v>
      </c>
      <c r="AV1080" s="20">
        <v>1995</v>
      </c>
      <c r="AW1080" s="20">
        <v>0.1</v>
      </c>
      <c r="AX1080" s="20">
        <v>1</v>
      </c>
      <c r="AY1080" s="184" t="s">
        <v>5752</v>
      </c>
      <c r="AZ1080" s="20" t="s">
        <v>587</v>
      </c>
      <c r="BA1080" s="20" t="s">
        <v>1680</v>
      </c>
      <c r="BB1080" s="20" t="s">
        <v>1680</v>
      </c>
    </row>
    <row r="1081" spans="1:54" s="12" customFormat="1" ht="12.75" hidden="1" x14ac:dyDescent="0.2">
      <c r="A1081" s="248" t="s">
        <v>5749</v>
      </c>
      <c r="B1081" s="41"/>
      <c r="C1081" s="332" t="s">
        <v>6121</v>
      </c>
      <c r="D1081" s="55" t="s">
        <v>956</v>
      </c>
      <c r="E1081" s="55" t="s">
        <v>1680</v>
      </c>
      <c r="F1081" s="78" t="s">
        <v>5755</v>
      </c>
      <c r="G1081" s="36" t="s">
        <v>1587</v>
      </c>
      <c r="H1081" s="57" t="s">
        <v>912</v>
      </c>
      <c r="I1081" s="27" t="s">
        <v>3144</v>
      </c>
      <c r="J1081" s="19" t="s">
        <v>1587</v>
      </c>
      <c r="K1081" s="187" t="s">
        <v>257</v>
      </c>
      <c r="L1081" s="187" t="s">
        <v>1710</v>
      </c>
      <c r="M1081" s="187" t="s">
        <v>1715</v>
      </c>
      <c r="N1081" s="187" t="s">
        <v>1053</v>
      </c>
      <c r="O1081" s="183" t="s">
        <v>657</v>
      </c>
      <c r="P1081" s="183" t="s">
        <v>4877</v>
      </c>
      <c r="Q1081" s="183" t="s">
        <v>4813</v>
      </c>
      <c r="R1081" s="183" t="s">
        <v>1587</v>
      </c>
      <c r="S1081" s="187" t="s">
        <v>752</v>
      </c>
      <c r="T1081" s="187" t="s">
        <v>405</v>
      </c>
      <c r="U1081" s="21" t="s">
        <v>2169</v>
      </c>
      <c r="V1081" s="21" t="s">
        <v>5569</v>
      </c>
      <c r="W1081" s="21">
        <v>2013</v>
      </c>
      <c r="X1081" s="21" t="s">
        <v>3764</v>
      </c>
      <c r="Y1081" s="34" t="s">
        <v>6903</v>
      </c>
      <c r="Z1081" s="21" t="s">
        <v>5904</v>
      </c>
      <c r="AA1081" s="250" t="s">
        <v>1135</v>
      </c>
      <c r="AB1081" s="21" t="s">
        <v>956</v>
      </c>
      <c r="AC1081" s="24" t="s">
        <v>1944</v>
      </c>
      <c r="AD1081" s="21" t="s">
        <v>1587</v>
      </c>
      <c r="AE1081" s="21" t="s">
        <v>1587</v>
      </c>
      <c r="AF1081" s="178" t="s">
        <v>1844</v>
      </c>
      <c r="AG1081" s="178" t="s">
        <v>1844</v>
      </c>
      <c r="AH1081" s="178" t="s">
        <v>1844</v>
      </c>
      <c r="AI1081" s="20" t="s">
        <v>349</v>
      </c>
      <c r="AJ1081" s="20" t="s">
        <v>1617</v>
      </c>
      <c r="AK1081" s="21">
        <v>1</v>
      </c>
      <c r="AL1081" s="21">
        <v>0</v>
      </c>
      <c r="AM1081" s="21">
        <v>1</v>
      </c>
      <c r="AN1081" s="20">
        <v>0</v>
      </c>
      <c r="AO1081" s="20">
        <v>1</v>
      </c>
      <c r="AP1081" s="20">
        <v>0</v>
      </c>
      <c r="AQ1081" s="20">
        <v>0</v>
      </c>
      <c r="AR1081" s="20">
        <v>0</v>
      </c>
      <c r="AS1081" s="50" t="s">
        <v>1680</v>
      </c>
      <c r="AT1081" s="20">
        <v>11</v>
      </c>
      <c r="AU1081" s="20">
        <v>1985</v>
      </c>
      <c r="AV1081" s="20">
        <v>1995</v>
      </c>
      <c r="AW1081" s="20">
        <v>0.1</v>
      </c>
      <c r="AX1081" s="20">
        <v>1</v>
      </c>
      <c r="AY1081" s="184" t="s">
        <v>5753</v>
      </c>
      <c r="AZ1081" s="20" t="s">
        <v>587</v>
      </c>
      <c r="BA1081" s="93" t="s">
        <v>1680</v>
      </c>
      <c r="BB1081" s="20" t="s">
        <v>1680</v>
      </c>
    </row>
    <row r="1082" spans="1:54" s="12" customFormat="1" ht="12.75" hidden="1" x14ac:dyDescent="0.2">
      <c r="A1082" s="248" t="s">
        <v>5749</v>
      </c>
      <c r="B1082" s="41"/>
      <c r="C1082" s="332" t="s">
        <v>6121</v>
      </c>
      <c r="D1082" s="55" t="s">
        <v>956</v>
      </c>
      <c r="E1082" s="55" t="s">
        <v>1680</v>
      </c>
      <c r="F1082" s="78" t="s">
        <v>5755</v>
      </c>
      <c r="G1082" s="36" t="s">
        <v>1587</v>
      </c>
      <c r="H1082" s="57" t="s">
        <v>912</v>
      </c>
      <c r="I1082" s="27" t="s">
        <v>3145</v>
      </c>
      <c r="J1082" s="19" t="s">
        <v>1587</v>
      </c>
      <c r="K1082" s="187" t="s">
        <v>257</v>
      </c>
      <c r="L1082" s="187" t="s">
        <v>1710</v>
      </c>
      <c r="M1082" s="187" t="s">
        <v>1715</v>
      </c>
      <c r="N1082" s="187" t="s">
        <v>1053</v>
      </c>
      <c r="O1082" s="183" t="s">
        <v>657</v>
      </c>
      <c r="P1082" s="183" t="s">
        <v>4877</v>
      </c>
      <c r="Q1082" s="183" t="s">
        <v>4814</v>
      </c>
      <c r="R1082" s="183" t="s">
        <v>1587</v>
      </c>
      <c r="S1082" s="187" t="s">
        <v>752</v>
      </c>
      <c r="T1082" s="187" t="s">
        <v>405</v>
      </c>
      <c r="U1082" s="21" t="s">
        <v>2169</v>
      </c>
      <c r="V1082" s="21" t="s">
        <v>5569</v>
      </c>
      <c r="W1082" s="21">
        <v>2013</v>
      </c>
      <c r="X1082" s="21" t="s">
        <v>3764</v>
      </c>
      <c r="Y1082" s="34" t="s">
        <v>6903</v>
      </c>
      <c r="Z1082" s="21" t="s">
        <v>5904</v>
      </c>
      <c r="AA1082" s="250" t="s">
        <v>1135</v>
      </c>
      <c r="AB1082" s="21" t="s">
        <v>956</v>
      </c>
      <c r="AC1082" s="24" t="s">
        <v>1944</v>
      </c>
      <c r="AD1082" s="21" t="s">
        <v>1587</v>
      </c>
      <c r="AE1082" s="21" t="s">
        <v>1587</v>
      </c>
      <c r="AF1082" s="178" t="s">
        <v>1844</v>
      </c>
      <c r="AG1082" s="178" t="s">
        <v>1844</v>
      </c>
      <c r="AH1082" s="178" t="s">
        <v>1844</v>
      </c>
      <c r="AI1082" s="20" t="s">
        <v>349</v>
      </c>
      <c r="AJ1082" s="20" t="s">
        <v>1617</v>
      </c>
      <c r="AK1082" s="21">
        <v>1</v>
      </c>
      <c r="AL1082" s="21">
        <v>0</v>
      </c>
      <c r="AM1082" s="21">
        <v>1</v>
      </c>
      <c r="AN1082" s="20">
        <v>0</v>
      </c>
      <c r="AO1082" s="20">
        <v>1</v>
      </c>
      <c r="AP1082" s="20">
        <v>0</v>
      </c>
      <c r="AQ1082" s="20">
        <v>0</v>
      </c>
      <c r="AR1082" s="20">
        <v>0</v>
      </c>
      <c r="AS1082" s="50" t="s">
        <v>1680</v>
      </c>
      <c r="AT1082" s="20">
        <v>11</v>
      </c>
      <c r="AU1082" s="20">
        <v>1985</v>
      </c>
      <c r="AV1082" s="20">
        <v>1995</v>
      </c>
      <c r="AW1082" s="20">
        <v>0.1</v>
      </c>
      <c r="AX1082" s="20">
        <v>1</v>
      </c>
      <c r="AY1082" s="184" t="s">
        <v>5754</v>
      </c>
      <c r="AZ1082" s="20" t="s">
        <v>587</v>
      </c>
      <c r="BA1082" s="20" t="s">
        <v>1680</v>
      </c>
      <c r="BB1082" s="20" t="s">
        <v>1680</v>
      </c>
    </row>
    <row r="1083" spans="1:54" s="12" customFormat="1" ht="14.25" hidden="1" customHeight="1" x14ac:dyDescent="0.2">
      <c r="A1083" s="248" t="s">
        <v>485</v>
      </c>
      <c r="B1083" s="41"/>
      <c r="C1083" s="332" t="s">
        <v>7218</v>
      </c>
      <c r="D1083" s="55" t="s">
        <v>956</v>
      </c>
      <c r="E1083" s="36" t="s">
        <v>1680</v>
      </c>
      <c r="F1083" s="78" t="s">
        <v>6181</v>
      </c>
      <c r="G1083" s="36" t="s">
        <v>1587</v>
      </c>
      <c r="H1083" s="57" t="s">
        <v>912</v>
      </c>
      <c r="I1083" s="27" t="s">
        <v>3123</v>
      </c>
      <c r="J1083" s="19" t="s">
        <v>1587</v>
      </c>
      <c r="K1083" s="187" t="s">
        <v>257</v>
      </c>
      <c r="L1083" s="187" t="s">
        <v>1710</v>
      </c>
      <c r="M1083" s="187" t="s">
        <v>1715</v>
      </c>
      <c r="N1083" s="187" t="s">
        <v>1053</v>
      </c>
      <c r="O1083" s="183" t="s">
        <v>768</v>
      </c>
      <c r="P1083" s="183" t="s">
        <v>5321</v>
      </c>
      <c r="Q1083" s="183" t="s">
        <v>4810</v>
      </c>
      <c r="R1083" s="183" t="s">
        <v>1587</v>
      </c>
      <c r="S1083" s="187" t="s">
        <v>752</v>
      </c>
      <c r="T1083" s="187" t="s">
        <v>405</v>
      </c>
      <c r="U1083" s="21" t="s">
        <v>2318</v>
      </c>
      <c r="V1083" s="21" t="s">
        <v>450</v>
      </c>
      <c r="W1083" s="21">
        <v>2007</v>
      </c>
      <c r="X1083" s="21" t="s">
        <v>3764</v>
      </c>
      <c r="Y1083" s="34" t="s">
        <v>6903</v>
      </c>
      <c r="Z1083" s="250" t="s">
        <v>6448</v>
      </c>
      <c r="AA1083" s="250" t="s">
        <v>1844</v>
      </c>
      <c r="AB1083" s="21" t="s">
        <v>956</v>
      </c>
      <c r="AC1083" s="24" t="s">
        <v>1940</v>
      </c>
      <c r="AD1083" s="21" t="s">
        <v>1973</v>
      </c>
      <c r="AE1083" s="21" t="s">
        <v>930</v>
      </c>
      <c r="AF1083" s="178" t="s">
        <v>1154</v>
      </c>
      <c r="AG1083" s="178" t="s">
        <v>1708</v>
      </c>
      <c r="AH1083" s="178" t="s">
        <v>1844</v>
      </c>
      <c r="AI1083" s="20" t="s">
        <v>349</v>
      </c>
      <c r="AJ1083" s="21" t="s">
        <v>270</v>
      </c>
      <c r="AK1083" s="21">
        <v>0</v>
      </c>
      <c r="AL1083" s="21">
        <v>1</v>
      </c>
      <c r="AM1083" s="21">
        <v>0</v>
      </c>
      <c r="AN1083" s="21">
        <v>0</v>
      </c>
      <c r="AO1083" s="21">
        <v>0</v>
      </c>
      <c r="AP1083" s="21">
        <v>0</v>
      </c>
      <c r="AQ1083" s="21">
        <v>0</v>
      </c>
      <c r="AR1083" s="21">
        <v>0</v>
      </c>
      <c r="AS1083" s="50" t="s">
        <v>1680</v>
      </c>
      <c r="AT1083" s="20">
        <v>11</v>
      </c>
      <c r="AU1083" s="20">
        <v>1992</v>
      </c>
      <c r="AV1083" s="20">
        <v>2002</v>
      </c>
      <c r="AW1083" s="21">
        <v>0.2</v>
      </c>
      <c r="AX1083" s="21">
        <v>3</v>
      </c>
      <c r="AY1083" s="184" t="s">
        <v>7811</v>
      </c>
      <c r="AZ1083" s="20" t="s">
        <v>587</v>
      </c>
      <c r="BA1083" s="20" t="s">
        <v>1680</v>
      </c>
      <c r="BB1083" s="20" t="s">
        <v>1680</v>
      </c>
    </row>
    <row r="1084" spans="1:54" s="12" customFormat="1" ht="14.25" hidden="1" customHeight="1" x14ac:dyDescent="0.2">
      <c r="A1084" s="248" t="s">
        <v>62</v>
      </c>
      <c r="B1084" s="41"/>
      <c r="C1084" s="332" t="s">
        <v>7218</v>
      </c>
      <c r="D1084" s="55" t="s">
        <v>956</v>
      </c>
      <c r="E1084" s="36" t="s">
        <v>1680</v>
      </c>
      <c r="F1084" s="78" t="s">
        <v>1251</v>
      </c>
      <c r="G1084" s="36" t="s">
        <v>1587</v>
      </c>
      <c r="H1084" s="95" t="s">
        <v>920</v>
      </c>
      <c r="I1084" s="27" t="s">
        <v>3225</v>
      </c>
      <c r="J1084" s="19" t="s">
        <v>1587</v>
      </c>
      <c r="K1084" s="187" t="s">
        <v>257</v>
      </c>
      <c r="L1084" s="187" t="s">
        <v>1710</v>
      </c>
      <c r="M1084" s="187" t="s">
        <v>1715</v>
      </c>
      <c r="N1084" s="187" t="s">
        <v>237</v>
      </c>
      <c r="O1084" s="188" t="s">
        <v>952</v>
      </c>
      <c r="P1084" s="188" t="s">
        <v>5322</v>
      </c>
      <c r="Q1084" s="188" t="s">
        <v>4815</v>
      </c>
      <c r="R1084" s="183" t="s">
        <v>1587</v>
      </c>
      <c r="S1084" s="187" t="s">
        <v>752</v>
      </c>
      <c r="T1084" s="187" t="s">
        <v>405</v>
      </c>
      <c r="U1084" s="21" t="s">
        <v>2341</v>
      </c>
      <c r="V1084" s="21" t="s">
        <v>561</v>
      </c>
      <c r="W1084" s="21">
        <v>2007</v>
      </c>
      <c r="X1084" s="21" t="s">
        <v>3907</v>
      </c>
      <c r="Y1084" s="34" t="s">
        <v>508</v>
      </c>
      <c r="Z1084" s="34" t="s">
        <v>86</v>
      </c>
      <c r="AA1084" s="34" t="s">
        <v>86</v>
      </c>
      <c r="AB1084" s="21" t="s">
        <v>86</v>
      </c>
      <c r="AC1084" s="24" t="s">
        <v>1496</v>
      </c>
      <c r="AD1084" s="21" t="s">
        <v>836</v>
      </c>
      <c r="AE1084" s="21" t="s">
        <v>2388</v>
      </c>
      <c r="AF1084" s="178" t="s">
        <v>1154</v>
      </c>
      <c r="AG1084" s="178" t="s">
        <v>1708</v>
      </c>
      <c r="AH1084" s="178" t="s">
        <v>1844</v>
      </c>
      <c r="AI1084" s="20" t="s">
        <v>848</v>
      </c>
      <c r="AJ1084" s="21" t="s">
        <v>1618</v>
      </c>
      <c r="AK1084" s="21">
        <v>0</v>
      </c>
      <c r="AL1084" s="21">
        <v>0</v>
      </c>
      <c r="AM1084" s="21">
        <v>0</v>
      </c>
      <c r="AN1084" s="21">
        <v>0</v>
      </c>
      <c r="AO1084" s="21">
        <v>1</v>
      </c>
      <c r="AP1084" s="21">
        <v>0</v>
      </c>
      <c r="AQ1084" s="21">
        <v>0</v>
      </c>
      <c r="AR1084" s="21">
        <v>0</v>
      </c>
      <c r="AS1084" s="50" t="s">
        <v>1680</v>
      </c>
      <c r="AT1084" s="20">
        <v>5</v>
      </c>
      <c r="AU1084" s="20">
        <v>1999</v>
      </c>
      <c r="AV1084" s="20">
        <v>2003</v>
      </c>
      <c r="AW1084" s="21">
        <v>1</v>
      </c>
      <c r="AX1084" s="21">
        <v>9</v>
      </c>
      <c r="AY1084" s="184" t="s">
        <v>7812</v>
      </c>
      <c r="AZ1084" s="20" t="s">
        <v>7496</v>
      </c>
      <c r="BA1084" s="20" t="s">
        <v>956</v>
      </c>
      <c r="BB1084" s="20" t="s">
        <v>1680</v>
      </c>
    </row>
    <row r="1085" spans="1:54" s="12" customFormat="1" ht="14.25" hidden="1" customHeight="1" x14ac:dyDescent="0.2">
      <c r="A1085" s="248" t="s">
        <v>5749</v>
      </c>
      <c r="B1085" s="55" t="s">
        <v>6694</v>
      </c>
      <c r="C1085" s="332" t="s">
        <v>6121</v>
      </c>
      <c r="D1085" s="55" t="s">
        <v>1136</v>
      </c>
      <c r="E1085" s="36" t="s">
        <v>387</v>
      </c>
      <c r="F1085" s="78" t="s">
        <v>5761</v>
      </c>
      <c r="G1085" s="36" t="s">
        <v>1587</v>
      </c>
      <c r="H1085" s="58" t="s">
        <v>592</v>
      </c>
      <c r="I1085" s="27" t="s">
        <v>5486</v>
      </c>
      <c r="J1085" s="19" t="s">
        <v>1587</v>
      </c>
      <c r="K1085" s="187" t="s">
        <v>257</v>
      </c>
      <c r="L1085" s="187" t="s">
        <v>1710</v>
      </c>
      <c r="M1085" s="187" t="s">
        <v>1056</v>
      </c>
      <c r="N1085" s="187" t="s">
        <v>770</v>
      </c>
      <c r="O1085" s="183" t="s">
        <v>93</v>
      </c>
      <c r="P1085" s="183" t="s">
        <v>5122</v>
      </c>
      <c r="Q1085" s="183" t="s">
        <v>6586</v>
      </c>
      <c r="R1085" s="183" t="s">
        <v>1587</v>
      </c>
      <c r="S1085" s="187" t="s">
        <v>752</v>
      </c>
      <c r="T1085" s="187" t="s">
        <v>1713</v>
      </c>
      <c r="U1085" s="24" t="s">
        <v>2358</v>
      </c>
      <c r="V1085" s="21" t="s">
        <v>397</v>
      </c>
      <c r="W1085" s="21">
        <v>2000</v>
      </c>
      <c r="X1085" s="24" t="s">
        <v>4222</v>
      </c>
      <c r="Y1085" s="34" t="s">
        <v>7000</v>
      </c>
      <c r="Z1085" s="21" t="s">
        <v>6695</v>
      </c>
      <c r="AA1085" s="34" t="s">
        <v>387</v>
      </c>
      <c r="AB1085" s="21" t="s">
        <v>3687</v>
      </c>
      <c r="AC1085" s="24" t="s">
        <v>3513</v>
      </c>
      <c r="AD1085" s="21" t="s">
        <v>1587</v>
      </c>
      <c r="AE1085" s="21" t="s">
        <v>1587</v>
      </c>
      <c r="AF1085" s="178" t="s">
        <v>1154</v>
      </c>
      <c r="AG1085" s="178" t="s">
        <v>1708</v>
      </c>
      <c r="AH1085" s="178" t="s">
        <v>1844</v>
      </c>
      <c r="AI1085" s="20" t="s">
        <v>637</v>
      </c>
      <c r="AJ1085" s="21" t="s">
        <v>47</v>
      </c>
      <c r="AK1085" s="21">
        <v>0</v>
      </c>
      <c r="AL1085" s="21">
        <v>1</v>
      </c>
      <c r="AM1085" s="21">
        <v>0</v>
      </c>
      <c r="AN1085" s="21">
        <v>0</v>
      </c>
      <c r="AO1085" s="21">
        <v>1</v>
      </c>
      <c r="AP1085" s="21">
        <v>0</v>
      </c>
      <c r="AQ1085" s="21">
        <v>0</v>
      </c>
      <c r="AR1085" s="21">
        <v>0</v>
      </c>
      <c r="AS1085" s="50" t="s">
        <v>1680</v>
      </c>
      <c r="AT1085" s="20">
        <v>3</v>
      </c>
      <c r="AU1085" s="20">
        <v>1993</v>
      </c>
      <c r="AV1085" s="20">
        <v>1995</v>
      </c>
      <c r="AW1085" s="21">
        <v>1</v>
      </c>
      <c r="AX1085" s="21">
        <v>2</v>
      </c>
      <c r="AY1085" s="50" t="s">
        <v>5760</v>
      </c>
      <c r="AZ1085" s="20" t="s">
        <v>1680</v>
      </c>
      <c r="BA1085" s="20" t="s">
        <v>956</v>
      </c>
      <c r="BB1085" s="20" t="s">
        <v>1680</v>
      </c>
    </row>
    <row r="1086" spans="1:54" s="12" customFormat="1" ht="14.25" hidden="1" customHeight="1" x14ac:dyDescent="0.2">
      <c r="A1086" s="248" t="s">
        <v>1044</v>
      </c>
      <c r="B1086" s="226" t="s">
        <v>732</v>
      </c>
      <c r="C1086" s="332" t="s">
        <v>7218</v>
      </c>
      <c r="D1086" s="55" t="s">
        <v>956</v>
      </c>
      <c r="E1086" s="36" t="s">
        <v>1680</v>
      </c>
      <c r="F1086" s="78" t="s">
        <v>1844</v>
      </c>
      <c r="G1086" s="36" t="s">
        <v>1587</v>
      </c>
      <c r="H1086" s="57" t="s">
        <v>912</v>
      </c>
      <c r="I1086" s="27" t="s">
        <v>2700</v>
      </c>
      <c r="J1086" s="19" t="s">
        <v>1587</v>
      </c>
      <c r="K1086" s="187" t="s">
        <v>257</v>
      </c>
      <c r="L1086" s="187" t="s">
        <v>1710</v>
      </c>
      <c r="M1086" s="187" t="s">
        <v>1715</v>
      </c>
      <c r="N1086" s="187" t="s">
        <v>1719</v>
      </c>
      <c r="O1086" s="183" t="s">
        <v>1734</v>
      </c>
      <c r="P1086" s="183" t="s">
        <v>5324</v>
      </c>
      <c r="Q1086" s="183" t="s">
        <v>269</v>
      </c>
      <c r="R1086" s="183" t="s">
        <v>1587</v>
      </c>
      <c r="S1086" s="187" t="s">
        <v>752</v>
      </c>
      <c r="T1086" s="187" t="s">
        <v>405</v>
      </c>
      <c r="U1086" s="21" t="s">
        <v>2076</v>
      </c>
      <c r="V1086" s="21" t="s">
        <v>464</v>
      </c>
      <c r="W1086" s="21">
        <v>1997</v>
      </c>
      <c r="X1086" s="21" t="s">
        <v>3842</v>
      </c>
      <c r="Y1086" s="34" t="s">
        <v>1587</v>
      </c>
      <c r="Z1086" s="34" t="s">
        <v>86</v>
      </c>
      <c r="AA1086" s="34" t="s">
        <v>86</v>
      </c>
      <c r="AB1086" s="21" t="s">
        <v>86</v>
      </c>
      <c r="AC1086" s="24" t="s">
        <v>3437</v>
      </c>
      <c r="AD1086" s="21" t="s">
        <v>1587</v>
      </c>
      <c r="AE1086" s="21" t="s">
        <v>4304</v>
      </c>
      <c r="AF1086" s="178" t="s">
        <v>1154</v>
      </c>
      <c r="AG1086" s="178" t="s">
        <v>1708</v>
      </c>
      <c r="AH1086" s="178" t="s">
        <v>1844</v>
      </c>
      <c r="AI1086" s="20" t="s">
        <v>349</v>
      </c>
      <c r="AJ1086" s="24" t="s">
        <v>1617</v>
      </c>
      <c r="AK1086" s="21">
        <v>1</v>
      </c>
      <c r="AL1086" s="21">
        <v>1</v>
      </c>
      <c r="AM1086" s="21">
        <v>0</v>
      </c>
      <c r="AN1086" s="21">
        <v>0</v>
      </c>
      <c r="AO1086" s="21">
        <v>0</v>
      </c>
      <c r="AP1086" s="21">
        <v>0</v>
      </c>
      <c r="AQ1086" s="21">
        <v>0</v>
      </c>
      <c r="AR1086" s="21">
        <v>0</v>
      </c>
      <c r="AS1086" s="50" t="s">
        <v>5762</v>
      </c>
      <c r="AT1086" s="20">
        <v>5</v>
      </c>
      <c r="AU1086" s="20">
        <v>1991</v>
      </c>
      <c r="AV1086" s="20">
        <v>1995</v>
      </c>
      <c r="AW1086" s="21">
        <v>1</v>
      </c>
      <c r="AX1086" s="21">
        <v>1</v>
      </c>
      <c r="AY1086" s="184" t="s">
        <v>7813</v>
      </c>
      <c r="AZ1086" s="20" t="s">
        <v>587</v>
      </c>
      <c r="BA1086" s="20" t="s">
        <v>1680</v>
      </c>
      <c r="BB1086" s="20" t="s">
        <v>1680</v>
      </c>
    </row>
    <row r="1087" spans="1:54" s="12" customFormat="1" ht="14.25" hidden="1" customHeight="1" x14ac:dyDescent="0.2">
      <c r="A1087" s="248" t="s">
        <v>5749</v>
      </c>
      <c r="B1087" s="55"/>
      <c r="C1087" s="332" t="s">
        <v>7218</v>
      </c>
      <c r="D1087" s="55" t="s">
        <v>956</v>
      </c>
      <c r="E1087" s="36" t="s">
        <v>1680</v>
      </c>
      <c r="F1087" s="78" t="s">
        <v>5761</v>
      </c>
      <c r="G1087" s="36" t="s">
        <v>1587</v>
      </c>
      <c r="H1087" s="57" t="s">
        <v>912</v>
      </c>
      <c r="I1087" s="27" t="s">
        <v>2678</v>
      </c>
      <c r="J1087" s="19" t="s">
        <v>1587</v>
      </c>
      <c r="K1087" s="187" t="s">
        <v>257</v>
      </c>
      <c r="L1087" s="187" t="s">
        <v>1710</v>
      </c>
      <c r="M1087" s="187" t="s">
        <v>1715</v>
      </c>
      <c r="N1087" s="187" t="s">
        <v>1073</v>
      </c>
      <c r="O1087" s="183" t="s">
        <v>4431</v>
      </c>
      <c r="P1087" s="183" t="s">
        <v>5323</v>
      </c>
      <c r="Q1087" s="183" t="s">
        <v>906</v>
      </c>
      <c r="R1087" s="183" t="s">
        <v>1587</v>
      </c>
      <c r="S1087" s="187" t="s">
        <v>752</v>
      </c>
      <c r="T1087" s="187" t="s">
        <v>405</v>
      </c>
      <c r="U1087" s="21" t="s">
        <v>2076</v>
      </c>
      <c r="V1087" s="21" t="s">
        <v>464</v>
      </c>
      <c r="W1087" s="21">
        <v>1997</v>
      </c>
      <c r="X1087" s="21" t="s">
        <v>3842</v>
      </c>
      <c r="Y1087" s="34" t="s">
        <v>1587</v>
      </c>
      <c r="Z1087" s="34" t="s">
        <v>86</v>
      </c>
      <c r="AA1087" s="34" t="s">
        <v>86</v>
      </c>
      <c r="AB1087" s="21" t="s">
        <v>86</v>
      </c>
      <c r="AC1087" s="24" t="s">
        <v>3437</v>
      </c>
      <c r="AD1087" s="21" t="s">
        <v>1587</v>
      </c>
      <c r="AE1087" s="21" t="s">
        <v>4305</v>
      </c>
      <c r="AF1087" s="178" t="s">
        <v>1154</v>
      </c>
      <c r="AG1087" s="178" t="s">
        <v>1708</v>
      </c>
      <c r="AH1087" s="178" t="s">
        <v>1844</v>
      </c>
      <c r="AI1087" s="20" t="s">
        <v>349</v>
      </c>
      <c r="AJ1087" s="24" t="s">
        <v>1617</v>
      </c>
      <c r="AK1087" s="21">
        <v>1</v>
      </c>
      <c r="AL1087" s="21">
        <v>1</v>
      </c>
      <c r="AM1087" s="21">
        <v>0</v>
      </c>
      <c r="AN1087" s="21">
        <v>0</v>
      </c>
      <c r="AO1087" s="21">
        <v>0</v>
      </c>
      <c r="AP1087" s="21">
        <v>0</v>
      </c>
      <c r="AQ1087" s="21">
        <v>0</v>
      </c>
      <c r="AR1087" s="21">
        <v>0</v>
      </c>
      <c r="AS1087" s="50" t="s">
        <v>5762</v>
      </c>
      <c r="AT1087" s="21">
        <v>5</v>
      </c>
      <c r="AU1087" s="20">
        <v>1991</v>
      </c>
      <c r="AV1087" s="20">
        <v>1995</v>
      </c>
      <c r="AW1087" s="21">
        <v>1</v>
      </c>
      <c r="AX1087" s="21">
        <v>1</v>
      </c>
      <c r="AY1087" s="50" t="s">
        <v>7813</v>
      </c>
      <c r="AZ1087" s="20" t="s">
        <v>1599</v>
      </c>
      <c r="BA1087" s="20" t="s">
        <v>1680</v>
      </c>
      <c r="BB1087" s="20" t="s">
        <v>1680</v>
      </c>
    </row>
    <row r="1088" spans="1:54" s="12" customFormat="1" ht="14.25" hidden="1" customHeight="1" x14ac:dyDescent="0.2">
      <c r="A1088" s="248" t="s">
        <v>266</v>
      </c>
      <c r="B1088" s="55"/>
      <c r="C1088" s="332" t="s">
        <v>6121</v>
      </c>
      <c r="D1088" s="55" t="s">
        <v>1136</v>
      </c>
      <c r="E1088" s="36" t="s">
        <v>387</v>
      </c>
      <c r="F1088" s="78" t="s">
        <v>6107</v>
      </c>
      <c r="G1088" s="55" t="s">
        <v>1587</v>
      </c>
      <c r="H1088" s="142" t="s">
        <v>779</v>
      </c>
      <c r="I1088" s="28" t="s">
        <v>5894</v>
      </c>
      <c r="J1088" s="12" t="s">
        <v>1587</v>
      </c>
      <c r="K1088" s="217" t="s">
        <v>257</v>
      </c>
      <c r="L1088" s="217" t="s">
        <v>1710</v>
      </c>
      <c r="M1088" s="217" t="s">
        <v>1715</v>
      </c>
      <c r="N1088" s="217" t="s">
        <v>651</v>
      </c>
      <c r="O1088" s="217" t="s">
        <v>91</v>
      </c>
      <c r="P1088" s="217" t="s">
        <v>4977</v>
      </c>
      <c r="Q1088" s="217" t="s">
        <v>4789</v>
      </c>
      <c r="R1088" s="183" t="s">
        <v>1587</v>
      </c>
      <c r="S1088" s="217" t="s">
        <v>752</v>
      </c>
      <c r="T1088" s="217" t="s">
        <v>405</v>
      </c>
      <c r="U1088" s="12" t="s">
        <v>6799</v>
      </c>
      <c r="V1088" s="12" t="s">
        <v>459</v>
      </c>
      <c r="W1088" s="12">
        <v>1998</v>
      </c>
      <c r="X1088" s="12" t="s">
        <v>6800</v>
      </c>
      <c r="Y1088" s="12" t="s">
        <v>3262</v>
      </c>
      <c r="Z1088" s="34" t="s">
        <v>7358</v>
      </c>
      <c r="AA1088" s="254" t="s">
        <v>387</v>
      </c>
      <c r="AB1088" s="21" t="s">
        <v>3687</v>
      </c>
      <c r="AC1088" s="21" t="s">
        <v>1587</v>
      </c>
      <c r="AD1088" s="21" t="s">
        <v>1587</v>
      </c>
      <c r="AE1088" s="21" t="s">
        <v>1587</v>
      </c>
      <c r="AF1088" s="179" t="s">
        <v>1844</v>
      </c>
      <c r="AG1088" s="179" t="s">
        <v>1844</v>
      </c>
      <c r="AH1088" s="179" t="s">
        <v>1844</v>
      </c>
      <c r="AI1088" s="20" t="s">
        <v>350</v>
      </c>
      <c r="AJ1088" s="21" t="s">
        <v>916</v>
      </c>
      <c r="AK1088" s="21">
        <v>0</v>
      </c>
      <c r="AL1088" s="21">
        <v>0</v>
      </c>
      <c r="AM1088" s="21">
        <v>0</v>
      </c>
      <c r="AN1088" s="21">
        <v>0</v>
      </c>
      <c r="AO1088" s="21">
        <v>1</v>
      </c>
      <c r="AP1088" s="21">
        <v>0</v>
      </c>
      <c r="AQ1088" s="21">
        <v>0</v>
      </c>
      <c r="AR1088" s="21">
        <v>0</v>
      </c>
      <c r="AS1088" s="60" t="s">
        <v>1680</v>
      </c>
      <c r="AT1088" s="20">
        <v>3</v>
      </c>
      <c r="AU1088" s="55">
        <v>1995</v>
      </c>
      <c r="AV1088" s="55">
        <v>1997</v>
      </c>
      <c r="AW1088" s="20">
        <v>1</v>
      </c>
      <c r="AX1088" s="21">
        <v>9</v>
      </c>
      <c r="AY1088" s="157" t="s">
        <v>7814</v>
      </c>
      <c r="AZ1088" s="55" t="s">
        <v>1680</v>
      </c>
      <c r="BA1088" s="20" t="s">
        <v>956</v>
      </c>
      <c r="BB1088" s="20" t="s">
        <v>1680</v>
      </c>
    </row>
    <row r="1089" spans="1:54" s="12" customFormat="1" ht="14.25" hidden="1" customHeight="1" x14ac:dyDescent="0.2">
      <c r="A1089" s="248" t="s">
        <v>266</v>
      </c>
      <c r="B1089" s="55"/>
      <c r="C1089" s="332" t="s">
        <v>6121</v>
      </c>
      <c r="D1089" s="55" t="s">
        <v>1136</v>
      </c>
      <c r="E1089" s="36" t="s">
        <v>387</v>
      </c>
      <c r="F1089" s="78" t="s">
        <v>6107</v>
      </c>
      <c r="G1089" s="55" t="s">
        <v>1587</v>
      </c>
      <c r="H1089" s="142" t="s">
        <v>779</v>
      </c>
      <c r="I1089" s="28" t="s">
        <v>5889</v>
      </c>
      <c r="J1089" s="12" t="s">
        <v>1587</v>
      </c>
      <c r="K1089" s="217" t="s">
        <v>257</v>
      </c>
      <c r="L1089" s="217" t="s">
        <v>1710</v>
      </c>
      <c r="M1089" s="217" t="s">
        <v>1715</v>
      </c>
      <c r="N1089" s="217" t="s">
        <v>651</v>
      </c>
      <c r="O1089" s="217" t="s">
        <v>91</v>
      </c>
      <c r="P1089" s="217" t="s">
        <v>5972</v>
      </c>
      <c r="Q1089" s="217" t="s">
        <v>5980</v>
      </c>
      <c r="R1089" s="183" t="s">
        <v>1587</v>
      </c>
      <c r="S1089" s="217" t="s">
        <v>752</v>
      </c>
      <c r="T1089" s="217" t="s">
        <v>405</v>
      </c>
      <c r="U1089" s="12" t="s">
        <v>6799</v>
      </c>
      <c r="V1089" s="12" t="s">
        <v>459</v>
      </c>
      <c r="W1089" s="12">
        <v>1998</v>
      </c>
      <c r="X1089" s="12" t="s">
        <v>6800</v>
      </c>
      <c r="Y1089" s="12" t="s">
        <v>3262</v>
      </c>
      <c r="Z1089" s="34" t="s">
        <v>7358</v>
      </c>
      <c r="AA1089" s="254" t="s">
        <v>387</v>
      </c>
      <c r="AB1089" s="21" t="s">
        <v>3687</v>
      </c>
      <c r="AC1089" s="21" t="s">
        <v>1587</v>
      </c>
      <c r="AD1089" s="21" t="s">
        <v>1587</v>
      </c>
      <c r="AE1089" s="21" t="s">
        <v>1587</v>
      </c>
      <c r="AF1089" s="179" t="s">
        <v>1844</v>
      </c>
      <c r="AG1089" s="179" t="s">
        <v>1844</v>
      </c>
      <c r="AH1089" s="179" t="s">
        <v>1844</v>
      </c>
      <c r="AI1089" s="20" t="s">
        <v>350</v>
      </c>
      <c r="AJ1089" s="21" t="s">
        <v>1618</v>
      </c>
      <c r="AK1089" s="21">
        <v>0</v>
      </c>
      <c r="AL1089" s="12">
        <v>0</v>
      </c>
      <c r="AM1089" s="21">
        <v>0</v>
      </c>
      <c r="AN1089" s="21">
        <v>0</v>
      </c>
      <c r="AO1089" s="21">
        <v>1</v>
      </c>
      <c r="AP1089" s="21">
        <v>0</v>
      </c>
      <c r="AQ1089" s="21">
        <v>0</v>
      </c>
      <c r="AR1089" s="21">
        <v>0</v>
      </c>
      <c r="AS1089" s="60" t="s">
        <v>1680</v>
      </c>
      <c r="AT1089" s="20">
        <v>3</v>
      </c>
      <c r="AU1089" s="55">
        <v>1995</v>
      </c>
      <c r="AV1089" s="55">
        <v>1997</v>
      </c>
      <c r="AW1089" s="20">
        <v>1</v>
      </c>
      <c r="AX1089" s="20">
        <v>1</v>
      </c>
      <c r="AY1089" s="157" t="s">
        <v>1587</v>
      </c>
      <c r="AZ1089" s="69" t="s">
        <v>1517</v>
      </c>
      <c r="BA1089" s="20" t="s">
        <v>1680</v>
      </c>
      <c r="BB1089" s="20" t="s">
        <v>1680</v>
      </c>
    </row>
    <row r="1090" spans="1:54" s="12" customFormat="1" ht="14.25" hidden="1" customHeight="1" x14ac:dyDescent="0.2">
      <c r="A1090" s="248" t="s">
        <v>5749</v>
      </c>
      <c r="B1090" s="36" t="s">
        <v>5905</v>
      </c>
      <c r="C1090" s="332" t="s">
        <v>6121</v>
      </c>
      <c r="D1090" s="55" t="s">
        <v>1680</v>
      </c>
      <c r="E1090" s="36" t="s">
        <v>1135</v>
      </c>
      <c r="F1090" s="78" t="s">
        <v>629</v>
      </c>
      <c r="G1090" s="36" t="s">
        <v>1587</v>
      </c>
      <c r="H1090" s="142" t="s">
        <v>779</v>
      </c>
      <c r="I1090" s="30" t="s">
        <v>2603</v>
      </c>
      <c r="J1090" s="31" t="s">
        <v>1587</v>
      </c>
      <c r="K1090" s="187" t="s">
        <v>257</v>
      </c>
      <c r="L1090" s="187" t="s">
        <v>1710</v>
      </c>
      <c r="M1090" s="187" t="s">
        <v>1715</v>
      </c>
      <c r="N1090" s="187" t="s">
        <v>651</v>
      </c>
      <c r="O1090" s="183" t="s">
        <v>91</v>
      </c>
      <c r="P1090" s="183" t="s">
        <v>5325</v>
      </c>
      <c r="Q1090" s="183" t="s">
        <v>4816</v>
      </c>
      <c r="R1090" s="183" t="s">
        <v>1587</v>
      </c>
      <c r="S1090" s="187" t="s">
        <v>752</v>
      </c>
      <c r="T1090" s="187" t="s">
        <v>405</v>
      </c>
      <c r="U1090" s="20" t="s">
        <v>2065</v>
      </c>
      <c r="V1090" s="20" t="s">
        <v>687</v>
      </c>
      <c r="W1090" s="20">
        <v>1995</v>
      </c>
      <c r="X1090" s="21" t="s">
        <v>3864</v>
      </c>
      <c r="Y1090" s="34" t="s">
        <v>3262</v>
      </c>
      <c r="Z1090" s="34" t="s">
        <v>6449</v>
      </c>
      <c r="AA1090" s="34" t="s">
        <v>1101</v>
      </c>
      <c r="AB1090" s="21" t="s">
        <v>5903</v>
      </c>
      <c r="AC1090" s="24" t="s">
        <v>3485</v>
      </c>
      <c r="AD1090" s="21" t="s">
        <v>1587</v>
      </c>
      <c r="AE1090" s="21" t="s">
        <v>1587</v>
      </c>
      <c r="AF1090" s="178" t="s">
        <v>1154</v>
      </c>
      <c r="AG1090" s="178" t="s">
        <v>1708</v>
      </c>
      <c r="AH1090" s="178" t="s">
        <v>1844</v>
      </c>
      <c r="AI1090" s="20" t="s">
        <v>350</v>
      </c>
      <c r="AJ1090" s="21" t="s">
        <v>270</v>
      </c>
      <c r="AK1090" s="21">
        <v>0</v>
      </c>
      <c r="AL1090" s="21">
        <v>0</v>
      </c>
      <c r="AM1090" s="21">
        <v>0</v>
      </c>
      <c r="AN1090" s="21">
        <v>0</v>
      </c>
      <c r="AO1090" s="21">
        <v>1</v>
      </c>
      <c r="AP1090" s="21">
        <v>0</v>
      </c>
      <c r="AQ1090" s="21">
        <v>0</v>
      </c>
      <c r="AR1090" s="21">
        <v>0</v>
      </c>
      <c r="AS1090" s="50" t="s">
        <v>1680</v>
      </c>
      <c r="AT1090" s="20">
        <v>3</v>
      </c>
      <c r="AU1090" s="20">
        <v>1989</v>
      </c>
      <c r="AV1090" s="20">
        <v>1991</v>
      </c>
      <c r="AW1090" s="50">
        <v>2</v>
      </c>
      <c r="AX1090" s="21">
        <v>1</v>
      </c>
      <c r="AY1090" s="184" t="s">
        <v>7815</v>
      </c>
      <c r="AZ1090" s="20" t="s">
        <v>7292</v>
      </c>
      <c r="BA1090" s="20" t="s">
        <v>1680</v>
      </c>
      <c r="BB1090" s="20" t="s">
        <v>1680</v>
      </c>
    </row>
    <row r="1091" spans="1:54" ht="14.25" hidden="1" customHeight="1" x14ac:dyDescent="0.2">
      <c r="A1091" s="275" t="s">
        <v>724</v>
      </c>
      <c r="B1091" s="20" t="s">
        <v>1820</v>
      </c>
      <c r="C1091" s="332" t="s">
        <v>6121</v>
      </c>
      <c r="D1091" s="20" t="s">
        <v>1680</v>
      </c>
      <c r="E1091" s="20" t="s">
        <v>4403</v>
      </c>
      <c r="F1091" s="78" t="s">
        <v>6232</v>
      </c>
      <c r="G1091" s="36" t="s">
        <v>1587</v>
      </c>
      <c r="H1091" s="57" t="s">
        <v>912</v>
      </c>
      <c r="I1091" s="27" t="s">
        <v>2620</v>
      </c>
      <c r="J1091" s="19" t="s">
        <v>1587</v>
      </c>
      <c r="K1091" s="187" t="s">
        <v>257</v>
      </c>
      <c r="L1091" s="187" t="s">
        <v>1710</v>
      </c>
      <c r="M1091" s="187" t="s">
        <v>1715</v>
      </c>
      <c r="N1091" s="187" t="s">
        <v>943</v>
      </c>
      <c r="O1091" s="183" t="s">
        <v>128</v>
      </c>
      <c r="P1091" s="183" t="s">
        <v>5326</v>
      </c>
      <c r="Q1091" s="183" t="s">
        <v>1547</v>
      </c>
      <c r="R1091" s="183" t="s">
        <v>1587</v>
      </c>
      <c r="S1091" s="187" t="s">
        <v>752</v>
      </c>
      <c r="T1091" s="187" t="s">
        <v>405</v>
      </c>
      <c r="U1091" s="21" t="s">
        <v>132</v>
      </c>
      <c r="V1091" s="21" t="s">
        <v>464</v>
      </c>
      <c r="W1091" s="21">
        <v>2001</v>
      </c>
      <c r="X1091" s="21" t="s">
        <v>132</v>
      </c>
      <c r="Y1091" s="34" t="s">
        <v>7367</v>
      </c>
      <c r="Z1091" s="34" t="s">
        <v>7356</v>
      </c>
      <c r="AA1091" s="34" t="s">
        <v>1526</v>
      </c>
      <c r="AB1091" s="21" t="s">
        <v>3687</v>
      </c>
      <c r="AC1091" s="24" t="s">
        <v>1329</v>
      </c>
      <c r="AD1091" s="21" t="s">
        <v>1587</v>
      </c>
      <c r="AE1091" s="21" t="s">
        <v>1587</v>
      </c>
      <c r="AF1091" s="178" t="s">
        <v>1154</v>
      </c>
      <c r="AG1091" s="178" t="s">
        <v>588</v>
      </c>
      <c r="AH1091" s="178" t="s">
        <v>1844</v>
      </c>
      <c r="AI1091" s="20" t="s">
        <v>349</v>
      </c>
      <c r="AJ1091" s="21" t="s">
        <v>270</v>
      </c>
      <c r="AK1091" s="12">
        <v>1</v>
      </c>
      <c r="AL1091" s="21">
        <v>0</v>
      </c>
      <c r="AM1091" s="21">
        <v>1</v>
      </c>
      <c r="AN1091" s="21">
        <v>0</v>
      </c>
      <c r="AO1091" s="21">
        <v>0</v>
      </c>
      <c r="AP1091" s="21">
        <v>0</v>
      </c>
      <c r="AQ1091" s="21">
        <v>0</v>
      </c>
      <c r="AR1091" s="21">
        <v>0</v>
      </c>
      <c r="AS1091" s="50" t="s">
        <v>6706</v>
      </c>
      <c r="AT1091" s="20">
        <v>3</v>
      </c>
      <c r="AU1091" s="20">
        <v>1997</v>
      </c>
      <c r="AV1091" s="20">
        <v>1999</v>
      </c>
      <c r="AW1091" s="20">
        <v>2</v>
      </c>
      <c r="AX1091" s="20">
        <v>1</v>
      </c>
      <c r="AY1091" s="184" t="s">
        <v>1525</v>
      </c>
      <c r="AZ1091" s="20" t="s">
        <v>1029</v>
      </c>
      <c r="BA1091" s="20" t="s">
        <v>1680</v>
      </c>
      <c r="BB1091" s="20" t="s">
        <v>1680</v>
      </c>
    </row>
    <row r="1092" spans="1:54" ht="14.25" hidden="1" customHeight="1" x14ac:dyDescent="0.2">
      <c r="A1092" s="227" t="s">
        <v>774</v>
      </c>
      <c r="B1092" s="36" t="s">
        <v>1820</v>
      </c>
      <c r="C1092" s="332" t="s">
        <v>6121</v>
      </c>
      <c r="D1092" s="55" t="s">
        <v>1680</v>
      </c>
      <c r="E1092" s="36" t="s">
        <v>4403</v>
      </c>
      <c r="F1092" s="78" t="s">
        <v>1524</v>
      </c>
      <c r="G1092" s="36" t="s">
        <v>1587</v>
      </c>
      <c r="H1092" s="57" t="s">
        <v>912</v>
      </c>
      <c r="I1092" s="27" t="s">
        <v>2751</v>
      </c>
      <c r="J1092" s="19" t="s">
        <v>1587</v>
      </c>
      <c r="K1092" s="187" t="s">
        <v>257</v>
      </c>
      <c r="L1092" s="187" t="s">
        <v>1710</v>
      </c>
      <c r="M1092" s="187" t="s">
        <v>1715</v>
      </c>
      <c r="N1092" s="187" t="s">
        <v>727</v>
      </c>
      <c r="O1092" s="183" t="s">
        <v>477</v>
      </c>
      <c r="P1092" s="183" t="s">
        <v>5327</v>
      </c>
      <c r="Q1092" s="183" t="s">
        <v>4817</v>
      </c>
      <c r="R1092" s="183" t="s">
        <v>1587</v>
      </c>
      <c r="S1092" s="187" t="s">
        <v>752</v>
      </c>
      <c r="T1092" s="187" t="s">
        <v>405</v>
      </c>
      <c r="U1092" s="21" t="s">
        <v>132</v>
      </c>
      <c r="V1092" s="21" t="s">
        <v>464</v>
      </c>
      <c r="W1092" s="21">
        <v>2001</v>
      </c>
      <c r="X1092" s="21" t="s">
        <v>132</v>
      </c>
      <c r="Y1092" s="34" t="s">
        <v>7367</v>
      </c>
      <c r="Z1092" s="34" t="s">
        <v>7357</v>
      </c>
      <c r="AA1092" s="34" t="s">
        <v>1527</v>
      </c>
      <c r="AB1092" s="21" t="s">
        <v>3687</v>
      </c>
      <c r="AC1092" s="24" t="s">
        <v>1329</v>
      </c>
      <c r="AD1092" s="21" t="s">
        <v>1587</v>
      </c>
      <c r="AE1092" s="21" t="s">
        <v>1587</v>
      </c>
      <c r="AF1092" s="178" t="s">
        <v>1154</v>
      </c>
      <c r="AG1092" s="178" t="s">
        <v>588</v>
      </c>
      <c r="AH1092" s="178" t="s">
        <v>1844</v>
      </c>
      <c r="AI1092" s="20" t="s">
        <v>349</v>
      </c>
      <c r="AJ1092" s="21" t="s">
        <v>270</v>
      </c>
      <c r="AK1092" s="12">
        <v>1</v>
      </c>
      <c r="AL1092" s="21">
        <v>0</v>
      </c>
      <c r="AM1092" s="21">
        <v>1</v>
      </c>
      <c r="AN1092" s="21">
        <v>0</v>
      </c>
      <c r="AO1092" s="21">
        <v>0</v>
      </c>
      <c r="AP1092" s="21">
        <v>0</v>
      </c>
      <c r="AQ1092" s="21">
        <v>0</v>
      </c>
      <c r="AR1092" s="21">
        <v>0</v>
      </c>
      <c r="AS1092" s="50" t="s">
        <v>6706</v>
      </c>
      <c r="AT1092" s="20">
        <v>3</v>
      </c>
      <c r="AU1092" s="20">
        <v>1997</v>
      </c>
      <c r="AV1092" s="20">
        <v>1999</v>
      </c>
      <c r="AW1092" s="20">
        <v>2</v>
      </c>
      <c r="AX1092" s="20">
        <v>1</v>
      </c>
      <c r="AY1092" s="184" t="s">
        <v>1525</v>
      </c>
      <c r="AZ1092" s="20" t="s">
        <v>1029</v>
      </c>
      <c r="BA1092" s="20" t="s">
        <v>1680</v>
      </c>
      <c r="BB1092" s="20" t="s">
        <v>1680</v>
      </c>
    </row>
    <row r="1093" spans="1:54" ht="14.25" hidden="1" customHeight="1" x14ac:dyDescent="0.2">
      <c r="A1093" s="227" t="s">
        <v>774</v>
      </c>
      <c r="B1093" s="36" t="s">
        <v>1820</v>
      </c>
      <c r="C1093" s="332" t="s">
        <v>6121</v>
      </c>
      <c r="D1093" s="55" t="s">
        <v>1680</v>
      </c>
      <c r="E1093" s="36" t="s">
        <v>4403</v>
      </c>
      <c r="F1093" s="78" t="s">
        <v>1524</v>
      </c>
      <c r="G1093" s="36" t="s">
        <v>1587</v>
      </c>
      <c r="H1093" s="57" t="s">
        <v>912</v>
      </c>
      <c r="I1093" s="27" t="s">
        <v>2752</v>
      </c>
      <c r="J1093" s="19" t="s">
        <v>1587</v>
      </c>
      <c r="K1093" s="187" t="s">
        <v>257</v>
      </c>
      <c r="L1093" s="187" t="s">
        <v>1710</v>
      </c>
      <c r="M1093" s="187" t="s">
        <v>1715</v>
      </c>
      <c r="N1093" s="187" t="s">
        <v>727</v>
      </c>
      <c r="O1093" s="183" t="s">
        <v>477</v>
      </c>
      <c r="P1093" s="183" t="s">
        <v>5327</v>
      </c>
      <c r="Q1093" s="183" t="s">
        <v>4818</v>
      </c>
      <c r="R1093" s="183" t="s">
        <v>1587</v>
      </c>
      <c r="S1093" s="187" t="s">
        <v>752</v>
      </c>
      <c r="T1093" s="187" t="s">
        <v>405</v>
      </c>
      <c r="U1093" s="21" t="s">
        <v>132</v>
      </c>
      <c r="V1093" s="21" t="s">
        <v>464</v>
      </c>
      <c r="W1093" s="21">
        <v>2001</v>
      </c>
      <c r="X1093" s="21" t="s">
        <v>132</v>
      </c>
      <c r="Y1093" s="34" t="s">
        <v>7367</v>
      </c>
      <c r="Z1093" s="34" t="s">
        <v>7357</v>
      </c>
      <c r="AA1093" s="34" t="s">
        <v>1527</v>
      </c>
      <c r="AB1093" s="21" t="s">
        <v>3687</v>
      </c>
      <c r="AC1093" s="24" t="s">
        <v>1329</v>
      </c>
      <c r="AD1093" s="21" t="s">
        <v>1587</v>
      </c>
      <c r="AE1093" s="21" t="s">
        <v>1587</v>
      </c>
      <c r="AF1093" s="178" t="s">
        <v>1154</v>
      </c>
      <c r="AG1093" s="178" t="s">
        <v>1708</v>
      </c>
      <c r="AH1093" s="178" t="s">
        <v>1844</v>
      </c>
      <c r="AI1093" s="20" t="s">
        <v>349</v>
      </c>
      <c r="AJ1093" s="21" t="s">
        <v>270</v>
      </c>
      <c r="AK1093" s="12">
        <v>1</v>
      </c>
      <c r="AL1093" s="21">
        <v>0</v>
      </c>
      <c r="AM1093" s="21">
        <v>1</v>
      </c>
      <c r="AN1093" s="21">
        <v>0</v>
      </c>
      <c r="AO1093" s="21">
        <v>0</v>
      </c>
      <c r="AP1093" s="21">
        <v>0</v>
      </c>
      <c r="AQ1093" s="21">
        <v>0</v>
      </c>
      <c r="AR1093" s="21">
        <v>0</v>
      </c>
      <c r="AS1093" s="50" t="s">
        <v>6706</v>
      </c>
      <c r="AT1093" s="20">
        <v>3</v>
      </c>
      <c r="AU1093" s="20">
        <v>1997</v>
      </c>
      <c r="AV1093" s="20">
        <v>1999</v>
      </c>
      <c r="AW1093" s="20">
        <v>2</v>
      </c>
      <c r="AX1093" s="20">
        <v>1</v>
      </c>
      <c r="AY1093" s="184" t="s">
        <v>1525</v>
      </c>
      <c r="AZ1093" s="20" t="s">
        <v>1029</v>
      </c>
      <c r="BA1093" s="20" t="s">
        <v>1680</v>
      </c>
      <c r="BB1093" s="20" t="s">
        <v>1680</v>
      </c>
    </row>
    <row r="1094" spans="1:54" ht="14.25" hidden="1" customHeight="1" x14ac:dyDescent="0.2">
      <c r="A1094" s="227" t="s">
        <v>774</v>
      </c>
      <c r="B1094" s="36" t="s">
        <v>1820</v>
      </c>
      <c r="C1094" s="332" t="s">
        <v>6121</v>
      </c>
      <c r="D1094" s="55" t="s">
        <v>1680</v>
      </c>
      <c r="E1094" s="36" t="s">
        <v>4403</v>
      </c>
      <c r="F1094" s="78" t="s">
        <v>1524</v>
      </c>
      <c r="G1094" s="36" t="s">
        <v>1587</v>
      </c>
      <c r="H1094" s="57" t="s">
        <v>912</v>
      </c>
      <c r="I1094" s="27" t="s">
        <v>2841</v>
      </c>
      <c r="J1094" s="19" t="s">
        <v>1587</v>
      </c>
      <c r="K1094" s="187" t="s">
        <v>257</v>
      </c>
      <c r="L1094" s="187" t="s">
        <v>1710</v>
      </c>
      <c r="M1094" s="187" t="s">
        <v>1715</v>
      </c>
      <c r="N1094" s="187" t="s">
        <v>267</v>
      </c>
      <c r="O1094" s="183" t="s">
        <v>461</v>
      </c>
      <c r="P1094" s="183" t="s">
        <v>5328</v>
      </c>
      <c r="Q1094" s="183" t="s">
        <v>1560</v>
      </c>
      <c r="R1094" s="183" t="s">
        <v>1587</v>
      </c>
      <c r="S1094" s="187" t="s">
        <v>752</v>
      </c>
      <c r="T1094" s="187" t="s">
        <v>405</v>
      </c>
      <c r="U1094" s="21" t="s">
        <v>132</v>
      </c>
      <c r="V1094" s="21" t="s">
        <v>464</v>
      </c>
      <c r="W1094" s="21">
        <v>2001</v>
      </c>
      <c r="X1094" s="21" t="s">
        <v>132</v>
      </c>
      <c r="Y1094" s="34" t="s">
        <v>7367</v>
      </c>
      <c r="Z1094" s="34" t="s">
        <v>7357</v>
      </c>
      <c r="AA1094" s="34" t="s">
        <v>1527</v>
      </c>
      <c r="AB1094" s="21" t="s">
        <v>3687</v>
      </c>
      <c r="AC1094" s="24" t="s">
        <v>1329</v>
      </c>
      <c r="AD1094" s="21" t="s">
        <v>1587</v>
      </c>
      <c r="AE1094" s="21" t="s">
        <v>1587</v>
      </c>
      <c r="AF1094" s="178" t="s">
        <v>1154</v>
      </c>
      <c r="AG1094" s="178" t="s">
        <v>1708</v>
      </c>
      <c r="AH1094" s="178" t="s">
        <v>1844</v>
      </c>
      <c r="AI1094" s="20" t="s">
        <v>349</v>
      </c>
      <c r="AJ1094" s="21" t="s">
        <v>270</v>
      </c>
      <c r="AK1094" s="12">
        <v>1</v>
      </c>
      <c r="AL1094" s="21">
        <v>0</v>
      </c>
      <c r="AM1094" s="21">
        <v>1</v>
      </c>
      <c r="AN1094" s="21">
        <v>0</v>
      </c>
      <c r="AO1094" s="21">
        <v>0</v>
      </c>
      <c r="AP1094" s="21">
        <v>0</v>
      </c>
      <c r="AQ1094" s="21">
        <v>0</v>
      </c>
      <c r="AR1094" s="21">
        <v>0</v>
      </c>
      <c r="AS1094" s="50" t="s">
        <v>6706</v>
      </c>
      <c r="AT1094" s="20">
        <v>3</v>
      </c>
      <c r="AU1094" s="20">
        <v>1997</v>
      </c>
      <c r="AV1094" s="20">
        <v>1999</v>
      </c>
      <c r="AW1094" s="20">
        <v>2</v>
      </c>
      <c r="AX1094" s="20">
        <v>1</v>
      </c>
      <c r="AY1094" s="184" t="s">
        <v>1525</v>
      </c>
      <c r="AZ1094" s="20" t="s">
        <v>1029</v>
      </c>
      <c r="BA1094" s="20" t="s">
        <v>1680</v>
      </c>
      <c r="BB1094" s="20" t="s">
        <v>1680</v>
      </c>
    </row>
    <row r="1095" spans="1:54" ht="14.25" hidden="1" customHeight="1" x14ac:dyDescent="0.2">
      <c r="A1095" s="227" t="s">
        <v>774</v>
      </c>
      <c r="B1095" s="36" t="s">
        <v>1820</v>
      </c>
      <c r="C1095" s="332" t="s">
        <v>6121</v>
      </c>
      <c r="D1095" s="55" t="s">
        <v>1680</v>
      </c>
      <c r="E1095" s="36" t="s">
        <v>4403</v>
      </c>
      <c r="F1095" s="78" t="s">
        <v>1524</v>
      </c>
      <c r="G1095" s="36" t="s">
        <v>1587</v>
      </c>
      <c r="H1095" s="57" t="s">
        <v>912</v>
      </c>
      <c r="I1095" s="27" t="s">
        <v>3000</v>
      </c>
      <c r="J1095" s="19" t="s">
        <v>1587</v>
      </c>
      <c r="K1095" s="187" t="s">
        <v>257</v>
      </c>
      <c r="L1095" s="187" t="s">
        <v>1711</v>
      </c>
      <c r="M1095" s="187" t="s">
        <v>1714</v>
      </c>
      <c r="N1095" s="187" t="s">
        <v>1716</v>
      </c>
      <c r="O1095" s="183" t="s">
        <v>1725</v>
      </c>
      <c r="P1095" s="183" t="s">
        <v>4896</v>
      </c>
      <c r="Q1095" s="183" t="s">
        <v>1569</v>
      </c>
      <c r="R1095" s="183" t="s">
        <v>1587</v>
      </c>
      <c r="S1095" s="187" t="s">
        <v>1712</v>
      </c>
      <c r="T1095" s="187" t="s">
        <v>1587</v>
      </c>
      <c r="U1095" s="21" t="s">
        <v>132</v>
      </c>
      <c r="V1095" s="21" t="s">
        <v>464</v>
      </c>
      <c r="W1095" s="21">
        <v>2001</v>
      </c>
      <c r="X1095" s="21" t="s">
        <v>132</v>
      </c>
      <c r="Y1095" s="34" t="s">
        <v>7367</v>
      </c>
      <c r="Z1095" s="34" t="s">
        <v>7357</v>
      </c>
      <c r="AA1095" s="34" t="s">
        <v>1527</v>
      </c>
      <c r="AB1095" s="21" t="s">
        <v>3687</v>
      </c>
      <c r="AC1095" s="24" t="s">
        <v>1329</v>
      </c>
      <c r="AD1095" s="21" t="s">
        <v>1587</v>
      </c>
      <c r="AE1095" s="21" t="s">
        <v>1587</v>
      </c>
      <c r="AF1095" s="178" t="s">
        <v>1153</v>
      </c>
      <c r="AG1095" s="178" t="s">
        <v>1708</v>
      </c>
      <c r="AH1095" s="178" t="s">
        <v>1587</v>
      </c>
      <c r="AI1095" s="20" t="s">
        <v>349</v>
      </c>
      <c r="AJ1095" s="24" t="s">
        <v>1617</v>
      </c>
      <c r="AK1095" s="21">
        <v>1</v>
      </c>
      <c r="AL1095" s="21">
        <v>0</v>
      </c>
      <c r="AM1095" s="21">
        <v>0</v>
      </c>
      <c r="AN1095" s="21">
        <v>1</v>
      </c>
      <c r="AO1095" s="21">
        <v>0</v>
      </c>
      <c r="AP1095" s="21">
        <v>0</v>
      </c>
      <c r="AQ1095" s="21">
        <v>0</v>
      </c>
      <c r="AR1095" s="21">
        <v>0</v>
      </c>
      <c r="AS1095" s="50" t="s">
        <v>6706</v>
      </c>
      <c r="AT1095" s="20">
        <v>3</v>
      </c>
      <c r="AU1095" s="20">
        <v>1997</v>
      </c>
      <c r="AV1095" s="20">
        <v>1999</v>
      </c>
      <c r="AW1095" s="20">
        <v>2</v>
      </c>
      <c r="AX1095" s="20">
        <v>1</v>
      </c>
      <c r="AY1095" s="184" t="s">
        <v>1525</v>
      </c>
      <c r="AZ1095" s="20" t="s">
        <v>1029</v>
      </c>
      <c r="BA1095" s="20" t="s">
        <v>1680</v>
      </c>
      <c r="BB1095" s="20" t="s">
        <v>1680</v>
      </c>
    </row>
    <row r="1096" spans="1:54" ht="14.25" hidden="1" customHeight="1" x14ac:dyDescent="0.2">
      <c r="A1096" s="248" t="s">
        <v>5749</v>
      </c>
      <c r="B1096" s="55"/>
      <c r="C1096" s="332" t="s">
        <v>6121</v>
      </c>
      <c r="D1096" s="55" t="s">
        <v>956</v>
      </c>
      <c r="E1096" s="36" t="s">
        <v>1680</v>
      </c>
      <c r="F1096" s="78" t="s">
        <v>5908</v>
      </c>
      <c r="G1096" s="55" t="s">
        <v>1587</v>
      </c>
      <c r="H1096" s="142" t="s">
        <v>779</v>
      </c>
      <c r="I1096" s="28" t="s">
        <v>5890</v>
      </c>
      <c r="J1096" s="12" t="s">
        <v>1587</v>
      </c>
      <c r="K1096" s="217" t="s">
        <v>257</v>
      </c>
      <c r="L1096" s="217" t="s">
        <v>1710</v>
      </c>
      <c r="M1096" s="217" t="s">
        <v>1715</v>
      </c>
      <c r="N1096" s="217" t="s">
        <v>651</v>
      </c>
      <c r="O1096" s="217" t="s">
        <v>91</v>
      </c>
      <c r="P1096" s="217" t="s">
        <v>5037</v>
      </c>
      <c r="Q1096" s="217" t="s">
        <v>4563</v>
      </c>
      <c r="R1096" s="183" t="s">
        <v>1587</v>
      </c>
      <c r="S1096" s="217" t="s">
        <v>752</v>
      </c>
      <c r="T1096" s="217" t="s">
        <v>405</v>
      </c>
      <c r="U1096" s="12" t="s">
        <v>5819</v>
      </c>
      <c r="V1096" s="12" t="s">
        <v>5795</v>
      </c>
      <c r="W1096" s="12">
        <v>2010</v>
      </c>
      <c r="X1096" s="12" t="s">
        <v>5819</v>
      </c>
      <c r="Y1096" s="21" t="s">
        <v>1587</v>
      </c>
      <c r="Z1096" s="34" t="s">
        <v>86</v>
      </c>
      <c r="AA1096" s="34" t="s">
        <v>86</v>
      </c>
      <c r="AB1096" s="21" t="s">
        <v>86</v>
      </c>
      <c r="AC1096" s="24" t="s">
        <v>3437</v>
      </c>
      <c r="AD1096" s="21" t="s">
        <v>1587</v>
      </c>
      <c r="AE1096" s="21" t="s">
        <v>1587</v>
      </c>
      <c r="AF1096" s="179" t="s">
        <v>1844</v>
      </c>
      <c r="AG1096" s="179" t="s">
        <v>1844</v>
      </c>
      <c r="AH1096" s="179" t="s">
        <v>1844</v>
      </c>
      <c r="AI1096" s="20" t="s">
        <v>350</v>
      </c>
      <c r="AJ1096" s="20" t="s">
        <v>1618</v>
      </c>
      <c r="AK1096" s="21">
        <v>0</v>
      </c>
      <c r="AL1096" s="21">
        <v>0</v>
      </c>
      <c r="AM1096" s="21">
        <v>0</v>
      </c>
      <c r="AN1096" s="21">
        <v>0</v>
      </c>
      <c r="AO1096" s="21">
        <v>1</v>
      </c>
      <c r="AP1096" s="21">
        <v>0</v>
      </c>
      <c r="AQ1096" s="21">
        <v>0</v>
      </c>
      <c r="AR1096" s="21">
        <v>0</v>
      </c>
      <c r="AS1096" s="60" t="s">
        <v>1680</v>
      </c>
      <c r="AT1096" s="21">
        <v>2</v>
      </c>
      <c r="AU1096" s="20">
        <v>2008</v>
      </c>
      <c r="AV1096" s="20">
        <v>2009</v>
      </c>
      <c r="AW1096" s="12">
        <v>1</v>
      </c>
      <c r="AX1096" s="12">
        <v>1</v>
      </c>
      <c r="AY1096" s="157" t="s">
        <v>7816</v>
      </c>
      <c r="AZ1096" s="55" t="s">
        <v>331</v>
      </c>
      <c r="BA1096" s="55" t="s">
        <v>956</v>
      </c>
      <c r="BB1096" s="55" t="s">
        <v>1680</v>
      </c>
    </row>
    <row r="1097" spans="1:54" ht="14.25" hidden="1" customHeight="1" x14ac:dyDescent="0.2">
      <c r="A1097" s="248" t="s">
        <v>5655</v>
      </c>
      <c r="B1097" s="55"/>
      <c r="C1097" s="332" t="s">
        <v>7218</v>
      </c>
      <c r="D1097" s="55" t="s">
        <v>956</v>
      </c>
      <c r="E1097" s="36" t="s">
        <v>1680</v>
      </c>
      <c r="F1097" s="78" t="s">
        <v>1844</v>
      </c>
      <c r="G1097" s="36" t="s">
        <v>1587</v>
      </c>
      <c r="H1097" s="58" t="s">
        <v>592</v>
      </c>
      <c r="I1097" s="27" t="s">
        <v>2755</v>
      </c>
      <c r="J1097" s="19" t="s">
        <v>1587</v>
      </c>
      <c r="K1097" s="187" t="s">
        <v>257</v>
      </c>
      <c r="L1097" s="187" t="s">
        <v>1710</v>
      </c>
      <c r="M1097" s="187" t="s">
        <v>1056</v>
      </c>
      <c r="N1097" s="187" t="s">
        <v>770</v>
      </c>
      <c r="O1097" s="183" t="s">
        <v>93</v>
      </c>
      <c r="P1097" s="183" t="s">
        <v>5122</v>
      </c>
      <c r="Q1097" s="183" t="s">
        <v>395</v>
      </c>
      <c r="R1097" s="183" t="s">
        <v>1587</v>
      </c>
      <c r="S1097" s="187" t="s">
        <v>752</v>
      </c>
      <c r="T1097" s="187" t="s">
        <v>1713</v>
      </c>
      <c r="U1097" s="21" t="s">
        <v>2085</v>
      </c>
      <c r="V1097" s="21" t="s">
        <v>1091</v>
      </c>
      <c r="W1097" s="21">
        <v>1985</v>
      </c>
      <c r="X1097" s="21" t="s">
        <v>3908</v>
      </c>
      <c r="Y1097" s="34" t="s">
        <v>1587</v>
      </c>
      <c r="Z1097" s="34" t="s">
        <v>86</v>
      </c>
      <c r="AA1097" s="34" t="s">
        <v>86</v>
      </c>
      <c r="AB1097" s="21" t="s">
        <v>86</v>
      </c>
      <c r="AC1097" s="24" t="s">
        <v>1989</v>
      </c>
      <c r="AD1097" s="21" t="s">
        <v>1122</v>
      </c>
      <c r="AE1097" s="21" t="s">
        <v>4295</v>
      </c>
      <c r="AF1097" s="178" t="s">
        <v>1154</v>
      </c>
      <c r="AG1097" s="178" t="s">
        <v>1708</v>
      </c>
      <c r="AH1097" s="178" t="s">
        <v>1844</v>
      </c>
      <c r="AI1097" s="20" t="s">
        <v>846</v>
      </c>
      <c r="AJ1097" s="21" t="s">
        <v>47</v>
      </c>
      <c r="AK1097" s="21">
        <v>0</v>
      </c>
      <c r="AL1097" s="21">
        <v>1</v>
      </c>
      <c r="AM1097" s="21">
        <v>0</v>
      </c>
      <c r="AN1097" s="21">
        <v>0</v>
      </c>
      <c r="AO1097" s="21">
        <v>0</v>
      </c>
      <c r="AP1097" s="21">
        <v>0</v>
      </c>
      <c r="AQ1097" s="21">
        <v>0</v>
      </c>
      <c r="AR1097" s="21">
        <v>0</v>
      </c>
      <c r="AS1097" s="50" t="s">
        <v>537</v>
      </c>
      <c r="AT1097" s="20">
        <v>3</v>
      </c>
      <c r="AU1097" s="20">
        <v>1981</v>
      </c>
      <c r="AV1097" s="20">
        <v>1983</v>
      </c>
      <c r="AW1097" s="21">
        <v>1</v>
      </c>
      <c r="AX1097" s="21">
        <v>2</v>
      </c>
      <c r="AY1097" s="184" t="s">
        <v>7817</v>
      </c>
      <c r="AZ1097" s="20" t="s">
        <v>7291</v>
      </c>
      <c r="BA1097" s="20" t="s">
        <v>1680</v>
      </c>
      <c r="BB1097" s="20" t="s">
        <v>1680</v>
      </c>
    </row>
    <row r="1098" spans="1:54" ht="14.25" hidden="1" customHeight="1" x14ac:dyDescent="0.2">
      <c r="A1098" s="248" t="s">
        <v>62</v>
      </c>
      <c r="B1098" s="55" t="s">
        <v>6725</v>
      </c>
      <c r="C1098" s="332" t="s">
        <v>7218</v>
      </c>
      <c r="D1098" s="55" t="s">
        <v>1136</v>
      </c>
      <c r="E1098" s="55" t="s">
        <v>7454</v>
      </c>
      <c r="F1098" s="78" t="s">
        <v>3659</v>
      </c>
      <c r="G1098" s="36" t="s">
        <v>1587</v>
      </c>
      <c r="H1098" s="95" t="s">
        <v>920</v>
      </c>
      <c r="I1098" s="27" t="s">
        <v>2719</v>
      </c>
      <c r="J1098" s="19" t="s">
        <v>1587</v>
      </c>
      <c r="K1098" s="187" t="s">
        <v>257</v>
      </c>
      <c r="L1098" s="187" t="s">
        <v>1710</v>
      </c>
      <c r="M1098" s="187" t="s">
        <v>1715</v>
      </c>
      <c r="N1098" s="187" t="s">
        <v>1073</v>
      </c>
      <c r="O1098" s="183" t="s">
        <v>4431</v>
      </c>
      <c r="P1098" s="183" t="s">
        <v>5329</v>
      </c>
      <c r="Q1098" s="183" t="s">
        <v>4819</v>
      </c>
      <c r="R1098" s="183" t="s">
        <v>1587</v>
      </c>
      <c r="S1098" s="187" t="s">
        <v>752</v>
      </c>
      <c r="T1098" s="187" t="s">
        <v>405</v>
      </c>
      <c r="U1098" s="21" t="s">
        <v>2348</v>
      </c>
      <c r="V1098" s="21" t="s">
        <v>608</v>
      </c>
      <c r="W1098" s="21">
        <v>2009</v>
      </c>
      <c r="X1098" s="21" t="s">
        <v>3908</v>
      </c>
      <c r="Y1098" s="34" t="s">
        <v>6915</v>
      </c>
      <c r="Z1098" s="34" t="s">
        <v>86</v>
      </c>
      <c r="AA1098" s="34" t="s">
        <v>86</v>
      </c>
      <c r="AB1098" s="21" t="s">
        <v>86</v>
      </c>
      <c r="AC1098" s="24" t="s">
        <v>3437</v>
      </c>
      <c r="AD1098" s="21" t="s">
        <v>1587</v>
      </c>
      <c r="AE1098" s="21" t="s">
        <v>1587</v>
      </c>
      <c r="AF1098" s="178" t="s">
        <v>1154</v>
      </c>
      <c r="AG1098" s="178" t="s">
        <v>1708</v>
      </c>
      <c r="AH1098" s="178" t="s">
        <v>1844</v>
      </c>
      <c r="AI1098" s="20" t="s">
        <v>350</v>
      </c>
      <c r="AJ1098" s="21" t="s">
        <v>1618</v>
      </c>
      <c r="AK1098" s="178" t="s">
        <v>1844</v>
      </c>
      <c r="AL1098" s="178" t="s">
        <v>1844</v>
      </c>
      <c r="AM1098" s="178" t="s">
        <v>1844</v>
      </c>
      <c r="AN1098" s="178" t="s">
        <v>1844</v>
      </c>
      <c r="AO1098" s="178" t="s">
        <v>1844</v>
      </c>
      <c r="AP1098" s="178" t="s">
        <v>1844</v>
      </c>
      <c r="AQ1098" s="178" t="s">
        <v>1844</v>
      </c>
      <c r="AR1098" s="178" t="s">
        <v>1844</v>
      </c>
      <c r="AS1098" s="50" t="s">
        <v>1844</v>
      </c>
      <c r="AT1098" s="178" t="s">
        <v>1844</v>
      </c>
      <c r="AU1098" s="178" t="s">
        <v>1844</v>
      </c>
      <c r="AV1098" s="178" t="s">
        <v>1844</v>
      </c>
      <c r="AW1098" s="178" t="s">
        <v>1844</v>
      </c>
      <c r="AX1098" s="178" t="s">
        <v>1844</v>
      </c>
      <c r="AY1098" s="184" t="s">
        <v>1844</v>
      </c>
      <c r="AZ1098" s="178" t="s">
        <v>1844</v>
      </c>
      <c r="BA1098" s="178" t="s">
        <v>1844</v>
      </c>
      <c r="BB1098" s="178" t="s">
        <v>1844</v>
      </c>
    </row>
    <row r="1099" spans="1:54" ht="14.25" hidden="1" customHeight="1" x14ac:dyDescent="0.2">
      <c r="A1099" s="227" t="s">
        <v>1510</v>
      </c>
      <c r="B1099" s="55"/>
      <c r="C1099" s="332" t="s">
        <v>7218</v>
      </c>
      <c r="D1099" s="55" t="s">
        <v>1136</v>
      </c>
      <c r="E1099" s="36" t="s">
        <v>4326</v>
      </c>
      <c r="F1099" s="78" t="s">
        <v>6231</v>
      </c>
      <c r="G1099" s="36" t="s">
        <v>1587</v>
      </c>
      <c r="H1099" s="58" t="s">
        <v>592</v>
      </c>
      <c r="I1099" s="27" t="s">
        <v>2663</v>
      </c>
      <c r="J1099" s="19" t="s">
        <v>1587</v>
      </c>
      <c r="K1099" s="187" t="s">
        <v>257</v>
      </c>
      <c r="L1099" s="187" t="s">
        <v>1710</v>
      </c>
      <c r="M1099" s="187" t="s">
        <v>1056</v>
      </c>
      <c r="N1099" s="187" t="s">
        <v>597</v>
      </c>
      <c r="O1099" s="183" t="s">
        <v>741</v>
      </c>
      <c r="P1099" s="183" t="s">
        <v>4936</v>
      </c>
      <c r="Q1099" s="183" t="s">
        <v>4820</v>
      </c>
      <c r="R1099" s="183" t="s">
        <v>1587</v>
      </c>
      <c r="S1099" s="187" t="s">
        <v>752</v>
      </c>
      <c r="T1099" s="187" t="s">
        <v>1713</v>
      </c>
      <c r="U1099" s="21" t="s">
        <v>2356</v>
      </c>
      <c r="V1099" s="21" t="s">
        <v>363</v>
      </c>
      <c r="W1099" s="21">
        <v>2008</v>
      </c>
      <c r="X1099" s="21" t="s">
        <v>4223</v>
      </c>
      <c r="Y1099" s="34" t="s">
        <v>3268</v>
      </c>
      <c r="Z1099" s="34" t="s">
        <v>86</v>
      </c>
      <c r="AA1099" s="34" t="s">
        <v>86</v>
      </c>
      <c r="AB1099" s="21" t="s">
        <v>86</v>
      </c>
      <c r="AC1099" s="24" t="s">
        <v>3496</v>
      </c>
      <c r="AD1099" s="21" t="s">
        <v>1587</v>
      </c>
      <c r="AE1099" s="21" t="s">
        <v>1587</v>
      </c>
      <c r="AF1099" s="178" t="s">
        <v>1154</v>
      </c>
      <c r="AG1099" s="178" t="s">
        <v>1708</v>
      </c>
      <c r="AH1099" s="178" t="s">
        <v>1844</v>
      </c>
      <c r="AI1099" s="20" t="s">
        <v>349</v>
      </c>
      <c r="AJ1099" s="21" t="s">
        <v>47</v>
      </c>
      <c r="AK1099" s="21">
        <v>0</v>
      </c>
      <c r="AL1099" s="21">
        <v>1</v>
      </c>
      <c r="AM1099" s="21">
        <v>0</v>
      </c>
      <c r="AN1099" s="21">
        <v>0</v>
      </c>
      <c r="AO1099" s="21">
        <v>0</v>
      </c>
      <c r="AP1099" s="21">
        <v>0</v>
      </c>
      <c r="AQ1099" s="21">
        <v>0</v>
      </c>
      <c r="AR1099" s="21">
        <v>0</v>
      </c>
      <c r="AS1099" s="50" t="s">
        <v>1680</v>
      </c>
      <c r="AT1099" s="178" t="s">
        <v>1844</v>
      </c>
      <c r="AU1099" s="20" t="s">
        <v>1844</v>
      </c>
      <c r="AV1099" s="20" t="s">
        <v>1844</v>
      </c>
      <c r="AW1099" s="20" t="s">
        <v>1844</v>
      </c>
      <c r="AX1099" s="21">
        <v>1</v>
      </c>
      <c r="AY1099" s="184" t="s">
        <v>3676</v>
      </c>
      <c r="AZ1099" s="20" t="s">
        <v>3677</v>
      </c>
      <c r="BA1099" s="20" t="s">
        <v>956</v>
      </c>
      <c r="BB1099" s="20" t="s">
        <v>956</v>
      </c>
    </row>
    <row r="1100" spans="1:54" ht="14.25" hidden="1" customHeight="1" x14ac:dyDescent="0.2">
      <c r="A1100" s="248" t="s">
        <v>485</v>
      </c>
      <c r="B1100" s="41"/>
      <c r="C1100" s="332" t="s">
        <v>7218</v>
      </c>
      <c r="D1100" s="55" t="s">
        <v>956</v>
      </c>
      <c r="E1100" s="36" t="s">
        <v>1680</v>
      </c>
      <c r="F1100" s="78" t="s">
        <v>5746</v>
      </c>
      <c r="G1100" s="36" t="s">
        <v>1587</v>
      </c>
      <c r="H1100" s="133" t="s">
        <v>37</v>
      </c>
      <c r="I1100" s="27" t="s">
        <v>3238</v>
      </c>
      <c r="J1100" s="19" t="s">
        <v>1587</v>
      </c>
      <c r="K1100" s="187" t="s">
        <v>257</v>
      </c>
      <c r="L1100" s="187" t="s">
        <v>1710</v>
      </c>
      <c r="M1100" s="187" t="s">
        <v>1056</v>
      </c>
      <c r="N1100" s="187" t="s">
        <v>1086</v>
      </c>
      <c r="O1100" s="183" t="s">
        <v>1054</v>
      </c>
      <c r="P1100" s="183" t="s">
        <v>5332</v>
      </c>
      <c r="Q1100" s="183" t="s">
        <v>4822</v>
      </c>
      <c r="R1100" s="183" t="s">
        <v>1587</v>
      </c>
      <c r="S1100" s="187" t="s">
        <v>752</v>
      </c>
      <c r="T1100" s="187" t="s">
        <v>1713</v>
      </c>
      <c r="U1100" s="21" t="s">
        <v>48</v>
      </c>
      <c r="V1100" s="21" t="s">
        <v>449</v>
      </c>
      <c r="W1100" s="21">
        <v>2005</v>
      </c>
      <c r="X1100" s="21" t="s">
        <v>48</v>
      </c>
      <c r="Y1100" s="34" t="s">
        <v>5960</v>
      </c>
      <c r="Z1100" s="250" t="s">
        <v>6413</v>
      </c>
      <c r="AA1100" s="250" t="s">
        <v>1844</v>
      </c>
      <c r="AB1100" s="21" t="s">
        <v>956</v>
      </c>
      <c r="AC1100" s="24" t="s">
        <v>1899</v>
      </c>
      <c r="AD1100" s="21" t="s">
        <v>6889</v>
      </c>
      <c r="AE1100" s="21" t="s">
        <v>2388</v>
      </c>
      <c r="AF1100" s="178" t="s">
        <v>1154</v>
      </c>
      <c r="AG1100" s="178" t="s">
        <v>1708</v>
      </c>
      <c r="AH1100" s="178" t="s">
        <v>1844</v>
      </c>
      <c r="AI1100" s="20" t="s">
        <v>349</v>
      </c>
      <c r="AJ1100" s="21" t="s">
        <v>37</v>
      </c>
      <c r="AK1100" s="21">
        <v>0</v>
      </c>
      <c r="AL1100" s="21">
        <v>1</v>
      </c>
      <c r="AM1100" s="21">
        <v>0</v>
      </c>
      <c r="AN1100" s="21">
        <v>0</v>
      </c>
      <c r="AO1100" s="21">
        <v>0</v>
      </c>
      <c r="AP1100" s="21">
        <v>0</v>
      </c>
      <c r="AQ1100" s="21">
        <v>0</v>
      </c>
      <c r="AR1100" s="21">
        <v>0</v>
      </c>
      <c r="AS1100" s="50" t="s">
        <v>1680</v>
      </c>
      <c r="AT1100" s="20">
        <v>9</v>
      </c>
      <c r="AU1100" s="20">
        <v>1997</v>
      </c>
      <c r="AV1100" s="20">
        <v>2005</v>
      </c>
      <c r="AW1100" s="20">
        <v>1</v>
      </c>
      <c r="AX1100" s="21">
        <v>3</v>
      </c>
      <c r="AY1100" s="216" t="s">
        <v>7818</v>
      </c>
      <c r="AZ1100" s="20" t="s">
        <v>152</v>
      </c>
      <c r="BA1100" s="20" t="s">
        <v>1680</v>
      </c>
      <c r="BB1100" s="20" t="s">
        <v>1680</v>
      </c>
    </row>
    <row r="1101" spans="1:54" ht="14.25" hidden="1" customHeight="1" x14ac:dyDescent="0.2">
      <c r="A1101" s="248" t="s">
        <v>5749</v>
      </c>
      <c r="B1101" s="36" t="s">
        <v>6711</v>
      </c>
      <c r="C1101" s="332" t="s">
        <v>6121</v>
      </c>
      <c r="D1101" s="55" t="s">
        <v>1680</v>
      </c>
      <c r="E1101" s="36" t="s">
        <v>1135</v>
      </c>
      <c r="F1101" s="78" t="s">
        <v>5764</v>
      </c>
      <c r="G1101" s="36" t="s">
        <v>1587</v>
      </c>
      <c r="H1101" s="133" t="s">
        <v>37</v>
      </c>
      <c r="I1101" s="30" t="s">
        <v>2682</v>
      </c>
      <c r="J1101" s="31" t="s">
        <v>1587</v>
      </c>
      <c r="K1101" s="188" t="s">
        <v>257</v>
      </c>
      <c r="L1101" s="188" t="s">
        <v>1710</v>
      </c>
      <c r="M1101" s="188" t="s">
        <v>1056</v>
      </c>
      <c r="N1101" s="188" t="s">
        <v>597</v>
      </c>
      <c r="O1101" s="179" t="s">
        <v>741</v>
      </c>
      <c r="P1101" s="179" t="s">
        <v>5331</v>
      </c>
      <c r="Q1101" s="179" t="s">
        <v>1552</v>
      </c>
      <c r="R1101" s="183" t="s">
        <v>1587</v>
      </c>
      <c r="S1101" s="188" t="s">
        <v>752</v>
      </c>
      <c r="T1101" s="188" t="s">
        <v>1713</v>
      </c>
      <c r="U1101" s="20" t="s">
        <v>48</v>
      </c>
      <c r="V1101" s="20" t="s">
        <v>488</v>
      </c>
      <c r="W1101" s="20">
        <v>1998</v>
      </c>
      <c r="X1101" s="20" t="s">
        <v>48</v>
      </c>
      <c r="Y1101" s="109" t="s">
        <v>5960</v>
      </c>
      <c r="Z1101" s="109" t="s">
        <v>6713</v>
      </c>
      <c r="AA1101" s="109" t="s">
        <v>1127</v>
      </c>
      <c r="AB1101" s="20" t="s">
        <v>3687</v>
      </c>
      <c r="AC1101" s="55" t="s">
        <v>1350</v>
      </c>
      <c r="AD1101" s="20" t="s">
        <v>1587</v>
      </c>
      <c r="AE1101" s="20" t="s">
        <v>1587</v>
      </c>
      <c r="AF1101" s="178" t="s">
        <v>1154</v>
      </c>
      <c r="AG1101" s="178" t="s">
        <v>1708</v>
      </c>
      <c r="AH1101" s="178" t="s">
        <v>1844</v>
      </c>
      <c r="AI1101" s="36" t="s">
        <v>1253</v>
      </c>
      <c r="AJ1101" s="20" t="s">
        <v>37</v>
      </c>
      <c r="AK1101" s="20">
        <v>0</v>
      </c>
      <c r="AL1101" s="20">
        <v>1</v>
      </c>
      <c r="AM1101" s="20">
        <v>0</v>
      </c>
      <c r="AN1101" s="20">
        <v>0</v>
      </c>
      <c r="AO1101" s="20">
        <v>1</v>
      </c>
      <c r="AP1101" s="20">
        <v>0</v>
      </c>
      <c r="AQ1101" s="20">
        <v>0</v>
      </c>
      <c r="AR1101" s="20">
        <v>0</v>
      </c>
      <c r="AS1101" s="50" t="s">
        <v>1680</v>
      </c>
      <c r="AT1101" s="20">
        <v>4</v>
      </c>
      <c r="AU1101" s="20">
        <v>1993</v>
      </c>
      <c r="AV1101" s="20">
        <v>1996</v>
      </c>
      <c r="AW1101" s="50">
        <v>2</v>
      </c>
      <c r="AX1101" s="20">
        <v>8</v>
      </c>
      <c r="AY1101" s="50" t="s">
        <v>7819</v>
      </c>
      <c r="AZ1101" s="20" t="s">
        <v>7405</v>
      </c>
      <c r="BA1101" s="20" t="s">
        <v>1680</v>
      </c>
      <c r="BB1101" s="20" t="s">
        <v>1680</v>
      </c>
    </row>
    <row r="1102" spans="1:54" ht="14.25" hidden="1" customHeight="1" x14ac:dyDescent="0.2">
      <c r="A1102" s="248" t="s">
        <v>1044</v>
      </c>
      <c r="B1102" s="36" t="s">
        <v>6711</v>
      </c>
      <c r="C1102" s="332" t="s">
        <v>7218</v>
      </c>
      <c r="D1102" s="55" t="s">
        <v>1136</v>
      </c>
      <c r="E1102" s="36" t="s">
        <v>387</v>
      </c>
      <c r="F1102" s="78" t="s">
        <v>1844</v>
      </c>
      <c r="G1102" s="36" t="s">
        <v>1587</v>
      </c>
      <c r="H1102" s="133" t="s">
        <v>37</v>
      </c>
      <c r="I1102" s="27" t="s">
        <v>2506</v>
      </c>
      <c r="J1102" s="19" t="s">
        <v>1587</v>
      </c>
      <c r="K1102" s="187" t="s">
        <v>257</v>
      </c>
      <c r="L1102" s="187" t="s">
        <v>835</v>
      </c>
      <c r="M1102" s="187" t="s">
        <v>148</v>
      </c>
      <c r="N1102" s="187" t="s">
        <v>2400</v>
      </c>
      <c r="O1102" s="183" t="s">
        <v>741</v>
      </c>
      <c r="P1102" s="183" t="s">
        <v>5330</v>
      </c>
      <c r="Q1102" s="183" t="s">
        <v>4821</v>
      </c>
      <c r="R1102" s="183" t="s">
        <v>1587</v>
      </c>
      <c r="S1102" s="187" t="s">
        <v>1587</v>
      </c>
      <c r="T1102" s="187" t="s">
        <v>1587</v>
      </c>
      <c r="U1102" s="21" t="s">
        <v>2042</v>
      </c>
      <c r="V1102" s="21" t="s">
        <v>494</v>
      </c>
      <c r="W1102" s="21">
        <v>2006</v>
      </c>
      <c r="X1102" s="21" t="s">
        <v>48</v>
      </c>
      <c r="Y1102" s="34" t="s">
        <v>5960</v>
      </c>
      <c r="Z1102" s="34" t="s">
        <v>6712</v>
      </c>
      <c r="AA1102" s="34" t="s">
        <v>1844</v>
      </c>
      <c r="AB1102" s="21" t="s">
        <v>5903</v>
      </c>
      <c r="AC1102" s="24" t="s">
        <v>1875</v>
      </c>
      <c r="AD1102" s="21" t="s">
        <v>5370</v>
      </c>
      <c r="AE1102" s="21" t="s">
        <v>2388</v>
      </c>
      <c r="AF1102" s="178" t="s">
        <v>1154</v>
      </c>
      <c r="AG1102" s="178" t="s">
        <v>1708</v>
      </c>
      <c r="AH1102" s="178" t="s">
        <v>1844</v>
      </c>
      <c r="AI1102" s="20" t="s">
        <v>349</v>
      </c>
      <c r="AJ1102" s="21" t="s">
        <v>37</v>
      </c>
      <c r="AK1102" s="21">
        <v>0</v>
      </c>
      <c r="AL1102" s="21">
        <v>0</v>
      </c>
      <c r="AM1102" s="21">
        <v>0</v>
      </c>
      <c r="AN1102" s="21">
        <v>0</v>
      </c>
      <c r="AO1102" s="21">
        <v>1</v>
      </c>
      <c r="AP1102" s="21">
        <v>0</v>
      </c>
      <c r="AQ1102" s="21">
        <v>0</v>
      </c>
      <c r="AR1102" s="21">
        <v>0</v>
      </c>
      <c r="AS1102" s="50" t="s">
        <v>1680</v>
      </c>
      <c r="AT1102" s="20">
        <v>8</v>
      </c>
      <c r="AU1102" s="20">
        <v>1997</v>
      </c>
      <c r="AV1102" s="20">
        <v>2004</v>
      </c>
      <c r="AW1102" s="21">
        <v>1</v>
      </c>
      <c r="AX1102" s="21">
        <v>1</v>
      </c>
      <c r="AY1102" s="184" t="s">
        <v>7824</v>
      </c>
      <c r="AZ1102" s="20" t="s">
        <v>367</v>
      </c>
      <c r="BA1102" s="20" t="s">
        <v>1680</v>
      </c>
      <c r="BB1102" s="20" t="s">
        <v>1680</v>
      </c>
    </row>
    <row r="1103" spans="1:54" ht="14.25" hidden="1" customHeight="1" x14ac:dyDescent="0.2">
      <c r="A1103" s="248" t="s">
        <v>266</v>
      </c>
      <c r="B1103" s="55" t="s">
        <v>6714</v>
      </c>
      <c r="C1103" s="332" t="s">
        <v>7218</v>
      </c>
      <c r="D1103" s="55" t="s">
        <v>956</v>
      </c>
      <c r="E1103" s="36" t="s">
        <v>387</v>
      </c>
      <c r="F1103" s="78" t="s">
        <v>819</v>
      </c>
      <c r="G1103" s="36" t="s">
        <v>1587</v>
      </c>
      <c r="H1103" s="57" t="s">
        <v>912</v>
      </c>
      <c r="I1103" s="27" t="s">
        <v>2565</v>
      </c>
      <c r="J1103" s="19" t="s">
        <v>1587</v>
      </c>
      <c r="K1103" s="187" t="s">
        <v>257</v>
      </c>
      <c r="L1103" s="187" t="s">
        <v>1711</v>
      </c>
      <c r="M1103" s="187" t="s">
        <v>1714</v>
      </c>
      <c r="N1103" s="187" t="s">
        <v>1716</v>
      </c>
      <c r="O1103" s="183" t="s">
        <v>568</v>
      </c>
      <c r="P1103" s="183" t="s">
        <v>4926</v>
      </c>
      <c r="Q1103" s="183" t="s">
        <v>525</v>
      </c>
      <c r="R1103" s="183" t="s">
        <v>1587</v>
      </c>
      <c r="S1103" s="187" t="s">
        <v>1712</v>
      </c>
      <c r="T1103" s="187" t="s">
        <v>1587</v>
      </c>
      <c r="U1103" s="21" t="s">
        <v>2170</v>
      </c>
      <c r="V1103" s="21" t="s">
        <v>527</v>
      </c>
      <c r="W1103" s="21">
        <v>2008</v>
      </c>
      <c r="X1103" s="21" t="s">
        <v>3771</v>
      </c>
      <c r="Y1103" s="34" t="s">
        <v>6117</v>
      </c>
      <c r="Z1103" s="34" t="s">
        <v>6045</v>
      </c>
      <c r="AA1103" s="34" t="s">
        <v>387</v>
      </c>
      <c r="AB1103" s="21" t="s">
        <v>1587</v>
      </c>
      <c r="AC1103" s="24" t="s">
        <v>1280</v>
      </c>
      <c r="AD1103" s="21" t="s">
        <v>1587</v>
      </c>
      <c r="AE1103" s="21" t="s">
        <v>930</v>
      </c>
      <c r="AF1103" s="178" t="s">
        <v>351</v>
      </c>
      <c r="AG1103" s="178" t="s">
        <v>1708</v>
      </c>
      <c r="AH1103" s="178" t="s">
        <v>1844</v>
      </c>
      <c r="AI1103" s="21" t="s">
        <v>349</v>
      </c>
      <c r="AJ1103" s="24" t="s">
        <v>1617</v>
      </c>
      <c r="AK1103" s="21">
        <v>1</v>
      </c>
      <c r="AL1103" s="21">
        <v>0</v>
      </c>
      <c r="AM1103" s="21">
        <v>0</v>
      </c>
      <c r="AN1103" s="21">
        <v>0</v>
      </c>
      <c r="AO1103" s="21">
        <v>1</v>
      </c>
      <c r="AP1103" s="21">
        <v>0</v>
      </c>
      <c r="AQ1103" s="21">
        <v>0</v>
      </c>
      <c r="AR1103" s="21">
        <v>0</v>
      </c>
      <c r="AS1103" s="50" t="s">
        <v>1680</v>
      </c>
      <c r="AT1103" s="20">
        <v>3</v>
      </c>
      <c r="AU1103" s="20">
        <v>2003</v>
      </c>
      <c r="AV1103" s="20">
        <v>2005</v>
      </c>
      <c r="AW1103" s="20">
        <v>1</v>
      </c>
      <c r="AX1103" s="21">
        <v>1</v>
      </c>
      <c r="AY1103" s="184" t="s">
        <v>49</v>
      </c>
      <c r="AZ1103" s="20" t="s">
        <v>587</v>
      </c>
      <c r="BA1103" s="20" t="s">
        <v>1680</v>
      </c>
      <c r="BB1103" s="20" t="s">
        <v>1680</v>
      </c>
    </row>
    <row r="1104" spans="1:54" ht="14.25" hidden="1" customHeight="1" x14ac:dyDescent="0.2">
      <c r="A1104" s="248" t="s">
        <v>266</v>
      </c>
      <c r="B1104" s="36" t="s">
        <v>6714</v>
      </c>
      <c r="C1104" s="332" t="s">
        <v>7218</v>
      </c>
      <c r="D1104" s="55" t="s">
        <v>956</v>
      </c>
      <c r="E1104" s="36" t="s">
        <v>387</v>
      </c>
      <c r="F1104" s="78" t="s">
        <v>819</v>
      </c>
      <c r="G1104" s="36" t="s">
        <v>1587</v>
      </c>
      <c r="H1104" s="57" t="s">
        <v>912</v>
      </c>
      <c r="I1104" s="27" t="s">
        <v>2667</v>
      </c>
      <c r="J1104" s="19" t="s">
        <v>1587</v>
      </c>
      <c r="K1104" s="187" t="s">
        <v>257</v>
      </c>
      <c r="L1104" s="187" t="s">
        <v>1711</v>
      </c>
      <c r="M1104" s="187" t="s">
        <v>1714</v>
      </c>
      <c r="N1104" s="187" t="s">
        <v>1716</v>
      </c>
      <c r="O1104" s="183" t="s">
        <v>947</v>
      </c>
      <c r="P1104" s="183" t="s">
        <v>4927</v>
      </c>
      <c r="Q1104" s="183" t="s">
        <v>314</v>
      </c>
      <c r="R1104" s="183" t="s">
        <v>1587</v>
      </c>
      <c r="S1104" s="187" t="s">
        <v>1712</v>
      </c>
      <c r="T1104" s="187" t="s">
        <v>1587</v>
      </c>
      <c r="U1104" s="21" t="s">
        <v>2170</v>
      </c>
      <c r="V1104" s="21" t="s">
        <v>527</v>
      </c>
      <c r="W1104" s="21">
        <v>2008</v>
      </c>
      <c r="X1104" s="21" t="s">
        <v>3771</v>
      </c>
      <c r="Y1104" s="34" t="s">
        <v>6117</v>
      </c>
      <c r="Z1104" s="34" t="s">
        <v>6045</v>
      </c>
      <c r="AA1104" s="34" t="s">
        <v>387</v>
      </c>
      <c r="AB1104" s="21" t="s">
        <v>1587</v>
      </c>
      <c r="AC1104" s="24" t="s">
        <v>1280</v>
      </c>
      <c r="AD1104" s="21" t="s">
        <v>1587</v>
      </c>
      <c r="AE1104" s="21" t="s">
        <v>930</v>
      </c>
      <c r="AF1104" s="178" t="s">
        <v>1153</v>
      </c>
      <c r="AG1104" s="178" t="s">
        <v>1708</v>
      </c>
      <c r="AH1104" s="178" t="s">
        <v>1844</v>
      </c>
      <c r="AI1104" s="20" t="s">
        <v>349</v>
      </c>
      <c r="AJ1104" s="21" t="s">
        <v>270</v>
      </c>
      <c r="AK1104" s="21">
        <v>1</v>
      </c>
      <c r="AL1104" s="21">
        <v>0</v>
      </c>
      <c r="AM1104" s="21">
        <v>0</v>
      </c>
      <c r="AN1104" s="21">
        <v>0</v>
      </c>
      <c r="AO1104" s="21">
        <v>1</v>
      </c>
      <c r="AP1104" s="21">
        <v>0</v>
      </c>
      <c r="AQ1104" s="21">
        <v>0</v>
      </c>
      <c r="AR1104" s="21">
        <v>0</v>
      </c>
      <c r="AS1104" s="50" t="s">
        <v>1680</v>
      </c>
      <c r="AT1104" s="20">
        <v>3</v>
      </c>
      <c r="AU1104" s="20">
        <v>2003</v>
      </c>
      <c r="AV1104" s="20">
        <v>2005</v>
      </c>
      <c r="AW1104" s="20">
        <v>1</v>
      </c>
      <c r="AX1104" s="21">
        <v>1</v>
      </c>
      <c r="AY1104" s="184" t="s">
        <v>962</v>
      </c>
      <c r="AZ1104" s="20" t="s">
        <v>587</v>
      </c>
      <c r="BA1104" s="20" t="s">
        <v>1680</v>
      </c>
      <c r="BB1104" s="20" t="s">
        <v>1680</v>
      </c>
    </row>
    <row r="1105" spans="1:55" ht="14.25" hidden="1" customHeight="1" x14ac:dyDescent="0.2">
      <c r="A1105" s="248" t="s">
        <v>266</v>
      </c>
      <c r="B1105" s="36" t="s">
        <v>6714</v>
      </c>
      <c r="C1105" s="332" t="s">
        <v>7218</v>
      </c>
      <c r="D1105" s="55" t="s">
        <v>956</v>
      </c>
      <c r="E1105" s="36" t="s">
        <v>387</v>
      </c>
      <c r="F1105" s="78" t="s">
        <v>819</v>
      </c>
      <c r="G1105" s="36" t="s">
        <v>1587</v>
      </c>
      <c r="H1105" s="57" t="s">
        <v>912</v>
      </c>
      <c r="I1105" s="27" t="s">
        <v>2908</v>
      </c>
      <c r="J1105" s="19" t="s">
        <v>1587</v>
      </c>
      <c r="K1105" s="187" t="s">
        <v>257</v>
      </c>
      <c r="L1105" s="187" t="s">
        <v>1710</v>
      </c>
      <c r="M1105" s="187" t="s">
        <v>1715</v>
      </c>
      <c r="N1105" s="187" t="s">
        <v>1719</v>
      </c>
      <c r="O1105" s="183" t="s">
        <v>1743</v>
      </c>
      <c r="P1105" s="183" t="s">
        <v>4928</v>
      </c>
      <c r="Q1105" s="183" t="s">
        <v>2399</v>
      </c>
      <c r="R1105" s="183" t="s">
        <v>1587</v>
      </c>
      <c r="S1105" s="187" t="s">
        <v>752</v>
      </c>
      <c r="T1105" s="187" t="s">
        <v>405</v>
      </c>
      <c r="U1105" s="21" t="s">
        <v>2170</v>
      </c>
      <c r="V1105" s="21" t="s">
        <v>527</v>
      </c>
      <c r="W1105" s="21">
        <v>2008</v>
      </c>
      <c r="X1105" s="21" t="s">
        <v>3771</v>
      </c>
      <c r="Y1105" s="34" t="s">
        <v>6117</v>
      </c>
      <c r="Z1105" s="34" t="s">
        <v>6341</v>
      </c>
      <c r="AA1105" s="34" t="s">
        <v>387</v>
      </c>
      <c r="AB1105" s="21" t="s">
        <v>1587</v>
      </c>
      <c r="AC1105" s="24" t="s">
        <v>1280</v>
      </c>
      <c r="AD1105" s="21" t="s">
        <v>1587</v>
      </c>
      <c r="AE1105" s="21" t="s">
        <v>930</v>
      </c>
      <c r="AF1105" s="178" t="s">
        <v>1154</v>
      </c>
      <c r="AG1105" s="178" t="s">
        <v>1708</v>
      </c>
      <c r="AH1105" s="178" t="s">
        <v>1844</v>
      </c>
      <c r="AI1105" s="20" t="s">
        <v>349</v>
      </c>
      <c r="AJ1105" s="21" t="s">
        <v>270</v>
      </c>
      <c r="AK1105" s="21">
        <v>1</v>
      </c>
      <c r="AL1105" s="21">
        <v>0</v>
      </c>
      <c r="AM1105" s="21">
        <v>0</v>
      </c>
      <c r="AN1105" s="21">
        <v>0</v>
      </c>
      <c r="AO1105" s="21">
        <v>1</v>
      </c>
      <c r="AP1105" s="21">
        <v>0</v>
      </c>
      <c r="AQ1105" s="21">
        <v>0</v>
      </c>
      <c r="AR1105" s="21">
        <v>0</v>
      </c>
      <c r="AS1105" s="50" t="s">
        <v>1680</v>
      </c>
      <c r="AT1105" s="20">
        <v>3</v>
      </c>
      <c r="AU1105" s="20">
        <v>2003</v>
      </c>
      <c r="AV1105" s="20">
        <v>2005</v>
      </c>
      <c r="AW1105" s="21">
        <v>1</v>
      </c>
      <c r="AX1105" s="21">
        <v>1</v>
      </c>
      <c r="AY1105" s="184" t="s">
        <v>49</v>
      </c>
      <c r="AZ1105" s="20" t="s">
        <v>587</v>
      </c>
      <c r="BA1105" s="20" t="s">
        <v>1680</v>
      </c>
      <c r="BB1105" s="20" t="s">
        <v>1680</v>
      </c>
    </row>
    <row r="1106" spans="1:55" ht="14.25" hidden="1" customHeight="1" x14ac:dyDescent="0.2">
      <c r="A1106" s="248" t="s">
        <v>266</v>
      </c>
      <c r="B1106" s="36" t="s">
        <v>6714</v>
      </c>
      <c r="C1106" s="332" t="s">
        <v>7218</v>
      </c>
      <c r="D1106" s="55" t="s">
        <v>956</v>
      </c>
      <c r="E1106" s="36" t="s">
        <v>387</v>
      </c>
      <c r="F1106" s="78" t="s">
        <v>819</v>
      </c>
      <c r="G1106" s="36" t="s">
        <v>1587</v>
      </c>
      <c r="H1106" s="57" t="s">
        <v>912</v>
      </c>
      <c r="I1106" s="27" t="s">
        <v>2962</v>
      </c>
      <c r="J1106" s="19" t="s">
        <v>1587</v>
      </c>
      <c r="K1106" s="187" t="s">
        <v>257</v>
      </c>
      <c r="L1106" s="187" t="s">
        <v>1710</v>
      </c>
      <c r="M1106" s="187" t="s">
        <v>1715</v>
      </c>
      <c r="N1106" s="187" t="s">
        <v>1719</v>
      </c>
      <c r="O1106" s="183" t="s">
        <v>657</v>
      </c>
      <c r="P1106" s="183" t="s">
        <v>4929</v>
      </c>
      <c r="Q1106" s="183" t="s">
        <v>4487</v>
      </c>
      <c r="R1106" s="183" t="s">
        <v>1587</v>
      </c>
      <c r="S1106" s="187" t="s">
        <v>752</v>
      </c>
      <c r="T1106" s="187" t="s">
        <v>405</v>
      </c>
      <c r="U1106" s="21" t="s">
        <v>2170</v>
      </c>
      <c r="V1106" s="21" t="s">
        <v>527</v>
      </c>
      <c r="W1106" s="21">
        <v>2008</v>
      </c>
      <c r="X1106" s="21" t="s">
        <v>3771</v>
      </c>
      <c r="Y1106" s="34" t="s">
        <v>6117</v>
      </c>
      <c r="Z1106" s="34" t="s">
        <v>6045</v>
      </c>
      <c r="AA1106" s="34" t="s">
        <v>387</v>
      </c>
      <c r="AB1106" s="21" t="s">
        <v>1587</v>
      </c>
      <c r="AC1106" s="24" t="s">
        <v>1280</v>
      </c>
      <c r="AD1106" s="21" t="s">
        <v>1587</v>
      </c>
      <c r="AE1106" s="21" t="s">
        <v>930</v>
      </c>
      <c r="AF1106" s="178" t="s">
        <v>798</v>
      </c>
      <c r="AG1106" s="178" t="s">
        <v>1708</v>
      </c>
      <c r="AH1106" s="178" t="s">
        <v>1587</v>
      </c>
      <c r="AI1106" s="20" t="s">
        <v>349</v>
      </c>
      <c r="AJ1106" s="21" t="s">
        <v>270</v>
      </c>
      <c r="AK1106" s="21">
        <v>1</v>
      </c>
      <c r="AL1106" s="21">
        <v>0</v>
      </c>
      <c r="AM1106" s="21">
        <v>0</v>
      </c>
      <c r="AN1106" s="21">
        <v>0</v>
      </c>
      <c r="AO1106" s="21">
        <v>1</v>
      </c>
      <c r="AP1106" s="21">
        <v>0</v>
      </c>
      <c r="AQ1106" s="21">
        <v>0</v>
      </c>
      <c r="AR1106" s="21">
        <v>0</v>
      </c>
      <c r="AS1106" s="50" t="s">
        <v>1680</v>
      </c>
      <c r="AT1106" s="20">
        <v>3</v>
      </c>
      <c r="AU1106" s="20">
        <v>2003</v>
      </c>
      <c r="AV1106" s="20">
        <v>2005</v>
      </c>
      <c r="AW1106" s="20">
        <v>1</v>
      </c>
      <c r="AX1106" s="21">
        <v>1</v>
      </c>
      <c r="AY1106" s="184" t="s">
        <v>962</v>
      </c>
      <c r="AZ1106" s="20" t="s">
        <v>1645</v>
      </c>
      <c r="BA1106" s="20" t="s">
        <v>1680</v>
      </c>
      <c r="BB1106" s="20" t="s">
        <v>1680</v>
      </c>
    </row>
    <row r="1107" spans="1:55" ht="14.25" hidden="1" customHeight="1" x14ac:dyDescent="0.2">
      <c r="A1107" s="248" t="s">
        <v>266</v>
      </c>
      <c r="B1107" s="36" t="s">
        <v>6714</v>
      </c>
      <c r="C1107" s="332" t="s">
        <v>7218</v>
      </c>
      <c r="D1107" s="55" t="s">
        <v>956</v>
      </c>
      <c r="E1107" s="36" t="s">
        <v>387</v>
      </c>
      <c r="F1107" s="78" t="s">
        <v>6319</v>
      </c>
      <c r="G1107" s="36" t="s">
        <v>1587</v>
      </c>
      <c r="H1107" s="57" t="s">
        <v>912</v>
      </c>
      <c r="I1107" s="27" t="s">
        <v>2997</v>
      </c>
      <c r="J1107" s="19" t="s">
        <v>1587</v>
      </c>
      <c r="K1107" s="187" t="s">
        <v>257</v>
      </c>
      <c r="L1107" s="187" t="s">
        <v>1711</v>
      </c>
      <c r="M1107" s="187" t="s">
        <v>1714</v>
      </c>
      <c r="N1107" s="187" t="s">
        <v>1716</v>
      </c>
      <c r="O1107" s="183" t="s">
        <v>1725</v>
      </c>
      <c r="P1107" s="183" t="s">
        <v>4896</v>
      </c>
      <c r="Q1107" s="183" t="s">
        <v>4488</v>
      </c>
      <c r="R1107" s="183" t="s">
        <v>1587</v>
      </c>
      <c r="S1107" s="187" t="s">
        <v>1712</v>
      </c>
      <c r="T1107" s="187" t="s">
        <v>1587</v>
      </c>
      <c r="U1107" s="21" t="s">
        <v>2170</v>
      </c>
      <c r="V1107" s="21" t="s">
        <v>527</v>
      </c>
      <c r="W1107" s="21">
        <v>2008</v>
      </c>
      <c r="X1107" s="21" t="s">
        <v>3771</v>
      </c>
      <c r="Y1107" s="34" t="s">
        <v>6117</v>
      </c>
      <c r="Z1107" s="34" t="s">
        <v>6341</v>
      </c>
      <c r="AA1107" s="34" t="s">
        <v>387</v>
      </c>
      <c r="AB1107" s="21" t="s">
        <v>1587</v>
      </c>
      <c r="AC1107" s="24" t="s">
        <v>1280</v>
      </c>
      <c r="AD1107" s="21" t="s">
        <v>1587</v>
      </c>
      <c r="AE1107" s="21" t="s">
        <v>930</v>
      </c>
      <c r="AF1107" s="178" t="s">
        <v>1155</v>
      </c>
      <c r="AG1107" s="178" t="s">
        <v>1708</v>
      </c>
      <c r="AH1107" s="178" t="s">
        <v>1587</v>
      </c>
      <c r="AI1107" s="20" t="s">
        <v>852</v>
      </c>
      <c r="AJ1107" s="21" t="s">
        <v>270</v>
      </c>
      <c r="AK1107" s="21">
        <v>1</v>
      </c>
      <c r="AL1107" s="21">
        <v>0</v>
      </c>
      <c r="AM1107" s="21">
        <v>0</v>
      </c>
      <c r="AN1107" s="21">
        <v>0</v>
      </c>
      <c r="AO1107" s="21">
        <v>1</v>
      </c>
      <c r="AP1107" s="21">
        <v>0</v>
      </c>
      <c r="AQ1107" s="21">
        <v>0</v>
      </c>
      <c r="AR1107" s="21">
        <v>0</v>
      </c>
      <c r="AS1107" s="50" t="s">
        <v>1680</v>
      </c>
      <c r="AT1107" s="20">
        <v>3</v>
      </c>
      <c r="AU1107" s="20">
        <v>2003</v>
      </c>
      <c r="AV1107" s="20">
        <v>2005</v>
      </c>
      <c r="AW1107" s="20">
        <v>1</v>
      </c>
      <c r="AX1107" s="21">
        <v>1</v>
      </c>
      <c r="AY1107" s="50" t="s">
        <v>962</v>
      </c>
      <c r="AZ1107" s="20" t="s">
        <v>1645</v>
      </c>
      <c r="BA1107" s="20" t="s">
        <v>1680</v>
      </c>
      <c r="BB1107" s="20" t="s">
        <v>1680</v>
      </c>
    </row>
    <row r="1108" spans="1:55" ht="14.25" hidden="1" customHeight="1" x14ac:dyDescent="0.2">
      <c r="A1108" s="248" t="s">
        <v>266</v>
      </c>
      <c r="B1108" s="55" t="s">
        <v>6714</v>
      </c>
      <c r="C1108" s="332" t="s">
        <v>7218</v>
      </c>
      <c r="D1108" s="55" t="s">
        <v>956</v>
      </c>
      <c r="E1108" s="36" t="s">
        <v>387</v>
      </c>
      <c r="F1108" s="78" t="s">
        <v>819</v>
      </c>
      <c r="G1108" s="36" t="s">
        <v>1587</v>
      </c>
      <c r="H1108" s="57" t="s">
        <v>912</v>
      </c>
      <c r="I1108" s="27" t="s">
        <v>2470</v>
      </c>
      <c r="J1108" s="19" t="s">
        <v>1587</v>
      </c>
      <c r="K1108" s="187" t="s">
        <v>257</v>
      </c>
      <c r="L1108" s="187" t="s">
        <v>1710</v>
      </c>
      <c r="M1108" s="187" t="s">
        <v>1715</v>
      </c>
      <c r="N1108" s="187" t="s">
        <v>1053</v>
      </c>
      <c r="O1108" s="183" t="s">
        <v>740</v>
      </c>
      <c r="P1108" s="183" t="s">
        <v>4925</v>
      </c>
      <c r="Q1108" s="183" t="s">
        <v>4486</v>
      </c>
      <c r="R1108" s="183" t="s">
        <v>1587</v>
      </c>
      <c r="S1108" s="187" t="s">
        <v>752</v>
      </c>
      <c r="T1108" s="187" t="s">
        <v>405</v>
      </c>
      <c r="U1108" s="21" t="s">
        <v>2170</v>
      </c>
      <c r="V1108" s="21" t="s">
        <v>527</v>
      </c>
      <c r="W1108" s="21">
        <v>2008</v>
      </c>
      <c r="X1108" s="21" t="s">
        <v>3771</v>
      </c>
      <c r="Y1108" s="34" t="s">
        <v>6117</v>
      </c>
      <c r="Z1108" s="34" t="s">
        <v>6045</v>
      </c>
      <c r="AA1108" s="34" t="s">
        <v>387</v>
      </c>
      <c r="AB1108" s="21" t="s">
        <v>1587</v>
      </c>
      <c r="AC1108" s="24" t="s">
        <v>1280</v>
      </c>
      <c r="AD1108" s="21" t="s">
        <v>1587</v>
      </c>
      <c r="AE1108" s="21" t="s">
        <v>930</v>
      </c>
      <c r="AF1108" s="178" t="s">
        <v>798</v>
      </c>
      <c r="AG1108" s="178" t="s">
        <v>1708</v>
      </c>
      <c r="AH1108" s="178" t="s">
        <v>1844</v>
      </c>
      <c r="AI1108" s="20" t="s">
        <v>349</v>
      </c>
      <c r="AJ1108" s="24" t="s">
        <v>1617</v>
      </c>
      <c r="AK1108" s="21">
        <v>1</v>
      </c>
      <c r="AL1108" s="21">
        <v>0</v>
      </c>
      <c r="AM1108" s="21">
        <v>0</v>
      </c>
      <c r="AN1108" s="21">
        <v>0</v>
      </c>
      <c r="AO1108" s="21">
        <v>1</v>
      </c>
      <c r="AP1108" s="21">
        <v>0</v>
      </c>
      <c r="AQ1108" s="21">
        <v>0</v>
      </c>
      <c r="AR1108" s="21">
        <v>0</v>
      </c>
      <c r="AS1108" s="50" t="s">
        <v>1680</v>
      </c>
      <c r="AT1108" s="21">
        <v>3</v>
      </c>
      <c r="AU1108" s="20">
        <v>2003</v>
      </c>
      <c r="AV1108" s="20">
        <v>2005</v>
      </c>
      <c r="AW1108" s="21">
        <v>1</v>
      </c>
      <c r="AX1108" s="21">
        <v>1</v>
      </c>
      <c r="AY1108" s="184" t="s">
        <v>962</v>
      </c>
      <c r="AZ1108" s="20" t="s">
        <v>1589</v>
      </c>
      <c r="BA1108" s="20" t="s">
        <v>1680</v>
      </c>
      <c r="BB1108" s="20" t="s">
        <v>1680</v>
      </c>
    </row>
    <row r="1109" spans="1:55" ht="14.25" hidden="1" customHeight="1" x14ac:dyDescent="0.2">
      <c r="A1109" s="248" t="s">
        <v>62</v>
      </c>
      <c r="B1109" s="36" t="s">
        <v>6714</v>
      </c>
      <c r="C1109" s="332" t="s">
        <v>7218</v>
      </c>
      <c r="D1109" s="55" t="s">
        <v>956</v>
      </c>
      <c r="E1109" s="36" t="s">
        <v>387</v>
      </c>
      <c r="F1109" s="78" t="s">
        <v>3595</v>
      </c>
      <c r="G1109" s="36" t="s">
        <v>1587</v>
      </c>
      <c r="H1109" s="57" t="s">
        <v>912</v>
      </c>
      <c r="I1109" s="27" t="s">
        <v>2544</v>
      </c>
      <c r="J1109" s="19" t="s">
        <v>1587</v>
      </c>
      <c r="K1109" s="187" t="s">
        <v>257</v>
      </c>
      <c r="L1109" s="187" t="s">
        <v>1710</v>
      </c>
      <c r="M1109" s="187" t="s">
        <v>1715</v>
      </c>
      <c r="N1109" s="187" t="s">
        <v>267</v>
      </c>
      <c r="O1109" s="183" t="s">
        <v>507</v>
      </c>
      <c r="P1109" s="183" t="s">
        <v>5334</v>
      </c>
      <c r="Q1109" s="183" t="s">
        <v>698</v>
      </c>
      <c r="R1109" s="183" t="s">
        <v>1587</v>
      </c>
      <c r="S1109" s="187" t="s">
        <v>752</v>
      </c>
      <c r="T1109" s="187" t="s">
        <v>405</v>
      </c>
      <c r="U1109" s="21" t="s">
        <v>7102</v>
      </c>
      <c r="V1109" s="21" t="s">
        <v>1059</v>
      </c>
      <c r="W1109" s="21">
        <v>2012</v>
      </c>
      <c r="X1109" s="21" t="s">
        <v>3771</v>
      </c>
      <c r="Y1109" s="34" t="s">
        <v>3772</v>
      </c>
      <c r="Z1109" s="34" t="s">
        <v>86</v>
      </c>
      <c r="AA1109" s="34" t="s">
        <v>86</v>
      </c>
      <c r="AB1109" s="21" t="s">
        <v>86</v>
      </c>
      <c r="AC1109" s="24" t="s">
        <v>1304</v>
      </c>
      <c r="AD1109" s="21" t="s">
        <v>3335</v>
      </c>
      <c r="AE1109" s="21" t="s">
        <v>1587</v>
      </c>
      <c r="AF1109" s="178" t="s">
        <v>1154</v>
      </c>
      <c r="AG1109" s="178" t="s">
        <v>1708</v>
      </c>
      <c r="AH1109" s="178" t="s">
        <v>1844</v>
      </c>
      <c r="AI1109" s="20" t="s">
        <v>851</v>
      </c>
      <c r="AJ1109" s="21" t="s">
        <v>270</v>
      </c>
      <c r="AK1109" s="21">
        <v>0</v>
      </c>
      <c r="AL1109" s="21">
        <v>1</v>
      </c>
      <c r="AM1109" s="21">
        <v>0</v>
      </c>
      <c r="AN1109" s="21">
        <v>0</v>
      </c>
      <c r="AO1109" s="21">
        <v>0</v>
      </c>
      <c r="AP1109" s="21">
        <v>0</v>
      </c>
      <c r="AQ1109" s="21">
        <v>0</v>
      </c>
      <c r="AR1109" s="21">
        <v>0</v>
      </c>
      <c r="AS1109" s="50" t="s">
        <v>3594</v>
      </c>
      <c r="AT1109" s="20">
        <v>3</v>
      </c>
      <c r="AU1109" s="20">
        <v>2007</v>
      </c>
      <c r="AV1109" s="20">
        <v>2009</v>
      </c>
      <c r="AW1109" s="21">
        <v>1</v>
      </c>
      <c r="AX1109" s="21">
        <v>2</v>
      </c>
      <c r="AY1109" s="184" t="s">
        <v>7820</v>
      </c>
      <c r="AZ1109" s="20" t="s">
        <v>7404</v>
      </c>
      <c r="BA1109" s="20" t="s">
        <v>1680</v>
      </c>
      <c r="BB1109" s="20" t="s">
        <v>1680</v>
      </c>
    </row>
    <row r="1110" spans="1:55" ht="14.25" hidden="1" customHeight="1" x14ac:dyDescent="0.2">
      <c r="A1110" s="248" t="s">
        <v>62</v>
      </c>
      <c r="B1110" s="55"/>
      <c r="C1110" s="332" t="s">
        <v>7218</v>
      </c>
      <c r="D1110" s="55" t="s">
        <v>956</v>
      </c>
      <c r="E1110" s="36" t="s">
        <v>1680</v>
      </c>
      <c r="F1110" s="78" t="s">
        <v>263</v>
      </c>
      <c r="G1110" s="36" t="s">
        <v>1587</v>
      </c>
      <c r="H1110" s="139" t="s">
        <v>839</v>
      </c>
      <c r="I1110" s="27" t="s">
        <v>2744</v>
      </c>
      <c r="J1110" s="19" t="s">
        <v>1587</v>
      </c>
      <c r="K1110" s="187" t="s">
        <v>257</v>
      </c>
      <c r="L1110" s="187" t="s">
        <v>1710</v>
      </c>
      <c r="M1110" s="187" t="s">
        <v>1056</v>
      </c>
      <c r="N1110" s="187" t="s">
        <v>165</v>
      </c>
      <c r="O1110" s="183" t="s">
        <v>368</v>
      </c>
      <c r="P1110" s="183" t="s">
        <v>4858</v>
      </c>
      <c r="Q1110" s="183" t="s">
        <v>16</v>
      </c>
      <c r="R1110" s="183" t="s">
        <v>1587</v>
      </c>
      <c r="S1110" s="187" t="s">
        <v>752</v>
      </c>
      <c r="T1110" s="187" t="s">
        <v>1713</v>
      </c>
      <c r="U1110" s="21" t="s">
        <v>3771</v>
      </c>
      <c r="V1110" s="21" t="s">
        <v>1032</v>
      </c>
      <c r="W1110" s="21">
        <v>2000</v>
      </c>
      <c r="X1110" s="21" t="s">
        <v>3771</v>
      </c>
      <c r="Y1110" s="34" t="s">
        <v>6088</v>
      </c>
      <c r="Z1110" s="34" t="s">
        <v>6450</v>
      </c>
      <c r="AA1110" s="34" t="s">
        <v>1844</v>
      </c>
      <c r="AB1110" s="21" t="s">
        <v>956</v>
      </c>
      <c r="AC1110" s="24" t="s">
        <v>3437</v>
      </c>
      <c r="AD1110" s="232" t="s">
        <v>1587</v>
      </c>
      <c r="AE1110" s="21" t="s">
        <v>4304</v>
      </c>
      <c r="AF1110" s="178" t="s">
        <v>1154</v>
      </c>
      <c r="AG1110" s="178" t="s">
        <v>1708</v>
      </c>
      <c r="AH1110" s="178" t="s">
        <v>1844</v>
      </c>
      <c r="AI1110" s="20" t="s">
        <v>349</v>
      </c>
      <c r="AJ1110" s="21" t="s">
        <v>270</v>
      </c>
      <c r="AK1110" s="21">
        <v>0</v>
      </c>
      <c r="AL1110" s="21">
        <v>0</v>
      </c>
      <c r="AM1110" s="21">
        <v>0</v>
      </c>
      <c r="AN1110" s="21">
        <v>0</v>
      </c>
      <c r="AO1110" s="21">
        <v>1</v>
      </c>
      <c r="AP1110" s="21">
        <v>0</v>
      </c>
      <c r="AQ1110" s="21">
        <v>0</v>
      </c>
      <c r="AR1110" s="21">
        <v>0</v>
      </c>
      <c r="AS1110" s="50" t="s">
        <v>1680</v>
      </c>
      <c r="AT1110" s="20">
        <v>3</v>
      </c>
      <c r="AU1110" s="20">
        <v>1997</v>
      </c>
      <c r="AV1110" s="20">
        <v>1999</v>
      </c>
      <c r="AW1110" s="21">
        <v>1</v>
      </c>
      <c r="AX1110" s="21">
        <v>1</v>
      </c>
      <c r="AY1110" s="184" t="s">
        <v>7821</v>
      </c>
      <c r="AZ1110" s="103" t="s">
        <v>6722</v>
      </c>
      <c r="BA1110" s="20" t="s">
        <v>1680</v>
      </c>
      <c r="BB1110" s="20" t="s">
        <v>1680</v>
      </c>
    </row>
    <row r="1111" spans="1:55" ht="14.25" hidden="1" customHeight="1" x14ac:dyDescent="0.2">
      <c r="A1111" s="248" t="s">
        <v>62</v>
      </c>
      <c r="B1111" s="55"/>
      <c r="C1111" s="332" t="s">
        <v>7218</v>
      </c>
      <c r="D1111" s="55" t="s">
        <v>956</v>
      </c>
      <c r="E1111" s="36" t="s">
        <v>1680</v>
      </c>
      <c r="F1111" s="78" t="s">
        <v>1200</v>
      </c>
      <c r="G1111" s="36" t="s">
        <v>1587</v>
      </c>
      <c r="H1111" s="57" t="s">
        <v>912</v>
      </c>
      <c r="I1111" s="27" t="s">
        <v>2536</v>
      </c>
      <c r="J1111" s="19" t="s">
        <v>7103</v>
      </c>
      <c r="K1111" s="187" t="s">
        <v>257</v>
      </c>
      <c r="L1111" s="187" t="s">
        <v>1710</v>
      </c>
      <c r="M1111" s="187" t="s">
        <v>1715</v>
      </c>
      <c r="N1111" s="187" t="s">
        <v>182</v>
      </c>
      <c r="O1111" s="183" t="s">
        <v>531</v>
      </c>
      <c r="P1111" s="183" t="s">
        <v>5333</v>
      </c>
      <c r="Q1111" s="183" t="s">
        <v>419</v>
      </c>
      <c r="R1111" s="183" t="s">
        <v>1587</v>
      </c>
      <c r="S1111" s="187" t="s">
        <v>752</v>
      </c>
      <c r="T1111" s="187" t="s">
        <v>405</v>
      </c>
      <c r="U1111" s="21" t="s">
        <v>2050</v>
      </c>
      <c r="V1111" s="21" t="s">
        <v>529</v>
      </c>
      <c r="W1111" s="21">
        <v>2002</v>
      </c>
      <c r="X1111" s="21" t="s">
        <v>3771</v>
      </c>
      <c r="Y1111" s="34" t="s">
        <v>6088</v>
      </c>
      <c r="Z1111" s="34" t="s">
        <v>86</v>
      </c>
      <c r="AA1111" s="34" t="s">
        <v>86</v>
      </c>
      <c r="AB1111" s="21" t="s">
        <v>86</v>
      </c>
      <c r="AC1111" s="24" t="s">
        <v>1298</v>
      </c>
      <c r="AD1111" s="21" t="s">
        <v>3381</v>
      </c>
      <c r="AE1111" s="21" t="s">
        <v>4296</v>
      </c>
      <c r="AF1111" s="178" t="s">
        <v>351</v>
      </c>
      <c r="AG1111" s="178" t="s">
        <v>1708</v>
      </c>
      <c r="AH1111" s="178" t="s">
        <v>1844</v>
      </c>
      <c r="AI1111" s="36" t="s">
        <v>349</v>
      </c>
      <c r="AJ1111" s="24" t="s">
        <v>1617</v>
      </c>
      <c r="AK1111" s="21">
        <v>0</v>
      </c>
      <c r="AL1111" s="21">
        <v>1</v>
      </c>
      <c r="AM1111" s="21">
        <v>0</v>
      </c>
      <c r="AN1111" s="21">
        <v>0</v>
      </c>
      <c r="AO1111" s="21">
        <v>1</v>
      </c>
      <c r="AP1111" s="21">
        <v>0</v>
      </c>
      <c r="AQ1111" s="21">
        <v>0</v>
      </c>
      <c r="AR1111" s="21">
        <v>0</v>
      </c>
      <c r="AS1111" s="50" t="s">
        <v>1680</v>
      </c>
      <c r="AT1111" s="20">
        <v>5</v>
      </c>
      <c r="AU1111" s="20">
        <v>1996</v>
      </c>
      <c r="AV1111" s="20">
        <v>2000</v>
      </c>
      <c r="AW1111" s="21">
        <v>1</v>
      </c>
      <c r="AX1111" s="21">
        <v>2</v>
      </c>
      <c r="AY1111" s="184" t="s">
        <v>7822</v>
      </c>
      <c r="AZ1111" s="20" t="s">
        <v>6723</v>
      </c>
      <c r="BA1111" s="20" t="s">
        <v>956</v>
      </c>
      <c r="BB1111" s="20" t="s">
        <v>1680</v>
      </c>
    </row>
    <row r="1112" spans="1:55" ht="14.25" hidden="1" customHeight="1" x14ac:dyDescent="0.2">
      <c r="A1112" s="248" t="s">
        <v>5749</v>
      </c>
      <c r="B1112" s="55" t="s">
        <v>6752</v>
      </c>
      <c r="C1112" s="332" t="s">
        <v>6121</v>
      </c>
      <c r="D1112" s="55" t="s">
        <v>956</v>
      </c>
      <c r="E1112" s="36" t="s">
        <v>1680</v>
      </c>
      <c r="F1112" s="78" t="s">
        <v>1905</v>
      </c>
      <c r="G1112" s="36" t="s">
        <v>1587</v>
      </c>
      <c r="H1112" s="57" t="s">
        <v>912</v>
      </c>
      <c r="I1112" s="27" t="s">
        <v>2596</v>
      </c>
      <c r="J1112" s="19" t="s">
        <v>7101</v>
      </c>
      <c r="K1112" s="187" t="s">
        <v>257</v>
      </c>
      <c r="L1112" s="187" t="s">
        <v>1710</v>
      </c>
      <c r="M1112" s="187" t="s">
        <v>1715</v>
      </c>
      <c r="N1112" s="187" t="s">
        <v>267</v>
      </c>
      <c r="O1112" s="183" t="s">
        <v>1089</v>
      </c>
      <c r="P1112" s="183" t="s">
        <v>5335</v>
      </c>
      <c r="Q1112" s="183" t="s">
        <v>160</v>
      </c>
      <c r="R1112" s="183" t="s">
        <v>1587</v>
      </c>
      <c r="S1112" s="187" t="s">
        <v>752</v>
      </c>
      <c r="T1112" s="187" t="s">
        <v>405</v>
      </c>
      <c r="U1112" s="21" t="s">
        <v>2196</v>
      </c>
      <c r="V1112" s="21" t="s">
        <v>1690</v>
      </c>
      <c r="W1112" s="21">
        <v>2009</v>
      </c>
      <c r="X1112" s="21" t="s">
        <v>3771</v>
      </c>
      <c r="Y1112" s="34" t="s">
        <v>6088</v>
      </c>
      <c r="Z1112" s="34" t="s">
        <v>86</v>
      </c>
      <c r="AA1112" s="34" t="s">
        <v>86</v>
      </c>
      <c r="AB1112" s="21" t="s">
        <v>86</v>
      </c>
      <c r="AC1112" s="24" t="s">
        <v>1318</v>
      </c>
      <c r="AD1112" s="21" t="s">
        <v>1587</v>
      </c>
      <c r="AE1112" s="21" t="s">
        <v>1587</v>
      </c>
      <c r="AF1112" s="178" t="s">
        <v>351</v>
      </c>
      <c r="AG1112" s="178" t="s">
        <v>588</v>
      </c>
      <c r="AH1112" s="178" t="s">
        <v>1844</v>
      </c>
      <c r="AI1112" s="20" t="s">
        <v>349</v>
      </c>
      <c r="AJ1112" s="24" t="s">
        <v>1617</v>
      </c>
      <c r="AK1112" s="21">
        <v>0</v>
      </c>
      <c r="AL1112" s="21">
        <v>0</v>
      </c>
      <c r="AM1112" s="21">
        <v>0</v>
      </c>
      <c r="AN1112" s="21">
        <v>0</v>
      </c>
      <c r="AO1112" s="21">
        <v>1</v>
      </c>
      <c r="AP1112" s="21">
        <v>0</v>
      </c>
      <c r="AQ1112" s="21">
        <v>0</v>
      </c>
      <c r="AR1112" s="21">
        <v>1</v>
      </c>
      <c r="AS1112" s="50" t="s">
        <v>1680</v>
      </c>
      <c r="AT1112" s="21">
        <v>1</v>
      </c>
      <c r="AU1112" s="20">
        <v>2002</v>
      </c>
      <c r="AV1112" s="20">
        <v>2002</v>
      </c>
      <c r="AW1112" s="20">
        <v>1</v>
      </c>
      <c r="AX1112" s="21">
        <v>1</v>
      </c>
      <c r="AY1112" s="184" t="s">
        <v>5765</v>
      </c>
      <c r="AZ1112" s="20" t="s">
        <v>5901</v>
      </c>
      <c r="BA1112" s="20" t="s">
        <v>1680</v>
      </c>
      <c r="BB1112" s="20" t="s">
        <v>956</v>
      </c>
      <c r="BC1112" s="393"/>
    </row>
    <row r="1113" spans="1:55" ht="14.25" hidden="1" customHeight="1" x14ac:dyDescent="0.2">
      <c r="A1113" s="248" t="s">
        <v>5749</v>
      </c>
      <c r="B1113" s="55" t="s">
        <v>6752</v>
      </c>
      <c r="C1113" s="332" t="s">
        <v>6121</v>
      </c>
      <c r="D1113" s="55" t="s">
        <v>956</v>
      </c>
      <c r="E1113" s="36" t="s">
        <v>1680</v>
      </c>
      <c r="F1113" s="78" t="s">
        <v>1905</v>
      </c>
      <c r="G1113" s="36" t="s">
        <v>1587</v>
      </c>
      <c r="H1113" s="57" t="s">
        <v>912</v>
      </c>
      <c r="I1113" s="27" t="s">
        <v>6715</v>
      </c>
      <c r="J1113" s="19" t="s">
        <v>7101</v>
      </c>
      <c r="K1113" s="187" t="s">
        <v>257</v>
      </c>
      <c r="L1113" s="187" t="s">
        <v>1710</v>
      </c>
      <c r="M1113" s="187" t="s">
        <v>1715</v>
      </c>
      <c r="N1113" s="187" t="s">
        <v>267</v>
      </c>
      <c r="O1113" s="183" t="s">
        <v>1089</v>
      </c>
      <c r="P1113" s="183" t="s">
        <v>5335</v>
      </c>
      <c r="Q1113" s="183" t="s">
        <v>160</v>
      </c>
      <c r="R1113" s="183" t="s">
        <v>1587</v>
      </c>
      <c r="S1113" s="187" t="s">
        <v>752</v>
      </c>
      <c r="T1113" s="187" t="s">
        <v>405</v>
      </c>
      <c r="U1113" s="21" t="s">
        <v>2196</v>
      </c>
      <c r="V1113" s="21" t="s">
        <v>1690</v>
      </c>
      <c r="W1113" s="21">
        <v>2009</v>
      </c>
      <c r="X1113" s="21" t="s">
        <v>3771</v>
      </c>
      <c r="Y1113" s="34" t="s">
        <v>6088</v>
      </c>
      <c r="Z1113" s="34" t="s">
        <v>86</v>
      </c>
      <c r="AA1113" s="34" t="s">
        <v>86</v>
      </c>
      <c r="AB1113" s="21" t="s">
        <v>86</v>
      </c>
      <c r="AC1113" s="24" t="s">
        <v>1318</v>
      </c>
      <c r="AD1113" s="21" t="s">
        <v>1587</v>
      </c>
      <c r="AE1113" s="21" t="s">
        <v>1587</v>
      </c>
      <c r="AF1113" s="178" t="s">
        <v>351</v>
      </c>
      <c r="AG1113" s="178" t="s">
        <v>588</v>
      </c>
      <c r="AH1113" s="178" t="s">
        <v>1844</v>
      </c>
      <c r="AI1113" s="20" t="s">
        <v>349</v>
      </c>
      <c r="AJ1113" s="24" t="s">
        <v>1617</v>
      </c>
      <c r="AK1113" s="21">
        <v>0</v>
      </c>
      <c r="AL1113" s="21">
        <v>0</v>
      </c>
      <c r="AM1113" s="21">
        <v>0</v>
      </c>
      <c r="AN1113" s="21">
        <v>0</v>
      </c>
      <c r="AO1113" s="21">
        <v>1</v>
      </c>
      <c r="AP1113" s="21">
        <v>0</v>
      </c>
      <c r="AQ1113" s="21">
        <v>0</v>
      </c>
      <c r="AR1113" s="21">
        <v>1</v>
      </c>
      <c r="AS1113" s="50" t="s">
        <v>1680</v>
      </c>
      <c r="AT1113" s="21">
        <v>1</v>
      </c>
      <c r="AU1113" s="20">
        <v>2002</v>
      </c>
      <c r="AV1113" s="20">
        <v>2002</v>
      </c>
      <c r="AW1113" s="20">
        <v>1</v>
      </c>
      <c r="AX1113" s="21">
        <v>1</v>
      </c>
      <c r="AY1113" s="184" t="s">
        <v>5765</v>
      </c>
      <c r="AZ1113" s="20" t="s">
        <v>5901</v>
      </c>
      <c r="BA1113" s="20" t="s">
        <v>1680</v>
      </c>
      <c r="BB1113" s="20" t="s">
        <v>956</v>
      </c>
    </row>
    <row r="1114" spans="1:55" ht="14.25" hidden="1" customHeight="1" x14ac:dyDescent="0.2">
      <c r="A1114" s="248" t="s">
        <v>5749</v>
      </c>
      <c r="B1114" s="55" t="s">
        <v>6752</v>
      </c>
      <c r="C1114" s="332" t="s">
        <v>6121</v>
      </c>
      <c r="D1114" s="55" t="s">
        <v>956</v>
      </c>
      <c r="E1114" s="36" t="s">
        <v>1680</v>
      </c>
      <c r="F1114" s="78" t="s">
        <v>1905</v>
      </c>
      <c r="G1114" s="36" t="s">
        <v>1587</v>
      </c>
      <c r="H1114" s="57" t="s">
        <v>912</v>
      </c>
      <c r="I1114" s="27" t="s">
        <v>6716</v>
      </c>
      <c r="J1114" s="19" t="s">
        <v>7101</v>
      </c>
      <c r="K1114" s="187" t="s">
        <v>257</v>
      </c>
      <c r="L1114" s="187" t="s">
        <v>1710</v>
      </c>
      <c r="M1114" s="187" t="s">
        <v>1715</v>
      </c>
      <c r="N1114" s="187" t="s">
        <v>267</v>
      </c>
      <c r="O1114" s="183" t="s">
        <v>1089</v>
      </c>
      <c r="P1114" s="183" t="s">
        <v>5335</v>
      </c>
      <c r="Q1114" s="183" t="s">
        <v>160</v>
      </c>
      <c r="R1114" s="183" t="s">
        <v>1587</v>
      </c>
      <c r="S1114" s="187" t="s">
        <v>752</v>
      </c>
      <c r="T1114" s="187" t="s">
        <v>405</v>
      </c>
      <c r="U1114" s="21" t="s">
        <v>2196</v>
      </c>
      <c r="V1114" s="21" t="s">
        <v>1690</v>
      </c>
      <c r="W1114" s="21">
        <v>2009</v>
      </c>
      <c r="X1114" s="21" t="s">
        <v>3771</v>
      </c>
      <c r="Y1114" s="34" t="s">
        <v>6088</v>
      </c>
      <c r="Z1114" s="34" t="s">
        <v>86</v>
      </c>
      <c r="AA1114" s="34" t="s">
        <v>86</v>
      </c>
      <c r="AB1114" s="21" t="s">
        <v>86</v>
      </c>
      <c r="AC1114" s="24" t="s">
        <v>1318</v>
      </c>
      <c r="AD1114" s="21" t="s">
        <v>1587</v>
      </c>
      <c r="AE1114" s="21" t="s">
        <v>1587</v>
      </c>
      <c r="AF1114" s="178" t="s">
        <v>351</v>
      </c>
      <c r="AG1114" s="178" t="s">
        <v>588</v>
      </c>
      <c r="AH1114" s="178" t="s">
        <v>1844</v>
      </c>
      <c r="AI1114" s="20" t="s">
        <v>349</v>
      </c>
      <c r="AJ1114" s="24" t="s">
        <v>1617</v>
      </c>
      <c r="AK1114" s="21">
        <v>0</v>
      </c>
      <c r="AL1114" s="21">
        <v>0</v>
      </c>
      <c r="AM1114" s="21">
        <v>0</v>
      </c>
      <c r="AN1114" s="21">
        <v>0</v>
      </c>
      <c r="AO1114" s="21">
        <v>1</v>
      </c>
      <c r="AP1114" s="21">
        <v>0</v>
      </c>
      <c r="AQ1114" s="21">
        <v>0</v>
      </c>
      <c r="AR1114" s="21">
        <v>1</v>
      </c>
      <c r="AS1114" s="50" t="s">
        <v>1680</v>
      </c>
      <c r="AT1114" s="21">
        <v>1</v>
      </c>
      <c r="AU1114" s="20">
        <v>2002</v>
      </c>
      <c r="AV1114" s="20">
        <v>2002</v>
      </c>
      <c r="AW1114" s="20">
        <v>1</v>
      </c>
      <c r="AX1114" s="21">
        <v>1</v>
      </c>
      <c r="AY1114" s="184" t="s">
        <v>5765</v>
      </c>
      <c r="AZ1114" s="20" t="s">
        <v>5901</v>
      </c>
      <c r="BA1114" s="20" t="s">
        <v>1680</v>
      </c>
      <c r="BB1114" s="20" t="s">
        <v>956</v>
      </c>
    </row>
    <row r="1115" spans="1:55" ht="14.25" hidden="1" customHeight="1" x14ac:dyDescent="0.2">
      <c r="A1115" s="248" t="s">
        <v>5749</v>
      </c>
      <c r="B1115" s="55" t="s">
        <v>6752</v>
      </c>
      <c r="C1115" s="332" t="s">
        <v>6121</v>
      </c>
      <c r="D1115" s="55" t="s">
        <v>956</v>
      </c>
      <c r="E1115" s="36" t="s">
        <v>1680</v>
      </c>
      <c r="F1115" s="78" t="s">
        <v>1905</v>
      </c>
      <c r="G1115" s="36" t="s">
        <v>1587</v>
      </c>
      <c r="H1115" s="57" t="s">
        <v>912</v>
      </c>
      <c r="I1115" s="27" t="s">
        <v>6717</v>
      </c>
      <c r="J1115" s="19" t="s">
        <v>7101</v>
      </c>
      <c r="K1115" s="187" t="s">
        <v>257</v>
      </c>
      <c r="L1115" s="187" t="s">
        <v>1710</v>
      </c>
      <c r="M1115" s="187" t="s">
        <v>1715</v>
      </c>
      <c r="N1115" s="187" t="s">
        <v>267</v>
      </c>
      <c r="O1115" s="183" t="s">
        <v>1089</v>
      </c>
      <c r="P1115" s="183" t="s">
        <v>5335</v>
      </c>
      <c r="Q1115" s="183" t="s">
        <v>160</v>
      </c>
      <c r="R1115" s="183" t="s">
        <v>1587</v>
      </c>
      <c r="S1115" s="187" t="s">
        <v>752</v>
      </c>
      <c r="T1115" s="187" t="s">
        <v>405</v>
      </c>
      <c r="U1115" s="21" t="s">
        <v>2196</v>
      </c>
      <c r="V1115" s="21" t="s">
        <v>1690</v>
      </c>
      <c r="W1115" s="21">
        <v>2009</v>
      </c>
      <c r="X1115" s="21" t="s">
        <v>3771</v>
      </c>
      <c r="Y1115" s="34" t="s">
        <v>6088</v>
      </c>
      <c r="Z1115" s="34" t="s">
        <v>86</v>
      </c>
      <c r="AA1115" s="34" t="s">
        <v>86</v>
      </c>
      <c r="AB1115" s="21" t="s">
        <v>86</v>
      </c>
      <c r="AC1115" s="24" t="s">
        <v>1318</v>
      </c>
      <c r="AD1115" s="21" t="s">
        <v>1587</v>
      </c>
      <c r="AE1115" s="21" t="s">
        <v>1587</v>
      </c>
      <c r="AF1115" s="178" t="s">
        <v>351</v>
      </c>
      <c r="AG1115" s="178" t="s">
        <v>588</v>
      </c>
      <c r="AH1115" s="178" t="s">
        <v>1844</v>
      </c>
      <c r="AI1115" s="20" t="s">
        <v>349</v>
      </c>
      <c r="AJ1115" s="24" t="s">
        <v>1617</v>
      </c>
      <c r="AK1115" s="21">
        <v>0</v>
      </c>
      <c r="AL1115" s="21">
        <v>0</v>
      </c>
      <c r="AM1115" s="21">
        <v>0</v>
      </c>
      <c r="AN1115" s="21">
        <v>0</v>
      </c>
      <c r="AO1115" s="21">
        <v>1</v>
      </c>
      <c r="AP1115" s="21">
        <v>0</v>
      </c>
      <c r="AQ1115" s="21">
        <v>0</v>
      </c>
      <c r="AR1115" s="21">
        <v>1</v>
      </c>
      <c r="AS1115" s="50" t="s">
        <v>1680</v>
      </c>
      <c r="AT1115" s="21">
        <v>1</v>
      </c>
      <c r="AU1115" s="20">
        <v>2002</v>
      </c>
      <c r="AV1115" s="20">
        <v>2002</v>
      </c>
      <c r="AW1115" s="20">
        <v>1</v>
      </c>
      <c r="AX1115" s="21">
        <v>1</v>
      </c>
      <c r="AY1115" s="184" t="s">
        <v>5765</v>
      </c>
      <c r="AZ1115" s="20" t="s">
        <v>5901</v>
      </c>
      <c r="BA1115" s="20" t="s">
        <v>1680</v>
      </c>
      <c r="BB1115" s="20" t="s">
        <v>956</v>
      </c>
    </row>
    <row r="1116" spans="1:55" ht="14.25" hidden="1" customHeight="1" x14ac:dyDescent="0.2">
      <c r="A1116" s="248" t="s">
        <v>5749</v>
      </c>
      <c r="B1116" s="55" t="s">
        <v>6752</v>
      </c>
      <c r="C1116" s="332" t="s">
        <v>6121</v>
      </c>
      <c r="D1116" s="55" t="s">
        <v>956</v>
      </c>
      <c r="E1116" s="36" t="s">
        <v>1680</v>
      </c>
      <c r="F1116" s="78" t="s">
        <v>1905</v>
      </c>
      <c r="G1116" s="36" t="s">
        <v>1587</v>
      </c>
      <c r="H1116" s="57" t="s">
        <v>912</v>
      </c>
      <c r="I1116" s="27" t="s">
        <v>6718</v>
      </c>
      <c r="J1116" s="19" t="s">
        <v>7101</v>
      </c>
      <c r="K1116" s="187" t="s">
        <v>257</v>
      </c>
      <c r="L1116" s="187" t="s">
        <v>1710</v>
      </c>
      <c r="M1116" s="187" t="s">
        <v>1715</v>
      </c>
      <c r="N1116" s="187" t="s">
        <v>267</v>
      </c>
      <c r="O1116" s="183" t="s">
        <v>1089</v>
      </c>
      <c r="P1116" s="183" t="s">
        <v>5335</v>
      </c>
      <c r="Q1116" s="183" t="s">
        <v>160</v>
      </c>
      <c r="R1116" s="183" t="s">
        <v>1587</v>
      </c>
      <c r="S1116" s="187" t="s">
        <v>752</v>
      </c>
      <c r="T1116" s="187" t="s">
        <v>405</v>
      </c>
      <c r="U1116" s="21" t="s">
        <v>2196</v>
      </c>
      <c r="V1116" s="21" t="s">
        <v>1690</v>
      </c>
      <c r="W1116" s="21">
        <v>2009</v>
      </c>
      <c r="X1116" s="21" t="s">
        <v>3771</v>
      </c>
      <c r="Y1116" s="34" t="s">
        <v>6088</v>
      </c>
      <c r="Z1116" s="34" t="s">
        <v>86</v>
      </c>
      <c r="AA1116" s="34" t="s">
        <v>86</v>
      </c>
      <c r="AB1116" s="21" t="s">
        <v>86</v>
      </c>
      <c r="AC1116" s="24" t="s">
        <v>1318</v>
      </c>
      <c r="AD1116" s="21" t="s">
        <v>1587</v>
      </c>
      <c r="AE1116" s="21" t="s">
        <v>1587</v>
      </c>
      <c r="AF1116" s="178" t="s">
        <v>351</v>
      </c>
      <c r="AG1116" s="178" t="s">
        <v>588</v>
      </c>
      <c r="AH1116" s="178" t="s">
        <v>1844</v>
      </c>
      <c r="AI1116" s="20" t="s">
        <v>349</v>
      </c>
      <c r="AJ1116" s="24" t="s">
        <v>1617</v>
      </c>
      <c r="AK1116" s="21">
        <v>0</v>
      </c>
      <c r="AL1116" s="21">
        <v>0</v>
      </c>
      <c r="AM1116" s="21">
        <v>0</v>
      </c>
      <c r="AN1116" s="21">
        <v>0</v>
      </c>
      <c r="AO1116" s="21">
        <v>1</v>
      </c>
      <c r="AP1116" s="21">
        <v>0</v>
      </c>
      <c r="AQ1116" s="21">
        <v>0</v>
      </c>
      <c r="AR1116" s="21">
        <v>1</v>
      </c>
      <c r="AS1116" s="50" t="s">
        <v>1680</v>
      </c>
      <c r="AT1116" s="21">
        <v>1</v>
      </c>
      <c r="AU1116" s="20">
        <v>2002</v>
      </c>
      <c r="AV1116" s="20">
        <v>2002</v>
      </c>
      <c r="AW1116" s="20">
        <v>1</v>
      </c>
      <c r="AX1116" s="21">
        <v>1</v>
      </c>
      <c r="AY1116" s="184" t="s">
        <v>5765</v>
      </c>
      <c r="AZ1116" s="20" t="s">
        <v>5901</v>
      </c>
      <c r="BA1116" s="20" t="s">
        <v>1680</v>
      </c>
      <c r="BB1116" s="20" t="s">
        <v>956</v>
      </c>
    </row>
    <row r="1117" spans="1:55" ht="14.25" hidden="1" customHeight="1" x14ac:dyDescent="0.2">
      <c r="A1117" s="248" t="s">
        <v>5749</v>
      </c>
      <c r="B1117" s="55" t="s">
        <v>6752</v>
      </c>
      <c r="C1117" s="332" t="s">
        <v>6121</v>
      </c>
      <c r="D1117" s="55" t="s">
        <v>956</v>
      </c>
      <c r="E1117" s="36" t="s">
        <v>1680</v>
      </c>
      <c r="F1117" s="78" t="s">
        <v>1905</v>
      </c>
      <c r="G1117" s="36" t="s">
        <v>1587</v>
      </c>
      <c r="H1117" s="57" t="s">
        <v>912</v>
      </c>
      <c r="I1117" s="27" t="s">
        <v>6719</v>
      </c>
      <c r="J1117" s="19" t="s">
        <v>7101</v>
      </c>
      <c r="K1117" s="187" t="s">
        <v>257</v>
      </c>
      <c r="L1117" s="187" t="s">
        <v>1710</v>
      </c>
      <c r="M1117" s="187" t="s">
        <v>1715</v>
      </c>
      <c r="N1117" s="187" t="s">
        <v>267</v>
      </c>
      <c r="O1117" s="183" t="s">
        <v>1089</v>
      </c>
      <c r="P1117" s="183" t="s">
        <v>5335</v>
      </c>
      <c r="Q1117" s="183" t="s">
        <v>160</v>
      </c>
      <c r="R1117" s="183" t="s">
        <v>1587</v>
      </c>
      <c r="S1117" s="187" t="s">
        <v>752</v>
      </c>
      <c r="T1117" s="187" t="s">
        <v>405</v>
      </c>
      <c r="U1117" s="21" t="s">
        <v>2196</v>
      </c>
      <c r="V1117" s="21" t="s">
        <v>1690</v>
      </c>
      <c r="W1117" s="21">
        <v>2009</v>
      </c>
      <c r="X1117" s="21" t="s">
        <v>3771</v>
      </c>
      <c r="Y1117" s="34" t="s">
        <v>6088</v>
      </c>
      <c r="Z1117" s="34" t="s">
        <v>86</v>
      </c>
      <c r="AA1117" s="34" t="s">
        <v>86</v>
      </c>
      <c r="AB1117" s="21" t="s">
        <v>86</v>
      </c>
      <c r="AC1117" s="24" t="s">
        <v>1318</v>
      </c>
      <c r="AD1117" s="21" t="s">
        <v>1587</v>
      </c>
      <c r="AE1117" s="21" t="s">
        <v>1587</v>
      </c>
      <c r="AF1117" s="178" t="s">
        <v>351</v>
      </c>
      <c r="AG1117" s="178" t="s">
        <v>588</v>
      </c>
      <c r="AH1117" s="178" t="s">
        <v>1844</v>
      </c>
      <c r="AI1117" s="20" t="s">
        <v>349</v>
      </c>
      <c r="AJ1117" s="24" t="s">
        <v>1617</v>
      </c>
      <c r="AK1117" s="21">
        <v>0</v>
      </c>
      <c r="AL1117" s="21">
        <v>0</v>
      </c>
      <c r="AM1117" s="21">
        <v>0</v>
      </c>
      <c r="AN1117" s="21">
        <v>0</v>
      </c>
      <c r="AO1117" s="21">
        <v>1</v>
      </c>
      <c r="AP1117" s="21">
        <v>0</v>
      </c>
      <c r="AQ1117" s="21">
        <v>0</v>
      </c>
      <c r="AR1117" s="21">
        <v>1</v>
      </c>
      <c r="AS1117" s="50" t="s">
        <v>1680</v>
      </c>
      <c r="AT1117" s="21">
        <v>1</v>
      </c>
      <c r="AU1117" s="20">
        <v>2002</v>
      </c>
      <c r="AV1117" s="20">
        <v>2002</v>
      </c>
      <c r="AW1117" s="20">
        <v>1</v>
      </c>
      <c r="AX1117" s="21">
        <v>1</v>
      </c>
      <c r="AY1117" s="184" t="s">
        <v>5765</v>
      </c>
      <c r="AZ1117" s="20" t="s">
        <v>5901</v>
      </c>
      <c r="BA1117" s="20" t="s">
        <v>1680</v>
      </c>
      <c r="BB1117" s="20" t="s">
        <v>956</v>
      </c>
    </row>
    <row r="1118" spans="1:55" ht="14.25" hidden="1" customHeight="1" x14ac:dyDescent="0.2">
      <c r="A1118" s="248" t="s">
        <v>5749</v>
      </c>
      <c r="B1118" s="55" t="s">
        <v>6752</v>
      </c>
      <c r="C1118" s="332" t="s">
        <v>6121</v>
      </c>
      <c r="D1118" s="55" t="s">
        <v>956</v>
      </c>
      <c r="E1118" s="36" t="s">
        <v>1680</v>
      </c>
      <c r="F1118" s="78" t="s">
        <v>1905</v>
      </c>
      <c r="G1118" s="36" t="s">
        <v>1587</v>
      </c>
      <c r="H1118" s="57" t="s">
        <v>912</v>
      </c>
      <c r="I1118" s="27" t="s">
        <v>6720</v>
      </c>
      <c r="J1118" s="19" t="s">
        <v>7101</v>
      </c>
      <c r="K1118" s="187" t="s">
        <v>257</v>
      </c>
      <c r="L1118" s="187" t="s">
        <v>1710</v>
      </c>
      <c r="M1118" s="187" t="s">
        <v>1715</v>
      </c>
      <c r="N1118" s="187" t="s">
        <v>267</v>
      </c>
      <c r="O1118" s="183" t="s">
        <v>1089</v>
      </c>
      <c r="P1118" s="183" t="s">
        <v>5335</v>
      </c>
      <c r="Q1118" s="183" t="s">
        <v>160</v>
      </c>
      <c r="R1118" s="183" t="s">
        <v>1587</v>
      </c>
      <c r="S1118" s="187" t="s">
        <v>752</v>
      </c>
      <c r="T1118" s="187" t="s">
        <v>405</v>
      </c>
      <c r="U1118" s="21" t="s">
        <v>2196</v>
      </c>
      <c r="V1118" s="21" t="s">
        <v>1690</v>
      </c>
      <c r="W1118" s="21">
        <v>2009</v>
      </c>
      <c r="X1118" s="21" t="s">
        <v>3771</v>
      </c>
      <c r="Y1118" s="34" t="s">
        <v>6088</v>
      </c>
      <c r="Z1118" s="34" t="s">
        <v>86</v>
      </c>
      <c r="AA1118" s="34" t="s">
        <v>86</v>
      </c>
      <c r="AB1118" s="21" t="s">
        <v>86</v>
      </c>
      <c r="AC1118" s="24" t="s">
        <v>1318</v>
      </c>
      <c r="AD1118" s="21" t="s">
        <v>1587</v>
      </c>
      <c r="AE1118" s="21" t="s">
        <v>1587</v>
      </c>
      <c r="AF1118" s="178" t="s">
        <v>351</v>
      </c>
      <c r="AG1118" s="178" t="s">
        <v>588</v>
      </c>
      <c r="AH1118" s="178" t="s">
        <v>1844</v>
      </c>
      <c r="AI1118" s="20" t="s">
        <v>349</v>
      </c>
      <c r="AJ1118" s="24" t="s">
        <v>1617</v>
      </c>
      <c r="AK1118" s="21">
        <v>0</v>
      </c>
      <c r="AL1118" s="21">
        <v>0</v>
      </c>
      <c r="AM1118" s="21">
        <v>0</v>
      </c>
      <c r="AN1118" s="21">
        <v>0</v>
      </c>
      <c r="AO1118" s="21">
        <v>1</v>
      </c>
      <c r="AP1118" s="21">
        <v>0</v>
      </c>
      <c r="AQ1118" s="21">
        <v>0</v>
      </c>
      <c r="AR1118" s="21">
        <v>1</v>
      </c>
      <c r="AS1118" s="50" t="s">
        <v>1680</v>
      </c>
      <c r="AT1118" s="20">
        <v>1</v>
      </c>
      <c r="AU1118" s="20">
        <v>2002</v>
      </c>
      <c r="AV1118" s="20">
        <v>2002</v>
      </c>
      <c r="AW1118" s="20">
        <v>1</v>
      </c>
      <c r="AX1118" s="21">
        <v>1</v>
      </c>
      <c r="AY1118" s="184" t="s">
        <v>5765</v>
      </c>
      <c r="AZ1118" s="20" t="s">
        <v>5901</v>
      </c>
      <c r="BA1118" s="20" t="s">
        <v>1680</v>
      </c>
      <c r="BB1118" s="20" t="s">
        <v>956</v>
      </c>
    </row>
    <row r="1119" spans="1:55" ht="14.25" hidden="1" customHeight="1" x14ac:dyDescent="0.2">
      <c r="A1119" s="248" t="s">
        <v>5749</v>
      </c>
      <c r="B1119" s="55" t="s">
        <v>6752</v>
      </c>
      <c r="C1119" s="332" t="s">
        <v>6121</v>
      </c>
      <c r="D1119" s="55" t="s">
        <v>956</v>
      </c>
      <c r="E1119" s="36" t="s">
        <v>1680</v>
      </c>
      <c r="F1119" s="78" t="s">
        <v>1905</v>
      </c>
      <c r="G1119" s="36" t="s">
        <v>1587</v>
      </c>
      <c r="H1119" s="57" t="s">
        <v>912</v>
      </c>
      <c r="I1119" s="27" t="s">
        <v>6721</v>
      </c>
      <c r="J1119" s="19" t="s">
        <v>7101</v>
      </c>
      <c r="K1119" s="187" t="s">
        <v>257</v>
      </c>
      <c r="L1119" s="187" t="s">
        <v>1710</v>
      </c>
      <c r="M1119" s="187" t="s">
        <v>1715</v>
      </c>
      <c r="N1119" s="187" t="s">
        <v>267</v>
      </c>
      <c r="O1119" s="183" t="s">
        <v>1089</v>
      </c>
      <c r="P1119" s="183" t="s">
        <v>5335</v>
      </c>
      <c r="Q1119" s="183" t="s">
        <v>160</v>
      </c>
      <c r="R1119" s="183" t="s">
        <v>1587</v>
      </c>
      <c r="S1119" s="187" t="s">
        <v>752</v>
      </c>
      <c r="T1119" s="187" t="s">
        <v>405</v>
      </c>
      <c r="U1119" s="21" t="s">
        <v>2196</v>
      </c>
      <c r="V1119" s="21" t="s">
        <v>1690</v>
      </c>
      <c r="W1119" s="21">
        <v>2009</v>
      </c>
      <c r="X1119" s="21" t="s">
        <v>3771</v>
      </c>
      <c r="Y1119" s="34" t="s">
        <v>6088</v>
      </c>
      <c r="Z1119" s="34" t="s">
        <v>86</v>
      </c>
      <c r="AA1119" s="34" t="s">
        <v>86</v>
      </c>
      <c r="AB1119" s="21" t="s">
        <v>86</v>
      </c>
      <c r="AC1119" s="24" t="s">
        <v>1318</v>
      </c>
      <c r="AD1119" s="21" t="s">
        <v>1587</v>
      </c>
      <c r="AE1119" s="21" t="s">
        <v>1587</v>
      </c>
      <c r="AF1119" s="178" t="s">
        <v>351</v>
      </c>
      <c r="AG1119" s="178" t="s">
        <v>588</v>
      </c>
      <c r="AH1119" s="178" t="s">
        <v>1844</v>
      </c>
      <c r="AI1119" s="20" t="s">
        <v>349</v>
      </c>
      <c r="AJ1119" s="24" t="s">
        <v>1617</v>
      </c>
      <c r="AK1119" s="21">
        <v>0</v>
      </c>
      <c r="AL1119" s="21">
        <v>0</v>
      </c>
      <c r="AM1119" s="21">
        <v>0</v>
      </c>
      <c r="AN1119" s="21">
        <v>0</v>
      </c>
      <c r="AO1119" s="21">
        <v>1</v>
      </c>
      <c r="AP1119" s="21">
        <v>0</v>
      </c>
      <c r="AQ1119" s="21">
        <v>0</v>
      </c>
      <c r="AR1119" s="21">
        <v>1</v>
      </c>
      <c r="AS1119" s="50" t="s">
        <v>1680</v>
      </c>
      <c r="AT1119" s="21">
        <v>1</v>
      </c>
      <c r="AU1119" s="20">
        <v>2002</v>
      </c>
      <c r="AV1119" s="20">
        <v>2002</v>
      </c>
      <c r="AW1119" s="20">
        <v>1</v>
      </c>
      <c r="AX1119" s="21">
        <v>1</v>
      </c>
      <c r="AY1119" s="184" t="s">
        <v>5765</v>
      </c>
      <c r="AZ1119" s="20" t="s">
        <v>5901</v>
      </c>
      <c r="BA1119" s="20" t="s">
        <v>1680</v>
      </c>
      <c r="BB1119" s="20" t="s">
        <v>956</v>
      </c>
    </row>
    <row r="1120" spans="1:55" ht="14.25" hidden="1" customHeight="1" x14ac:dyDescent="0.2">
      <c r="A1120" s="248" t="s">
        <v>485</v>
      </c>
      <c r="B1120" s="227" t="s">
        <v>6724</v>
      </c>
      <c r="C1120" s="332" t="s">
        <v>7218</v>
      </c>
      <c r="D1120" s="55" t="s">
        <v>1136</v>
      </c>
      <c r="E1120" s="36" t="s">
        <v>1680</v>
      </c>
      <c r="F1120" s="78" t="s">
        <v>6230</v>
      </c>
      <c r="G1120" s="36" t="s">
        <v>1587</v>
      </c>
      <c r="H1120" s="139" t="s">
        <v>839</v>
      </c>
      <c r="I1120" s="27" t="s">
        <v>2769</v>
      </c>
      <c r="J1120" s="19" t="s">
        <v>1587</v>
      </c>
      <c r="K1120" s="187" t="s">
        <v>257</v>
      </c>
      <c r="L1120" s="187" t="s">
        <v>1710</v>
      </c>
      <c r="M1120" s="187" t="s">
        <v>1056</v>
      </c>
      <c r="N1120" s="187" t="s">
        <v>165</v>
      </c>
      <c r="O1120" s="183" t="s">
        <v>368</v>
      </c>
      <c r="P1120" s="183" t="s">
        <v>5163</v>
      </c>
      <c r="Q1120" s="183" t="s">
        <v>1649</v>
      </c>
      <c r="R1120" s="183" t="s">
        <v>1587</v>
      </c>
      <c r="S1120" s="187" t="s">
        <v>752</v>
      </c>
      <c r="T1120" s="187" t="s">
        <v>1713</v>
      </c>
      <c r="U1120" s="21" t="s">
        <v>2234</v>
      </c>
      <c r="V1120" s="21" t="s">
        <v>9</v>
      </c>
      <c r="W1120" s="21">
        <v>2007</v>
      </c>
      <c r="X1120" s="21" t="s">
        <v>3771</v>
      </c>
      <c r="Y1120" s="34" t="s">
        <v>6088</v>
      </c>
      <c r="Z1120" s="34" t="s">
        <v>6234</v>
      </c>
      <c r="AA1120" s="34" t="s">
        <v>1844</v>
      </c>
      <c r="AB1120" s="21" t="s">
        <v>1587</v>
      </c>
      <c r="AC1120" s="24" t="s">
        <v>1374</v>
      </c>
      <c r="AD1120" s="21" t="s">
        <v>2386</v>
      </c>
      <c r="AE1120" s="21" t="s">
        <v>4304</v>
      </c>
      <c r="AF1120" s="178" t="s">
        <v>1154</v>
      </c>
      <c r="AG1120" s="178" t="s">
        <v>1708</v>
      </c>
      <c r="AH1120" s="178" t="s">
        <v>1844</v>
      </c>
      <c r="AI1120" s="36" t="s">
        <v>349</v>
      </c>
      <c r="AJ1120" s="21" t="s">
        <v>270</v>
      </c>
      <c r="AK1120" s="21">
        <v>0</v>
      </c>
      <c r="AL1120" s="21">
        <v>0</v>
      </c>
      <c r="AM1120" s="21">
        <v>1</v>
      </c>
      <c r="AN1120" s="21">
        <v>0</v>
      </c>
      <c r="AO1120" s="21">
        <v>0</v>
      </c>
      <c r="AP1120" s="21">
        <v>0</v>
      </c>
      <c r="AQ1120" s="21">
        <v>0</v>
      </c>
      <c r="AR1120" s="21">
        <v>0</v>
      </c>
      <c r="AS1120" s="50" t="s">
        <v>715</v>
      </c>
      <c r="AT1120" s="20">
        <v>4</v>
      </c>
      <c r="AU1120" s="20">
        <v>1996</v>
      </c>
      <c r="AV1120" s="20">
        <v>1999</v>
      </c>
      <c r="AW1120" s="21">
        <v>1</v>
      </c>
      <c r="AX1120" s="21">
        <v>3</v>
      </c>
      <c r="AY1120" s="184" t="s">
        <v>7823</v>
      </c>
      <c r="AZ1120" s="20" t="s">
        <v>1608</v>
      </c>
      <c r="BA1120" s="20" t="s">
        <v>956</v>
      </c>
      <c r="BB1120" s="20" t="s">
        <v>1680</v>
      </c>
    </row>
    <row r="1121" spans="1:56" ht="14.25" customHeight="1" x14ac:dyDescent="0.2">
      <c r="A1121" s="248" t="s">
        <v>1844</v>
      </c>
      <c r="B1121" s="398" t="s">
        <v>7349</v>
      </c>
      <c r="C1121" s="332" t="s">
        <v>6121</v>
      </c>
      <c r="D1121" s="192" t="s">
        <v>1680</v>
      </c>
      <c r="E1121" s="55" t="s">
        <v>7454</v>
      </c>
      <c r="F1121" s="78" t="s">
        <v>1844</v>
      </c>
      <c r="G1121" s="55" t="s">
        <v>1587</v>
      </c>
      <c r="H1121" s="95" t="s">
        <v>920</v>
      </c>
      <c r="I1121" s="27" t="s">
        <v>3099</v>
      </c>
      <c r="J1121" s="19" t="s">
        <v>1587</v>
      </c>
      <c r="K1121" s="187" t="s">
        <v>257</v>
      </c>
      <c r="L1121" s="187" t="s">
        <v>1711</v>
      </c>
      <c r="M1121" s="187" t="s">
        <v>1714</v>
      </c>
      <c r="N1121" s="187" t="s">
        <v>1716</v>
      </c>
      <c r="O1121" s="183" t="s">
        <v>568</v>
      </c>
      <c r="P1121" s="183" t="s">
        <v>4941</v>
      </c>
      <c r="Q1121" s="183" t="s">
        <v>4823</v>
      </c>
      <c r="R1121" s="183" t="s">
        <v>1587</v>
      </c>
      <c r="S1121" s="187" t="s">
        <v>1712</v>
      </c>
      <c r="T1121" s="187" t="s">
        <v>1587</v>
      </c>
      <c r="U1121" s="21" t="s">
        <v>2135</v>
      </c>
      <c r="V1121" s="21" t="s">
        <v>1844</v>
      </c>
      <c r="W1121" s="21" t="s">
        <v>1844</v>
      </c>
      <c r="X1121" s="21" t="s">
        <v>3771</v>
      </c>
      <c r="Y1121" s="34" t="s">
        <v>6088</v>
      </c>
      <c r="Z1121" s="250" t="s">
        <v>6273</v>
      </c>
      <c r="AA1121" s="250" t="s">
        <v>173</v>
      </c>
      <c r="AB1121" s="21" t="s">
        <v>1587</v>
      </c>
      <c r="AC1121" s="24" t="s">
        <v>3437</v>
      </c>
      <c r="AD1121" s="21" t="s">
        <v>1587</v>
      </c>
      <c r="AE1121" s="21" t="s">
        <v>1587</v>
      </c>
      <c r="AF1121" s="178" t="s">
        <v>1154</v>
      </c>
      <c r="AG1121" s="178" t="s">
        <v>1708</v>
      </c>
      <c r="AH1121" s="178" t="s">
        <v>1844</v>
      </c>
      <c r="AI1121" s="178" t="s">
        <v>1844</v>
      </c>
      <c r="AJ1121" s="21" t="s">
        <v>1618</v>
      </c>
      <c r="AK1121" s="178" t="s">
        <v>1844</v>
      </c>
      <c r="AL1121" s="178" t="s">
        <v>1844</v>
      </c>
      <c r="AM1121" s="178" t="s">
        <v>1844</v>
      </c>
      <c r="AN1121" s="178" t="s">
        <v>1844</v>
      </c>
      <c r="AO1121" s="178" t="s">
        <v>1844</v>
      </c>
      <c r="AP1121" s="178" t="s">
        <v>1844</v>
      </c>
      <c r="AQ1121" s="178" t="s">
        <v>1844</v>
      </c>
      <c r="AR1121" s="178" t="s">
        <v>1844</v>
      </c>
      <c r="AS1121" s="50" t="s">
        <v>1844</v>
      </c>
      <c r="AT1121" s="178" t="s">
        <v>1844</v>
      </c>
      <c r="AU1121" s="178" t="s">
        <v>1844</v>
      </c>
      <c r="AV1121" s="178" t="s">
        <v>1844</v>
      </c>
      <c r="AW1121" s="178" t="s">
        <v>1844</v>
      </c>
      <c r="AX1121" s="178" t="s">
        <v>1844</v>
      </c>
      <c r="AY1121" s="184" t="s">
        <v>1844</v>
      </c>
      <c r="AZ1121" s="178" t="s">
        <v>1844</v>
      </c>
      <c r="BA1121" s="178" t="s">
        <v>1844</v>
      </c>
      <c r="BB1121" s="178" t="s">
        <v>1844</v>
      </c>
    </row>
    <row r="1122" spans="1:56" ht="14.25" hidden="1" customHeight="1" x14ac:dyDescent="0.2">
      <c r="A1122" s="145" t="s">
        <v>7071</v>
      </c>
      <c r="B1122" s="55" t="s">
        <v>8050</v>
      </c>
      <c r="C1122" s="392" t="s">
        <v>6121</v>
      </c>
      <c r="D1122" s="393" t="s">
        <v>1136</v>
      </c>
      <c r="E1122" s="55" t="s">
        <v>8048</v>
      </c>
      <c r="F1122" s="393" t="s">
        <v>8047</v>
      </c>
      <c r="G1122" s="145" t="s">
        <v>1587</v>
      </c>
      <c r="H1122" s="395" t="s">
        <v>912</v>
      </c>
      <c r="I1122" s="28" t="s">
        <v>7536</v>
      </c>
      <c r="J1122" s="29" t="s">
        <v>8046</v>
      </c>
      <c r="K1122" s="401" t="s">
        <v>257</v>
      </c>
      <c r="L1122" s="401" t="s">
        <v>1710</v>
      </c>
      <c r="M1122" s="401" t="s">
        <v>1715</v>
      </c>
      <c r="N1122" s="401" t="s">
        <v>7841</v>
      </c>
      <c r="O1122" s="401" t="s">
        <v>5533</v>
      </c>
      <c r="P1122" s="401" t="s">
        <v>7842</v>
      </c>
      <c r="Q1122" s="401" t="s">
        <v>7843</v>
      </c>
      <c r="R1122" s="401" t="s">
        <v>7844</v>
      </c>
      <c r="S1122" s="401" t="s">
        <v>752</v>
      </c>
      <c r="T1122" s="401" t="s">
        <v>405</v>
      </c>
      <c r="U1122" s="393" t="s">
        <v>7537</v>
      </c>
      <c r="V1122" s="393" t="s">
        <v>7538</v>
      </c>
      <c r="W1122" s="397">
        <v>2015</v>
      </c>
      <c r="X1122" s="394" t="s">
        <v>7539</v>
      </c>
      <c r="Y1122" s="393" t="s">
        <v>7541</v>
      </c>
      <c r="Z1122" s="393" t="s">
        <v>86</v>
      </c>
      <c r="AA1122" s="393" t="s">
        <v>86</v>
      </c>
      <c r="AB1122" s="393" t="s">
        <v>86</v>
      </c>
      <c r="AC1122" s="396" t="s">
        <v>7540</v>
      </c>
      <c r="AD1122" s="393" t="s">
        <v>1587</v>
      </c>
      <c r="AE1122" s="393" t="s">
        <v>1587</v>
      </c>
      <c r="AF1122" s="394" t="s">
        <v>1844</v>
      </c>
      <c r="AG1122" s="394" t="s">
        <v>1844</v>
      </c>
      <c r="AH1122" s="394" t="s">
        <v>1844</v>
      </c>
      <c r="AI1122" s="394" t="s">
        <v>349</v>
      </c>
      <c r="AJ1122" s="393" t="s">
        <v>1617</v>
      </c>
      <c r="AK1122" s="408">
        <v>0</v>
      </c>
      <c r="AL1122" s="408">
        <v>0</v>
      </c>
      <c r="AM1122" s="408">
        <v>0</v>
      </c>
      <c r="AN1122" s="408">
        <v>0</v>
      </c>
      <c r="AO1122" s="408">
        <v>0</v>
      </c>
      <c r="AP1122" s="408">
        <v>0</v>
      </c>
      <c r="AQ1122" s="408">
        <v>0</v>
      </c>
      <c r="AR1122" s="408">
        <v>1</v>
      </c>
      <c r="AS1122" s="394" t="s">
        <v>1680</v>
      </c>
      <c r="AT1122" s="393" t="s">
        <v>1844</v>
      </c>
      <c r="AU1122" s="393" t="s">
        <v>1844</v>
      </c>
      <c r="AV1122" s="393" t="s">
        <v>1844</v>
      </c>
      <c r="AW1122" s="393" t="s">
        <v>1844</v>
      </c>
      <c r="AX1122" s="393" t="s">
        <v>1844</v>
      </c>
      <c r="AY1122" s="394" t="s">
        <v>1844</v>
      </c>
      <c r="AZ1122" s="393" t="s">
        <v>8049</v>
      </c>
      <c r="BA1122" s="393" t="s">
        <v>1680</v>
      </c>
      <c r="BB1122" s="393" t="s">
        <v>1680</v>
      </c>
    </row>
    <row r="1123" spans="1:56" ht="14.25" hidden="1" customHeight="1" x14ac:dyDescent="0.2">
      <c r="A1123" s="248" t="s">
        <v>1844</v>
      </c>
      <c r="B1123" s="55" t="s">
        <v>1844</v>
      </c>
      <c r="C1123" s="392" t="s">
        <v>6121</v>
      </c>
      <c r="D1123" s="55" t="s">
        <v>1680</v>
      </c>
      <c r="E1123" s="55" t="s">
        <v>1844</v>
      </c>
      <c r="F1123" s="393" t="s">
        <v>1844</v>
      </c>
      <c r="G1123" s="145" t="s">
        <v>1587</v>
      </c>
      <c r="H1123" s="58" t="s">
        <v>592</v>
      </c>
      <c r="I1123" s="28" t="s">
        <v>8082</v>
      </c>
      <c r="J1123" s="29" t="s">
        <v>8083</v>
      </c>
      <c r="K1123" s="401" t="s">
        <v>257</v>
      </c>
      <c r="L1123" s="401" t="s">
        <v>7377</v>
      </c>
      <c r="M1123" s="401" t="s">
        <v>1715</v>
      </c>
      <c r="N1123" s="401" t="s">
        <v>232</v>
      </c>
      <c r="O1123" s="401" t="s">
        <v>4738</v>
      </c>
      <c r="P1123" s="401" t="s">
        <v>8084</v>
      </c>
      <c r="Q1123" s="401" t="s">
        <v>8081</v>
      </c>
      <c r="R1123" s="401" t="s">
        <v>8085</v>
      </c>
      <c r="S1123" s="187" t="s">
        <v>752</v>
      </c>
      <c r="T1123" s="187" t="s">
        <v>405</v>
      </c>
      <c r="U1123" s="271" t="s">
        <v>8086</v>
      </c>
      <c r="V1123" s="21" t="s">
        <v>8087</v>
      </c>
      <c r="W1123" s="397">
        <v>2016</v>
      </c>
      <c r="X1123" s="21" t="s">
        <v>3758</v>
      </c>
      <c r="Y1123" s="34" t="s">
        <v>8088</v>
      </c>
      <c r="Z1123" s="34" t="s">
        <v>86</v>
      </c>
      <c r="AA1123" s="34" t="s">
        <v>86</v>
      </c>
      <c r="AB1123" s="34" t="s">
        <v>86</v>
      </c>
      <c r="AC1123" t="s">
        <v>8089</v>
      </c>
      <c r="AD1123" s="34" t="s">
        <v>1844</v>
      </c>
      <c r="AE1123" s="34" t="s">
        <v>1844</v>
      </c>
      <c r="AF1123" s="34" t="s">
        <v>1844</v>
      </c>
      <c r="AG1123" s="34" t="s">
        <v>1844</v>
      </c>
      <c r="AH1123" s="34" t="s">
        <v>1844</v>
      </c>
      <c r="AI1123" s="34" t="s">
        <v>1844</v>
      </c>
      <c r="AJ1123" s="34" t="s">
        <v>1844</v>
      </c>
      <c r="AK1123" s="34" t="s">
        <v>1844</v>
      </c>
      <c r="AL1123" s="34" t="s">
        <v>1844</v>
      </c>
      <c r="AM1123" s="34" t="s">
        <v>1844</v>
      </c>
      <c r="AN1123" s="34" t="s">
        <v>1844</v>
      </c>
      <c r="AO1123" s="34" t="s">
        <v>1844</v>
      </c>
      <c r="AP1123" s="34" t="s">
        <v>1844</v>
      </c>
      <c r="AQ1123" s="34" t="s">
        <v>1844</v>
      </c>
      <c r="AR1123" s="34" t="s">
        <v>1844</v>
      </c>
      <c r="AS1123" s="34" t="s">
        <v>1844</v>
      </c>
      <c r="AT1123" s="34" t="s">
        <v>1844</v>
      </c>
      <c r="AU1123" s="34" t="s">
        <v>1844</v>
      </c>
      <c r="AV1123" s="34" t="s">
        <v>1844</v>
      </c>
      <c r="AW1123" s="34" t="s">
        <v>1844</v>
      </c>
      <c r="AX1123" s="34" t="s">
        <v>1844</v>
      </c>
      <c r="AY1123" s="34" t="s">
        <v>1844</v>
      </c>
      <c r="AZ1123" s="34" t="s">
        <v>1844</v>
      </c>
      <c r="BA1123" s="34" t="s">
        <v>1844</v>
      </c>
      <c r="BB1123" s="34" t="s">
        <v>1844</v>
      </c>
    </row>
    <row r="1124" spans="1:56" ht="14.25" customHeight="1" x14ac:dyDescent="0.2">
      <c r="A1124" s="248" t="s">
        <v>1844</v>
      </c>
      <c r="B1124" s="55" t="s">
        <v>1844</v>
      </c>
      <c r="C1124" s="392" t="s">
        <v>6121</v>
      </c>
      <c r="D1124" s="55" t="s">
        <v>1680</v>
      </c>
      <c r="E1124" s="55" t="s">
        <v>1844</v>
      </c>
      <c r="F1124" s="393" t="s">
        <v>1844</v>
      </c>
      <c r="G1124" s="145" t="s">
        <v>1587</v>
      </c>
      <c r="H1124" s="95" t="s">
        <v>920</v>
      </c>
      <c r="I1124" s="28" t="s">
        <v>8179</v>
      </c>
      <c r="J1124" s="29" t="s">
        <v>1587</v>
      </c>
      <c r="K1124" s="401" t="s">
        <v>257</v>
      </c>
      <c r="L1124" s="401" t="s">
        <v>7377</v>
      </c>
      <c r="M1124" s="401" t="s">
        <v>1715</v>
      </c>
      <c r="N1124" s="401" t="s">
        <v>1721</v>
      </c>
      <c r="O1124" s="401" t="s">
        <v>775</v>
      </c>
      <c r="P1124" s="401" t="s">
        <v>8180</v>
      </c>
      <c r="Q1124" s="401" t="s">
        <v>8181</v>
      </c>
      <c r="R1124" s="401" t="s">
        <v>8182</v>
      </c>
      <c r="S1124" s="187" t="s">
        <v>752</v>
      </c>
      <c r="T1124" s="187" t="s">
        <v>8183</v>
      </c>
      <c r="U1124" s="271" t="s">
        <v>8184</v>
      </c>
      <c r="V1124" s="21" t="s">
        <v>8185</v>
      </c>
      <c r="W1124" s="397">
        <v>2016</v>
      </c>
      <c r="X1124" s="21" t="s">
        <v>8186</v>
      </c>
      <c r="Y1124" t="s">
        <v>8187</v>
      </c>
      <c r="Z1124" s="271" t="s">
        <v>86</v>
      </c>
      <c r="AA1124" s="34" t="s">
        <v>86</v>
      </c>
      <c r="AB1124" s="34" t="s">
        <v>86</v>
      </c>
      <c r="AC1124" s="12" t="s">
        <v>3437</v>
      </c>
      <c r="AE1124" s="21" t="s">
        <v>1844</v>
      </c>
      <c r="AF1124" s="21" t="s">
        <v>1844</v>
      </c>
      <c r="AG1124" s="21" t="s">
        <v>1844</v>
      </c>
      <c r="AH1124" s="21" t="s">
        <v>1844</v>
      </c>
      <c r="AI1124" s="21" t="s">
        <v>1844</v>
      </c>
      <c r="AJ1124" s="21" t="s">
        <v>1844</v>
      </c>
      <c r="AK1124" s="21" t="s">
        <v>1844</v>
      </c>
      <c r="AL1124" s="21" t="s">
        <v>1844</v>
      </c>
      <c r="AM1124" s="21" t="s">
        <v>1844</v>
      </c>
      <c r="AN1124" s="21" t="s">
        <v>1844</v>
      </c>
      <c r="AO1124" s="21" t="s">
        <v>1844</v>
      </c>
      <c r="AP1124" s="21" t="s">
        <v>1844</v>
      </c>
      <c r="AQ1124" s="21" t="s">
        <v>1844</v>
      </c>
      <c r="AR1124" s="21" t="s">
        <v>1844</v>
      </c>
      <c r="AS1124" s="21" t="s">
        <v>1844</v>
      </c>
      <c r="AT1124" s="21" t="s">
        <v>1844</v>
      </c>
      <c r="AU1124" s="21" t="s">
        <v>1844</v>
      </c>
      <c r="AV1124" s="21" t="s">
        <v>1844</v>
      </c>
      <c r="AW1124" s="21" t="s">
        <v>1844</v>
      </c>
      <c r="AX1124" s="21" t="s">
        <v>1844</v>
      </c>
      <c r="AY1124" s="21" t="s">
        <v>1844</v>
      </c>
      <c r="AZ1124" s="21" t="s">
        <v>1844</v>
      </c>
      <c r="BA1124" s="21" t="s">
        <v>1844</v>
      </c>
      <c r="BB1124" s="21" t="s">
        <v>1844</v>
      </c>
    </row>
    <row r="1125" spans="1:56" ht="14.25" customHeight="1" x14ac:dyDescent="0.2">
      <c r="A1125" s="248" t="s">
        <v>1844</v>
      </c>
      <c r="B1125" s="55" t="s">
        <v>1844</v>
      </c>
      <c r="C1125" s="392" t="s">
        <v>6121</v>
      </c>
      <c r="D1125" s="55" t="s">
        <v>1680</v>
      </c>
      <c r="E1125" s="55" t="s">
        <v>1844</v>
      </c>
      <c r="F1125" s="393" t="s">
        <v>1844</v>
      </c>
      <c r="G1125" s="145" t="s">
        <v>1587</v>
      </c>
      <c r="H1125" s="57" t="s">
        <v>912</v>
      </c>
      <c r="I1125" s="28" t="s">
        <v>8188</v>
      </c>
      <c r="J1125" s="29" t="s">
        <v>1587</v>
      </c>
      <c r="K1125" s="401" t="s">
        <v>257</v>
      </c>
      <c r="L1125" s="401" t="s">
        <v>7377</v>
      </c>
      <c r="M1125" s="401" t="s">
        <v>1715</v>
      </c>
      <c r="N1125" s="401" t="s">
        <v>943</v>
      </c>
      <c r="O1125" s="401" t="s">
        <v>128</v>
      </c>
      <c r="P1125" s="401" t="s">
        <v>5015</v>
      </c>
      <c r="Q1125" s="401" t="s">
        <v>8189</v>
      </c>
      <c r="R1125" s="401" t="s">
        <v>8182</v>
      </c>
      <c r="S1125" s="187" t="s">
        <v>8190</v>
      </c>
      <c r="T1125" s="187" t="s">
        <v>1587</v>
      </c>
      <c r="U1125" s="271" t="s">
        <v>8184</v>
      </c>
      <c r="V1125" s="21" t="s">
        <v>8185</v>
      </c>
      <c r="W1125" s="397">
        <v>2016</v>
      </c>
      <c r="X1125" s="21" t="s">
        <v>8186</v>
      </c>
      <c r="Y1125" t="s">
        <v>8187</v>
      </c>
      <c r="Z1125" s="271" t="s">
        <v>86</v>
      </c>
      <c r="AA1125" s="34" t="s">
        <v>86</v>
      </c>
      <c r="AB1125" s="34" t="s">
        <v>86</v>
      </c>
      <c r="AC1125" s="12" t="s">
        <v>3437</v>
      </c>
      <c r="AE1125" s="21" t="s">
        <v>1844</v>
      </c>
      <c r="AF1125" s="21" t="s">
        <v>1844</v>
      </c>
      <c r="AG1125" s="21" t="s">
        <v>1844</v>
      </c>
      <c r="AH1125" s="21" t="s">
        <v>1844</v>
      </c>
      <c r="AI1125" s="21" t="s">
        <v>1844</v>
      </c>
      <c r="AJ1125" s="21" t="s">
        <v>1844</v>
      </c>
      <c r="AK1125" s="21" t="s">
        <v>1844</v>
      </c>
      <c r="AL1125" s="21" t="s">
        <v>1844</v>
      </c>
      <c r="AM1125" s="21" t="s">
        <v>1844</v>
      </c>
      <c r="AN1125" s="21" t="s">
        <v>1844</v>
      </c>
      <c r="AO1125" s="21" t="s">
        <v>1844</v>
      </c>
      <c r="AP1125" s="21" t="s">
        <v>1844</v>
      </c>
      <c r="AQ1125" s="21" t="s">
        <v>1844</v>
      </c>
      <c r="AR1125" s="21" t="s">
        <v>1844</v>
      </c>
      <c r="AS1125" s="21" t="s">
        <v>1844</v>
      </c>
      <c r="AT1125" s="21" t="s">
        <v>1844</v>
      </c>
      <c r="AU1125" s="21" t="s">
        <v>1844</v>
      </c>
      <c r="AV1125" s="21" t="s">
        <v>1844</v>
      </c>
      <c r="AW1125" s="21" t="s">
        <v>1844</v>
      </c>
      <c r="AX1125" s="21" t="s">
        <v>1844</v>
      </c>
      <c r="AY1125" s="21" t="s">
        <v>1844</v>
      </c>
      <c r="AZ1125" s="21" t="s">
        <v>1844</v>
      </c>
      <c r="BA1125" s="21" t="s">
        <v>1844</v>
      </c>
      <c r="BB1125" s="21" t="s">
        <v>1844</v>
      </c>
    </row>
  </sheetData>
  <autoFilter ref="A1:BB1123">
    <filterColumn colId="0">
      <filters blank="1">
        <filter val="NDY"/>
      </filters>
    </filterColumn>
    <filterColumn colId="3">
      <filters>
        <filter val="No"/>
      </filters>
    </filterColumn>
    <filterColumn colId="7">
      <filters>
        <filter val="Palm"/>
        <filter val="Shrub"/>
        <filter val="Tree"/>
      </filters>
    </filterColumn>
  </autoFilter>
  <sortState ref="A2:BB1142">
    <sortCondition ref="X2:X1142"/>
  </sortState>
  <customSheetViews>
    <customSheetView guid="{FD9DBBDA-2B45-48BE-8027-864545314F67}" filter="1" showAutoFilter="1" topLeftCell="A82">
      <selection activeCell="BB1124" sqref="BB1124:BB1125"/>
      <pageMargins left="0.7" right="0.7" top="0.75" bottom="0.75" header="0.3" footer="0.3"/>
      <pageSetup paperSize="9" orientation="portrait" horizontalDpi="300" verticalDpi="300" r:id="rId1"/>
      <headerFooter alignWithMargins="0"/>
      <autoFilter ref="A1:BB1123">
        <filterColumn colId="0">
          <filters blank="1">
            <filter val="NDY"/>
          </filters>
        </filterColumn>
        <filterColumn colId="3">
          <filters>
            <filter val="No"/>
          </filters>
        </filterColumn>
        <filterColumn colId="7">
          <filters>
            <filter val="Palm"/>
            <filter val="Shrub"/>
            <filter val="Tree"/>
          </filters>
        </filterColumn>
      </autoFilter>
    </customSheetView>
    <customSheetView guid="{482170E7-2940-4E08-99D2-09843F431858}">
      <pane ySplit="1" topLeftCell="A43" activePane="bottomLeft" state="frozenSplit"/>
      <selection pane="bottomLeft" activeCell="A76" sqref="A76"/>
      <pageMargins left="0.7" right="0.7" top="0.75" bottom="0.75" header="0.3" footer="0.3"/>
      <pageSetup paperSize="9" orientation="portrait" horizontalDpi="300" verticalDpi="300" r:id="rId2"/>
      <headerFooter alignWithMargins="0"/>
    </customSheetView>
    <customSheetView guid="{A7A9F872-3580-4B7B-A1D8-FF96809AFE82}" scale="85">
      <pane ySplit="1" topLeftCell="A1086" activePane="bottomLeft" state="frozenSplit"/>
      <selection pane="bottomLeft" activeCell="W1119" sqref="W1119"/>
      <pageMargins left="0.7" right="0.7" top="0.75" bottom="0.75" header="0.3" footer="0.3"/>
      <pageSetup paperSize="9" orientation="portrait" horizontalDpi="300" verticalDpi="300" r:id="rId3"/>
      <headerFooter alignWithMargins="0"/>
    </customSheetView>
    <customSheetView guid="{C59D000C-852E-4D4C-9E32-FC6281C923ED}">
      <pane xSplit="8" ySplit="1" topLeftCell="I44" activePane="bottomRight" state="frozenSplit"/>
      <selection pane="bottomRight" activeCell="A53" sqref="A53:XFD53"/>
      <pageMargins left="0.7" right="0.7" top="0.75" bottom="0.75" header="0.3" footer="0.3"/>
      <pageSetup paperSize="9" orientation="portrait" horizontalDpi="300" verticalDpi="300"/>
      <headerFooter alignWithMargins="0"/>
    </customSheetView>
    <customSheetView guid="{4E9671A3-52B0-431B-BD61-AC1D759EA233}" scale="85" hiddenColumns="1">
      <pane ySplit="1" topLeftCell="A866" activePane="bottomLeft" state="frozenSplit"/>
      <selection pane="bottomLeft" activeCell="B1097" sqref="B1097"/>
      <pageMargins left="0.7" right="0.7" top="0.75" bottom="0.75" header="0.3" footer="0.3"/>
      <pageSetup paperSize="9" orientation="portrait" horizontalDpi="300" verticalDpi="300"/>
      <headerFooter alignWithMargins="0"/>
    </customSheetView>
    <customSheetView guid="{E3B72A2D-8374-445F-8317-630324AE4083}" scale="80" hiddenColumns="1">
      <pane xSplit="16" ySplit="1" topLeftCell="Q1049" activePane="bottomRight" state="frozenSplit"/>
      <selection pane="bottomRight" activeCell="A1053" sqref="A1053"/>
      <pageMargins left="0.7" right="0.7" top="0.75" bottom="0.75" header="0.3" footer="0.3"/>
      <pageSetup paperSize="9" orientation="portrait" horizontalDpi="300" verticalDpi="300"/>
      <headerFooter alignWithMargins="0"/>
    </customSheetView>
    <customSheetView guid="{9D53E351-D066-40D2-B2C9-BE9D043AE953}">
      <pane ySplit="1" topLeftCell="A1012" activePane="bottomLeft" state="frozenSplit"/>
      <selection pane="bottomLeft" activeCell="A1031" sqref="A1031"/>
      <pageMargins left="0.7" right="0.7" top="0.75" bottom="0.75" header="0.3" footer="0.3"/>
      <pageSetup paperSize="9" orientation="portrait" horizontalDpi="300" verticalDpi="300"/>
      <headerFooter alignWithMargins="0"/>
    </customSheetView>
    <customSheetView guid="{6BBBB0B1-3D76-4099-84E2-5AD9B36C766C}" scale="85">
      <pane ySplit="1" topLeftCell="A257" activePane="bottomLeft" state="frozenSplit"/>
      <selection pane="bottomLeft" activeCell="J276" sqref="J276"/>
      <pageMargins left="0.7" right="0.7" top="0.75" bottom="0.75" header="0.3" footer="0.3"/>
      <pageSetup paperSize="9" orientation="portrait" horizontalDpi="300" verticalDpi="300"/>
      <headerFooter alignWithMargins="0"/>
    </customSheetView>
    <customSheetView guid="{378D9EDF-9E89-4AD5-9BD6-A232F6A5BD1B}">
      <pane xSplit="8" ySplit="1" topLeftCell="I400" activePane="bottomRight" state="frozenSplit"/>
      <selection pane="bottomRight" activeCell="M437" sqref="M437"/>
      <pageMargins left="0.7" right="0.7" top="0.75" bottom="0.75" header="0.3" footer="0.3"/>
      <pageSetup paperSize="9" orientation="portrait" horizontalDpi="300" verticalDpi="300"/>
      <headerFooter alignWithMargins="0"/>
    </customSheetView>
    <customSheetView guid="{222C10EA-F9A4-4766-8AEF-CB4AC4B95CFB}" showRuler="0">
      <pane xSplit="7" ySplit="1" topLeftCell="T819" activePane="bottomRight" state="frozenSplit"/>
      <selection pane="bottomRight" activeCell="AD841" sqref="AD841"/>
      <pageMargins left="0.7" right="0.7" top="0.75" bottom="0.75" header="0.3" footer="0.3"/>
      <pageSetup paperSize="9" orientation="portrait" horizontalDpi="300" verticalDpi="300"/>
      <headerFooter alignWithMargins="0"/>
    </customSheetView>
    <customSheetView guid="{ECE7B576-17E4-4C24-8A44-0A6F20517727}" showRuler="0">
      <pane xSplit="5" ySplit="1" topLeftCell="AK410" activePane="bottomRight" state="frozenSplit"/>
      <selection pane="bottomRight" activeCell="AQ420" sqref="AQ420"/>
      <pageMargins left="0.7" right="0.7" top="0.75" bottom="0.75" header="0.3" footer="0.3"/>
      <pageSetup paperSize="9" orientation="portrait" horizontalDpi="300" verticalDpi="300"/>
      <headerFooter alignWithMargins="0"/>
    </customSheetView>
    <customSheetView guid="{800AB224-452B-4435-9BA2-77C8C96CA76F}" showRuler="0">
      <pane xSplit="6" ySplit="1" topLeftCell="AR14" activePane="bottomRight" state="frozenSplit"/>
      <selection pane="bottomRight" activeCell="AU42" sqref="AU42"/>
      <pageMargins left="0.7" right="0.7" top="0.75" bottom="0.75" header="0.3" footer="0.3"/>
      <pageSetup paperSize="9" orientation="portrait" horizontalDpi="300" verticalDpi="300"/>
      <headerFooter alignWithMargins="0"/>
    </customSheetView>
    <customSheetView guid="{B54057FF-85B0-42A2-ACB5-36DF7FC69BF9}" showRuler="0">
      <pane xSplit="5" ySplit="1" topLeftCell="F448" activePane="bottomRight" state="frozenSplit"/>
      <selection pane="bottomRight" activeCell="B460" sqref="B460"/>
      <pageMargins left="0.7" right="0.7" top="0.75" bottom="0.75" header="0.3" footer="0.3"/>
      <pageSetup paperSize="9" orientation="portrait" horizontalDpi="300" verticalDpi="300"/>
      <headerFooter alignWithMargins="0"/>
    </customSheetView>
    <customSheetView guid="{8BA7CF53-1752-4017-B1BA-A30775127966}" showRuler="0">
      <pane xSplit="3" ySplit="1" topLeftCell="AG2" activePane="bottomRight" state="frozenSplit"/>
      <selection pane="bottomRight" activeCell="AI2" sqref="AI2"/>
      <pageMargins left="0.7" right="0.7" top="0.75" bottom="0.75" header="0.3" footer="0.3"/>
      <pageSetup paperSize="9" orientation="portrait" horizontalDpi="300" verticalDpi="300"/>
      <headerFooter alignWithMargins="0"/>
    </customSheetView>
    <customSheetView guid="{5C73AB31-DB94-4F64-9E1C-65BFA2D4095C}" showRuler="0">
      <pane xSplit="5" ySplit="1" topLeftCell="F706" activePane="bottomRight" state="frozenSplit"/>
      <selection pane="bottomRight" activeCell="A736" sqref="A736:IV736"/>
      <pageMargins left="0.7" right="0.7" top="0.75" bottom="0.75" header="0.3" footer="0.3"/>
      <pageSetup paperSize="9" orientation="portrait" horizontalDpi="300" verticalDpi="300"/>
      <headerFooter alignWithMargins="0"/>
    </customSheetView>
    <customSheetView guid="{0E471C0C-B8D1-4064-9208-CB42860ACAFA}" showRuler="0">
      <selection activeCell="H11" sqref="H11:H886"/>
      <pageMargins left="0.7" right="0.7" top="0.75" bottom="0.75" header="0.3" footer="0.3"/>
      <pageSetup paperSize="9" orientation="portrait" horizontalDpi="300" verticalDpi="300"/>
      <headerFooter alignWithMargins="0"/>
    </customSheetView>
    <customSheetView guid="{1FAB831D-9781-4EC7-BD53-7A5194A1E5F3}" showRuler="0">
      <pane xSplit="5" ySplit="1" topLeftCell="F389" activePane="bottomRight" state="frozenSplit"/>
      <selection pane="bottomRight" activeCell="F412" sqref="F412"/>
      <pageMargins left="0.7" right="0.7" top="0.75" bottom="0.75" header="0.3" footer="0.3"/>
      <pageSetup paperSize="9" orientation="portrait" horizontalDpi="300" verticalDpi="300"/>
      <headerFooter alignWithMargins="0"/>
    </customSheetView>
    <customSheetView guid="{51D6DF20-3347-044E-A572-66DECDE0ACD2}" scale="85" hiddenColumns="1" topLeftCell="O1">
      <pane ySplit="1.0434782608695652" topLeftCell="A2" activePane="bottomLeft" state="frozenSplit"/>
      <selection pane="bottomLeft" activeCell="AH1" sqref="AH1"/>
      <pageMargins left="0.7" right="0.7" top="0.75" bottom="0.75" header="0.3" footer="0.3"/>
      <pageSetup paperSize="9" orientation="portrait" horizontalDpi="300" verticalDpi="300"/>
      <headerFooter alignWithMargins="0"/>
    </customSheetView>
    <customSheetView guid="{A9D6BF6B-2825-4D1D-AC33-8C73B74177FB}" scale="70" showRuler="0">
      <pane xSplit="6" ySplit="1" topLeftCell="AP2" activePane="bottomRight" state="frozenSplit"/>
      <selection pane="bottomRight" activeCell="AT16" sqref="AT16"/>
      <pageMargins left="0.7" right="0.7" top="0.75" bottom="0.75" header="0.3" footer="0.3"/>
      <pageSetup paperSize="9" orientation="portrait" horizontalDpi="300" verticalDpi="300"/>
      <headerFooter alignWithMargins="0"/>
    </customSheetView>
    <customSheetView guid="{851C01AA-6FF2-CD49-9342-3635A8E1B6D1}" scale="85" hiddenColumns="1" topLeftCell="Y1">
      <selection activeCell="BF22" sqref="BF22"/>
      <pageMargins left="0.7" right="0.7" top="0.75" bottom="0.75" header="0.3" footer="0.3"/>
      <pageSetup paperSize="9" orientation="portrait" horizontalDpi="300" verticalDpi="300"/>
      <headerFooter alignWithMargins="0"/>
    </customSheetView>
    <customSheetView guid="{F76E0745-3426-4739-97C5-AB540513AE00}">
      <pane ySplit="1" topLeftCell="A2" activePane="bottomLeft" state="frozenSplit"/>
      <selection pane="bottomLeft" activeCell="I25" sqref="I25"/>
      <pageMargins left="0.7" right="0.7" top="0.75" bottom="0.75" header="0.3" footer="0.3"/>
      <pageSetup paperSize="9" orientation="portrait" horizontalDpi="300" verticalDpi="300"/>
      <headerFooter alignWithMargins="0"/>
    </customSheetView>
    <customSheetView guid="{FEA9AD2C-5117-4764-802E-282A53F65FBE}" scale="80" hiddenColumns="1">
      <pane ySplit="1" topLeftCell="A929" activePane="bottomLeft" state="frozenSplit"/>
      <selection pane="bottomLeft" activeCell="B954" sqref="B954"/>
      <pageMargins left="0.7" right="0.7" top="0.75" bottom="0.75" header="0.3" footer="0.3"/>
      <pageSetup paperSize="9" orientation="portrait" horizontalDpi="300" verticalDpi="300"/>
      <headerFooter alignWithMargins="0"/>
    </customSheetView>
    <customSheetView guid="{5DA02DDC-6972-46DD-A6CC-4E7156E9104E}" hiddenColumns="1">
      <pane ySplit="1" topLeftCell="A131" activePane="bottomLeft" state="frozenSplit"/>
      <selection pane="bottomLeft" activeCell="K149" sqref="K149"/>
      <pageMargins left="0.7" right="0.7" top="0.75" bottom="0.75" header="0.3" footer="0.3"/>
      <pageSetup paperSize="9" orientation="portrait" horizontalDpi="300" verticalDpi="300"/>
      <headerFooter alignWithMargins="0"/>
    </customSheetView>
    <customSheetView guid="{ED00E84A-6FAA-B749-9B63-B27B27389556}" scale="85" topLeftCell="G1">
      <pane ySplit="1.0249999999999999" topLeftCell="A1048569" activePane="bottomLeft" state="frozenSplit"/>
      <selection pane="bottomLeft" activeCell="H1048570" sqref="H1048570"/>
      <pageMargins left="0.7" right="0.7" top="0.75" bottom="0.75" header="0.3" footer="0.3"/>
      <pageSetup paperSize="9" orientation="portrait" horizontalDpi="300" verticalDpi="300"/>
      <headerFooter alignWithMargins="0"/>
    </customSheetView>
    <customSheetView guid="{C736C824-DB3B-493D-A40D-1D63605E0318}" scale="85">
      <pane ySplit="1" topLeftCell="A1087" activePane="bottomLeft" state="frozenSplit"/>
      <selection pane="bottomLeft" activeCell="G1122" sqref="G1122"/>
      <pageMargins left="0.7" right="0.7" top="0.75" bottom="0.75" header="0.3" footer="0.3"/>
      <pageSetup paperSize="9" orientation="portrait" horizontalDpi="300" verticalDpi="300" r:id="rId4"/>
      <headerFooter alignWithMargins="0"/>
    </customSheetView>
    <customSheetView guid="{69C57358-0F18-4221-97A7-DE4CFE42030D}" scale="85">
      <pane ySplit="1" topLeftCell="A1111" activePane="bottomLeft" state="frozenSplit"/>
      <selection pane="bottomLeft" activeCell="H1152" sqref="H1152"/>
      <pageMargins left="0.7" right="0.7" top="0.75" bottom="0.75" header="0.3" footer="0.3"/>
      <pageSetup paperSize="9" orientation="portrait" horizontalDpi="300" verticalDpi="300" r:id="rId5"/>
      <headerFooter alignWithMargins="0"/>
    </customSheetView>
    <customSheetView guid="{5FC78040-20BE-4134-9F09-2BBE04EED95C}" topLeftCell="M1">
      <pane ySplit="1" topLeftCell="A1124" activePane="bottomLeft" state="frozenSplit"/>
      <selection pane="bottomLeft" activeCell="I1139" sqref="I1139"/>
      <pageMargins left="0.7" right="0.7" top="0.75" bottom="0.75" header="0.3" footer="0.3"/>
      <pageSetup paperSize="9" orientation="portrait" horizontalDpi="300" verticalDpi="300" r:id="rId6"/>
      <headerFooter alignWithMargins="0"/>
    </customSheetView>
    <customSheetView guid="{D4B02CEA-37E3-480E-B111-27DA1AB6906B}" scale="85">
      <pane ySplit="1" topLeftCell="A8" activePane="bottomLeft" state="frozenSplit"/>
      <selection pane="bottomLeft" activeCell="F13" sqref="F13"/>
      <pageMargins left="0.7" right="0.7" top="0.75" bottom="0.75" header="0.3" footer="0.3"/>
      <pageSetup paperSize="9" orientation="portrait" horizontalDpi="300" verticalDpi="300" r:id="rId7"/>
      <headerFooter alignWithMargins="0"/>
    </customSheetView>
  </customSheetViews>
  <phoneticPr fontId="0" type="noConversion"/>
  <conditionalFormatting sqref="AS875:AS893 AS895 AI803:AI814 AI514:AI523 AI542:AI546 AI548:AI564 AI578 AI581 AI662:AI667 AI670 AI672:AI678 AI681:AI700 AI702:AI710 AI731:AI737 AI761:AI762 AI780:AI781 AI784:AI786 AI875:AI897 AI943:AI945 AI357:AI359 AI361:AI368 AI370 AI373:AI382 AI385:AI390 AI443:AI446 AI467:AI477 AI502 AI507:AI510 A572 AI255:AI261 AI292:AI295 AI283:AI290 AI39 AI42:AI49 AI111:AI114 AI131 AI184:AI185 AI191:AI192 AI204:AI209 AI219:AI221 AB954 H1 B612:C612 AI764:AI773 A203 AI231:AI246 AI263:AI281 AB193 AI92:AI109 AI248:AI253 AI211:AI213 Y875:Y881 Y193:Y203 Y516:Y529 AD545:AD568 AD570:AD571 AE545:AE571 AE211:AE212 AD530:AE532 AI527:AI540 Z533:AA542 AB532:AB544 X532:Y549 X784:AB790 X193:X202 X531:AB531 X550:X554 X704 AB724 AC531:AC532 AC545:AC571 AB211:AC212 AC502:AE529 AC533:AE544 Y615 AB614 AI739:AI759 AI948:AI955 Z955:AB956 Y954:Y955 AS12 AQ249:AS250 AN366:AS366 AL258:AS258 AI899:AI931 AI422:AI429 AY786 AY320:BA320 AY89:AZ89 AI431:AI440 AB456:AB483 AD448:AE483 AI448:AI465 X658:Y703 AI777 AK8:AS11 AI790:AI801 Z194:AB211 AC443:AE447 Z457:AB458 Z460:AB465 Z467:AB472 Z480:AB483 Z485:AB487 Z502:AB511 Z521:AB522 Z526:AB526 Z528:AB528 Z533:AB535 Z537:AB539 X616:Y618 Z658:AB723 Z962:AB971 AI957:AI962 Y957:AB962 AI933:AI941 AS934:AS962 AD211 BA967 BA972 BA983 BA989:BA990 BA992 BA998:BA999 BA1008 BA1010 BA1017 BA1019 BA1021:BA1022 BA1024 BA1026 BA1028:BA1029 BA1040 BA1043:BA1045 BA1066 BA1079 BA1081 Z1031:AB1035 X443:Y485 AK366 AK360:AS365 AI57:AJ60 AK251:AS257 U1:AW1 AU164:AW164 AU165:AV165 AU163:AV163 AI348:AI351 AK346:AS358 AI852:AI872 AI336:AI345 BB89 BA786:BB786 AY784:BB785 AZ249:BB249 AZ496:BB496 AY1:BB1 AT415 X406:AE433 X435:AE442 Z434:AE434 V434:X434 AA834:AB834 AI638:AI660 AI20:AI37 U9:AE19 AF8:AJ19 AI588:AI599 AI116:AI127 AI61:AI90 AI134:AI181 AY90:BB248 AI297:AI334 AK259:AS344 AY250:BB319 AI392:AI420 AY321:BB495 X204:Y405 Z213:AE405 U204:U485 AI479:AI500 Z498:AB498 Y486:Y513 U487:U529 AB486:AB529 AD486:AE501 X487:X529 AC448:AC501 Z456:AA529 V435:W529 AK367:AS532 AI566:AI576 H413:H603 X555:Y614 Z543:AB613 AY497:BB615 AX427:AX614 AI602:AI636 X619:AB657 AX616:BB654 AU166:AW654 AI722:AI729 X705:Y781 Z725:AB781 AJ666:AJ781 AU655:BB781 H606:H781 U531:W781 AC572:AE781 AK534:AS781 Z783:AB833 AI816:AI841 AI843:AI847 Z835:AB882 X791:Y874 AK784:AS874 AS897:AS932 X875:X962 Y883:AB953 AK875:AR962 H784:H962 AJ784:AJ962 U784:W962 AC784:AH962 AU784:AX962 AY787:BB962 Z1016:AB1021 AZ52:BA52 AU8:BB51 X20:AB53 U20:U202 V20:W433 H8:H411 AK13:AS51 AL52:AV52 AC20:AH51 AC52:AG52 AJ20:AJ51 AI52:AJ52 AC57:AE210 X57:AB192 AY53:BB53 AY57:BB88 AX52:AX53 AX57:AX425 AU53:AW53 AU57:AW162 AS54:AZ56 AK57:AS248 AC53:AH53 AF57:AH781 AJ53:AS53 AJ57:AJ664 AH54:AQ56 X54:AA56 AC54:AF56">
    <cfRule type="cellIs" dxfId="278" priority="414" operator="equal">
      <formula>"."</formula>
    </cfRule>
  </conditionalFormatting>
  <conditionalFormatting sqref="I1:T1 J412:T412 J585:T585 J717:T717 I302:T411 I413:T584 I586:T716 I718:T781 I784:T962 I8:T300">
    <cfRule type="cellIs" dxfId="277" priority="415" operator="equal">
      <formula>"."</formula>
    </cfRule>
    <cfRule type="cellIs" dxfId="276" priority="415" operator="equal">
      <formula>"."</formula>
    </cfRule>
  </conditionalFormatting>
  <conditionalFormatting sqref="U8:AE8">
    <cfRule type="cellIs" dxfId="275" priority="416" operator="equal">
      <formula>"."</formula>
    </cfRule>
    <cfRule type="cellIs" dxfId="274" priority="416" operator="equal">
      <formula>"."</formula>
    </cfRule>
  </conditionalFormatting>
  <conditionalFormatting sqref="I2:AE7">
    <cfRule type="cellIs" dxfId="273" priority="417" operator="equal">
      <formula>"."</formula>
    </cfRule>
  </conditionalFormatting>
  <conditionalFormatting sqref="A61:A62 A77:C79 D61:F62 A63:F76 E77:F79 D412:F412 A867:F884 AN366:AS366 A585:H585 A976:F976 A717:H717 AY320:BA320 AY786 H102:H121 A604:G605 Y615 Y1062 A306:F306 A409:F411 A843 A1015:C1016 AU1024:AX1024 X1059:Y1061 X616:Y618 X443:Y455 AK366 AC615:AH618 AC1059:AH1062 AK933:AR933 X1054:Y1054 AA1054:AH1054 X988:Y991 AC988:AH991 X1055:AH1058 AU615:AW615 AU164:AW164 AU165:AV165 AU163:AV163 E866 AK1025:AS1085 AK346:AS365 A854:F863 BA786:BB786 AZ249:BB249 AZ496:BB496 AY448:BB495 AY991:BB994 AZ1024:BB1024 AU446:BB447 AU1025:BB1085 BA989:BB990 J585:U585 H976:U976 J717:U717 I604:U605 A658:U716 A977:U988 A655:W657 H306:U306 C843:U843 F1015:W1016 A989:W1014 G854:U884 A413:F432 G409:U432 X1063:AH1123 X435:AB442 Z434:AB434 V434:X434 B1097:W1097 A1098:W1048576 X834:Y834 AA834:AH834 A20:U33 A1:XFD19 A586:U603 A536 C536:U536 AX427:AX445 A80:F104 A105:U305 AY250:BB319 AY321:BB445 A307:U408 AU166:AW445 A433:U535 A537:U584 X456:AH614 AU448:AX614 A606:U654 V435:W654 AY497:BB785 X619:AH833 A718:U842 A844:U853 A885:U975 X835:AH987 AY787:BB988 C658:C991 V658:W988 AU616:AX994 AK367:AS932 AK934:AS1023 X992:AH1053 AU995:BB1023 A1017:W1096 BD52:XFD52 AY20:XFD51 AZ52:BB52 A34:F60 G34:U104 V20:AB53 C20:C654 AC53:AH53 AC52:AG52 AC20:AW51 AL52:AV52 AC57:AH455 V57:AB433 BE54:XFD56 AY53:XFD53 AY57:BB248 AX20:AX53 AX57:AX425 AT57:AT1085 AU57:AW162 AK53:AW53 AK57:AS344 AI52:AJ53 AI57:AJ1048576 V54:AA56 AC54:BB56 X1126:AH1048576 AE1124:AH1125 X1124:AC1125 BC57:XFD1123 BC1126:XFD1048576 BD1124:XFD1125 AK1086:BB1048576">
    <cfRule type="cellIs" dxfId="272" priority="409" operator="equal">
      <formula>"AFI"</formula>
    </cfRule>
    <cfRule type="cellIs" dxfId="271" priority="410" operator="equal">
      <formula>"AFI"</formula>
    </cfRule>
    <cfRule type="cellIs" dxfId="270" priority="411" operator="equal">
      <formula>"AFI"</formula>
    </cfRule>
    <cfRule type="cellIs" dxfId="269" priority="412" operator="equal">
      <formula>"NA"</formula>
    </cfRule>
    <cfRule type="cellIs" dxfId="268" priority="413" operator="equal">
      <formula>"NDY"</formula>
    </cfRule>
  </conditionalFormatting>
  <conditionalFormatting sqref="H1">
    <cfRule type="cellIs" dxfId="267" priority="397" operator="equal">
      <formula>"."</formula>
    </cfRule>
  </conditionalFormatting>
  <conditionalFormatting sqref="H1">
    <cfRule type="cellIs" dxfId="266" priority="395" operator="equal">
      <formula>"."</formula>
    </cfRule>
  </conditionalFormatting>
  <conditionalFormatting sqref="I717">
    <cfRule type="cellIs" dxfId="265" priority="369" operator="equal">
      <formula>"."</formula>
    </cfRule>
    <cfRule type="cellIs" dxfId="264" priority="418" operator="equal">
      <formula>"."</formula>
    </cfRule>
  </conditionalFormatting>
  <conditionalFormatting sqref="I717">
    <cfRule type="cellIs" dxfId="263" priority="364" operator="equal">
      <formula>"AFI"</formula>
    </cfRule>
    <cfRule type="cellIs" dxfId="262" priority="365" operator="equal">
      <formula>"AFI"</formula>
    </cfRule>
    <cfRule type="cellIs" dxfId="261" priority="366" operator="equal">
      <formula>"AFI"</formula>
    </cfRule>
    <cfRule type="cellIs" dxfId="260" priority="367" operator="equal">
      <formula>"NA"</formula>
    </cfRule>
    <cfRule type="cellIs" dxfId="259" priority="368" operator="equal">
      <formula>"NDY"</formula>
    </cfRule>
  </conditionalFormatting>
  <conditionalFormatting sqref="I794">
    <cfRule type="cellIs" dxfId="258" priority="356" operator="equal">
      <formula>"."</formula>
    </cfRule>
  </conditionalFormatting>
  <conditionalFormatting sqref="AY989:AZ990">
    <cfRule type="cellIs" dxfId="257" priority="342" operator="equal">
      <formula>"AFI"</formula>
    </cfRule>
    <cfRule type="cellIs" dxfId="256" priority="343" operator="equal">
      <formula>"AFI"</formula>
    </cfRule>
    <cfRule type="cellIs" dxfId="255" priority="344" operator="equal">
      <formula>"AFI"</formula>
    </cfRule>
    <cfRule type="cellIs" dxfId="254" priority="345" operator="equal">
      <formula>"NA"</formula>
    </cfRule>
    <cfRule type="cellIs" dxfId="253" priority="346" operator="equal">
      <formula>"NDY"</formula>
    </cfRule>
  </conditionalFormatting>
  <conditionalFormatting sqref="AX1">
    <cfRule type="cellIs" dxfId="252" priority="341" operator="equal">
      <formula>"."</formula>
    </cfRule>
  </conditionalFormatting>
  <conditionalFormatting sqref="D1017:D1048576 D1:D1014">
    <cfRule type="cellIs" dxfId="251" priority="318" operator="equal">
      <formula>"No"</formula>
    </cfRule>
    <cfRule type="cellIs" dxfId="250" priority="319" operator="equal">
      <formula>"Partly"</formula>
    </cfRule>
    <cfRule type="cellIs" dxfId="249" priority="320" operator="equal">
      <formula>"Yes"</formula>
    </cfRule>
  </conditionalFormatting>
  <conditionalFormatting sqref="C1:C1048576">
    <cfRule type="cellIs" dxfId="248" priority="300" operator="equal">
      <formula>"X"</formula>
    </cfRule>
  </conditionalFormatting>
  <conditionalFormatting sqref="AA5">
    <cfRule type="cellIs" dxfId="247" priority="277" operator="equal">
      <formula>"."</formula>
    </cfRule>
  </conditionalFormatting>
  <conditionalFormatting sqref="Z443:AB455">
    <cfRule type="cellIs" dxfId="246" priority="270" operator="equal">
      <formula>"."</formula>
    </cfRule>
  </conditionalFormatting>
  <conditionalFormatting sqref="Z443:AB455">
    <cfRule type="cellIs" dxfId="245" priority="265" operator="equal">
      <formula>"AFI"</formula>
    </cfRule>
    <cfRule type="cellIs" dxfId="244" priority="266" operator="equal">
      <formula>"AFI"</formula>
    </cfRule>
    <cfRule type="cellIs" dxfId="243" priority="267" operator="equal">
      <formula>"AFI"</formula>
    </cfRule>
    <cfRule type="cellIs" dxfId="242" priority="268" operator="equal">
      <formula>"NA"</formula>
    </cfRule>
    <cfRule type="cellIs" dxfId="241" priority="269" operator="equal">
      <formula>"NDY"</formula>
    </cfRule>
  </conditionalFormatting>
  <conditionalFormatting sqref="Z530:AB530">
    <cfRule type="cellIs" dxfId="240" priority="264" operator="equal">
      <formula>"."</formula>
    </cfRule>
  </conditionalFormatting>
  <conditionalFormatting sqref="Z615:AB618">
    <cfRule type="cellIs" dxfId="239" priority="263" operator="equal">
      <formula>"."</formula>
    </cfRule>
  </conditionalFormatting>
  <conditionalFormatting sqref="Z615:AB618">
    <cfRule type="cellIs" dxfId="238" priority="258" operator="equal">
      <formula>"AFI"</formula>
    </cfRule>
    <cfRule type="cellIs" dxfId="237" priority="259" operator="equal">
      <formula>"AFI"</formula>
    </cfRule>
    <cfRule type="cellIs" dxfId="236" priority="260" operator="equal">
      <formula>"AFI"</formula>
    </cfRule>
    <cfRule type="cellIs" dxfId="235" priority="261" operator="equal">
      <formula>"NA"</formula>
    </cfRule>
    <cfRule type="cellIs" dxfId="234" priority="262" operator="equal">
      <formula>"NDY"</formula>
    </cfRule>
  </conditionalFormatting>
  <conditionalFormatting sqref="Z973:AB976">
    <cfRule type="cellIs" dxfId="233" priority="257" operator="equal">
      <formula>"."</formula>
    </cfRule>
  </conditionalFormatting>
  <conditionalFormatting sqref="Z988:AB989">
    <cfRule type="cellIs" dxfId="232" priority="256" operator="equal">
      <formula>"."</formula>
    </cfRule>
  </conditionalFormatting>
  <conditionalFormatting sqref="Z988:AB989">
    <cfRule type="cellIs" dxfId="231" priority="251" operator="equal">
      <formula>"AFI"</formula>
    </cfRule>
    <cfRule type="cellIs" dxfId="230" priority="252" operator="equal">
      <formula>"AFI"</formula>
    </cfRule>
    <cfRule type="cellIs" dxfId="229" priority="253" operator="equal">
      <formula>"AFI"</formula>
    </cfRule>
    <cfRule type="cellIs" dxfId="228" priority="254" operator="equal">
      <formula>"NA"</formula>
    </cfRule>
    <cfRule type="cellIs" dxfId="227" priority="255" operator="equal">
      <formula>"NDY"</formula>
    </cfRule>
  </conditionalFormatting>
  <conditionalFormatting sqref="Z992:AB994">
    <cfRule type="cellIs" dxfId="226" priority="250" operator="equal">
      <formula>"."</formula>
    </cfRule>
  </conditionalFormatting>
  <conditionalFormatting sqref="Z996:AB996">
    <cfRule type="cellIs" dxfId="225" priority="249" operator="equal">
      <formula>"."</formula>
    </cfRule>
  </conditionalFormatting>
  <conditionalFormatting sqref="Z1001:AB1002">
    <cfRule type="cellIs" dxfId="224" priority="248" operator="equal">
      <formula>"."</formula>
    </cfRule>
  </conditionalFormatting>
  <conditionalFormatting sqref="Z1006:AB1007">
    <cfRule type="cellIs" dxfId="223" priority="247" operator="equal">
      <formula>"."</formula>
    </cfRule>
  </conditionalFormatting>
  <conditionalFormatting sqref="Z1011:AB1013">
    <cfRule type="cellIs" dxfId="222" priority="246" operator="equal">
      <formula>"."</formula>
    </cfRule>
  </conditionalFormatting>
  <conditionalFormatting sqref="Z1025:AB1025">
    <cfRule type="cellIs" dxfId="221" priority="239" operator="equal">
      <formula>"."</formula>
    </cfRule>
  </conditionalFormatting>
  <conditionalFormatting sqref="Z1049:AB1049">
    <cfRule type="cellIs" dxfId="220" priority="237" operator="equal">
      <formula>"."</formula>
    </cfRule>
  </conditionalFormatting>
  <conditionalFormatting sqref="Z1051:AB1052">
    <cfRule type="cellIs" dxfId="219" priority="236" operator="equal">
      <formula>"."</formula>
    </cfRule>
  </conditionalFormatting>
  <conditionalFormatting sqref="Z1059:AB1062">
    <cfRule type="cellIs" dxfId="218" priority="235" operator="equal">
      <formula>"."</formula>
    </cfRule>
  </conditionalFormatting>
  <conditionalFormatting sqref="Z1059:AB1062">
    <cfRule type="cellIs" dxfId="217" priority="230" operator="equal">
      <formula>"AFI"</formula>
    </cfRule>
    <cfRule type="cellIs" dxfId="216" priority="231" operator="equal">
      <formula>"AFI"</formula>
    </cfRule>
    <cfRule type="cellIs" dxfId="215" priority="232" operator="equal">
      <formula>"AFI"</formula>
    </cfRule>
    <cfRule type="cellIs" dxfId="214" priority="233" operator="equal">
      <formula>"NA"</formula>
    </cfRule>
    <cfRule type="cellIs" dxfId="213" priority="234" operator="equal">
      <formula>"NDY"</formula>
    </cfRule>
  </conditionalFormatting>
  <conditionalFormatting sqref="Z1075:AB1076">
    <cfRule type="cellIs" dxfId="212" priority="227" operator="equal">
      <formula>"."</formula>
    </cfRule>
  </conditionalFormatting>
  <conditionalFormatting sqref="Z1078:AB1079">
    <cfRule type="cellIs" dxfId="211" priority="226" operator="equal">
      <formula>"."</formula>
    </cfRule>
  </conditionalFormatting>
  <conditionalFormatting sqref="Z1081:Z1082">
    <cfRule type="cellIs" dxfId="210" priority="225" operator="equal">
      <formula>"."</formula>
    </cfRule>
  </conditionalFormatting>
  <conditionalFormatting sqref="Z990:AB990">
    <cfRule type="cellIs" dxfId="209" priority="224" operator="equal">
      <formula>"."</formula>
    </cfRule>
  </conditionalFormatting>
  <conditionalFormatting sqref="Z990:AB990">
    <cfRule type="cellIs" dxfId="208" priority="219" operator="equal">
      <formula>"AFI"</formula>
    </cfRule>
    <cfRule type="cellIs" dxfId="207" priority="220" operator="equal">
      <formula>"AFI"</formula>
    </cfRule>
    <cfRule type="cellIs" dxfId="206" priority="221" operator="equal">
      <formula>"AFI"</formula>
    </cfRule>
    <cfRule type="cellIs" dxfId="205" priority="222" operator="equal">
      <formula>"NA"</formula>
    </cfRule>
    <cfRule type="cellIs" dxfId="204" priority="223" operator="equal">
      <formula>"NDY"</formula>
    </cfRule>
  </conditionalFormatting>
  <conditionalFormatting sqref="Z991:AB991">
    <cfRule type="cellIs" dxfId="203" priority="218" operator="equal">
      <formula>"."</formula>
    </cfRule>
  </conditionalFormatting>
  <conditionalFormatting sqref="Z991:AB991">
    <cfRule type="cellIs" dxfId="202" priority="213" operator="equal">
      <formula>"AFI"</formula>
    </cfRule>
    <cfRule type="cellIs" dxfId="201" priority="214" operator="equal">
      <formula>"AFI"</formula>
    </cfRule>
    <cfRule type="cellIs" dxfId="200" priority="215" operator="equal">
      <formula>"AFI"</formula>
    </cfRule>
    <cfRule type="cellIs" dxfId="199" priority="216" operator="equal">
      <formula>"NA"</formula>
    </cfRule>
    <cfRule type="cellIs" dxfId="198" priority="217" operator="equal">
      <formula>"NDY"</formula>
    </cfRule>
  </conditionalFormatting>
  <conditionalFormatting sqref="D1015:E1016">
    <cfRule type="cellIs" dxfId="197" priority="208" operator="equal">
      <formula>"AFI"</formula>
    </cfRule>
    <cfRule type="cellIs" dxfId="196" priority="209" operator="equal">
      <formula>"AFI"</formula>
    </cfRule>
    <cfRule type="cellIs" dxfId="195" priority="210" operator="equal">
      <formula>"AFI"</formula>
    </cfRule>
    <cfRule type="cellIs" dxfId="194" priority="211" operator="equal">
      <formula>"NA"</formula>
    </cfRule>
    <cfRule type="cellIs" dxfId="193" priority="212" operator="equal">
      <formula>"NDY"</formula>
    </cfRule>
  </conditionalFormatting>
  <conditionalFormatting sqref="D1015:D1016">
    <cfRule type="cellIs" dxfId="192" priority="205" operator="equal">
      <formula>"No"</formula>
    </cfRule>
    <cfRule type="cellIs" dxfId="191" priority="206" operator="equal">
      <formula>"Partly"</formula>
    </cfRule>
    <cfRule type="cellIs" dxfId="190" priority="207" operator="equal">
      <formula>"Yes"</formula>
    </cfRule>
  </conditionalFormatting>
  <conditionalFormatting sqref="AT16">
    <cfRule type="cellIs" dxfId="189" priority="203" operator="equal">
      <formula>"."</formula>
    </cfRule>
  </conditionalFormatting>
  <conditionalFormatting sqref="AT21">
    <cfRule type="cellIs" dxfId="188" priority="200" operator="equal">
      <formula>"."</formula>
    </cfRule>
  </conditionalFormatting>
  <conditionalFormatting sqref="AT23">
    <cfRule type="cellIs" dxfId="187" priority="199" operator="equal">
      <formula>"."</formula>
    </cfRule>
  </conditionalFormatting>
  <conditionalFormatting sqref="AT24">
    <cfRule type="cellIs" dxfId="186" priority="198" operator="equal">
      <formula>"."</formula>
    </cfRule>
  </conditionalFormatting>
  <conditionalFormatting sqref="AT25">
    <cfRule type="cellIs" dxfId="185" priority="197" operator="equal">
      <formula>"."</formula>
    </cfRule>
  </conditionalFormatting>
  <conditionalFormatting sqref="AT33">
    <cfRule type="cellIs" dxfId="184" priority="196" operator="equal">
      <formula>"."</formula>
    </cfRule>
  </conditionalFormatting>
  <conditionalFormatting sqref="AT34">
    <cfRule type="cellIs" dxfId="183" priority="194" operator="equal">
      <formula>"."</formula>
    </cfRule>
  </conditionalFormatting>
  <conditionalFormatting sqref="AT37">
    <cfRule type="cellIs" dxfId="182" priority="193" operator="equal">
      <formula>"."</formula>
    </cfRule>
  </conditionalFormatting>
  <conditionalFormatting sqref="AT45">
    <cfRule type="cellIs" dxfId="181" priority="192" operator="equal">
      <formula>"."</formula>
    </cfRule>
  </conditionalFormatting>
  <conditionalFormatting sqref="AT50">
    <cfRule type="cellIs" dxfId="180" priority="191" operator="equal">
      <formula>"."</formula>
    </cfRule>
  </conditionalFormatting>
  <conditionalFormatting sqref="AT63">
    <cfRule type="cellIs" dxfId="179" priority="190" operator="equal">
      <formula>"."</formula>
    </cfRule>
  </conditionalFormatting>
  <conditionalFormatting sqref="AT69">
    <cfRule type="cellIs" dxfId="178" priority="189" operator="equal">
      <formula>"."</formula>
    </cfRule>
  </conditionalFormatting>
  <conditionalFormatting sqref="AT70">
    <cfRule type="cellIs" dxfId="177" priority="188" operator="equal">
      <formula>"."</formula>
    </cfRule>
  </conditionalFormatting>
  <conditionalFormatting sqref="AT71">
    <cfRule type="cellIs" dxfId="176" priority="187" operator="equal">
      <formula>"."</formula>
    </cfRule>
  </conditionalFormatting>
  <conditionalFormatting sqref="AT78">
    <cfRule type="cellIs" dxfId="175" priority="185" operator="equal">
      <formula>"."</formula>
    </cfRule>
  </conditionalFormatting>
  <conditionalFormatting sqref="AT83">
    <cfRule type="cellIs" dxfId="174" priority="184" operator="equal">
      <formula>"."</formula>
    </cfRule>
  </conditionalFormatting>
  <conditionalFormatting sqref="AT96">
    <cfRule type="cellIs" dxfId="173" priority="183" operator="equal">
      <formula>"."</formula>
    </cfRule>
  </conditionalFormatting>
  <conditionalFormatting sqref="AT98">
    <cfRule type="cellIs" dxfId="172" priority="182" operator="equal">
      <formula>"."</formula>
    </cfRule>
  </conditionalFormatting>
  <conditionalFormatting sqref="AT99">
    <cfRule type="cellIs" dxfId="171" priority="181" operator="equal">
      <formula>"."</formula>
    </cfRule>
  </conditionalFormatting>
  <conditionalFormatting sqref="AT102">
    <cfRule type="cellIs" dxfId="170" priority="180" operator="equal">
      <formula>"."</formula>
    </cfRule>
  </conditionalFormatting>
  <conditionalFormatting sqref="AT103">
    <cfRule type="cellIs" dxfId="169" priority="179" operator="equal">
      <formula>"."</formula>
    </cfRule>
  </conditionalFormatting>
  <conditionalFormatting sqref="AT104">
    <cfRule type="cellIs" dxfId="168" priority="178" operator="equal">
      <formula>"."</formula>
    </cfRule>
  </conditionalFormatting>
  <conditionalFormatting sqref="AT105">
    <cfRule type="cellIs" dxfId="167" priority="177" operator="equal">
      <formula>"."</formula>
    </cfRule>
  </conditionalFormatting>
  <conditionalFormatting sqref="AT108">
    <cfRule type="cellIs" dxfId="166" priority="176" operator="equal">
      <formula>"."</formula>
    </cfRule>
  </conditionalFormatting>
  <conditionalFormatting sqref="AT103">
    <cfRule type="cellIs" dxfId="165" priority="175" operator="equal">
      <formula>"."</formula>
    </cfRule>
  </conditionalFormatting>
  <conditionalFormatting sqref="AT134">
    <cfRule type="cellIs" dxfId="164" priority="174" operator="equal">
      <formula>"."</formula>
    </cfRule>
  </conditionalFormatting>
  <conditionalFormatting sqref="AT139">
    <cfRule type="cellIs" dxfId="163" priority="173" operator="equal">
      <formula>"."</formula>
    </cfRule>
  </conditionalFormatting>
  <conditionalFormatting sqref="AT144">
    <cfRule type="cellIs" dxfId="162" priority="172" operator="equal">
      <formula>"."</formula>
    </cfRule>
  </conditionalFormatting>
  <conditionalFormatting sqref="AT146">
    <cfRule type="cellIs" dxfId="161" priority="171" operator="equal">
      <formula>"."</formula>
    </cfRule>
  </conditionalFormatting>
  <conditionalFormatting sqref="AT147">
    <cfRule type="cellIs" dxfId="160" priority="170" operator="equal">
      <formula>"."</formula>
    </cfRule>
  </conditionalFormatting>
  <conditionalFormatting sqref="AT149">
    <cfRule type="cellIs" dxfId="159" priority="169" operator="equal">
      <formula>"."</formula>
    </cfRule>
  </conditionalFormatting>
  <conditionalFormatting sqref="AT161">
    <cfRule type="cellIs" dxfId="158" priority="168" operator="equal">
      <formula>"."</formula>
    </cfRule>
  </conditionalFormatting>
  <conditionalFormatting sqref="AT165">
    <cfRule type="cellIs" dxfId="157" priority="167" operator="equal">
      <formula>"."</formula>
    </cfRule>
  </conditionalFormatting>
  <conditionalFormatting sqref="AT166">
    <cfRule type="cellIs" dxfId="156" priority="166" operator="equal">
      <formula>"."</formula>
    </cfRule>
  </conditionalFormatting>
  <conditionalFormatting sqref="AT168">
    <cfRule type="cellIs" dxfId="155" priority="165" operator="equal">
      <formula>"."</formula>
    </cfRule>
  </conditionalFormatting>
  <conditionalFormatting sqref="AT172">
    <cfRule type="cellIs" dxfId="154" priority="164" operator="equal">
      <formula>"."</formula>
    </cfRule>
  </conditionalFormatting>
  <conditionalFormatting sqref="AT176">
    <cfRule type="cellIs" dxfId="153" priority="162" operator="equal">
      <formula>"."</formula>
    </cfRule>
  </conditionalFormatting>
  <conditionalFormatting sqref="AT197">
    <cfRule type="cellIs" dxfId="152" priority="161" operator="equal">
      <formula>"."</formula>
    </cfRule>
  </conditionalFormatting>
  <conditionalFormatting sqref="AT200">
    <cfRule type="cellIs" dxfId="151" priority="160" operator="equal">
      <formula>"."</formula>
    </cfRule>
  </conditionalFormatting>
  <conditionalFormatting sqref="AT201">
    <cfRule type="cellIs" dxfId="150" priority="159" operator="equal">
      <formula>"."</formula>
    </cfRule>
  </conditionalFormatting>
  <conditionalFormatting sqref="AT204">
    <cfRule type="cellIs" dxfId="149" priority="158" operator="equal">
      <formula>"."</formula>
    </cfRule>
  </conditionalFormatting>
  <conditionalFormatting sqref="AT205">
    <cfRule type="cellIs" dxfId="148" priority="157" operator="equal">
      <formula>"."</formula>
    </cfRule>
  </conditionalFormatting>
  <conditionalFormatting sqref="AT206">
    <cfRule type="cellIs" dxfId="147" priority="156" operator="equal">
      <formula>"."</formula>
    </cfRule>
  </conditionalFormatting>
  <conditionalFormatting sqref="AT215">
    <cfRule type="cellIs" dxfId="146" priority="155" operator="equal">
      <formula>"."</formula>
    </cfRule>
  </conditionalFormatting>
  <conditionalFormatting sqref="AT216">
    <cfRule type="cellIs" dxfId="145" priority="154" operator="equal">
      <formula>"."</formula>
    </cfRule>
  </conditionalFormatting>
  <conditionalFormatting sqref="AT218">
    <cfRule type="cellIs" dxfId="144" priority="153" operator="equal">
      <formula>"."</formula>
    </cfRule>
  </conditionalFormatting>
  <conditionalFormatting sqref="AT221">
    <cfRule type="cellIs" dxfId="143" priority="152" operator="equal">
      <formula>"."</formula>
    </cfRule>
  </conditionalFormatting>
  <conditionalFormatting sqref="AT234">
    <cfRule type="cellIs" dxfId="142" priority="151" operator="equal">
      <formula>"."</formula>
    </cfRule>
  </conditionalFormatting>
  <conditionalFormatting sqref="AT241">
    <cfRule type="cellIs" dxfId="141" priority="150" operator="equal">
      <formula>"."</formula>
    </cfRule>
  </conditionalFormatting>
  <conditionalFormatting sqref="AT244">
    <cfRule type="cellIs" dxfId="140" priority="149" operator="equal">
      <formula>"."</formula>
    </cfRule>
  </conditionalFormatting>
  <conditionalFormatting sqref="AT246">
    <cfRule type="cellIs" dxfId="139" priority="148" operator="equal">
      <formula>"."</formula>
    </cfRule>
  </conditionalFormatting>
  <conditionalFormatting sqref="AT245">
    <cfRule type="cellIs" dxfId="138" priority="147" operator="equal">
      <formula>"."</formula>
    </cfRule>
  </conditionalFormatting>
  <conditionalFormatting sqref="AT248">
    <cfRule type="cellIs" dxfId="137" priority="146" operator="equal">
      <formula>"."</formula>
    </cfRule>
  </conditionalFormatting>
  <conditionalFormatting sqref="AT250">
    <cfRule type="cellIs" dxfId="136" priority="145" operator="equal">
      <formula>"."</formula>
    </cfRule>
  </conditionalFormatting>
  <conditionalFormatting sqref="AT265">
    <cfRule type="cellIs" dxfId="135" priority="144" operator="equal">
      <formula>"."</formula>
    </cfRule>
  </conditionalFormatting>
  <conditionalFormatting sqref="AT264">
    <cfRule type="cellIs" dxfId="134" priority="143" operator="equal">
      <formula>"."</formula>
    </cfRule>
  </conditionalFormatting>
  <conditionalFormatting sqref="AT271">
    <cfRule type="cellIs" dxfId="133" priority="142" operator="equal">
      <formula>"."</formula>
    </cfRule>
  </conditionalFormatting>
  <conditionalFormatting sqref="AT279">
    <cfRule type="cellIs" dxfId="132" priority="141" operator="equal">
      <formula>"."</formula>
    </cfRule>
  </conditionalFormatting>
  <conditionalFormatting sqref="AT288">
    <cfRule type="cellIs" dxfId="131" priority="140" operator="equal">
      <formula>"."</formula>
    </cfRule>
  </conditionalFormatting>
  <conditionalFormatting sqref="AT289">
    <cfRule type="cellIs" dxfId="130" priority="139" operator="equal">
      <formula>"."</formula>
    </cfRule>
  </conditionalFormatting>
  <conditionalFormatting sqref="AT293">
    <cfRule type="cellIs" dxfId="129" priority="138" operator="equal">
      <formula>"."</formula>
    </cfRule>
  </conditionalFormatting>
  <conditionalFormatting sqref="AT294">
    <cfRule type="cellIs" dxfId="128" priority="137" operator="equal">
      <formula>"."</formula>
    </cfRule>
  </conditionalFormatting>
  <conditionalFormatting sqref="AT296">
    <cfRule type="cellIs" dxfId="127" priority="136" operator="equal">
      <formula>"."</formula>
    </cfRule>
  </conditionalFormatting>
  <conditionalFormatting sqref="AT297">
    <cfRule type="cellIs" dxfId="126" priority="135" operator="equal">
      <formula>"."</formula>
    </cfRule>
  </conditionalFormatting>
  <conditionalFormatting sqref="AT299">
    <cfRule type="cellIs" dxfId="125" priority="133" operator="equal">
      <formula>"."</formula>
    </cfRule>
  </conditionalFormatting>
  <conditionalFormatting sqref="AT300">
    <cfRule type="cellIs" dxfId="124" priority="132" operator="equal">
      <formula>"."</formula>
    </cfRule>
  </conditionalFormatting>
  <conditionalFormatting sqref="AT305">
    <cfRule type="cellIs" dxfId="123" priority="131" operator="equal">
      <formula>"."</formula>
    </cfRule>
  </conditionalFormatting>
  <conditionalFormatting sqref="AT311">
    <cfRule type="cellIs" dxfId="122" priority="130" operator="equal">
      <formula>"."</formula>
    </cfRule>
  </conditionalFormatting>
  <conditionalFormatting sqref="AT324">
    <cfRule type="cellIs" dxfId="121" priority="129" operator="equal">
      <formula>"."</formula>
    </cfRule>
  </conditionalFormatting>
  <conditionalFormatting sqref="AT325">
    <cfRule type="cellIs" dxfId="120" priority="128" operator="equal">
      <formula>"."</formula>
    </cfRule>
  </conditionalFormatting>
  <conditionalFormatting sqref="AT326">
    <cfRule type="cellIs" dxfId="119" priority="127" operator="equal">
      <formula>"."</formula>
    </cfRule>
  </conditionalFormatting>
  <conditionalFormatting sqref="AT327">
    <cfRule type="cellIs" dxfId="118" priority="126" operator="equal">
      <formula>"."</formula>
    </cfRule>
  </conditionalFormatting>
  <conditionalFormatting sqref="AT332">
    <cfRule type="cellIs" dxfId="117" priority="125" operator="equal">
      <formula>"."</formula>
    </cfRule>
  </conditionalFormatting>
  <conditionalFormatting sqref="AT345">
    <cfRule type="cellIs" dxfId="116" priority="124" operator="equal">
      <formula>"."</formula>
    </cfRule>
  </conditionalFormatting>
  <conditionalFormatting sqref="AT345">
    <cfRule type="cellIs" dxfId="115" priority="123" operator="equal">
      <formula>"."</formula>
    </cfRule>
  </conditionalFormatting>
  <conditionalFormatting sqref="AT344">
    <cfRule type="cellIs" dxfId="114" priority="122" operator="equal">
      <formula>"."</formula>
    </cfRule>
  </conditionalFormatting>
  <conditionalFormatting sqref="AT348">
    <cfRule type="cellIs" dxfId="113" priority="120" operator="equal">
      <formula>"."</formula>
    </cfRule>
  </conditionalFormatting>
  <conditionalFormatting sqref="AT350">
    <cfRule type="cellIs" dxfId="112" priority="119" operator="equal">
      <formula>"."</formula>
    </cfRule>
  </conditionalFormatting>
  <conditionalFormatting sqref="AT354">
    <cfRule type="cellIs" dxfId="111" priority="117" operator="equal">
      <formula>"."</formula>
    </cfRule>
  </conditionalFormatting>
  <conditionalFormatting sqref="AT357">
    <cfRule type="cellIs" dxfId="110" priority="116" operator="equal">
      <formula>"."</formula>
    </cfRule>
  </conditionalFormatting>
  <conditionalFormatting sqref="AT358">
    <cfRule type="cellIs" dxfId="109" priority="115" operator="equal">
      <formula>"."</formula>
    </cfRule>
  </conditionalFormatting>
  <conditionalFormatting sqref="AT363:AT375">
    <cfRule type="cellIs" dxfId="108" priority="114" operator="equal">
      <formula>"."</formula>
    </cfRule>
  </conditionalFormatting>
  <conditionalFormatting sqref="AT381">
    <cfRule type="cellIs" dxfId="107" priority="113" operator="equal">
      <formula>"."</formula>
    </cfRule>
  </conditionalFormatting>
  <conditionalFormatting sqref="AT389">
    <cfRule type="cellIs" dxfId="106" priority="112" operator="equal">
      <formula>"."</formula>
    </cfRule>
  </conditionalFormatting>
  <conditionalFormatting sqref="AT406:AT408">
    <cfRule type="cellIs" dxfId="105" priority="111" operator="equal">
      <formula>"."</formula>
    </cfRule>
  </conditionalFormatting>
  <conditionalFormatting sqref="AT410:AT412">
    <cfRule type="cellIs" dxfId="104" priority="110" operator="equal">
      <formula>"."</formula>
    </cfRule>
  </conditionalFormatting>
  <conditionalFormatting sqref="AT411:AT413">
    <cfRule type="cellIs" dxfId="103" priority="109" operator="equal">
      <formula>"."</formula>
    </cfRule>
  </conditionalFormatting>
  <conditionalFormatting sqref="AT415">
    <cfRule type="cellIs" dxfId="102" priority="107" operator="equal">
      <formula>"."</formula>
    </cfRule>
  </conditionalFormatting>
  <conditionalFormatting sqref="AT418:AT419">
    <cfRule type="cellIs" dxfId="101" priority="106" operator="equal">
      <formula>"."</formula>
    </cfRule>
  </conditionalFormatting>
  <conditionalFormatting sqref="AT419">
    <cfRule type="cellIs" dxfId="100" priority="105" operator="equal">
      <formula>"."</formula>
    </cfRule>
  </conditionalFormatting>
  <conditionalFormatting sqref="AT427:AT428">
    <cfRule type="cellIs" dxfId="99" priority="104" operator="equal">
      <formula>"."</formula>
    </cfRule>
  </conditionalFormatting>
  <conditionalFormatting sqref="AT428">
    <cfRule type="cellIs" dxfId="98" priority="103" operator="equal">
      <formula>"."</formula>
    </cfRule>
  </conditionalFormatting>
  <conditionalFormatting sqref="AT435">
    <cfRule type="cellIs" dxfId="97" priority="102" operator="equal">
      <formula>"."</formula>
    </cfRule>
  </conditionalFormatting>
  <conditionalFormatting sqref="AT472">
    <cfRule type="cellIs" dxfId="96" priority="101" operator="equal">
      <formula>"."</formula>
    </cfRule>
  </conditionalFormatting>
  <conditionalFormatting sqref="AT479">
    <cfRule type="cellIs" dxfId="95" priority="100" operator="equal">
      <formula>"."</formula>
    </cfRule>
  </conditionalFormatting>
  <conditionalFormatting sqref="AT480">
    <cfRule type="cellIs" dxfId="94" priority="99" operator="equal">
      <formula>"."</formula>
    </cfRule>
  </conditionalFormatting>
  <conditionalFormatting sqref="AT482">
    <cfRule type="cellIs" dxfId="93" priority="98" operator="equal">
      <formula>"."</formula>
    </cfRule>
  </conditionalFormatting>
  <conditionalFormatting sqref="AT484">
    <cfRule type="cellIs" dxfId="92" priority="97" operator="equal">
      <formula>"."</formula>
    </cfRule>
  </conditionalFormatting>
  <conditionalFormatting sqref="AT497">
    <cfRule type="cellIs" dxfId="91" priority="96" operator="equal">
      <formula>"."</formula>
    </cfRule>
  </conditionalFormatting>
  <conditionalFormatting sqref="AT510">
    <cfRule type="cellIs" dxfId="90" priority="94" operator="equal">
      <formula>"."</formula>
    </cfRule>
  </conditionalFormatting>
  <conditionalFormatting sqref="AT519">
    <cfRule type="cellIs" dxfId="89" priority="93" operator="equal">
      <formula>"."</formula>
    </cfRule>
  </conditionalFormatting>
  <conditionalFormatting sqref="AT520">
    <cfRule type="cellIs" dxfId="88" priority="92" operator="equal">
      <formula>"."</formula>
    </cfRule>
  </conditionalFormatting>
  <conditionalFormatting sqref="AT521">
    <cfRule type="cellIs" dxfId="87" priority="91" operator="equal">
      <formula>"."</formula>
    </cfRule>
  </conditionalFormatting>
  <conditionalFormatting sqref="AT532">
    <cfRule type="cellIs" dxfId="86" priority="90" operator="equal">
      <formula>"."</formula>
    </cfRule>
  </conditionalFormatting>
  <conditionalFormatting sqref="AT533">
    <cfRule type="cellIs" dxfId="85" priority="89" operator="equal">
      <formula>"."</formula>
    </cfRule>
  </conditionalFormatting>
  <conditionalFormatting sqref="AT534">
    <cfRule type="cellIs" dxfId="84" priority="88" operator="equal">
      <formula>"."</formula>
    </cfRule>
  </conditionalFormatting>
  <conditionalFormatting sqref="AT536">
    <cfRule type="cellIs" dxfId="83" priority="87" operator="equal">
      <formula>"."</formula>
    </cfRule>
  </conditionalFormatting>
  <conditionalFormatting sqref="AT538">
    <cfRule type="cellIs" dxfId="82" priority="86" operator="equal">
      <formula>"."</formula>
    </cfRule>
  </conditionalFormatting>
  <conditionalFormatting sqref="AT544">
    <cfRule type="cellIs" dxfId="81" priority="85" operator="equal">
      <formula>"."</formula>
    </cfRule>
  </conditionalFormatting>
  <conditionalFormatting sqref="AT550">
    <cfRule type="cellIs" dxfId="80" priority="84" operator="equal">
      <formula>"."</formula>
    </cfRule>
  </conditionalFormatting>
  <conditionalFormatting sqref="AT551">
    <cfRule type="cellIs" dxfId="79" priority="83" operator="equal">
      <formula>"."</formula>
    </cfRule>
  </conditionalFormatting>
  <conditionalFormatting sqref="AT557">
    <cfRule type="cellIs" dxfId="78" priority="82" operator="equal">
      <formula>"."</formula>
    </cfRule>
  </conditionalFormatting>
  <conditionalFormatting sqref="AT559">
    <cfRule type="cellIs" dxfId="77" priority="81" operator="equal">
      <formula>"."</formula>
    </cfRule>
  </conditionalFormatting>
  <conditionalFormatting sqref="AT564">
    <cfRule type="cellIs" dxfId="76" priority="80" operator="equal">
      <formula>"."</formula>
    </cfRule>
  </conditionalFormatting>
  <conditionalFormatting sqref="AT573">
    <cfRule type="cellIs" dxfId="75" priority="78" operator="equal">
      <formula>"."</formula>
    </cfRule>
  </conditionalFormatting>
  <conditionalFormatting sqref="AT581">
    <cfRule type="cellIs" dxfId="74" priority="77" operator="equal">
      <formula>"."</formula>
    </cfRule>
  </conditionalFormatting>
  <conditionalFormatting sqref="AT582">
    <cfRule type="cellIs" dxfId="73" priority="76" operator="equal">
      <formula>"."</formula>
    </cfRule>
  </conditionalFormatting>
  <conditionalFormatting sqref="AT583">
    <cfRule type="cellIs" dxfId="72" priority="75" operator="equal">
      <formula>"."</formula>
    </cfRule>
  </conditionalFormatting>
  <conditionalFormatting sqref="AT590">
    <cfRule type="cellIs" dxfId="71" priority="74" operator="equal">
      <formula>"."</formula>
    </cfRule>
  </conditionalFormatting>
  <conditionalFormatting sqref="AT591">
    <cfRule type="cellIs" dxfId="70" priority="73" operator="equal">
      <formula>"."</formula>
    </cfRule>
  </conditionalFormatting>
  <conditionalFormatting sqref="AT595">
    <cfRule type="cellIs" dxfId="69" priority="72" operator="equal">
      <formula>"."</formula>
    </cfRule>
  </conditionalFormatting>
  <conditionalFormatting sqref="AT601">
    <cfRule type="cellIs" dxfId="68" priority="71" operator="equal">
      <formula>"."</formula>
    </cfRule>
  </conditionalFormatting>
  <conditionalFormatting sqref="AT607">
    <cfRule type="cellIs" dxfId="67" priority="70" operator="equal">
      <formula>"."</formula>
    </cfRule>
  </conditionalFormatting>
  <conditionalFormatting sqref="AT608">
    <cfRule type="cellIs" dxfId="66" priority="69" operator="equal">
      <formula>"."</formula>
    </cfRule>
  </conditionalFormatting>
  <conditionalFormatting sqref="AT609">
    <cfRule type="cellIs" dxfId="65" priority="68" operator="equal">
      <formula>"."</formula>
    </cfRule>
  </conditionalFormatting>
  <conditionalFormatting sqref="AT616">
    <cfRule type="cellIs" dxfId="64" priority="67" operator="equal">
      <formula>"."</formula>
    </cfRule>
  </conditionalFormatting>
  <conditionalFormatting sqref="AT624">
    <cfRule type="cellIs" dxfId="63" priority="66" operator="equal">
      <formula>"."</formula>
    </cfRule>
  </conditionalFormatting>
  <conditionalFormatting sqref="AT633">
    <cfRule type="cellIs" dxfId="62" priority="64" operator="equal">
      <formula>"."</formula>
    </cfRule>
  </conditionalFormatting>
  <conditionalFormatting sqref="AT640">
    <cfRule type="cellIs" dxfId="61" priority="63" operator="equal">
      <formula>"."</formula>
    </cfRule>
  </conditionalFormatting>
  <conditionalFormatting sqref="AT642">
    <cfRule type="cellIs" dxfId="60" priority="62" operator="equal">
      <formula>"."</formula>
    </cfRule>
  </conditionalFormatting>
  <conditionalFormatting sqref="AT645">
    <cfRule type="cellIs" dxfId="59" priority="61" operator="equal">
      <formula>"."</formula>
    </cfRule>
  </conditionalFormatting>
  <conditionalFormatting sqref="AT649">
    <cfRule type="cellIs" dxfId="58" priority="60" operator="equal">
      <formula>"."</formula>
    </cfRule>
  </conditionalFormatting>
  <conditionalFormatting sqref="AT650">
    <cfRule type="cellIs" dxfId="57" priority="59" operator="equal">
      <formula>"."</formula>
    </cfRule>
  </conditionalFormatting>
  <conditionalFormatting sqref="AT651">
    <cfRule type="cellIs" dxfId="56" priority="58" operator="equal">
      <formula>"."</formula>
    </cfRule>
  </conditionalFormatting>
  <conditionalFormatting sqref="AT670">
    <cfRule type="cellIs" dxfId="55" priority="57" operator="equal">
      <formula>"."</formula>
    </cfRule>
  </conditionalFormatting>
  <conditionalFormatting sqref="AT673">
    <cfRule type="cellIs" dxfId="54" priority="56" operator="equal">
      <formula>"."</formula>
    </cfRule>
  </conditionalFormatting>
  <conditionalFormatting sqref="AT674">
    <cfRule type="cellIs" dxfId="53" priority="55" operator="equal">
      <formula>"."</formula>
    </cfRule>
  </conditionalFormatting>
  <conditionalFormatting sqref="AT680">
    <cfRule type="cellIs" dxfId="52" priority="54" operator="equal">
      <formula>"."</formula>
    </cfRule>
  </conditionalFormatting>
  <conditionalFormatting sqref="AT690">
    <cfRule type="cellIs" dxfId="51" priority="53" operator="equal">
      <formula>"."</formula>
    </cfRule>
  </conditionalFormatting>
  <conditionalFormatting sqref="AT691">
    <cfRule type="cellIs" dxfId="50" priority="52" operator="equal">
      <formula>"."</formula>
    </cfRule>
  </conditionalFormatting>
  <conditionalFormatting sqref="AT700">
    <cfRule type="cellIs" dxfId="49" priority="51" operator="equal">
      <formula>"."</formula>
    </cfRule>
  </conditionalFormatting>
  <conditionalFormatting sqref="AT704">
    <cfRule type="cellIs" dxfId="48" priority="50" operator="equal">
      <formula>"."</formula>
    </cfRule>
  </conditionalFormatting>
  <conditionalFormatting sqref="AT706">
    <cfRule type="cellIs" dxfId="47" priority="49" operator="equal">
      <formula>"."</formula>
    </cfRule>
  </conditionalFormatting>
  <conditionalFormatting sqref="AT708">
    <cfRule type="cellIs" dxfId="46" priority="48" operator="equal">
      <formula>"."</formula>
    </cfRule>
  </conditionalFormatting>
  <conditionalFormatting sqref="AT711">
    <cfRule type="cellIs" dxfId="45" priority="47" operator="equal">
      <formula>"."</formula>
    </cfRule>
  </conditionalFormatting>
  <conditionalFormatting sqref="AT717">
    <cfRule type="cellIs" dxfId="44" priority="46" operator="equal">
      <formula>"."</formula>
    </cfRule>
  </conditionalFormatting>
  <conditionalFormatting sqref="AT720">
    <cfRule type="cellIs" dxfId="43" priority="45" operator="equal">
      <formula>"."</formula>
    </cfRule>
  </conditionalFormatting>
  <conditionalFormatting sqref="AT726">
    <cfRule type="cellIs" dxfId="42" priority="44" operator="equal">
      <formula>"."</formula>
    </cfRule>
  </conditionalFormatting>
  <conditionalFormatting sqref="AT728">
    <cfRule type="cellIs" dxfId="41" priority="43" operator="equal">
      <formula>"."</formula>
    </cfRule>
  </conditionalFormatting>
  <conditionalFormatting sqref="AT750">
    <cfRule type="cellIs" dxfId="40" priority="42" operator="equal">
      <formula>"."</formula>
    </cfRule>
  </conditionalFormatting>
  <conditionalFormatting sqref="AT750:AT756">
    <cfRule type="cellIs" dxfId="39" priority="41" operator="equal">
      <formula>"."</formula>
    </cfRule>
  </conditionalFormatting>
  <conditionalFormatting sqref="AT746">
    <cfRule type="cellIs" dxfId="38" priority="40" operator="equal">
      <formula>"."</formula>
    </cfRule>
  </conditionalFormatting>
  <conditionalFormatting sqref="AT764">
    <cfRule type="cellIs" dxfId="37" priority="39" operator="equal">
      <formula>"."</formula>
    </cfRule>
  </conditionalFormatting>
  <conditionalFormatting sqref="AT767">
    <cfRule type="cellIs" dxfId="36" priority="38" operator="equal">
      <formula>"."</formula>
    </cfRule>
  </conditionalFormatting>
  <conditionalFormatting sqref="AT768">
    <cfRule type="cellIs" dxfId="35" priority="37" operator="equal">
      <formula>"."</formula>
    </cfRule>
  </conditionalFormatting>
  <conditionalFormatting sqref="AT769">
    <cfRule type="cellIs" dxfId="34" priority="36" operator="equal">
      <formula>"."</formula>
    </cfRule>
  </conditionalFormatting>
  <conditionalFormatting sqref="AT783">
    <cfRule type="cellIs" dxfId="33" priority="35" operator="equal">
      <formula>"."</formula>
    </cfRule>
  </conditionalFormatting>
  <conditionalFormatting sqref="AT790">
    <cfRule type="cellIs" dxfId="32" priority="34" operator="equal">
      <formula>"."</formula>
    </cfRule>
  </conditionalFormatting>
  <conditionalFormatting sqref="AT792">
    <cfRule type="cellIs" dxfId="31" priority="33" operator="equal">
      <formula>"."</formula>
    </cfRule>
  </conditionalFormatting>
  <conditionalFormatting sqref="AT794">
    <cfRule type="cellIs" dxfId="30" priority="32" operator="equal">
      <formula>"."</formula>
    </cfRule>
  </conditionalFormatting>
  <conditionalFormatting sqref="AT799">
    <cfRule type="cellIs" dxfId="29" priority="31" operator="equal">
      <formula>"."</formula>
    </cfRule>
  </conditionalFormatting>
  <conditionalFormatting sqref="AT807">
    <cfRule type="cellIs" dxfId="28" priority="30" operator="equal">
      <formula>"."</formula>
    </cfRule>
  </conditionalFormatting>
  <conditionalFormatting sqref="AT808">
    <cfRule type="cellIs" dxfId="27" priority="29" operator="equal">
      <formula>"."</formula>
    </cfRule>
  </conditionalFormatting>
  <conditionalFormatting sqref="AT811">
    <cfRule type="cellIs" dxfId="26" priority="28" operator="equal">
      <formula>"."</formula>
    </cfRule>
  </conditionalFormatting>
  <conditionalFormatting sqref="AT812">
    <cfRule type="cellIs" dxfId="25" priority="27" operator="equal">
      <formula>"."</formula>
    </cfRule>
  </conditionalFormatting>
  <conditionalFormatting sqref="AT816">
    <cfRule type="cellIs" dxfId="24" priority="26" operator="equal">
      <formula>"."</formula>
    </cfRule>
  </conditionalFormatting>
  <conditionalFormatting sqref="AT821">
    <cfRule type="cellIs" dxfId="23" priority="25" operator="equal">
      <formula>"."</formula>
    </cfRule>
  </conditionalFormatting>
  <conditionalFormatting sqref="AT820">
    <cfRule type="cellIs" dxfId="22" priority="24" operator="equal">
      <formula>"."</formula>
    </cfRule>
  </conditionalFormatting>
  <conditionalFormatting sqref="AT822">
    <cfRule type="cellIs" dxfId="21" priority="23" operator="equal">
      <formula>"."</formula>
    </cfRule>
  </conditionalFormatting>
  <conditionalFormatting sqref="AT842">
    <cfRule type="cellIs" dxfId="20" priority="22" operator="equal">
      <formula>"."</formula>
    </cfRule>
  </conditionalFormatting>
  <conditionalFormatting sqref="AT854">
    <cfRule type="cellIs" dxfId="19" priority="21" operator="equal">
      <formula>"."</formula>
    </cfRule>
  </conditionalFormatting>
  <conditionalFormatting sqref="AT873">
    <cfRule type="cellIs" dxfId="18" priority="19" operator="equal">
      <formula>"."</formula>
    </cfRule>
  </conditionalFormatting>
  <conditionalFormatting sqref="AT891">
    <cfRule type="cellIs" dxfId="17" priority="18" operator="equal">
      <formula>"."</formula>
    </cfRule>
  </conditionalFormatting>
  <conditionalFormatting sqref="AT896">
    <cfRule type="cellIs" dxfId="16" priority="17" operator="equal">
      <formula>"."</formula>
    </cfRule>
  </conditionalFormatting>
  <conditionalFormatting sqref="AT909">
    <cfRule type="cellIs" dxfId="15" priority="16" operator="equal">
      <formula>"."</formula>
    </cfRule>
  </conditionalFormatting>
  <conditionalFormatting sqref="AT913">
    <cfRule type="cellIs" dxfId="14" priority="15" operator="equal">
      <formula>"."</formula>
    </cfRule>
  </conditionalFormatting>
  <conditionalFormatting sqref="AT922">
    <cfRule type="cellIs" dxfId="13" priority="14" operator="equal">
      <formula>"."</formula>
    </cfRule>
  </conditionalFormatting>
  <conditionalFormatting sqref="AT923">
    <cfRule type="cellIs" dxfId="12" priority="13" operator="equal">
      <formula>"."</formula>
    </cfRule>
  </conditionalFormatting>
  <conditionalFormatting sqref="AT954">
    <cfRule type="cellIs" dxfId="11" priority="12" operator="equal">
      <formula>"."</formula>
    </cfRule>
  </conditionalFormatting>
  <conditionalFormatting sqref="AT958">
    <cfRule type="cellIs" dxfId="10" priority="11" operator="equal">
      <formula>"."</formula>
    </cfRule>
  </conditionalFormatting>
  <conditionalFormatting sqref="AT972">
    <cfRule type="cellIs" dxfId="9" priority="10" operator="equal">
      <formula>"."</formula>
    </cfRule>
  </conditionalFormatting>
  <conditionalFormatting sqref="AT973">
    <cfRule type="cellIs" dxfId="8" priority="9" operator="equal">
      <formula>"."</formula>
    </cfRule>
  </conditionalFormatting>
  <conditionalFormatting sqref="AT974">
    <cfRule type="cellIs" dxfId="7" priority="8" operator="equal">
      <formula>"."</formula>
    </cfRule>
  </conditionalFormatting>
  <conditionalFormatting sqref="AT985">
    <cfRule type="cellIs" dxfId="6" priority="7" operator="equal">
      <formula>"."</formula>
    </cfRule>
  </conditionalFormatting>
  <conditionalFormatting sqref="AT986">
    <cfRule type="cellIs" dxfId="5" priority="6" operator="equal">
      <formula>"."</formula>
    </cfRule>
  </conditionalFormatting>
  <conditionalFormatting sqref="AT990">
    <cfRule type="cellIs" dxfId="4" priority="5" operator="equal">
      <formula>"."</formula>
    </cfRule>
  </conditionalFormatting>
  <conditionalFormatting sqref="AT991">
    <cfRule type="cellIs" dxfId="3" priority="4" operator="equal">
      <formula>"."</formula>
    </cfRule>
  </conditionalFormatting>
  <conditionalFormatting sqref="AT992">
    <cfRule type="cellIs" dxfId="2" priority="3" operator="equal">
      <formula>"."</formula>
    </cfRule>
  </conditionalFormatting>
  <conditionalFormatting sqref="AT993">
    <cfRule type="cellIs" dxfId="1" priority="2" operator="equal">
      <formula>"."</formula>
    </cfRule>
  </conditionalFormatting>
  <conditionalFormatting sqref="AT997">
    <cfRule type="cellIs" dxfId="0" priority="1" operator="equal">
      <formula>"."</formula>
    </cfRule>
  </conditionalFormatting>
  <dataValidations count="10">
    <dataValidation type="whole" allowBlank="1" showInputMessage="1" showErrorMessage="1" errorTitle="Invalid entry" error="Use whole numbers please" sqref="AU178:AV254 AU256:AV986 AT52:AU52 AU2:AV51 AS54:AT56 AU53:AV53 AU57:AV175">
      <formula1>0</formula1>
      <formula2>3000</formula2>
    </dataValidation>
    <dataValidation type="list" allowBlank="1" showInputMessage="1" showErrorMessage="1" sqref="H606:H1048576 H2:H603">
      <formula1>"Algae, Annual, Bryophyte, Epiphyte, Fern, Herbaceous perennial, Liana, Palm, Shrub, Succulent, Tree"</formula1>
    </dataValidation>
    <dataValidation type="list" allowBlank="1" showInputMessage="1" showErrorMessage="1" errorTitle="Invalid entry" error="Please use given values" sqref="BA2:BB51 AZ52:BA52 AY54:AZ56 BA53:BB53 BA57:BB1048576">
      <formula1>"Yes, No, Based on size, NA, AFI, FRANK, Simulation"</formula1>
    </dataValidation>
    <dataValidation type="list" allowBlank="1" showInputMessage="1" showErrorMessage="1" sqref="D2:D1048576">
      <formula1>"Yes, Partly, No, NDY"</formula1>
    </dataValidation>
    <dataValidation type="list" allowBlank="1" showInputMessage="1" showErrorMessage="1" sqref="A2:A1048576">
      <formula1>"Alexander, Anne, Claudia, Christoph, Sandra, Elisa, Janek, Fränce, Gabriel, Gesa, Hendrik, Jakob, Julia, Rob, Ruth, Stefan, Student, Veronika, NDY"</formula1>
    </dataValidation>
    <dataValidation type="list" allowBlank="1" showInputMessage="1" showErrorMessage="1" errorTitle="Invalid entry" error="Please use given growth forms_x000a_" sqref="AJ2:AJ51 AI52 AJ53 AH54:AH56 AJ57:AJ1048576">
      <formula1>"Phanerophyte, Megaphanerophyte, Mesophanerophyte, Nanophanerophyte, Chamaephyte, Hemicryptophyte, Cryptophyte, Geophyte, Helophyte, Hydrophyte, Therophyte, Aerophyte, Epiphyte, NA, AFI, NDY, FRANK, Simulation"</formula1>
    </dataValidation>
    <dataValidation type="list" errorStyle="warning" allowBlank="1" showInputMessage="1" showErrorMessage="1" errorTitle="Separate correctly!!!!" error="Please be aware of using the standardized entries_x000a__x000a_If more than one separate like this:_x000a__x000a_&quot;TBM; TCF&quot;_x000a__x000a_(Space after semicolon)" sqref="AI2:AI53 AG54:AG56 AI57:AI1048576">
      <formula1>"TMB, TDB, TSC, TBM, TCF, BOR, TGV, TGS, FGS, MON, TUN, MED, DES, MAN, LRE, LRH, LRD, SRD, LLE, SLE, XBE, POE, TSS, TEU, TRU, TRC, LAB, NA, NDY, AFI"</formula1>
    </dataValidation>
    <dataValidation type="list" allowBlank="1" showInputMessage="1" showErrorMessage="1" errorTitle="Invalid entry" error="Use 0 or 1!" sqref="AK2:AR51 AL52:AR52 AJ52 AI54:AP56 AK53:AR53 AK57:AR1048576">
      <formula1>"0, 1, NDY,NA, FRANK, Simulation"</formula1>
    </dataValidation>
    <dataValidation type="whole" allowBlank="1" showInputMessage="1" showErrorMessage="1" errorTitle="We don't need this" error="This collumn is filled in by Rowen :)" sqref="AF2:AH51 AE52:AG52 AF53:AH53 AF57:AH1048576 AE54:AF56">
      <formula1>0</formula1>
      <formula2>1</formula2>
    </dataValidation>
    <dataValidation allowBlank="1" showInputMessage="1" showErrorMessage="1" errorTitle="Invalid entry" error="Use whole numbers please" sqref="AT1:AT53 AT57:AT1048576 AR54:AR56"/>
  </dataValidations>
  <hyperlinks>
    <hyperlink ref="Y1088" r:id="rId8"/>
    <hyperlink ref="Y416" r:id="rId9"/>
    <hyperlink ref="Y557" r:id="rId10"/>
    <hyperlink ref="Y561" r:id="rId11" display="kwit@srel.edu"/>
    <hyperlink ref="Y601" r:id="rId12"/>
    <hyperlink ref="Y603" r:id="rId13" display="lauralh@u.arizono.edu"/>
    <hyperlink ref="Y618" r:id="rId14"/>
    <hyperlink ref="Y716" r:id="rId15"/>
    <hyperlink ref="Y797" r:id="rId16" display="nicolas.picard@cirad.fr"/>
    <hyperlink ref="Y785" r:id="rId17" display="mpena@ibifbolivia.org.bo"/>
    <hyperlink ref="Y982" r:id="rId18"/>
    <hyperlink ref="Y436" r:id="rId19" display="John.Hoffmann@uct.ac.za (2015); 'hoffmann@unb.br' (doesn't work anymore)"/>
    <hyperlink ref="Y437" r:id="rId20" display="John.Hoffmann@uct.ac.za (2015); 'hoffmann@unb.br' (doesn't work anymore)"/>
    <hyperlink ref="Y438" r:id="rId21" display="John.Hoffmann@uct.ac.za (2015); 'hoffmann@unb.br' (doesn't work anymore)"/>
  </hyperlinks>
  <pageMargins left="0.7" right="0.7" top="0.75" bottom="0.75" header="0.3" footer="0.3"/>
  <pageSetup paperSize="9" orientation="portrait" horizontalDpi="300" verticalDpi="300" r:id="rId22"/>
  <headerFooter alignWithMargin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82"/>
  <sheetViews>
    <sheetView topLeftCell="A7" zoomScale="55" zoomScaleNormal="70" zoomScalePageLayoutView="70" workbookViewId="0">
      <selection activeCell="R17" sqref="R17"/>
    </sheetView>
  </sheetViews>
  <sheetFormatPr defaultColWidth="8.85546875" defaultRowHeight="12.75" x14ac:dyDescent="0.2"/>
  <cols>
    <col min="1" max="16384" width="8.85546875" style="8"/>
  </cols>
  <sheetData>
    <row r="1" spans="1:29" ht="15" x14ac:dyDescent="0.2">
      <c r="A1" s="1"/>
      <c r="B1" s="1"/>
      <c r="C1" s="1"/>
      <c r="D1" s="2"/>
      <c r="E1" s="2"/>
      <c r="F1" s="2"/>
      <c r="G1" s="2"/>
      <c r="H1" s="2"/>
      <c r="I1" s="2"/>
      <c r="J1" s="2"/>
      <c r="K1" s="2"/>
      <c r="L1" s="2"/>
      <c r="M1" s="2"/>
      <c r="N1" s="2"/>
      <c r="O1" s="2"/>
      <c r="P1" s="2"/>
      <c r="Q1" s="2"/>
      <c r="R1" s="2"/>
      <c r="S1" s="2"/>
      <c r="T1" s="2"/>
      <c r="U1" s="2"/>
      <c r="V1" s="2"/>
      <c r="W1" s="2"/>
      <c r="X1" s="2"/>
      <c r="Y1" s="2"/>
      <c r="Z1" s="2"/>
    </row>
    <row r="2" spans="1:29" ht="15" x14ac:dyDescent="0.2">
      <c r="A2" s="1"/>
      <c r="B2" s="1"/>
      <c r="C2" s="1"/>
      <c r="D2" s="1"/>
      <c r="E2" s="1"/>
      <c r="F2" s="2"/>
      <c r="G2" s="2"/>
      <c r="H2" s="2"/>
      <c r="I2" s="2"/>
      <c r="J2" s="2"/>
      <c r="K2" s="2"/>
      <c r="L2" s="2"/>
      <c r="M2" s="2"/>
      <c r="N2" s="2"/>
      <c r="O2" s="2"/>
      <c r="P2" s="2"/>
      <c r="Q2" s="2"/>
      <c r="R2" s="2"/>
      <c r="S2" s="2"/>
      <c r="T2" s="2"/>
      <c r="U2" s="2"/>
      <c r="V2" s="2"/>
      <c r="W2" s="2"/>
      <c r="X2" s="2"/>
      <c r="Y2" s="2"/>
      <c r="Z2" s="2"/>
    </row>
    <row r="3" spans="1:29" ht="15" x14ac:dyDescent="0.2">
      <c r="A3" s="1"/>
      <c r="B3" s="1"/>
      <c r="C3" s="1" t="s">
        <v>3603</v>
      </c>
      <c r="D3" s="1"/>
      <c r="E3" s="1"/>
      <c r="F3" s="2"/>
      <c r="G3" s="2"/>
      <c r="H3" s="2"/>
      <c r="I3" s="2"/>
      <c r="J3" s="2"/>
      <c r="K3" s="2"/>
      <c r="L3" s="2"/>
      <c r="M3" s="2"/>
      <c r="N3" s="2"/>
      <c r="O3" s="2"/>
      <c r="P3" s="2"/>
      <c r="Q3" s="2"/>
      <c r="R3" s="2"/>
      <c r="S3" s="2"/>
    </row>
    <row r="4" spans="1:29" ht="15" x14ac:dyDescent="0.2">
      <c r="A4" s="1"/>
      <c r="B4" s="1"/>
      <c r="C4" s="1"/>
      <c r="D4" s="1"/>
      <c r="E4" s="1"/>
      <c r="F4" s="2"/>
      <c r="G4" s="2"/>
      <c r="H4" s="5"/>
      <c r="I4" s="4"/>
      <c r="J4" s="2"/>
      <c r="K4" s="2"/>
      <c r="L4" s="2"/>
      <c r="M4" s="2"/>
      <c r="N4" s="2"/>
      <c r="O4" s="2"/>
      <c r="P4" s="2"/>
      <c r="Q4" s="2"/>
      <c r="R4" s="2"/>
      <c r="S4" s="2"/>
    </row>
    <row r="5" spans="1:29" ht="15" x14ac:dyDescent="0.2">
      <c r="A5" s="1"/>
      <c r="B5" s="1"/>
      <c r="C5" s="1"/>
      <c r="D5" s="2" t="s">
        <v>3604</v>
      </c>
      <c r="E5" s="1"/>
      <c r="F5" s="2" t="s">
        <v>3629</v>
      </c>
      <c r="G5" s="2"/>
      <c r="H5" s="2"/>
      <c r="I5" s="2"/>
      <c r="J5" s="2"/>
      <c r="K5" s="2"/>
      <c r="L5" s="2"/>
      <c r="M5" s="2"/>
      <c r="N5" s="2"/>
      <c r="O5" s="2"/>
      <c r="P5" s="2"/>
      <c r="Q5" s="2"/>
      <c r="R5" s="2"/>
      <c r="S5" s="2"/>
    </row>
    <row r="6" spans="1:29" ht="15" x14ac:dyDescent="0.2">
      <c r="A6" s="1"/>
      <c r="B6" s="1"/>
      <c r="C6" s="1"/>
      <c r="D6" s="1"/>
      <c r="E6" s="1"/>
      <c r="F6" s="2"/>
      <c r="G6" s="2"/>
      <c r="H6" s="7"/>
      <c r="I6" s="2"/>
      <c r="J6" s="2"/>
      <c r="K6" s="2"/>
      <c r="L6" s="2"/>
      <c r="M6" s="2"/>
      <c r="N6" s="2"/>
      <c r="O6" s="2"/>
      <c r="P6" s="2"/>
      <c r="Q6" s="2"/>
      <c r="R6" s="2"/>
      <c r="S6" s="2"/>
    </row>
    <row r="7" spans="1:29" ht="15" x14ac:dyDescent="0.2">
      <c r="A7" s="1"/>
      <c r="B7" s="1"/>
      <c r="C7" s="1"/>
      <c r="D7" s="1" t="s">
        <v>3605</v>
      </c>
      <c r="E7" s="1"/>
      <c r="F7" s="2" t="s">
        <v>3625</v>
      </c>
      <c r="G7" s="2"/>
      <c r="H7" s="2"/>
      <c r="I7" s="2"/>
      <c r="J7" s="2"/>
      <c r="K7" s="2"/>
      <c r="L7" s="2"/>
      <c r="M7" s="2"/>
      <c r="N7" s="2"/>
      <c r="O7" s="2"/>
      <c r="P7" s="2"/>
      <c r="Q7" s="2"/>
      <c r="R7" s="2"/>
      <c r="S7" s="2"/>
    </row>
    <row r="8" spans="1:29" ht="15" x14ac:dyDescent="0.2">
      <c r="A8" s="1"/>
      <c r="B8" s="1"/>
      <c r="C8" s="1"/>
      <c r="D8" s="1"/>
      <c r="E8" s="1"/>
      <c r="F8" s="2"/>
      <c r="G8" s="2"/>
      <c r="H8" s="2"/>
      <c r="I8" s="2"/>
      <c r="J8" s="2"/>
      <c r="K8" s="2"/>
      <c r="L8" s="2"/>
      <c r="M8" s="2"/>
      <c r="N8" s="2"/>
      <c r="O8" s="2"/>
      <c r="P8" s="2"/>
      <c r="Q8" s="2"/>
      <c r="R8" s="2"/>
      <c r="S8" s="2"/>
    </row>
    <row r="9" spans="1:29" ht="15.75" x14ac:dyDescent="0.2">
      <c r="A9" s="1"/>
      <c r="B9" s="1"/>
      <c r="C9" s="1"/>
      <c r="D9" s="1" t="s">
        <v>3606</v>
      </c>
      <c r="E9" s="1"/>
      <c r="F9" s="2" t="s">
        <v>3607</v>
      </c>
      <c r="G9" s="2"/>
      <c r="H9" s="2"/>
      <c r="I9" s="2"/>
      <c r="J9" s="2"/>
      <c r="K9" s="13"/>
      <c r="L9" s="2"/>
      <c r="M9" s="2"/>
      <c r="N9" s="2"/>
      <c r="O9" s="2"/>
      <c r="P9" s="2"/>
      <c r="Q9" s="2"/>
      <c r="R9" s="2"/>
      <c r="S9" s="2"/>
      <c r="T9" s="2"/>
      <c r="U9" s="2"/>
      <c r="V9" s="2"/>
      <c r="W9" s="2"/>
      <c r="X9" s="2"/>
      <c r="Y9" s="2"/>
      <c r="Z9" s="2"/>
    </row>
    <row r="10" spans="1:29" ht="15.75" x14ac:dyDescent="0.2">
      <c r="A10" s="1"/>
      <c r="B10" s="1"/>
      <c r="C10" s="1"/>
      <c r="D10" s="1"/>
      <c r="E10" s="1"/>
      <c r="F10" s="2"/>
      <c r="G10" s="2"/>
      <c r="H10" s="2"/>
      <c r="I10" s="2"/>
      <c r="J10" s="2"/>
      <c r="K10" s="13"/>
      <c r="L10" s="2"/>
      <c r="M10" s="2"/>
      <c r="N10" s="2"/>
      <c r="O10" s="2"/>
      <c r="P10" s="2"/>
      <c r="Q10" s="2"/>
      <c r="R10" s="2"/>
      <c r="S10" s="2"/>
    </row>
    <row r="11" spans="1:29" ht="15.75" x14ac:dyDescent="0.2">
      <c r="A11" s="1"/>
      <c r="B11" s="1"/>
      <c r="C11" s="1"/>
      <c r="D11" s="1" t="s">
        <v>3608</v>
      </c>
      <c r="E11" s="1"/>
      <c r="F11" s="2" t="s">
        <v>3628</v>
      </c>
      <c r="G11" s="3"/>
      <c r="H11" s="3"/>
      <c r="I11" s="3"/>
      <c r="J11" s="3"/>
      <c r="K11" s="13"/>
      <c r="L11" s="2"/>
      <c r="M11" s="2"/>
      <c r="N11" s="2"/>
      <c r="O11" s="2"/>
      <c r="P11" s="2"/>
      <c r="Q11" s="2"/>
      <c r="R11" s="2"/>
      <c r="S11" s="2"/>
    </row>
    <row r="12" spans="1:29" ht="15.75" x14ac:dyDescent="0.2">
      <c r="A12" s="1"/>
      <c r="B12" s="1"/>
      <c r="C12" s="1"/>
      <c r="D12" s="1"/>
      <c r="E12" s="1"/>
      <c r="F12" s="2"/>
      <c r="G12" s="2"/>
      <c r="H12" s="2"/>
      <c r="I12" s="2"/>
      <c r="J12" s="2"/>
      <c r="K12" s="13"/>
      <c r="L12" s="2"/>
      <c r="M12" s="2"/>
      <c r="N12" s="2"/>
      <c r="O12" s="2"/>
      <c r="P12" s="2"/>
      <c r="Q12" s="2"/>
      <c r="R12" s="2"/>
      <c r="S12" s="2"/>
    </row>
    <row r="13" spans="1:29" ht="20.25" x14ac:dyDescent="0.3">
      <c r="A13" s="1"/>
      <c r="B13" s="1"/>
      <c r="C13" s="1"/>
      <c r="D13" s="1" t="s">
        <v>3609</v>
      </c>
      <c r="E13" s="1"/>
      <c r="F13" s="2"/>
      <c r="G13" s="2" t="s">
        <v>3626</v>
      </c>
      <c r="H13" s="2"/>
      <c r="I13" s="2"/>
      <c r="J13" s="2"/>
      <c r="K13" s="13"/>
      <c r="L13" s="9"/>
      <c r="M13" s="9"/>
      <c r="N13" s="9"/>
      <c r="O13" s="9"/>
      <c r="P13" s="2"/>
      <c r="Q13" s="2"/>
      <c r="R13" s="2"/>
      <c r="S13" s="2"/>
      <c r="T13" s="2"/>
      <c r="U13" s="4"/>
      <c r="V13" s="5"/>
      <c r="W13" s="2"/>
      <c r="X13" s="2"/>
      <c r="Y13" s="2"/>
      <c r="Z13" s="2"/>
      <c r="AA13" s="4"/>
      <c r="AB13" s="5"/>
      <c r="AC13" s="5"/>
    </row>
    <row r="14" spans="1:29" ht="20.25" x14ac:dyDescent="0.3">
      <c r="A14" s="1"/>
      <c r="B14" s="1"/>
      <c r="C14" s="1"/>
      <c r="D14" s="1"/>
      <c r="E14" s="1"/>
      <c r="F14" s="2"/>
      <c r="G14" s="2"/>
      <c r="H14" s="2"/>
      <c r="I14" s="2"/>
      <c r="J14" s="2"/>
      <c r="K14" s="13"/>
      <c r="L14" s="9"/>
      <c r="M14" s="9"/>
      <c r="N14" s="9"/>
      <c r="O14" s="10"/>
      <c r="P14" s="4"/>
      <c r="Q14" s="2"/>
      <c r="R14" s="2"/>
      <c r="S14" s="2"/>
      <c r="T14" s="2"/>
      <c r="U14" s="2"/>
      <c r="V14" s="2"/>
      <c r="W14" s="2"/>
      <c r="X14" s="2"/>
      <c r="Y14" s="2"/>
      <c r="Z14" s="2"/>
      <c r="AA14" s="2"/>
      <c r="AB14" s="2"/>
      <c r="AC14" s="2"/>
    </row>
    <row r="15" spans="1:29" ht="20.25" x14ac:dyDescent="0.3">
      <c r="A15" s="1"/>
      <c r="B15" s="1"/>
      <c r="C15" s="1"/>
      <c r="D15" s="1" t="s">
        <v>3610</v>
      </c>
      <c r="E15" s="1"/>
      <c r="F15" s="2" t="s">
        <v>3630</v>
      </c>
      <c r="G15" s="2"/>
      <c r="H15" s="2"/>
      <c r="I15" s="2"/>
      <c r="J15" s="2"/>
      <c r="K15" s="13"/>
      <c r="L15" s="9"/>
      <c r="M15" s="9"/>
      <c r="N15" s="9"/>
      <c r="O15" s="9"/>
      <c r="P15" s="2"/>
      <c r="Q15" s="2"/>
      <c r="R15" s="2"/>
      <c r="S15" s="2"/>
      <c r="T15" s="6"/>
      <c r="U15" s="2"/>
      <c r="V15" s="2"/>
      <c r="W15" s="7"/>
      <c r="X15" s="2"/>
      <c r="Y15" s="2"/>
      <c r="Z15" s="6"/>
      <c r="AA15" s="2"/>
      <c r="AB15" s="2"/>
      <c r="AC15" s="7"/>
    </row>
    <row r="16" spans="1:29" ht="20.25" x14ac:dyDescent="0.3">
      <c r="A16" s="1"/>
      <c r="B16" s="1"/>
      <c r="C16" s="1"/>
      <c r="D16" s="1"/>
      <c r="E16" s="1"/>
      <c r="F16" s="2"/>
      <c r="G16" s="2"/>
      <c r="H16" s="2"/>
      <c r="I16" s="2"/>
      <c r="J16" s="2"/>
      <c r="K16" s="13"/>
      <c r="L16" s="9"/>
      <c r="M16" s="9"/>
      <c r="N16" s="9"/>
      <c r="O16" s="11"/>
      <c r="P16" s="2"/>
      <c r="Q16" s="2"/>
      <c r="R16" s="2"/>
      <c r="S16" s="2"/>
      <c r="T16" s="6"/>
      <c r="U16" s="2"/>
      <c r="V16" s="2"/>
      <c r="W16" s="7"/>
      <c r="X16" s="2"/>
      <c r="Y16" s="2"/>
      <c r="Z16" s="6"/>
      <c r="AA16" s="2"/>
      <c r="AB16" s="2"/>
      <c r="AC16" s="7"/>
    </row>
    <row r="17" spans="1:29" ht="20.25" x14ac:dyDescent="0.3">
      <c r="A17" s="1"/>
      <c r="B17" s="1"/>
      <c r="C17" s="1"/>
      <c r="D17" s="1" t="s">
        <v>3611</v>
      </c>
      <c r="E17" s="1"/>
      <c r="F17" s="2"/>
      <c r="G17" s="2"/>
      <c r="H17" s="2"/>
      <c r="I17" s="2"/>
      <c r="J17" s="2"/>
      <c r="L17" s="9"/>
      <c r="M17" s="9"/>
      <c r="N17" s="9"/>
      <c r="O17" s="9"/>
      <c r="P17" s="2"/>
      <c r="Q17" s="2"/>
      <c r="R17" s="2"/>
      <c r="S17" s="2"/>
      <c r="T17" s="2"/>
      <c r="U17" s="7"/>
      <c r="V17" s="7"/>
      <c r="W17" s="2"/>
      <c r="X17" s="2"/>
      <c r="Y17" s="2"/>
      <c r="Z17" s="2"/>
      <c r="AA17" s="7"/>
      <c r="AB17" s="7"/>
      <c r="AC17" s="2"/>
    </row>
    <row r="18" spans="1:29" ht="20.25" x14ac:dyDescent="0.3">
      <c r="A18" s="1"/>
      <c r="B18" s="1"/>
      <c r="C18" s="1"/>
      <c r="D18" s="1"/>
      <c r="E18" s="1"/>
      <c r="F18" s="2"/>
      <c r="G18" s="2"/>
      <c r="H18" s="2"/>
      <c r="I18" s="2"/>
      <c r="J18" s="2"/>
      <c r="L18" s="9"/>
      <c r="M18" s="9"/>
      <c r="N18" s="9"/>
      <c r="O18" s="9"/>
      <c r="P18" s="2"/>
      <c r="Q18" s="2"/>
      <c r="R18" s="4"/>
      <c r="S18" s="2"/>
      <c r="T18" s="2"/>
      <c r="U18" s="7"/>
      <c r="V18" s="7"/>
      <c r="W18" s="7"/>
      <c r="X18" s="2"/>
      <c r="Y18" s="2"/>
      <c r="Z18" s="2"/>
      <c r="AA18" s="7"/>
      <c r="AB18" s="7"/>
      <c r="AC18" s="7"/>
    </row>
    <row r="19" spans="1:29" ht="20.25" x14ac:dyDescent="0.3">
      <c r="A19" s="1"/>
      <c r="B19" s="1"/>
      <c r="C19" s="1"/>
      <c r="D19" s="1" t="s">
        <v>3612</v>
      </c>
      <c r="E19" s="1"/>
      <c r="F19" s="2"/>
      <c r="G19" s="2" t="s">
        <v>3613</v>
      </c>
      <c r="H19" s="2"/>
      <c r="I19" s="2"/>
      <c r="J19" s="2"/>
      <c r="L19" s="9"/>
      <c r="M19" s="9"/>
      <c r="N19" s="9"/>
      <c r="O19" s="9"/>
      <c r="P19" s="2"/>
      <c r="Q19" s="2"/>
      <c r="R19" s="4"/>
      <c r="S19" s="2"/>
      <c r="Y19" s="2"/>
      <c r="Z19" s="2"/>
    </row>
    <row r="20" spans="1:29" ht="20.25" x14ac:dyDescent="0.3">
      <c r="A20" s="1"/>
      <c r="B20" s="1"/>
      <c r="C20" s="1"/>
      <c r="D20" s="1"/>
      <c r="E20" s="1"/>
      <c r="F20" s="2"/>
      <c r="G20" s="2"/>
      <c r="H20" s="2"/>
      <c r="I20" s="2"/>
      <c r="J20" s="2"/>
      <c r="L20" s="9"/>
      <c r="M20" s="9"/>
      <c r="N20" s="9"/>
      <c r="O20" s="9"/>
      <c r="P20" s="2"/>
      <c r="Q20" s="2"/>
      <c r="R20" s="4"/>
      <c r="S20" s="2"/>
      <c r="T20" s="2"/>
      <c r="U20" s="4"/>
      <c r="V20" s="5"/>
      <c r="W20" s="5"/>
      <c r="X20" s="2"/>
      <c r="Y20" s="2"/>
      <c r="Z20" s="2"/>
      <c r="AA20" s="4"/>
      <c r="AB20" s="5"/>
      <c r="AC20" s="5"/>
    </row>
    <row r="21" spans="1:29" ht="20.25" x14ac:dyDescent="0.3">
      <c r="A21" s="1"/>
      <c r="B21" s="1"/>
      <c r="C21" s="1"/>
      <c r="D21" s="1" t="s">
        <v>3614</v>
      </c>
      <c r="E21" s="1"/>
      <c r="F21" s="2"/>
      <c r="G21" s="2" t="s">
        <v>3615</v>
      </c>
      <c r="H21" s="2"/>
      <c r="I21" s="2"/>
      <c r="J21" s="2"/>
      <c r="L21" s="9"/>
      <c r="M21" s="9"/>
      <c r="N21" s="9"/>
      <c r="O21" s="9"/>
      <c r="P21" s="2"/>
      <c r="Q21" s="2"/>
      <c r="R21" s="4"/>
      <c r="S21" s="2"/>
      <c r="T21" s="2"/>
      <c r="U21" s="2"/>
      <c r="V21" s="2"/>
      <c r="W21" s="2"/>
      <c r="X21" s="2"/>
      <c r="Y21" s="2"/>
      <c r="Z21" s="2"/>
      <c r="AA21" s="2"/>
      <c r="AB21" s="2"/>
      <c r="AC21" s="2"/>
    </row>
    <row r="22" spans="1:29" ht="20.25" x14ac:dyDescent="0.3">
      <c r="A22" s="1"/>
      <c r="B22" s="1"/>
      <c r="C22" s="1"/>
      <c r="D22" s="1"/>
      <c r="E22" s="1"/>
      <c r="F22" s="2"/>
      <c r="G22" s="2"/>
      <c r="H22" s="2"/>
      <c r="I22" s="2"/>
      <c r="J22" s="2"/>
      <c r="L22" s="9"/>
      <c r="M22" s="9"/>
      <c r="N22" s="9"/>
      <c r="O22" s="9"/>
      <c r="P22" s="2"/>
      <c r="Q22" s="2"/>
      <c r="R22" s="4"/>
      <c r="S22" s="2"/>
      <c r="T22" s="6"/>
      <c r="U22" s="2"/>
      <c r="V22" s="2"/>
      <c r="W22" s="7"/>
      <c r="X22" s="2"/>
      <c r="Y22" s="2"/>
      <c r="Z22" s="6"/>
      <c r="AA22" s="2"/>
      <c r="AB22" s="2"/>
      <c r="AC22" s="7"/>
    </row>
    <row r="23" spans="1:29" ht="20.25" x14ac:dyDescent="0.3">
      <c r="A23" s="1"/>
      <c r="B23" s="1"/>
      <c r="C23" s="1"/>
      <c r="D23" s="1" t="s">
        <v>3616</v>
      </c>
      <c r="E23" s="1"/>
      <c r="F23" s="2"/>
      <c r="G23" s="2" t="s">
        <v>3617</v>
      </c>
      <c r="H23" s="2"/>
      <c r="I23" s="2"/>
      <c r="J23" s="2"/>
      <c r="L23" s="9"/>
      <c r="M23" s="9"/>
      <c r="N23" s="9"/>
      <c r="O23" s="9"/>
      <c r="P23" s="2"/>
      <c r="Q23" s="2"/>
      <c r="R23" s="4"/>
      <c r="S23" s="2"/>
      <c r="T23" s="6"/>
      <c r="U23" s="2"/>
      <c r="V23" s="2"/>
      <c r="W23" s="7"/>
      <c r="X23" s="7"/>
      <c r="Y23" s="2"/>
      <c r="Z23" s="6"/>
      <c r="AA23" s="2"/>
      <c r="AB23" s="2"/>
      <c r="AC23" s="7"/>
    </row>
    <row r="24" spans="1:29" ht="20.25" x14ac:dyDescent="0.3">
      <c r="A24" s="1"/>
      <c r="B24" s="1"/>
      <c r="C24" s="1"/>
      <c r="D24" s="1"/>
      <c r="E24" s="1"/>
      <c r="F24" s="2"/>
      <c r="G24" s="2"/>
      <c r="H24" s="2"/>
      <c r="I24" s="2"/>
      <c r="J24" s="2"/>
      <c r="L24" s="9"/>
      <c r="M24" s="9"/>
      <c r="N24" s="9"/>
      <c r="O24" s="9"/>
      <c r="P24" s="2"/>
      <c r="Q24" s="2"/>
      <c r="R24" s="4"/>
      <c r="S24" s="2"/>
      <c r="T24" s="2"/>
      <c r="U24" s="7"/>
      <c r="V24" s="7"/>
      <c r="W24" s="2"/>
      <c r="X24" s="7"/>
      <c r="Y24" s="2"/>
      <c r="Z24" s="2"/>
      <c r="AA24" s="7"/>
      <c r="AB24" s="7"/>
      <c r="AC24" s="2"/>
    </row>
    <row r="25" spans="1:29" ht="20.25" x14ac:dyDescent="0.3">
      <c r="A25" s="1"/>
      <c r="B25" s="1"/>
      <c r="C25" s="1"/>
      <c r="D25" s="1" t="s">
        <v>3618</v>
      </c>
      <c r="E25" s="1"/>
      <c r="F25" s="2"/>
      <c r="G25" s="2" t="s">
        <v>3617</v>
      </c>
      <c r="H25" s="2"/>
      <c r="I25" s="2"/>
      <c r="J25" s="2"/>
      <c r="L25" s="9"/>
      <c r="M25" s="9"/>
      <c r="N25" s="9"/>
      <c r="O25" s="9"/>
      <c r="P25" s="2"/>
      <c r="Q25" s="2"/>
      <c r="R25" s="4"/>
      <c r="S25" s="2"/>
      <c r="T25" s="2"/>
      <c r="U25" s="7"/>
      <c r="V25" s="7"/>
      <c r="W25" s="7"/>
      <c r="X25" s="2"/>
      <c r="Y25" s="2"/>
      <c r="Z25" s="2"/>
      <c r="AA25" s="7"/>
      <c r="AB25" s="7"/>
      <c r="AC25" s="7"/>
    </row>
    <row r="26" spans="1:29" ht="20.25" x14ac:dyDescent="0.3">
      <c r="A26" s="1"/>
      <c r="B26" s="1"/>
      <c r="C26" s="1"/>
      <c r="D26" s="1"/>
      <c r="E26" s="1"/>
      <c r="F26" s="2"/>
      <c r="G26" s="2"/>
      <c r="H26" s="2"/>
      <c r="I26" s="2"/>
      <c r="J26" s="2"/>
      <c r="L26" s="9"/>
      <c r="M26" s="9"/>
      <c r="N26" s="9"/>
      <c r="O26" s="9"/>
      <c r="P26" s="2"/>
      <c r="Q26" s="2"/>
      <c r="R26" s="4"/>
      <c r="S26" s="2"/>
      <c r="Y26" s="2"/>
      <c r="Z26" s="2"/>
    </row>
    <row r="27" spans="1:29" ht="20.25" x14ac:dyDescent="0.3">
      <c r="A27" s="1"/>
      <c r="B27" s="1"/>
      <c r="C27" s="1"/>
      <c r="D27" s="1" t="s">
        <v>3619</v>
      </c>
      <c r="E27" s="1"/>
      <c r="F27" s="2"/>
      <c r="G27" s="2" t="s">
        <v>3627</v>
      </c>
      <c r="H27" s="2"/>
      <c r="I27" s="2"/>
      <c r="J27" s="2"/>
      <c r="L27" s="9"/>
      <c r="M27" s="9"/>
      <c r="N27" s="9"/>
      <c r="O27" s="9"/>
      <c r="P27" s="2"/>
      <c r="Q27" s="2"/>
      <c r="R27" s="4"/>
      <c r="S27" s="2"/>
      <c r="Y27" s="7"/>
      <c r="Z27" s="2"/>
    </row>
    <row r="28" spans="1:29" ht="20.25" x14ac:dyDescent="0.3">
      <c r="A28" s="1"/>
      <c r="B28" s="1"/>
      <c r="C28" s="1"/>
      <c r="D28" s="1"/>
      <c r="E28" s="1"/>
      <c r="F28" s="2"/>
      <c r="G28" s="2"/>
      <c r="H28" s="2"/>
      <c r="I28" s="2"/>
      <c r="J28" s="2"/>
      <c r="L28" s="9"/>
      <c r="M28" s="9"/>
      <c r="N28" s="9"/>
      <c r="O28" s="9"/>
      <c r="P28" s="2"/>
      <c r="Q28" s="2"/>
      <c r="R28" s="4"/>
      <c r="S28" s="2"/>
      <c r="Y28" s="7"/>
      <c r="Z28" s="2"/>
    </row>
    <row r="29" spans="1:29" ht="20.25" x14ac:dyDescent="0.3">
      <c r="A29" s="1"/>
      <c r="B29" s="1"/>
      <c r="C29" s="1"/>
      <c r="D29" s="1"/>
      <c r="E29" s="1"/>
      <c r="F29" s="2"/>
      <c r="G29" s="2"/>
      <c r="H29" s="2"/>
      <c r="I29" s="2"/>
      <c r="J29" s="2"/>
      <c r="L29" s="9"/>
      <c r="M29" s="9"/>
      <c r="N29" s="9"/>
      <c r="O29" s="9"/>
      <c r="P29" s="2"/>
      <c r="Q29" s="2"/>
      <c r="R29" s="4"/>
      <c r="S29" s="2"/>
      <c r="Y29" s="2"/>
      <c r="Z29" s="2"/>
    </row>
    <row r="30" spans="1:29" ht="20.25" x14ac:dyDescent="0.3">
      <c r="A30" s="1"/>
      <c r="B30" s="1"/>
      <c r="C30" s="1"/>
      <c r="D30" s="14" t="s">
        <v>3620</v>
      </c>
      <c r="E30" s="14"/>
      <c r="F30" s="2"/>
      <c r="G30" s="2"/>
      <c r="H30" s="2"/>
      <c r="I30" s="2"/>
      <c r="J30" s="2"/>
      <c r="L30" s="9"/>
      <c r="M30" s="9"/>
      <c r="N30" s="9"/>
      <c r="O30" s="9"/>
      <c r="P30" s="2"/>
      <c r="Q30" s="2"/>
      <c r="R30" s="4"/>
      <c r="S30" s="2"/>
      <c r="T30" s="5"/>
      <c r="U30" s="6"/>
      <c r="V30" s="2"/>
      <c r="W30" s="2"/>
      <c r="X30" s="2"/>
      <c r="Y30" s="2"/>
      <c r="Z30" s="2"/>
    </row>
    <row r="31" spans="1:29" ht="20.25" x14ac:dyDescent="0.3">
      <c r="A31" s="1"/>
      <c r="B31" s="1"/>
      <c r="C31" s="1"/>
      <c r="D31" s="1"/>
      <c r="E31" s="1"/>
      <c r="F31" s="2"/>
      <c r="G31" s="2"/>
      <c r="H31" s="2"/>
      <c r="I31" s="2"/>
      <c r="J31" s="2"/>
      <c r="L31" s="9"/>
      <c r="M31" s="9"/>
      <c r="N31" s="9"/>
      <c r="O31" s="9"/>
      <c r="P31" s="2"/>
      <c r="Q31" s="2"/>
      <c r="R31" s="4"/>
      <c r="S31" s="2"/>
      <c r="T31" s="2"/>
      <c r="U31" s="2"/>
      <c r="V31" s="4"/>
      <c r="W31" s="5"/>
      <c r="X31" s="5"/>
      <c r="Y31" s="2"/>
      <c r="Z31" s="2"/>
    </row>
    <row r="32" spans="1:29" ht="20.25" x14ac:dyDescent="0.3">
      <c r="A32" s="1"/>
      <c r="B32" s="1"/>
      <c r="C32" s="1"/>
      <c r="D32" s="1" t="s">
        <v>3621</v>
      </c>
      <c r="E32" s="1"/>
      <c r="F32" s="2"/>
      <c r="G32" s="2" t="s">
        <v>3631</v>
      </c>
      <c r="H32" s="2"/>
      <c r="I32" s="2"/>
      <c r="J32" s="2"/>
      <c r="L32" s="9"/>
      <c r="M32" s="9"/>
      <c r="N32" s="9"/>
      <c r="O32" s="9"/>
      <c r="P32" s="2"/>
      <c r="Q32" s="2"/>
      <c r="R32" s="4"/>
      <c r="S32" s="2"/>
      <c r="T32" s="2"/>
      <c r="U32" s="2"/>
      <c r="V32" s="2"/>
      <c r="W32" s="2"/>
      <c r="X32" s="2"/>
      <c r="Y32" s="2"/>
      <c r="Z32" s="2"/>
    </row>
    <row r="33" spans="1:26" ht="20.25" x14ac:dyDescent="0.3">
      <c r="A33" s="1"/>
      <c r="B33" s="1"/>
      <c r="C33" s="1"/>
      <c r="D33" s="1"/>
      <c r="E33" s="1"/>
      <c r="F33" s="2"/>
      <c r="G33" s="2"/>
      <c r="H33" s="2"/>
      <c r="I33" s="2"/>
      <c r="J33" s="2"/>
      <c r="L33" s="9"/>
      <c r="M33" s="9"/>
      <c r="N33" s="9"/>
      <c r="O33" s="9"/>
      <c r="P33" s="2"/>
      <c r="Q33" s="2"/>
      <c r="R33" s="4"/>
      <c r="S33" s="2"/>
      <c r="T33" s="2"/>
      <c r="U33" s="6"/>
      <c r="V33" s="2"/>
      <c r="W33" s="2"/>
      <c r="X33" s="7"/>
      <c r="Y33" s="2"/>
      <c r="Z33" s="2"/>
    </row>
    <row r="34" spans="1:26" ht="20.25" x14ac:dyDescent="0.3">
      <c r="A34" s="1"/>
      <c r="B34" s="1"/>
      <c r="C34" s="1"/>
      <c r="D34" s="1" t="s">
        <v>3622</v>
      </c>
      <c r="E34" s="1"/>
      <c r="F34" s="2" t="s">
        <v>3632</v>
      </c>
      <c r="G34" s="2"/>
      <c r="H34" s="2"/>
      <c r="I34" s="2"/>
      <c r="J34" s="2"/>
      <c r="L34" s="9"/>
      <c r="M34" s="9"/>
      <c r="N34" s="9"/>
      <c r="O34" s="9"/>
      <c r="P34" s="2"/>
      <c r="Q34" s="2"/>
      <c r="R34" s="4"/>
      <c r="S34" s="2"/>
      <c r="T34" s="2"/>
      <c r="U34" s="6"/>
      <c r="V34" s="2"/>
      <c r="W34" s="2"/>
      <c r="X34" s="7"/>
      <c r="Y34" s="2"/>
      <c r="Z34" s="2"/>
    </row>
    <row r="35" spans="1:26" ht="20.25" x14ac:dyDescent="0.3">
      <c r="A35" s="1"/>
      <c r="B35" s="1"/>
      <c r="C35" s="1"/>
      <c r="D35" s="1"/>
      <c r="E35" s="1"/>
      <c r="F35" s="2"/>
      <c r="G35" s="2"/>
      <c r="H35" s="2"/>
      <c r="I35" s="2"/>
      <c r="J35" s="2"/>
      <c r="L35" s="9"/>
      <c r="M35" s="9"/>
      <c r="N35" s="9"/>
      <c r="O35" s="9"/>
      <c r="P35" s="2"/>
      <c r="Q35" s="2"/>
      <c r="R35" s="4"/>
      <c r="S35" s="2"/>
      <c r="T35" s="2"/>
      <c r="U35" s="2"/>
      <c r="V35" s="7"/>
      <c r="W35" s="7"/>
      <c r="X35" s="2"/>
      <c r="Y35" s="2"/>
      <c r="Z35" s="2"/>
    </row>
    <row r="36" spans="1:26" ht="20.25" x14ac:dyDescent="0.3">
      <c r="A36" s="1"/>
      <c r="B36" s="1"/>
      <c r="C36" s="1"/>
      <c r="D36" s="17" t="s">
        <v>3604</v>
      </c>
      <c r="E36" s="17"/>
      <c r="F36" s="2" t="s">
        <v>3629</v>
      </c>
      <c r="G36" s="2"/>
      <c r="H36" s="2"/>
      <c r="I36" s="2"/>
      <c r="J36" s="2"/>
      <c r="L36" s="9"/>
      <c r="M36" s="9"/>
      <c r="N36" s="9"/>
      <c r="O36" s="15"/>
      <c r="P36" s="4"/>
      <c r="Q36" s="4"/>
      <c r="R36" s="4"/>
      <c r="S36" s="4"/>
      <c r="T36" s="2"/>
      <c r="U36" s="2"/>
      <c r="V36" s="7"/>
      <c r="W36" s="7"/>
      <c r="X36" s="7"/>
      <c r="Y36" s="2"/>
      <c r="Z36" s="2"/>
    </row>
    <row r="37" spans="1:26" ht="20.25" x14ac:dyDescent="0.3">
      <c r="A37" s="1"/>
      <c r="B37" s="1"/>
      <c r="C37" s="1"/>
      <c r="D37" s="16"/>
      <c r="E37" s="1"/>
      <c r="F37" s="2"/>
      <c r="G37" s="2"/>
      <c r="H37" s="2"/>
      <c r="I37" s="2"/>
      <c r="J37" s="2"/>
      <c r="L37" s="9"/>
      <c r="M37" s="9"/>
      <c r="N37" s="9"/>
      <c r="O37" s="10"/>
      <c r="P37" s="4"/>
      <c r="Q37" s="2"/>
      <c r="R37" s="4"/>
      <c r="S37" s="2"/>
      <c r="T37" s="2"/>
      <c r="U37" s="2"/>
      <c r="V37" s="2"/>
      <c r="W37" s="2"/>
      <c r="X37" s="2"/>
      <c r="Y37" s="2"/>
      <c r="Z37" s="2"/>
    </row>
    <row r="38" spans="1:26" ht="20.25" x14ac:dyDescent="0.3">
      <c r="A38" s="1"/>
      <c r="B38" s="1"/>
      <c r="C38" s="1"/>
      <c r="D38" s="1"/>
      <c r="E38" s="1" t="s">
        <v>3610</v>
      </c>
      <c r="F38" s="1"/>
      <c r="G38" s="2" t="s">
        <v>3630</v>
      </c>
      <c r="H38" s="2"/>
      <c r="I38" s="2"/>
      <c r="J38" s="2"/>
      <c r="L38" s="9"/>
      <c r="M38" s="9"/>
      <c r="N38" s="9"/>
      <c r="O38" s="9"/>
      <c r="P38" s="2"/>
      <c r="Q38" s="2"/>
      <c r="R38" s="4"/>
      <c r="S38" s="2"/>
      <c r="T38" s="2"/>
      <c r="U38" s="2"/>
      <c r="V38" s="4"/>
      <c r="W38" s="5"/>
      <c r="X38" s="5"/>
      <c r="Y38" s="2"/>
      <c r="Z38" s="2"/>
    </row>
    <row r="39" spans="1:26" ht="20.25" x14ac:dyDescent="0.3">
      <c r="A39" s="1"/>
      <c r="B39" s="1"/>
      <c r="C39" s="1"/>
      <c r="D39" s="16"/>
      <c r="E39" s="1"/>
      <c r="F39" s="2"/>
      <c r="G39" s="2"/>
      <c r="H39" s="2"/>
      <c r="I39" s="2"/>
      <c r="J39" s="2"/>
      <c r="L39" s="9"/>
      <c r="M39" s="9"/>
      <c r="N39" s="9"/>
      <c r="O39" s="11"/>
      <c r="P39" s="2"/>
      <c r="Q39" s="2"/>
      <c r="R39" s="4"/>
      <c r="S39" s="2"/>
      <c r="T39" s="2"/>
      <c r="U39" s="2"/>
      <c r="V39" s="2"/>
      <c r="W39" s="2"/>
      <c r="X39" s="2"/>
      <c r="Y39" s="2"/>
      <c r="Z39" s="2"/>
    </row>
    <row r="40" spans="1:26" ht="20.25" x14ac:dyDescent="0.3">
      <c r="A40" s="1"/>
      <c r="B40" s="1"/>
      <c r="C40" s="1"/>
      <c r="D40" s="16"/>
      <c r="E40" s="1" t="s">
        <v>3621</v>
      </c>
      <c r="F40" s="1"/>
      <c r="G40" s="2"/>
      <c r="H40" s="2" t="s">
        <v>3631</v>
      </c>
      <c r="I40" s="2"/>
      <c r="J40" s="2"/>
      <c r="K40" s="2"/>
      <c r="M40" s="9"/>
      <c r="N40" s="9"/>
      <c r="O40" s="9"/>
      <c r="P40" s="2"/>
      <c r="Q40" s="2"/>
      <c r="R40" s="4"/>
      <c r="S40" s="2"/>
      <c r="T40" s="2"/>
      <c r="U40" s="6"/>
      <c r="V40" s="2"/>
      <c r="W40" s="2"/>
      <c r="X40" s="7"/>
      <c r="Y40" s="2"/>
      <c r="Z40" s="2"/>
    </row>
    <row r="41" spans="1:26" ht="20.25" x14ac:dyDescent="0.3">
      <c r="A41" s="1"/>
      <c r="B41" s="1"/>
      <c r="C41" s="1"/>
      <c r="D41" s="16"/>
      <c r="E41" s="1"/>
      <c r="F41" s="1"/>
      <c r="G41" s="2"/>
      <c r="H41" s="2"/>
      <c r="I41" s="2"/>
      <c r="J41" s="2"/>
      <c r="K41" s="2"/>
      <c r="M41" s="9"/>
      <c r="N41" s="9"/>
      <c r="O41" s="9"/>
      <c r="P41" s="2"/>
      <c r="Q41" s="2"/>
      <c r="R41" s="4"/>
      <c r="S41" s="2"/>
      <c r="T41" s="2"/>
      <c r="U41" s="6"/>
      <c r="V41" s="2"/>
      <c r="W41" s="2"/>
      <c r="X41" s="7"/>
      <c r="Y41" s="7"/>
      <c r="Z41" s="2"/>
    </row>
    <row r="42" spans="1:26" ht="20.25" x14ac:dyDescent="0.3">
      <c r="A42" s="1"/>
      <c r="B42" s="1"/>
      <c r="C42" s="1"/>
      <c r="D42" s="16"/>
      <c r="E42" s="1" t="s">
        <v>3622</v>
      </c>
      <c r="F42" s="1"/>
      <c r="G42" s="2" t="s">
        <v>3632</v>
      </c>
      <c r="H42" s="2"/>
      <c r="I42" s="2"/>
      <c r="J42" s="2"/>
      <c r="K42" s="2"/>
      <c r="M42" s="9"/>
      <c r="N42" s="9"/>
      <c r="O42" s="9"/>
      <c r="P42" s="2"/>
      <c r="Q42" s="2"/>
      <c r="R42" s="4"/>
      <c r="S42" s="2"/>
      <c r="T42" s="2"/>
      <c r="U42" s="2"/>
      <c r="V42" s="7"/>
      <c r="W42" s="7"/>
      <c r="X42" s="2"/>
      <c r="Y42" s="7"/>
      <c r="Z42" s="2"/>
    </row>
    <row r="43" spans="1:26" ht="20.25" x14ac:dyDescent="0.3">
      <c r="A43" s="1"/>
      <c r="B43" s="1"/>
      <c r="C43" s="1"/>
      <c r="D43" s="16"/>
      <c r="E43" s="1"/>
      <c r="F43" s="1"/>
      <c r="G43" s="2"/>
      <c r="H43" s="2"/>
      <c r="I43" s="2"/>
      <c r="J43" s="2"/>
      <c r="K43" s="2"/>
      <c r="M43" s="9"/>
      <c r="N43" s="9"/>
      <c r="O43" s="9"/>
      <c r="P43" s="2"/>
      <c r="Q43" s="2"/>
      <c r="R43" s="4"/>
      <c r="S43" s="2"/>
      <c r="T43" s="2"/>
      <c r="U43" s="2"/>
      <c r="V43" s="7"/>
      <c r="W43" s="7"/>
      <c r="X43" s="7"/>
      <c r="Y43" s="2"/>
      <c r="Z43" s="2"/>
    </row>
    <row r="44" spans="1:26" ht="15" x14ac:dyDescent="0.2">
      <c r="C44" s="1"/>
      <c r="D44" s="16"/>
      <c r="E44" s="1"/>
      <c r="F44" s="2"/>
      <c r="G44" s="2"/>
      <c r="H44" s="2"/>
      <c r="I44" s="2"/>
      <c r="J44" s="2"/>
      <c r="K44" s="2"/>
      <c r="L44" s="2"/>
      <c r="M44" s="2"/>
      <c r="N44" s="2"/>
      <c r="O44" s="4"/>
      <c r="P44" s="5"/>
      <c r="Q44" s="2"/>
      <c r="R44" s="4"/>
      <c r="S44" s="2"/>
    </row>
    <row r="101" spans="16:16" x14ac:dyDescent="0.2">
      <c r="P101" s="8" t="s">
        <v>52</v>
      </c>
    </row>
    <row r="140" spans="16:16" x14ac:dyDescent="0.2">
      <c r="P140" s="8" t="s">
        <v>506</v>
      </c>
    </row>
    <row r="185" spans="16:16" x14ac:dyDescent="0.2">
      <c r="P185" s="8" t="s">
        <v>490</v>
      </c>
    </row>
    <row r="188" spans="16:16" x14ac:dyDescent="0.2">
      <c r="P188" s="8" t="s">
        <v>897</v>
      </c>
    </row>
    <row r="258" spans="16:16" x14ac:dyDescent="0.2">
      <c r="P258" s="8" t="s">
        <v>687</v>
      </c>
    </row>
    <row r="281" spans="16:16" x14ac:dyDescent="0.2">
      <c r="P281" s="8" t="s">
        <v>1691</v>
      </c>
    </row>
    <row r="312" spans="16:16" x14ac:dyDescent="0.2">
      <c r="P312" s="8" t="s">
        <v>1077</v>
      </c>
    </row>
    <row r="326" spans="16:16" x14ac:dyDescent="0.2">
      <c r="P326" s="8" t="s">
        <v>464</v>
      </c>
    </row>
    <row r="338" spans="16:16" x14ac:dyDescent="0.2">
      <c r="P338" s="8" t="s">
        <v>1704</v>
      </c>
    </row>
    <row r="351" spans="16:16" x14ac:dyDescent="0.2">
      <c r="P351" s="8" t="s">
        <v>9</v>
      </c>
    </row>
    <row r="360" spans="16:16" x14ac:dyDescent="0.2">
      <c r="P360" s="8" t="s">
        <v>52</v>
      </c>
    </row>
    <row r="429" spans="16:16" x14ac:dyDescent="0.2">
      <c r="P429" s="8" t="s">
        <v>1077</v>
      </c>
    </row>
    <row r="558" spans="16:16" x14ac:dyDescent="0.2">
      <c r="P558" s="8" t="s">
        <v>1697</v>
      </c>
    </row>
    <row r="594" spans="16:16" x14ac:dyDescent="0.2">
      <c r="P594" s="8" t="s">
        <v>1691</v>
      </c>
    </row>
    <row r="782" spans="16:16" x14ac:dyDescent="0.2">
      <c r="P782" s="8" t="s">
        <v>1697</v>
      </c>
    </row>
  </sheetData>
  <dataConsolidate function="stdDev">
    <dataRefs count="1">
      <dataRef ref="I12:I23" sheet="Sheet 2"/>
    </dataRefs>
  </dataConsolidate>
  <customSheetViews>
    <customSheetView guid="{FD9DBBDA-2B45-48BE-8027-864545314F67}" scale="55" topLeftCell="A7">
      <selection activeCell="R17" sqref="R17"/>
      <pageMargins left="0.7" right="0.7" top="0.75" bottom="0.75" header="0.3" footer="0.3"/>
      <pageSetup paperSize="9" orientation="portrait"/>
    </customSheetView>
    <customSheetView guid="{482170E7-2940-4E08-99D2-09843F431858}" scale="55">
      <selection activeCell="R17" sqref="R17"/>
      <pageMargins left="0.7" right="0.7" top="0.75" bottom="0.75" header="0.3" footer="0.3"/>
      <pageSetup paperSize="9" orientation="portrait"/>
    </customSheetView>
    <customSheetView guid="{A7A9F872-3580-4B7B-A1D8-FF96809AFE82}" scale="55">
      <selection activeCell="R17" sqref="R17"/>
      <pageMargins left="0.7" right="0.7" top="0.75" bottom="0.75" header="0.3" footer="0.3"/>
      <pageSetup paperSize="9" orientation="portrait"/>
    </customSheetView>
    <customSheetView guid="{C59D000C-852E-4D4C-9E32-FC6281C923ED}" scale="55" topLeftCell="B1">
      <selection activeCell="F16" sqref="F16"/>
      <pageMargins left="0.7" right="0.7" top="0.75" bottom="0.75" header="0.3" footer="0.3"/>
    </customSheetView>
    <customSheetView guid="{4E9671A3-52B0-431B-BD61-AC1D759EA233}" scale="55">
      <selection activeCell="R17" sqref="R17"/>
      <pageMargins left="0.7" right="0.7" top="0.75" bottom="0.75" header="0.3" footer="0.3"/>
      <pageSetup paperSize="9" orientation="portrait"/>
    </customSheetView>
    <customSheetView guid="{E3B72A2D-8374-445F-8317-630324AE4083}" scale="55" topLeftCell="B1">
      <selection activeCell="R17" sqref="R17"/>
      <pageMargins left="0.7" right="0.7" top="0.75" bottom="0.75" header="0.3" footer="0.3"/>
      <pageSetup paperSize="9" orientation="portrait"/>
    </customSheetView>
    <customSheetView guid="{9D53E351-D066-40D2-B2C9-BE9D043AE953}" scale="55" topLeftCell="B1">
      <selection activeCell="F16" sqref="F16"/>
      <pageMargins left="0.7" right="0.7" top="0.75" bottom="0.75" header="0.3" footer="0.3"/>
    </customSheetView>
    <customSheetView guid="{6BBBB0B1-3D76-4099-84E2-5AD9B36C766C}" scale="70">
      <selection activeCell="G27" sqref="G27"/>
      <pageMargins left="0.7" right="0.7" top="0.75" bottom="0.75" header="0.3" footer="0.3"/>
    </customSheetView>
    <customSheetView guid="{378D9EDF-9E89-4AD5-9BD6-A232F6A5BD1B}" scale="55" topLeftCell="B4">
      <selection activeCell="R17" sqref="R17"/>
      <pageMargins left="0.7" right="0.7" top="0.75" bottom="0.75" header="0.3" footer="0.3"/>
    </customSheetView>
    <customSheetView guid="{51D6DF20-3347-044E-A572-66DECDE0ACD2}" scale="55" topLeftCell="B1">
      <selection activeCell="R17" sqref="R17"/>
      <pageMargins left="0.7" right="0.7" top="0.75" bottom="0.75" header="0.3" footer="0.3"/>
      <pageSetup paperSize="9" orientation="portrait"/>
    </customSheetView>
    <customSheetView guid="{A9D6BF6B-2825-4D1D-AC33-8C73B74177FB}" scale="55" topLeftCell="J4">
      <selection activeCell="P1" sqref="P1:P1048576"/>
      <pageMargins left="0.7" right="0.7" top="0.75" bottom="0.75" header="0.3" footer="0.3"/>
    </customSheetView>
    <customSheetView guid="{851C01AA-6FF2-CD49-9342-3635A8E1B6D1}" scale="55" topLeftCell="B1">
      <selection activeCell="R17" sqref="R17"/>
      <pageMargins left="0.7" right="0.7" top="0.75" bottom="0.75" header="0.3" footer="0.3"/>
      <pageSetup paperSize="9" orientation="portrait"/>
    </customSheetView>
    <customSheetView guid="{F76E0745-3426-4739-97C5-AB540513AE00}" scale="55" topLeftCell="B1">
      <selection activeCell="F16" sqref="F16"/>
      <pageMargins left="0.7" right="0.7" top="0.75" bottom="0.75" header="0.3" footer="0.3"/>
    </customSheetView>
    <customSheetView guid="{FEA9AD2C-5117-4764-802E-282A53F65FBE}" scale="55" topLeftCell="B1">
      <selection activeCell="R17" sqref="R17"/>
      <pageMargins left="0.7" right="0.7" top="0.75" bottom="0.75" header="0.3" footer="0.3"/>
      <pageSetup paperSize="9" orientation="portrait"/>
    </customSheetView>
    <customSheetView guid="{5DA02DDC-6972-46DD-A6CC-4E7156E9104E}" scale="55" topLeftCell="B1">
      <selection activeCell="R17" sqref="R17"/>
      <pageMargins left="0.7" right="0.7" top="0.75" bottom="0.75" header="0.3" footer="0.3"/>
      <pageSetup paperSize="9" orientation="portrait"/>
    </customSheetView>
    <customSheetView guid="{ED00E84A-6FAA-B749-9B63-B27B27389556}" scale="55">
      <selection activeCell="R17" sqref="R17"/>
      <pageMargins left="0.7" right="0.7" top="0.75" bottom="0.75" header="0.3" footer="0.3"/>
      <pageSetup paperSize="9" orientation="portrait"/>
    </customSheetView>
    <customSheetView guid="{C736C824-DB3B-493D-A40D-1D63605E0318}" scale="55">
      <selection activeCell="R17" sqref="R17"/>
      <pageMargins left="0.7" right="0.7" top="0.75" bottom="0.75" header="0.3" footer="0.3"/>
      <pageSetup paperSize="9" orientation="portrait"/>
    </customSheetView>
    <customSheetView guid="{69C57358-0F18-4221-97A7-DE4CFE42030D}" scale="55">
      <selection activeCell="R17" sqref="R17"/>
      <pageMargins left="0.7" right="0.7" top="0.75" bottom="0.75" header="0.3" footer="0.3"/>
      <pageSetup paperSize="9" orientation="portrait"/>
    </customSheetView>
    <customSheetView guid="{5FC78040-20BE-4134-9F09-2BBE04EED95C}" scale="55" topLeftCell="B1">
      <selection activeCell="F16" sqref="F16"/>
      <pageMargins left="0.7" right="0.7" top="0.75" bottom="0.75" header="0.3" footer="0.3"/>
    </customSheetView>
    <customSheetView guid="{D4B02CEA-37E3-480E-B111-27DA1AB6906B}" scale="55" topLeftCell="A7">
      <selection activeCell="R17" sqref="R17"/>
      <pageMargins left="0.7" right="0.7" top="0.75" bottom="0.75" header="0.3" footer="0.3"/>
      <pageSetup paperSize="9" orientation="portrait"/>
    </customSheetView>
  </customSheetView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45"/>
  <sheetViews>
    <sheetView topLeftCell="A10" workbookViewId="0">
      <selection activeCell="D31" sqref="D31"/>
    </sheetView>
  </sheetViews>
  <sheetFormatPr defaultColWidth="8.85546875" defaultRowHeight="12.75" x14ac:dyDescent="0.2"/>
  <sheetData>
    <row r="1" spans="1:53" s="12" customFormat="1" ht="14.25" customHeight="1" x14ac:dyDescent="0.2">
      <c r="A1" s="65"/>
      <c r="B1" s="36" t="s">
        <v>5881</v>
      </c>
      <c r="C1" s="144" t="s">
        <v>1587</v>
      </c>
      <c r="D1" s="66"/>
      <c r="E1" s="61"/>
      <c r="F1" s="62"/>
      <c r="G1" s="36"/>
      <c r="H1" s="142" t="s">
        <v>779</v>
      </c>
      <c r="I1" s="28" t="s">
        <v>5858</v>
      </c>
      <c r="J1" s="84"/>
      <c r="K1" s="12" t="s">
        <v>5806</v>
      </c>
      <c r="L1" s="12" t="s">
        <v>1077</v>
      </c>
      <c r="M1" s="42">
        <v>2012</v>
      </c>
      <c r="N1" s="12" t="s">
        <v>5806</v>
      </c>
      <c r="O1" s="12" t="s">
        <v>1587</v>
      </c>
      <c r="P1" s="34" t="s">
        <v>86</v>
      </c>
      <c r="Q1" s="118"/>
      <c r="R1" s="21" t="s">
        <v>86</v>
      </c>
      <c r="S1" s="24" t="s">
        <v>3437</v>
      </c>
      <c r="T1" s="21" t="s">
        <v>1587</v>
      </c>
      <c r="U1" s="21" t="s">
        <v>1587</v>
      </c>
      <c r="X1" s="183"/>
      <c r="Y1" s="183"/>
      <c r="Z1" s="183"/>
      <c r="AI1" s="157"/>
      <c r="AK1" s="24"/>
      <c r="AL1" s="24"/>
      <c r="AO1" s="157"/>
      <c r="AP1" s="24"/>
      <c r="AQ1" s="24"/>
      <c r="AR1" s="24"/>
      <c r="AS1" s="183"/>
      <c r="AT1" s="183"/>
      <c r="AU1" s="183"/>
      <c r="AV1" s="183"/>
      <c r="AW1" s="183"/>
      <c r="AX1" s="183"/>
      <c r="AY1" s="183"/>
      <c r="AZ1" s="183"/>
      <c r="BA1" s="183"/>
    </row>
    <row r="2" spans="1:53" s="12" customFormat="1" ht="14.25" customHeight="1" x14ac:dyDescent="0.2">
      <c r="A2" s="65"/>
      <c r="B2" s="36" t="s">
        <v>5881</v>
      </c>
      <c r="C2" s="144" t="s">
        <v>1587</v>
      </c>
      <c r="D2" s="66"/>
      <c r="E2" s="61"/>
      <c r="F2" s="62"/>
      <c r="G2" s="36"/>
      <c r="H2" s="142" t="s">
        <v>779</v>
      </c>
      <c r="I2" s="28" t="s">
        <v>5865</v>
      </c>
      <c r="J2" s="84"/>
      <c r="K2" s="12" t="s">
        <v>5807</v>
      </c>
      <c r="L2" s="12" t="s">
        <v>464</v>
      </c>
      <c r="M2" s="42">
        <v>2007</v>
      </c>
      <c r="N2" s="12" t="s">
        <v>5807</v>
      </c>
      <c r="O2" s="12" t="s">
        <v>1587</v>
      </c>
      <c r="P2" s="34" t="s">
        <v>86</v>
      </c>
      <c r="Q2" s="118"/>
      <c r="R2" s="21" t="s">
        <v>86</v>
      </c>
      <c r="S2" s="24" t="s">
        <v>3437</v>
      </c>
      <c r="T2" s="21" t="s">
        <v>1587</v>
      </c>
      <c r="U2" s="21" t="s">
        <v>1587</v>
      </c>
      <c r="X2" s="183"/>
      <c r="Y2" s="183"/>
      <c r="Z2" s="183"/>
      <c r="AI2" s="157"/>
      <c r="AK2" s="24"/>
      <c r="AL2" s="24"/>
      <c r="AO2" s="157"/>
      <c r="AP2" s="24"/>
      <c r="AQ2" s="24"/>
      <c r="AR2" s="24"/>
      <c r="AS2" s="183"/>
      <c r="AT2" s="183"/>
      <c r="AU2" s="183"/>
      <c r="AV2" s="183"/>
      <c r="AW2" s="183"/>
      <c r="AX2" s="183"/>
      <c r="AY2" s="183"/>
      <c r="AZ2" s="183"/>
      <c r="BA2" s="183"/>
    </row>
    <row r="3" spans="1:53" s="12" customFormat="1" ht="14.25" customHeight="1" x14ac:dyDescent="0.2">
      <c r="A3" s="65"/>
      <c r="B3" s="36"/>
      <c r="C3" s="144" t="s">
        <v>1587</v>
      </c>
      <c r="D3" s="66"/>
      <c r="E3" s="61"/>
      <c r="F3" s="62"/>
      <c r="G3" s="36"/>
      <c r="H3" s="142" t="s">
        <v>779</v>
      </c>
      <c r="I3" s="28" t="s">
        <v>5868</v>
      </c>
      <c r="J3" s="84"/>
      <c r="K3" s="12" t="s">
        <v>5866</v>
      </c>
      <c r="L3" s="12" t="s">
        <v>4377</v>
      </c>
      <c r="M3" s="42">
        <v>2007</v>
      </c>
      <c r="N3" s="12" t="s">
        <v>5866</v>
      </c>
      <c r="O3" s="12" t="s">
        <v>5867</v>
      </c>
      <c r="P3" s="34" t="s">
        <v>86</v>
      </c>
      <c r="Q3" s="118"/>
      <c r="R3" s="21" t="s">
        <v>86</v>
      </c>
      <c r="S3" s="24"/>
      <c r="T3" s="21" t="s">
        <v>1587</v>
      </c>
      <c r="U3" s="21" t="s">
        <v>1587</v>
      </c>
      <c r="X3" s="183"/>
      <c r="Y3" s="183"/>
      <c r="Z3" s="183"/>
      <c r="AI3" s="157"/>
      <c r="AK3" s="24"/>
      <c r="AL3" s="24"/>
      <c r="AO3" s="157"/>
      <c r="AP3" s="24"/>
      <c r="AQ3" s="24"/>
      <c r="AR3" s="24"/>
      <c r="AS3" s="183"/>
      <c r="AT3" s="183"/>
      <c r="AU3" s="183"/>
      <c r="AV3" s="183"/>
      <c r="AW3" s="183"/>
      <c r="AX3" s="183"/>
      <c r="AY3" s="183"/>
      <c r="AZ3" s="183"/>
      <c r="BA3" s="183"/>
    </row>
    <row r="4" spans="1:53" s="12" customFormat="1" ht="14.25" customHeight="1" x14ac:dyDescent="0.2">
      <c r="A4" s="65"/>
      <c r="B4" s="36" t="s">
        <v>5881</v>
      </c>
      <c r="C4" s="144" t="s">
        <v>1587</v>
      </c>
      <c r="D4" s="66"/>
      <c r="E4" s="61"/>
      <c r="F4" s="62"/>
      <c r="G4" s="36"/>
      <c r="H4" s="142" t="s">
        <v>779</v>
      </c>
      <c r="I4" s="28" t="s">
        <v>5824</v>
      </c>
      <c r="J4" s="84"/>
      <c r="K4" s="12" t="s">
        <v>5794</v>
      </c>
      <c r="L4" s="12" t="s">
        <v>5795</v>
      </c>
      <c r="M4" s="42">
        <v>2011</v>
      </c>
      <c r="N4" s="12" t="s">
        <v>5794</v>
      </c>
      <c r="O4" s="12" t="s">
        <v>1587</v>
      </c>
      <c r="P4" s="34" t="s">
        <v>86</v>
      </c>
      <c r="Q4" s="118"/>
      <c r="R4" s="21" t="s">
        <v>86</v>
      </c>
      <c r="S4" s="24"/>
      <c r="T4" s="21" t="s">
        <v>1587</v>
      </c>
      <c r="U4" s="21" t="s">
        <v>1587</v>
      </c>
      <c r="X4" s="183"/>
      <c r="Y4" s="183"/>
      <c r="Z4" s="183"/>
      <c r="AI4" s="157"/>
      <c r="AK4" s="24"/>
      <c r="AL4" s="24"/>
      <c r="AO4" s="157"/>
      <c r="AP4" s="24"/>
      <c r="AQ4" s="24"/>
      <c r="AR4" s="24"/>
      <c r="AS4" s="183"/>
      <c r="AT4" s="183"/>
      <c r="AU4" s="183"/>
      <c r="AV4" s="183"/>
      <c r="AW4" s="183"/>
      <c r="AX4" s="183"/>
      <c r="AY4" s="183"/>
      <c r="AZ4" s="183"/>
      <c r="BA4" s="183"/>
    </row>
    <row r="5" spans="1:53" s="12" customFormat="1" ht="14.25" customHeight="1" x14ac:dyDescent="0.2">
      <c r="A5" s="65"/>
      <c r="B5" s="36" t="s">
        <v>5881</v>
      </c>
      <c r="C5" s="144" t="s">
        <v>1587</v>
      </c>
      <c r="D5" s="66"/>
      <c r="E5" s="61"/>
      <c r="F5" s="62"/>
      <c r="G5" s="36"/>
      <c r="H5" s="142" t="s">
        <v>779</v>
      </c>
      <c r="I5" s="28" t="s">
        <v>5857</v>
      </c>
      <c r="J5" s="84"/>
      <c r="K5" s="12" t="s">
        <v>5805</v>
      </c>
      <c r="L5" s="12" t="s">
        <v>1077</v>
      </c>
      <c r="M5" s="42">
        <v>2012</v>
      </c>
      <c r="N5" s="12" t="s">
        <v>5805</v>
      </c>
      <c r="O5" s="12" t="s">
        <v>1587</v>
      </c>
      <c r="P5" s="109" t="s">
        <v>86</v>
      </c>
      <c r="Q5" s="193"/>
      <c r="R5" s="20" t="s">
        <v>86</v>
      </c>
      <c r="S5" s="24" t="s">
        <v>3437</v>
      </c>
      <c r="T5" s="21" t="s">
        <v>1587</v>
      </c>
      <c r="U5" s="21" t="s">
        <v>1587</v>
      </c>
      <c r="X5" s="183"/>
      <c r="Y5" s="183"/>
      <c r="Z5" s="183"/>
      <c r="AI5" s="157"/>
      <c r="AK5" s="24"/>
      <c r="AL5" s="24"/>
      <c r="AO5" s="157"/>
      <c r="AP5" s="24"/>
      <c r="AQ5" s="24"/>
      <c r="AR5" s="24"/>
      <c r="AS5" s="183"/>
      <c r="AT5" s="183"/>
      <c r="AU5" s="183"/>
      <c r="AV5" s="183"/>
      <c r="AW5" s="183"/>
      <c r="AX5" s="183"/>
      <c r="AY5" s="183"/>
      <c r="AZ5" s="183"/>
      <c r="BA5" s="183"/>
    </row>
    <row r="6" spans="1:53" s="12" customFormat="1" ht="14.25" customHeight="1" x14ac:dyDescent="0.2">
      <c r="A6" s="65"/>
      <c r="B6" s="36"/>
      <c r="C6" s="144" t="s">
        <v>1587</v>
      </c>
      <c r="D6" s="66"/>
      <c r="E6" s="61"/>
      <c r="F6" s="62"/>
      <c r="G6" s="36"/>
      <c r="H6" s="142" t="s">
        <v>779</v>
      </c>
      <c r="I6" s="28" t="s">
        <v>5890</v>
      </c>
      <c r="J6" s="84"/>
      <c r="K6" s="12" t="s">
        <v>5819</v>
      </c>
      <c r="L6" s="12" t="s">
        <v>5795</v>
      </c>
      <c r="M6" s="42">
        <v>2010</v>
      </c>
      <c r="N6" s="12" t="s">
        <v>5819</v>
      </c>
      <c r="O6" s="12" t="s">
        <v>1587</v>
      </c>
      <c r="P6" s="34" t="s">
        <v>86</v>
      </c>
      <c r="Q6" s="118"/>
      <c r="R6" s="21" t="s">
        <v>86</v>
      </c>
      <c r="S6" s="24" t="s">
        <v>3437</v>
      </c>
      <c r="T6" s="21" t="s">
        <v>1587</v>
      </c>
      <c r="U6" s="21" t="s">
        <v>1587</v>
      </c>
      <c r="X6" s="183"/>
      <c r="Y6" s="183"/>
      <c r="Z6" s="183"/>
      <c r="AI6" s="157"/>
      <c r="AK6" s="24"/>
      <c r="AL6" s="24"/>
      <c r="AO6" s="157"/>
      <c r="AP6" s="24"/>
      <c r="AQ6" s="24"/>
      <c r="AR6" s="24"/>
      <c r="AS6" s="183"/>
      <c r="AT6" s="183"/>
      <c r="AU6" s="183"/>
      <c r="AV6" s="183"/>
      <c r="AW6" s="183"/>
      <c r="AX6" s="183"/>
      <c r="AY6" s="183"/>
      <c r="AZ6" s="183"/>
      <c r="BA6" s="183"/>
    </row>
    <row r="7" spans="1:53" s="12" customFormat="1" ht="14.25" customHeight="1" x14ac:dyDescent="0.2">
      <c r="A7" s="65"/>
      <c r="B7" s="36"/>
      <c r="C7" s="144" t="s">
        <v>1587</v>
      </c>
      <c r="D7" s="66"/>
      <c r="E7" s="61"/>
      <c r="F7" s="62"/>
      <c r="G7" s="36"/>
      <c r="H7" s="142" t="s">
        <v>779</v>
      </c>
      <c r="I7" s="28" t="s">
        <v>5856</v>
      </c>
      <c r="J7" s="84"/>
      <c r="K7" s="12" t="s">
        <v>5804</v>
      </c>
      <c r="L7" s="12" t="s">
        <v>5562</v>
      </c>
      <c r="M7" s="42">
        <v>2001</v>
      </c>
      <c r="N7" s="12" t="s">
        <v>5804</v>
      </c>
      <c r="O7" s="12" t="s">
        <v>5859</v>
      </c>
      <c r="P7" s="34" t="s">
        <v>86</v>
      </c>
      <c r="Q7" s="118"/>
      <c r="R7" s="21" t="s">
        <v>86</v>
      </c>
      <c r="S7" s="24"/>
      <c r="T7" s="21" t="s">
        <v>1587</v>
      </c>
      <c r="U7" s="21" t="s">
        <v>1587</v>
      </c>
      <c r="X7" s="183"/>
      <c r="Y7" s="183"/>
      <c r="Z7" s="183"/>
      <c r="AI7" s="157"/>
      <c r="AK7" s="24"/>
      <c r="AL7" s="24"/>
      <c r="AO7" s="157"/>
      <c r="AP7" s="24"/>
      <c r="AQ7" s="24"/>
      <c r="AR7" s="24"/>
      <c r="AS7" s="183"/>
      <c r="AT7" s="183"/>
      <c r="AU7" s="183"/>
      <c r="AV7" s="183"/>
      <c r="AW7" s="183"/>
      <c r="AX7" s="183"/>
      <c r="AY7" s="183"/>
      <c r="AZ7" s="183"/>
      <c r="BA7" s="183"/>
    </row>
    <row r="8" spans="1:53" s="12" customFormat="1" ht="14.25" customHeight="1" x14ac:dyDescent="0.2">
      <c r="A8" s="65"/>
      <c r="B8" s="36" t="s">
        <v>5881</v>
      </c>
      <c r="C8" s="144" t="s">
        <v>1587</v>
      </c>
      <c r="D8" s="66"/>
      <c r="E8" s="61"/>
      <c r="F8" s="62"/>
      <c r="G8" s="36"/>
      <c r="H8" s="142" t="s">
        <v>779</v>
      </c>
      <c r="I8" s="28" t="s">
        <v>5838</v>
      </c>
      <c r="J8" s="84"/>
      <c r="K8" s="12" t="s">
        <v>5822</v>
      </c>
      <c r="L8" s="12" t="s">
        <v>5795</v>
      </c>
      <c r="M8" s="42">
        <v>2007</v>
      </c>
      <c r="N8" s="12" t="s">
        <v>5822</v>
      </c>
      <c r="O8" s="12" t="s">
        <v>1587</v>
      </c>
      <c r="P8" s="109" t="s">
        <v>86</v>
      </c>
      <c r="Q8" s="193"/>
      <c r="R8" s="20" t="s">
        <v>86</v>
      </c>
      <c r="S8" s="24" t="s">
        <v>3437</v>
      </c>
      <c r="T8" s="21" t="s">
        <v>1587</v>
      </c>
      <c r="U8" s="21" t="s">
        <v>1587</v>
      </c>
      <c r="X8" s="183"/>
      <c r="Y8" s="183"/>
      <c r="Z8" s="183"/>
      <c r="AI8" s="157"/>
      <c r="AK8" s="24"/>
      <c r="AL8" s="24"/>
      <c r="AO8" s="157"/>
      <c r="AP8" s="24"/>
      <c r="AQ8" s="24"/>
      <c r="AR8" s="24"/>
      <c r="AS8" s="183"/>
      <c r="AT8" s="183"/>
      <c r="AU8" s="183"/>
      <c r="AV8" s="183"/>
      <c r="AW8" s="183"/>
      <c r="AX8" s="183"/>
      <c r="AY8" s="183"/>
      <c r="AZ8" s="183"/>
      <c r="BA8" s="183"/>
    </row>
    <row r="9" spans="1:53" s="12" customFormat="1" ht="14.25" customHeight="1" x14ac:dyDescent="0.2">
      <c r="A9" s="65"/>
      <c r="B9" s="36"/>
      <c r="C9" s="144" t="s">
        <v>1587</v>
      </c>
      <c r="D9" s="66"/>
      <c r="E9" s="61"/>
      <c r="F9" s="62"/>
      <c r="G9" s="36"/>
      <c r="H9" s="142" t="s">
        <v>779</v>
      </c>
      <c r="I9" s="28" t="s">
        <v>5835</v>
      </c>
      <c r="J9" s="84"/>
      <c r="K9" s="12" t="s">
        <v>5834</v>
      </c>
      <c r="L9" s="12" t="s">
        <v>5830</v>
      </c>
      <c r="M9" s="42">
        <v>2009</v>
      </c>
      <c r="N9" s="12" t="s">
        <v>5833</v>
      </c>
      <c r="O9" s="12" t="s">
        <v>5862</v>
      </c>
      <c r="P9" s="34" t="s">
        <v>86</v>
      </c>
      <c r="Q9" s="118"/>
      <c r="R9" s="21" t="s">
        <v>86</v>
      </c>
      <c r="S9" s="24"/>
      <c r="T9" s="21" t="s">
        <v>1587</v>
      </c>
      <c r="U9" s="21" t="s">
        <v>1587</v>
      </c>
      <c r="X9" s="183"/>
      <c r="Y9" s="183"/>
      <c r="Z9" s="183"/>
      <c r="AI9" s="157"/>
      <c r="AK9" s="24"/>
      <c r="AL9" s="24"/>
      <c r="AO9" s="157"/>
      <c r="AP9" s="24"/>
      <c r="AQ9" s="24"/>
      <c r="AR9" s="24"/>
      <c r="AS9" s="183"/>
      <c r="AT9" s="183"/>
      <c r="AU9" s="183"/>
      <c r="AV9" s="183"/>
      <c r="AW9" s="183"/>
      <c r="AX9" s="183"/>
      <c r="AY9" s="183"/>
      <c r="AZ9" s="183"/>
      <c r="BA9" s="183"/>
    </row>
    <row r="10" spans="1:53" s="12" customFormat="1" ht="14.25" customHeight="1" x14ac:dyDescent="0.2">
      <c r="A10" s="65"/>
      <c r="B10" s="36"/>
      <c r="C10" s="144" t="s">
        <v>1587</v>
      </c>
      <c r="D10" s="66"/>
      <c r="E10" s="61"/>
      <c r="F10" s="62"/>
      <c r="G10" s="36"/>
      <c r="H10" s="142" t="s">
        <v>779</v>
      </c>
      <c r="I10" s="28" t="s">
        <v>5846</v>
      </c>
      <c r="J10" s="84"/>
      <c r="K10" s="12" t="s">
        <v>5844</v>
      </c>
      <c r="L10" s="12" t="s">
        <v>1690</v>
      </c>
      <c r="M10" s="42">
        <v>2000</v>
      </c>
      <c r="N10" s="12" t="s">
        <v>5844</v>
      </c>
      <c r="O10" s="12" t="s">
        <v>5845</v>
      </c>
      <c r="P10" s="34" t="s">
        <v>86</v>
      </c>
      <c r="Q10" s="118"/>
      <c r="R10" s="21" t="s">
        <v>86</v>
      </c>
      <c r="S10" s="24"/>
      <c r="T10" s="21" t="s">
        <v>1587</v>
      </c>
      <c r="U10" s="21" t="s">
        <v>1587</v>
      </c>
      <c r="X10" s="183"/>
      <c r="Y10" s="183"/>
      <c r="Z10" s="183"/>
      <c r="AI10" s="157"/>
      <c r="AK10" s="24"/>
      <c r="AL10" s="24"/>
      <c r="AO10" s="157"/>
      <c r="AP10" s="24"/>
      <c r="AQ10" s="24"/>
      <c r="AR10" s="24"/>
      <c r="AS10" s="183"/>
      <c r="AT10" s="183"/>
      <c r="AU10" s="183"/>
      <c r="AV10" s="183"/>
      <c r="AW10" s="183"/>
      <c r="AX10" s="183"/>
      <c r="AY10" s="183"/>
      <c r="AZ10" s="183"/>
      <c r="BA10" s="183"/>
    </row>
    <row r="11" spans="1:53" s="12" customFormat="1" ht="14.25" customHeight="1" x14ac:dyDescent="0.2">
      <c r="A11" s="65"/>
      <c r="B11" s="36" t="s">
        <v>5881</v>
      </c>
      <c r="C11" s="144" t="s">
        <v>1587</v>
      </c>
      <c r="D11" s="66"/>
      <c r="E11" s="61"/>
      <c r="F11" s="62"/>
      <c r="G11" s="36"/>
      <c r="H11" s="142" t="s">
        <v>779</v>
      </c>
      <c r="I11" s="28" t="s">
        <v>5876</v>
      </c>
      <c r="J11" s="84"/>
      <c r="K11" s="12" t="s">
        <v>5823</v>
      </c>
      <c r="L11" s="12" t="s">
        <v>5795</v>
      </c>
      <c r="M11" s="42">
        <v>2007</v>
      </c>
      <c r="N11" s="12" t="s">
        <v>5813</v>
      </c>
      <c r="O11" s="12" t="s">
        <v>1587</v>
      </c>
      <c r="P11" s="34" t="s">
        <v>86</v>
      </c>
      <c r="Q11" s="118"/>
      <c r="R11" s="21" t="s">
        <v>86</v>
      </c>
      <c r="S11" s="24" t="s">
        <v>3437</v>
      </c>
      <c r="T11" s="21" t="s">
        <v>1587</v>
      </c>
      <c r="U11" s="21" t="s">
        <v>1587</v>
      </c>
      <c r="X11" s="183"/>
      <c r="Y11" s="183"/>
      <c r="Z11" s="183"/>
      <c r="AI11" s="157"/>
      <c r="AK11" s="24"/>
      <c r="AL11" s="24"/>
      <c r="AO11" s="157"/>
      <c r="AP11" s="24"/>
      <c r="AQ11" s="24"/>
      <c r="AR11" s="24"/>
      <c r="AS11" s="183"/>
      <c r="AT11" s="183"/>
      <c r="AU11" s="183"/>
      <c r="AV11" s="183"/>
      <c r="AW11" s="183"/>
      <c r="AX11" s="183"/>
      <c r="AY11" s="183"/>
      <c r="AZ11" s="183"/>
      <c r="BA11" s="183"/>
    </row>
    <row r="12" spans="1:53" s="12" customFormat="1" ht="14.25" customHeight="1" x14ac:dyDescent="0.2">
      <c r="A12" s="65"/>
      <c r="B12" s="36"/>
      <c r="C12" s="144" t="s">
        <v>1587</v>
      </c>
      <c r="D12" s="66"/>
      <c r="E12" s="61"/>
      <c r="F12" s="62"/>
      <c r="G12" s="36"/>
      <c r="H12" s="142" t="s">
        <v>779</v>
      </c>
      <c r="I12" s="28" t="s">
        <v>5872</v>
      </c>
      <c r="J12" s="84"/>
      <c r="K12" s="12" t="s">
        <v>5871</v>
      </c>
      <c r="L12" s="12" t="s">
        <v>5810</v>
      </c>
      <c r="M12" s="42">
        <v>2011</v>
      </c>
      <c r="N12" s="12" t="s">
        <v>5809</v>
      </c>
      <c r="O12" s="12" t="s">
        <v>5870</v>
      </c>
      <c r="P12" s="34" t="s">
        <v>86</v>
      </c>
      <c r="Q12" s="118"/>
      <c r="R12" s="21" t="s">
        <v>86</v>
      </c>
      <c r="S12" s="24"/>
      <c r="T12" s="21" t="s">
        <v>1587</v>
      </c>
      <c r="U12" s="21" t="s">
        <v>1587</v>
      </c>
      <c r="X12" s="183"/>
      <c r="Y12" s="183"/>
      <c r="Z12" s="183"/>
      <c r="AI12" s="157"/>
      <c r="AK12" s="24"/>
      <c r="AL12" s="24"/>
      <c r="AO12" s="157"/>
      <c r="AP12" s="24"/>
      <c r="AQ12" s="24"/>
      <c r="AR12" s="24"/>
      <c r="AS12" s="183"/>
      <c r="AT12" s="183"/>
      <c r="AU12" s="183"/>
      <c r="AV12" s="183"/>
      <c r="AW12" s="183"/>
      <c r="AX12" s="183"/>
      <c r="AY12" s="183"/>
      <c r="AZ12" s="183"/>
      <c r="BA12" s="183"/>
    </row>
    <row r="13" spans="1:53" s="12" customFormat="1" ht="14.25" customHeight="1" x14ac:dyDescent="0.2">
      <c r="A13" s="65"/>
      <c r="B13" s="36" t="s">
        <v>5881</v>
      </c>
      <c r="C13" s="144" t="s">
        <v>1587</v>
      </c>
      <c r="D13" s="66"/>
      <c r="E13" s="61"/>
      <c r="F13" s="62"/>
      <c r="G13" s="36"/>
      <c r="H13" s="142" t="s">
        <v>779</v>
      </c>
      <c r="I13" s="28" t="s">
        <v>5842</v>
      </c>
      <c r="J13" s="84"/>
      <c r="K13" s="12" t="s">
        <v>5820</v>
      </c>
      <c r="L13" s="12" t="s">
        <v>1077</v>
      </c>
      <c r="M13" s="42">
        <v>2013</v>
      </c>
      <c r="N13" s="12" t="s">
        <v>5820</v>
      </c>
      <c r="O13" s="12" t="s">
        <v>1587</v>
      </c>
      <c r="P13" s="34" t="s">
        <v>86</v>
      </c>
      <c r="Q13" s="118"/>
      <c r="R13" s="21" t="s">
        <v>86</v>
      </c>
      <c r="S13" s="24" t="s">
        <v>3437</v>
      </c>
      <c r="T13" s="21" t="s">
        <v>1587</v>
      </c>
      <c r="U13" s="21" t="s">
        <v>1587</v>
      </c>
      <c r="X13" s="183"/>
      <c r="Y13" s="183"/>
      <c r="Z13" s="183"/>
      <c r="AI13" s="157"/>
      <c r="AK13" s="24"/>
      <c r="AL13" s="24"/>
      <c r="AO13" s="157"/>
      <c r="AP13" s="24"/>
      <c r="AQ13" s="24"/>
      <c r="AR13" s="24"/>
      <c r="AS13" s="183"/>
      <c r="AT13" s="183"/>
      <c r="AU13" s="183"/>
      <c r="AV13" s="183"/>
      <c r="AW13" s="183"/>
      <c r="AX13" s="183"/>
      <c r="AY13" s="183"/>
      <c r="AZ13" s="183"/>
      <c r="BA13" s="183"/>
    </row>
    <row r="14" spans="1:53" s="12" customFormat="1" ht="14.25" customHeight="1" x14ac:dyDescent="0.2">
      <c r="A14" s="65"/>
      <c r="B14" s="36" t="s">
        <v>5881</v>
      </c>
      <c r="C14" s="144" t="s">
        <v>1587</v>
      </c>
      <c r="D14" s="66"/>
      <c r="E14" s="61"/>
      <c r="F14" s="62"/>
      <c r="G14" s="36"/>
      <c r="H14" s="142" t="s">
        <v>779</v>
      </c>
      <c r="I14" s="28" t="s">
        <v>5886</v>
      </c>
      <c r="J14" s="84"/>
      <c r="K14" s="12" t="s">
        <v>5817</v>
      </c>
      <c r="L14" s="12" t="s">
        <v>459</v>
      </c>
      <c r="M14" s="42">
        <v>1999</v>
      </c>
      <c r="N14" s="12" t="s">
        <v>5817</v>
      </c>
      <c r="O14" s="12" t="s">
        <v>3325</v>
      </c>
      <c r="P14" s="34" t="s">
        <v>86</v>
      </c>
      <c r="Q14" s="118"/>
      <c r="R14" s="21" t="s">
        <v>86</v>
      </c>
      <c r="S14" s="24"/>
      <c r="T14" s="21" t="s">
        <v>1587</v>
      </c>
      <c r="U14" s="21" t="s">
        <v>1587</v>
      </c>
      <c r="X14" s="183"/>
      <c r="Y14" s="183"/>
      <c r="Z14" s="183"/>
      <c r="AI14" s="157"/>
      <c r="AK14" s="24"/>
      <c r="AL14" s="24"/>
      <c r="AO14" s="157"/>
      <c r="AP14" s="24"/>
      <c r="AQ14" s="24"/>
      <c r="AR14" s="24"/>
      <c r="AS14" s="183"/>
      <c r="AT14" s="183"/>
      <c r="AU14" s="183"/>
      <c r="AV14" s="183"/>
      <c r="AW14" s="183"/>
      <c r="AX14" s="183"/>
      <c r="AY14" s="183"/>
      <c r="AZ14" s="183"/>
      <c r="BA14" s="183"/>
    </row>
    <row r="15" spans="1:53" s="12" customFormat="1" ht="14.25" customHeight="1" x14ac:dyDescent="0.2">
      <c r="A15" s="65"/>
      <c r="B15" s="36" t="s">
        <v>5881</v>
      </c>
      <c r="C15" s="144" t="s">
        <v>1587</v>
      </c>
      <c r="D15" s="66"/>
      <c r="E15" s="61"/>
      <c r="F15" s="62"/>
      <c r="G15" s="36"/>
      <c r="H15" s="142" t="s">
        <v>779</v>
      </c>
      <c r="I15" s="28" t="s">
        <v>5877</v>
      </c>
      <c r="J15" s="84"/>
      <c r="K15" s="12" t="s">
        <v>5814</v>
      </c>
      <c r="L15" s="12" t="s">
        <v>1077</v>
      </c>
      <c r="M15" s="42">
        <v>2007</v>
      </c>
      <c r="N15" s="12" t="s">
        <v>5814</v>
      </c>
      <c r="O15" s="12" t="s">
        <v>1587</v>
      </c>
      <c r="P15" s="34" t="s">
        <v>86</v>
      </c>
      <c r="Q15" s="118"/>
      <c r="R15" s="21" t="s">
        <v>86</v>
      </c>
      <c r="S15" s="24" t="s">
        <v>3437</v>
      </c>
      <c r="T15" s="21" t="s">
        <v>1587</v>
      </c>
      <c r="U15" s="21" t="s">
        <v>1587</v>
      </c>
      <c r="X15" s="183"/>
      <c r="Y15" s="183"/>
      <c r="Z15" s="183"/>
      <c r="AI15" s="157"/>
      <c r="AK15" s="24"/>
      <c r="AL15" s="24"/>
      <c r="AO15" s="157"/>
      <c r="AP15" s="24"/>
      <c r="AQ15" s="24"/>
      <c r="AR15" s="24"/>
      <c r="AS15" s="183"/>
      <c r="AT15" s="183"/>
      <c r="AU15" s="183"/>
      <c r="AV15" s="183"/>
      <c r="AW15" s="183"/>
      <c r="AX15" s="183"/>
      <c r="AY15" s="183"/>
      <c r="AZ15" s="183"/>
      <c r="BA15" s="183"/>
    </row>
    <row r="16" spans="1:53" s="12" customFormat="1" ht="14.25" customHeight="1" x14ac:dyDescent="0.2">
      <c r="A16" s="65"/>
      <c r="B16" s="36"/>
      <c r="C16" s="144" t="s">
        <v>1587</v>
      </c>
      <c r="D16" s="66"/>
      <c r="E16" s="61"/>
      <c r="F16" s="62"/>
      <c r="G16" s="36"/>
      <c r="H16" s="142" t="s">
        <v>779</v>
      </c>
      <c r="I16" s="28" t="s">
        <v>5885</v>
      </c>
      <c r="J16" s="84"/>
      <c r="K16" s="12" t="s">
        <v>5884</v>
      </c>
      <c r="L16" s="12" t="s">
        <v>5816</v>
      </c>
      <c r="M16" s="42">
        <v>2012</v>
      </c>
      <c r="N16" s="12" t="s">
        <v>5882</v>
      </c>
      <c r="O16" s="12" t="s">
        <v>5883</v>
      </c>
      <c r="P16" s="34" t="s">
        <v>86</v>
      </c>
      <c r="Q16" s="118"/>
      <c r="R16" s="21" t="s">
        <v>86</v>
      </c>
      <c r="S16" s="24"/>
      <c r="T16" s="21" t="s">
        <v>1587</v>
      </c>
      <c r="U16" s="21" t="s">
        <v>1587</v>
      </c>
      <c r="X16" s="183"/>
      <c r="Y16" s="183"/>
      <c r="Z16" s="183"/>
      <c r="AI16" s="157"/>
      <c r="AK16" s="24"/>
      <c r="AL16" s="24"/>
      <c r="AO16" s="157"/>
      <c r="AP16" s="24"/>
      <c r="AQ16" s="24"/>
      <c r="AR16" s="24"/>
      <c r="AS16" s="183"/>
      <c r="AT16" s="183"/>
      <c r="AU16" s="183"/>
      <c r="AV16" s="183"/>
      <c r="AW16" s="183"/>
      <c r="AX16" s="183"/>
      <c r="AY16" s="183"/>
      <c r="AZ16" s="183"/>
      <c r="BA16" s="183"/>
    </row>
    <row r="17" spans="1:53" s="12" customFormat="1" ht="14.25" customHeight="1" x14ac:dyDescent="0.2">
      <c r="A17" s="65"/>
      <c r="B17" s="36" t="s">
        <v>5881</v>
      </c>
      <c r="C17" s="144" t="s">
        <v>1587</v>
      </c>
      <c r="D17" s="66"/>
      <c r="E17" s="61"/>
      <c r="F17" s="62"/>
      <c r="G17" s="36"/>
      <c r="H17" s="142" t="s">
        <v>779</v>
      </c>
      <c r="I17" s="28" t="s">
        <v>5878</v>
      </c>
      <c r="J17" s="84"/>
      <c r="K17" s="12" t="s">
        <v>5815</v>
      </c>
      <c r="L17" s="12" t="s">
        <v>464</v>
      </c>
      <c r="M17" s="42">
        <v>2008</v>
      </c>
      <c r="N17" s="12" t="s">
        <v>5815</v>
      </c>
      <c r="O17" s="12" t="s">
        <v>1587</v>
      </c>
      <c r="P17" s="109" t="s">
        <v>86</v>
      </c>
      <c r="Q17" s="193"/>
      <c r="R17" s="20" t="s">
        <v>86</v>
      </c>
      <c r="S17" s="24" t="s">
        <v>3437</v>
      </c>
      <c r="T17" s="21" t="s">
        <v>1587</v>
      </c>
      <c r="U17" s="21" t="s">
        <v>1587</v>
      </c>
      <c r="X17" s="183"/>
      <c r="Y17" s="183"/>
      <c r="Z17" s="183"/>
      <c r="AI17" s="157"/>
      <c r="AK17" s="24"/>
      <c r="AL17" s="24"/>
      <c r="AO17" s="157"/>
      <c r="AP17" s="24"/>
      <c r="AQ17" s="24"/>
      <c r="AR17" s="24"/>
      <c r="AS17" s="183"/>
      <c r="AT17" s="183"/>
      <c r="AU17" s="183"/>
      <c r="AV17" s="183"/>
      <c r="AW17" s="183"/>
      <c r="AX17" s="183"/>
      <c r="AY17" s="183"/>
      <c r="AZ17" s="183"/>
      <c r="BA17" s="183"/>
    </row>
    <row r="18" spans="1:53" s="12" customFormat="1" ht="14.25" customHeight="1" x14ac:dyDescent="0.2">
      <c r="A18" s="65"/>
      <c r="B18" s="36" t="s">
        <v>5881</v>
      </c>
      <c r="C18" s="144" t="s">
        <v>1587</v>
      </c>
      <c r="D18" s="66"/>
      <c r="E18" s="61"/>
      <c r="F18" s="62"/>
      <c r="G18" s="36"/>
      <c r="H18" s="142" t="s">
        <v>779</v>
      </c>
      <c r="I18" s="28" t="s">
        <v>2905</v>
      </c>
      <c r="J18" s="84"/>
      <c r="K18" s="12" t="s">
        <v>5801</v>
      </c>
      <c r="L18" s="12" t="s">
        <v>464</v>
      </c>
      <c r="M18" s="42">
        <v>2010</v>
      </c>
      <c r="N18" s="12" t="s">
        <v>5801</v>
      </c>
      <c r="O18" s="12" t="s">
        <v>1587</v>
      </c>
      <c r="P18" s="109" t="s">
        <v>86</v>
      </c>
      <c r="Q18" s="193"/>
      <c r="R18" s="20" t="s">
        <v>86</v>
      </c>
      <c r="S18" s="24" t="s">
        <v>3437</v>
      </c>
      <c r="T18" s="21" t="s">
        <v>1587</v>
      </c>
      <c r="U18" s="21" t="s">
        <v>1587</v>
      </c>
      <c r="X18" s="183"/>
      <c r="Y18" s="183"/>
      <c r="Z18" s="183"/>
      <c r="AI18" s="157"/>
      <c r="AK18" s="24"/>
      <c r="AL18" s="24"/>
      <c r="AO18" s="157"/>
      <c r="AP18" s="24"/>
      <c r="AQ18" s="24"/>
      <c r="AR18" s="24"/>
      <c r="AS18" s="183"/>
      <c r="AT18" s="183"/>
      <c r="AU18" s="183"/>
      <c r="AV18" s="183"/>
      <c r="AW18" s="183"/>
      <c r="AX18" s="183"/>
      <c r="AY18" s="183"/>
      <c r="AZ18" s="183"/>
      <c r="BA18" s="183"/>
    </row>
    <row r="19" spans="1:53" s="12" customFormat="1" ht="14.25" customHeight="1" x14ac:dyDescent="0.2">
      <c r="A19" s="65"/>
      <c r="B19" s="36" t="s">
        <v>5881</v>
      </c>
      <c r="C19" s="144" t="s">
        <v>1587</v>
      </c>
      <c r="D19" s="66"/>
      <c r="E19" s="61"/>
      <c r="F19" s="62"/>
      <c r="G19" s="36"/>
      <c r="H19" s="142" t="s">
        <v>779</v>
      </c>
      <c r="I19" s="28" t="s">
        <v>5879</v>
      </c>
      <c r="J19" s="84"/>
      <c r="K19" s="12" t="s">
        <v>5815</v>
      </c>
      <c r="L19" s="12" t="s">
        <v>464</v>
      </c>
      <c r="M19" s="42">
        <v>2008</v>
      </c>
      <c r="N19" s="12" t="s">
        <v>5815</v>
      </c>
      <c r="O19" s="12" t="s">
        <v>1587</v>
      </c>
      <c r="P19" s="109" t="s">
        <v>86</v>
      </c>
      <c r="Q19" s="193"/>
      <c r="R19" s="20" t="s">
        <v>86</v>
      </c>
      <c r="S19" s="24" t="s">
        <v>3437</v>
      </c>
      <c r="T19" s="21" t="s">
        <v>1587</v>
      </c>
      <c r="U19" s="21" t="s">
        <v>1587</v>
      </c>
      <c r="X19" s="183"/>
      <c r="Y19" s="183"/>
      <c r="Z19" s="183"/>
      <c r="AI19" s="157"/>
      <c r="AK19" s="24"/>
      <c r="AL19" s="24"/>
      <c r="AO19" s="157"/>
      <c r="AP19" s="24"/>
      <c r="AQ19" s="24"/>
      <c r="AR19" s="24"/>
      <c r="AS19" s="183"/>
      <c r="AT19" s="183"/>
      <c r="AU19" s="183"/>
      <c r="AV19" s="183"/>
      <c r="AW19" s="183"/>
      <c r="AX19" s="183"/>
      <c r="AY19" s="183"/>
      <c r="AZ19" s="183"/>
      <c r="BA19" s="183"/>
    </row>
    <row r="20" spans="1:53" s="12" customFormat="1" ht="14.25" customHeight="1" x14ac:dyDescent="0.2">
      <c r="A20" s="65"/>
      <c r="B20" s="36" t="s">
        <v>5881</v>
      </c>
      <c r="C20" s="144" t="s">
        <v>1587</v>
      </c>
      <c r="D20" s="66"/>
      <c r="E20" s="61"/>
      <c r="F20" s="62"/>
      <c r="G20" s="36"/>
      <c r="H20" s="142" t="s">
        <v>779</v>
      </c>
      <c r="I20" s="28" t="s">
        <v>2907</v>
      </c>
      <c r="J20" s="84"/>
      <c r="K20" s="12" t="s">
        <v>5812</v>
      </c>
      <c r="L20" s="12" t="s">
        <v>464</v>
      </c>
      <c r="M20" s="42">
        <v>2008</v>
      </c>
      <c r="N20" s="12" t="s">
        <v>5812</v>
      </c>
      <c r="O20" s="12" t="s">
        <v>1587</v>
      </c>
      <c r="P20" s="34" t="s">
        <v>86</v>
      </c>
      <c r="Q20" s="118"/>
      <c r="R20" s="21" t="s">
        <v>86</v>
      </c>
      <c r="S20" s="24" t="s">
        <v>3437</v>
      </c>
      <c r="T20" s="21" t="s">
        <v>1587</v>
      </c>
      <c r="U20" s="21" t="s">
        <v>1587</v>
      </c>
      <c r="X20" s="183"/>
      <c r="Y20" s="183"/>
      <c r="Z20" s="183"/>
      <c r="AI20" s="157"/>
      <c r="AK20" s="24"/>
      <c r="AL20" s="24"/>
      <c r="AO20" s="157"/>
      <c r="AP20" s="24"/>
      <c r="AQ20" s="24"/>
      <c r="AR20" s="24"/>
      <c r="AS20" s="183"/>
      <c r="AT20" s="183"/>
      <c r="AU20" s="183"/>
      <c r="AV20" s="183"/>
      <c r="AW20" s="183"/>
      <c r="AX20" s="183"/>
      <c r="AY20" s="183"/>
      <c r="AZ20" s="183"/>
      <c r="BA20" s="183"/>
    </row>
    <row r="21" spans="1:53" s="12" customFormat="1" ht="14.25" customHeight="1" x14ac:dyDescent="0.2">
      <c r="A21" s="65"/>
      <c r="B21" s="36" t="s">
        <v>5881</v>
      </c>
      <c r="C21" s="144" t="s">
        <v>1587</v>
      </c>
      <c r="D21" s="66"/>
      <c r="E21" s="61"/>
      <c r="F21" s="62"/>
      <c r="G21" s="36"/>
      <c r="H21" s="142" t="s">
        <v>779</v>
      </c>
      <c r="I21" s="28" t="s">
        <v>5888</v>
      </c>
      <c r="J21" s="84"/>
      <c r="K21" s="12" t="s">
        <v>5818</v>
      </c>
      <c r="L21" s="12" t="s">
        <v>459</v>
      </c>
      <c r="M21" s="42">
        <v>1998</v>
      </c>
      <c r="N21" s="12" t="s">
        <v>5818</v>
      </c>
      <c r="O21" s="12" t="s">
        <v>3262</v>
      </c>
      <c r="P21" s="34" t="s">
        <v>86</v>
      </c>
      <c r="Q21" s="118"/>
      <c r="R21" s="21" t="s">
        <v>86</v>
      </c>
      <c r="S21" s="24"/>
      <c r="T21" s="21" t="s">
        <v>1587</v>
      </c>
      <c r="U21" s="21" t="s">
        <v>1587</v>
      </c>
      <c r="X21" s="183"/>
      <c r="Y21" s="183"/>
      <c r="Z21" s="183"/>
      <c r="AI21" s="157"/>
      <c r="AK21" s="24"/>
      <c r="AL21" s="24"/>
      <c r="AO21" s="157"/>
      <c r="AP21" s="24"/>
      <c r="AQ21" s="24"/>
      <c r="AR21" s="24"/>
      <c r="AS21" s="183"/>
      <c r="AT21" s="183"/>
      <c r="AU21" s="183"/>
      <c r="AV21" s="183"/>
      <c r="AW21" s="183"/>
      <c r="AX21" s="183"/>
      <c r="AY21" s="183"/>
      <c r="AZ21" s="183"/>
      <c r="BA21" s="183"/>
    </row>
    <row r="22" spans="1:53" s="12" customFormat="1" ht="14.25" customHeight="1" x14ac:dyDescent="0.2">
      <c r="A22" s="65"/>
      <c r="B22" s="36" t="s">
        <v>5881</v>
      </c>
      <c r="C22" s="144" t="s">
        <v>1587</v>
      </c>
      <c r="D22" s="66"/>
      <c r="E22" s="61"/>
      <c r="F22" s="62"/>
      <c r="G22" s="36"/>
      <c r="H22" s="142" t="s">
        <v>779</v>
      </c>
      <c r="I22" s="28" t="s">
        <v>5880</v>
      </c>
      <c r="J22" s="84"/>
      <c r="K22" s="12" t="s">
        <v>5815</v>
      </c>
      <c r="L22" s="12" t="s">
        <v>464</v>
      </c>
      <c r="M22" s="42">
        <v>2008</v>
      </c>
      <c r="N22" s="12" t="s">
        <v>5815</v>
      </c>
      <c r="O22" s="12" t="s">
        <v>1587</v>
      </c>
      <c r="P22" s="109" t="s">
        <v>86</v>
      </c>
      <c r="Q22" s="193"/>
      <c r="R22" s="20" t="s">
        <v>86</v>
      </c>
      <c r="S22" s="24" t="s">
        <v>3437</v>
      </c>
      <c r="T22" s="21" t="s">
        <v>1587</v>
      </c>
      <c r="U22" s="21" t="s">
        <v>1587</v>
      </c>
      <c r="X22" s="183"/>
      <c r="Y22" s="183"/>
      <c r="Z22" s="183"/>
      <c r="AI22" s="157"/>
      <c r="AK22" s="24"/>
      <c r="AL22" s="24"/>
      <c r="AO22" s="157"/>
      <c r="AP22" s="24"/>
      <c r="AQ22" s="24"/>
      <c r="AR22" s="24"/>
      <c r="AS22" s="183"/>
      <c r="AT22" s="183"/>
      <c r="AU22" s="183"/>
      <c r="AV22" s="183"/>
      <c r="AW22" s="183"/>
      <c r="AX22" s="183"/>
      <c r="AY22" s="183"/>
      <c r="AZ22" s="183"/>
      <c r="BA22" s="183"/>
    </row>
    <row r="23" spans="1:53" s="12" customFormat="1" ht="14.25" customHeight="1" x14ac:dyDescent="0.2">
      <c r="A23" s="65"/>
      <c r="B23" s="36" t="s">
        <v>5881</v>
      </c>
      <c r="C23" s="144" t="s">
        <v>1587</v>
      </c>
      <c r="D23" s="66"/>
      <c r="E23" s="61"/>
      <c r="F23" s="62"/>
      <c r="G23" s="36"/>
      <c r="H23" s="142" t="s">
        <v>779</v>
      </c>
      <c r="I23" s="28" t="s">
        <v>5821</v>
      </c>
      <c r="J23" s="84"/>
      <c r="K23" s="12" t="s">
        <v>5793</v>
      </c>
      <c r="L23" s="12" t="s">
        <v>1077</v>
      </c>
      <c r="M23" s="42">
        <v>2007</v>
      </c>
      <c r="N23" s="12" t="s">
        <v>5793</v>
      </c>
      <c r="O23" s="12" t="s">
        <v>1587</v>
      </c>
      <c r="P23" s="34" t="s">
        <v>86</v>
      </c>
      <c r="Q23" s="118"/>
      <c r="R23" s="21" t="s">
        <v>86</v>
      </c>
      <c r="S23" s="24" t="s">
        <v>3437</v>
      </c>
      <c r="T23" s="21" t="s">
        <v>1587</v>
      </c>
      <c r="U23" s="21" t="s">
        <v>1587</v>
      </c>
      <c r="X23" s="183"/>
      <c r="Y23" s="183"/>
      <c r="Z23" s="183"/>
      <c r="AI23" s="157"/>
      <c r="AK23" s="24"/>
      <c r="AL23" s="24"/>
      <c r="AO23" s="157"/>
      <c r="AP23" s="24"/>
      <c r="AQ23" s="24"/>
      <c r="AR23" s="24"/>
      <c r="AS23" s="183"/>
      <c r="AT23" s="183"/>
      <c r="AU23" s="183"/>
      <c r="AV23" s="183"/>
      <c r="AW23" s="183"/>
      <c r="AX23" s="183"/>
      <c r="AY23" s="183"/>
      <c r="AZ23" s="183"/>
      <c r="BA23" s="183"/>
    </row>
    <row r="24" spans="1:53" s="12" customFormat="1" ht="14.25" customHeight="1" x14ac:dyDescent="0.2">
      <c r="A24" s="65"/>
      <c r="B24" s="36" t="s">
        <v>5881</v>
      </c>
      <c r="C24" s="144" t="s">
        <v>1587</v>
      </c>
      <c r="D24" s="66"/>
      <c r="E24" s="61"/>
      <c r="F24" s="62"/>
      <c r="G24" s="36"/>
      <c r="H24" s="142" t="s">
        <v>779</v>
      </c>
      <c r="I24" s="28" t="s">
        <v>5889</v>
      </c>
      <c r="J24" s="84"/>
      <c r="K24" s="12" t="s">
        <v>5818</v>
      </c>
      <c r="L24" s="12" t="s">
        <v>459</v>
      </c>
      <c r="M24" s="42">
        <v>1998</v>
      </c>
      <c r="N24" s="12" t="s">
        <v>5818</v>
      </c>
      <c r="O24" s="12" t="s">
        <v>3262</v>
      </c>
      <c r="P24" s="34" t="s">
        <v>86</v>
      </c>
      <c r="Q24" s="118"/>
      <c r="R24" s="21" t="s">
        <v>86</v>
      </c>
      <c r="S24" s="24"/>
      <c r="T24" s="21" t="s">
        <v>1587</v>
      </c>
      <c r="U24" s="21" t="s">
        <v>1587</v>
      </c>
      <c r="X24" s="183"/>
      <c r="Y24" s="183"/>
      <c r="Z24" s="183"/>
      <c r="AI24" s="157"/>
      <c r="AK24" s="24"/>
      <c r="AL24" s="24"/>
      <c r="AO24" s="157"/>
      <c r="AP24" s="24"/>
      <c r="AQ24" s="24"/>
      <c r="AR24" s="24"/>
      <c r="AS24" s="183"/>
      <c r="AT24" s="183"/>
      <c r="AU24" s="183"/>
      <c r="AV24" s="183"/>
      <c r="AW24" s="183"/>
      <c r="AX24" s="183"/>
      <c r="AY24" s="183"/>
      <c r="AZ24" s="183"/>
      <c r="BA24" s="183"/>
    </row>
    <row r="25" spans="1:53" s="12" customFormat="1" ht="14.25" customHeight="1" x14ac:dyDescent="0.2">
      <c r="A25" s="65"/>
      <c r="B25" s="36" t="s">
        <v>5881</v>
      </c>
      <c r="C25" s="144" t="s">
        <v>1587</v>
      </c>
      <c r="D25" s="66"/>
      <c r="E25" s="61"/>
      <c r="F25" s="62"/>
      <c r="G25" s="36"/>
      <c r="H25" s="142" t="s">
        <v>779</v>
      </c>
      <c r="I25" s="28" t="s">
        <v>2936</v>
      </c>
      <c r="J25" s="84"/>
      <c r="K25" s="12" t="s">
        <v>5800</v>
      </c>
      <c r="L25" s="12" t="s">
        <v>464</v>
      </c>
      <c r="M25" s="42">
        <v>2005</v>
      </c>
      <c r="N25" s="12" t="s">
        <v>5800</v>
      </c>
      <c r="O25" s="12" t="s">
        <v>1587</v>
      </c>
      <c r="P25" s="34" t="s">
        <v>86</v>
      </c>
      <c r="Q25" s="118"/>
      <c r="R25" s="21" t="s">
        <v>86</v>
      </c>
      <c r="S25" s="24" t="s">
        <v>3437</v>
      </c>
      <c r="T25" s="21" t="s">
        <v>1587</v>
      </c>
      <c r="U25" s="21" t="s">
        <v>1587</v>
      </c>
      <c r="X25" s="183"/>
      <c r="Y25" s="183"/>
      <c r="Z25" s="183"/>
      <c r="AI25" s="157"/>
      <c r="AK25" s="24"/>
      <c r="AL25" s="24"/>
      <c r="AO25" s="157"/>
      <c r="AP25" s="24"/>
      <c r="AQ25" s="24"/>
      <c r="AR25" s="24"/>
      <c r="AS25" s="183"/>
      <c r="AT25" s="183"/>
      <c r="AU25" s="183"/>
      <c r="AV25" s="183"/>
      <c r="AW25" s="183"/>
      <c r="AX25" s="183"/>
      <c r="AY25" s="183"/>
      <c r="AZ25" s="183"/>
      <c r="BA25" s="183"/>
    </row>
    <row r="26" spans="1:53" s="12" customFormat="1" ht="14.25" customHeight="1" x14ac:dyDescent="0.2">
      <c r="A26" s="65"/>
      <c r="B26" s="36" t="s">
        <v>5881</v>
      </c>
      <c r="C26" s="144" t="s">
        <v>1587</v>
      </c>
      <c r="D26" s="66"/>
      <c r="E26" s="61"/>
      <c r="F26" s="62"/>
      <c r="G26" s="36"/>
      <c r="H26" s="142" t="s">
        <v>779</v>
      </c>
      <c r="I26" s="28" t="s">
        <v>5887</v>
      </c>
      <c r="J26" s="84"/>
      <c r="K26" s="12" t="s">
        <v>5817</v>
      </c>
      <c r="L26" s="12" t="s">
        <v>459</v>
      </c>
      <c r="M26" s="42">
        <v>1999</v>
      </c>
      <c r="N26" s="12" t="s">
        <v>5817</v>
      </c>
      <c r="O26" s="12" t="s">
        <v>3325</v>
      </c>
      <c r="P26" s="34" t="s">
        <v>86</v>
      </c>
      <c r="Q26" s="118"/>
      <c r="R26" s="21" t="s">
        <v>86</v>
      </c>
      <c r="S26" s="24"/>
      <c r="T26" s="21" t="s">
        <v>1587</v>
      </c>
      <c r="U26" s="21" t="s">
        <v>1587</v>
      </c>
      <c r="X26" s="183"/>
      <c r="Y26" s="183"/>
      <c r="Z26" s="183"/>
      <c r="AI26" s="157"/>
      <c r="AK26" s="24"/>
      <c r="AL26" s="24"/>
      <c r="AO26" s="157"/>
      <c r="AP26" s="24"/>
      <c r="AQ26" s="24"/>
      <c r="AR26" s="24"/>
      <c r="AS26" s="183"/>
      <c r="AT26" s="183"/>
      <c r="AU26" s="183"/>
      <c r="AV26" s="183"/>
      <c r="AW26" s="183"/>
      <c r="AX26" s="183"/>
      <c r="AY26" s="183"/>
      <c r="AZ26" s="183"/>
      <c r="BA26" s="183"/>
    </row>
    <row r="27" spans="1:53" s="12" customFormat="1" ht="14.25" customHeight="1" x14ac:dyDescent="0.2">
      <c r="A27" s="65"/>
      <c r="B27" s="36" t="s">
        <v>5881</v>
      </c>
      <c r="C27" s="144" t="s">
        <v>1587</v>
      </c>
      <c r="D27" s="66"/>
      <c r="E27" s="61"/>
      <c r="F27" s="62"/>
      <c r="G27" s="36"/>
      <c r="H27" s="142" t="s">
        <v>779</v>
      </c>
      <c r="I27" s="28" t="s">
        <v>5843</v>
      </c>
      <c r="J27" s="84"/>
      <c r="K27" s="12" t="s">
        <v>5800</v>
      </c>
      <c r="L27" s="12" t="s">
        <v>464</v>
      </c>
      <c r="M27" s="42">
        <v>2005</v>
      </c>
      <c r="N27" s="12" t="s">
        <v>5800</v>
      </c>
      <c r="O27" s="12" t="s">
        <v>1587</v>
      </c>
      <c r="P27" s="34" t="s">
        <v>86</v>
      </c>
      <c r="Q27" s="118"/>
      <c r="R27" s="21" t="s">
        <v>86</v>
      </c>
      <c r="S27" s="24" t="s">
        <v>3437</v>
      </c>
      <c r="T27" s="21" t="s">
        <v>1587</v>
      </c>
      <c r="U27" s="21" t="s">
        <v>1587</v>
      </c>
      <c r="X27" s="183"/>
      <c r="Y27" s="183"/>
      <c r="Z27" s="183"/>
      <c r="AI27" s="157"/>
      <c r="AK27" s="24"/>
      <c r="AL27" s="24"/>
      <c r="AO27" s="157"/>
      <c r="AP27" s="24"/>
      <c r="AQ27" s="24"/>
      <c r="AR27" s="24"/>
      <c r="AS27" s="183"/>
      <c r="AT27" s="183"/>
      <c r="AU27" s="183"/>
      <c r="AV27" s="183"/>
      <c r="AW27" s="183"/>
      <c r="AX27" s="183"/>
      <c r="AY27" s="183"/>
      <c r="AZ27" s="183"/>
      <c r="BA27" s="183"/>
    </row>
    <row r="28" spans="1:53" s="12" customFormat="1" ht="14.25" customHeight="1" x14ac:dyDescent="0.2">
      <c r="A28" s="65"/>
      <c r="B28" s="36" t="s">
        <v>5881</v>
      </c>
      <c r="C28" s="144" t="s">
        <v>1587</v>
      </c>
      <c r="D28" s="66"/>
      <c r="E28" s="61"/>
      <c r="F28" s="62"/>
      <c r="G28" s="36"/>
      <c r="H28" s="142" t="s">
        <v>779</v>
      </c>
      <c r="I28" s="28" t="s">
        <v>2939</v>
      </c>
      <c r="J28" s="84"/>
      <c r="K28" s="12" t="s">
        <v>5800</v>
      </c>
      <c r="L28" s="12" t="s">
        <v>464</v>
      </c>
      <c r="M28" s="42">
        <v>2005</v>
      </c>
      <c r="N28" s="12" t="s">
        <v>5800</v>
      </c>
      <c r="O28" s="12" t="s">
        <v>1587</v>
      </c>
      <c r="P28" s="34" t="s">
        <v>86</v>
      </c>
      <c r="Q28" s="118"/>
      <c r="R28" s="21" t="s">
        <v>86</v>
      </c>
      <c r="S28" s="24" t="s">
        <v>3437</v>
      </c>
      <c r="T28" s="21" t="s">
        <v>1587</v>
      </c>
      <c r="U28" s="21" t="s">
        <v>1587</v>
      </c>
      <c r="X28" s="183"/>
      <c r="Y28" s="183"/>
      <c r="Z28" s="183"/>
      <c r="AI28" s="157"/>
      <c r="AK28" s="24"/>
      <c r="AL28" s="24"/>
      <c r="AO28" s="157"/>
      <c r="AP28" s="24"/>
      <c r="AQ28" s="24"/>
      <c r="AR28" s="24"/>
      <c r="AS28" s="183"/>
      <c r="AT28" s="183"/>
      <c r="AU28" s="183"/>
      <c r="AV28" s="183"/>
      <c r="AW28" s="183"/>
      <c r="AX28" s="183"/>
      <c r="AY28" s="183"/>
      <c r="AZ28" s="183"/>
      <c r="BA28" s="183"/>
    </row>
    <row r="29" spans="1:53" s="12" customFormat="1" ht="14.25" customHeight="1" x14ac:dyDescent="0.2">
      <c r="A29" s="65"/>
      <c r="B29" s="36"/>
      <c r="C29" s="144" t="s">
        <v>1587</v>
      </c>
      <c r="D29" s="66"/>
      <c r="E29" s="61"/>
      <c r="F29" s="62"/>
      <c r="G29" s="36"/>
      <c r="H29" s="142" t="s">
        <v>779</v>
      </c>
      <c r="I29" s="28" t="s">
        <v>2940</v>
      </c>
      <c r="J29" s="84"/>
      <c r="K29" s="12" t="s">
        <v>5847</v>
      </c>
      <c r="L29" s="12" t="s">
        <v>941</v>
      </c>
      <c r="M29" s="42">
        <v>1999</v>
      </c>
      <c r="N29" s="12" t="s">
        <v>5802</v>
      </c>
      <c r="O29" s="12" t="s">
        <v>5860</v>
      </c>
      <c r="P29" s="34" t="s">
        <v>86</v>
      </c>
      <c r="Q29" s="118"/>
      <c r="R29" s="21" t="s">
        <v>86</v>
      </c>
      <c r="S29" s="24"/>
      <c r="T29" s="21" t="s">
        <v>1587</v>
      </c>
      <c r="U29" s="21" t="s">
        <v>1587</v>
      </c>
      <c r="X29" s="183"/>
      <c r="Y29" s="183"/>
      <c r="Z29" s="183"/>
      <c r="AI29" s="157"/>
      <c r="AK29" s="24"/>
      <c r="AL29" s="24"/>
      <c r="AO29" s="157"/>
      <c r="AP29" s="24"/>
      <c r="AQ29" s="24"/>
      <c r="AR29" s="24"/>
      <c r="AS29" s="183"/>
      <c r="AT29" s="183"/>
      <c r="AU29" s="183"/>
      <c r="AV29" s="183"/>
      <c r="AW29" s="183"/>
      <c r="AX29" s="183"/>
      <c r="AY29" s="183"/>
      <c r="AZ29" s="183"/>
      <c r="BA29" s="183"/>
    </row>
    <row r="30" spans="1:53" s="12" customFormat="1" ht="14.25" customHeight="1" x14ac:dyDescent="0.2">
      <c r="A30" s="65"/>
      <c r="B30" s="36"/>
      <c r="C30" s="144" t="s">
        <v>1587</v>
      </c>
      <c r="D30" s="66"/>
      <c r="E30" s="61"/>
      <c r="F30" s="62"/>
      <c r="G30" s="36"/>
      <c r="H30" s="142" t="s">
        <v>779</v>
      </c>
      <c r="I30" s="28" t="s">
        <v>5849</v>
      </c>
      <c r="J30" s="84"/>
      <c r="K30" s="12" t="s">
        <v>5848</v>
      </c>
      <c r="L30" s="12" t="s">
        <v>5803</v>
      </c>
      <c r="M30" s="42">
        <v>2002</v>
      </c>
      <c r="N30" s="12" t="s">
        <v>5802</v>
      </c>
      <c r="O30" s="12" t="s">
        <v>5860</v>
      </c>
      <c r="P30" s="34" t="s">
        <v>86</v>
      </c>
      <c r="Q30" s="118"/>
      <c r="R30" s="21" t="s">
        <v>86</v>
      </c>
      <c r="S30" s="24"/>
      <c r="T30" s="21" t="s">
        <v>1587</v>
      </c>
      <c r="U30" s="21" t="s">
        <v>1587</v>
      </c>
      <c r="X30" s="183"/>
      <c r="Y30" s="183"/>
      <c r="Z30" s="183"/>
      <c r="AI30" s="157"/>
      <c r="AK30" s="24"/>
      <c r="AL30" s="24"/>
      <c r="AO30" s="157"/>
      <c r="AP30" s="24"/>
      <c r="AQ30" s="24"/>
      <c r="AR30" s="24"/>
      <c r="AS30" s="183"/>
      <c r="AT30" s="183"/>
      <c r="AU30" s="183"/>
      <c r="AV30" s="183"/>
      <c r="AW30" s="183"/>
      <c r="AX30" s="183"/>
      <c r="AY30" s="183"/>
      <c r="AZ30" s="183"/>
      <c r="BA30" s="183"/>
    </row>
    <row r="31" spans="1:53" s="12" customFormat="1" ht="14.25" customHeight="1" x14ac:dyDescent="0.2">
      <c r="A31" s="65"/>
      <c r="B31" s="36"/>
      <c r="C31" s="144" t="s">
        <v>1587</v>
      </c>
      <c r="D31" s="66"/>
      <c r="E31" s="61"/>
      <c r="F31" s="62"/>
      <c r="G31" s="36"/>
      <c r="H31" s="142" t="s">
        <v>779</v>
      </c>
      <c r="I31" s="28" t="s">
        <v>5854</v>
      </c>
      <c r="J31" s="84"/>
      <c r="K31" s="12" t="s">
        <v>5804</v>
      </c>
      <c r="L31" s="12" t="s">
        <v>5562</v>
      </c>
      <c r="M31" s="42">
        <v>2001</v>
      </c>
      <c r="N31" s="12" t="s">
        <v>5804</v>
      </c>
      <c r="O31" s="12" t="s">
        <v>5859</v>
      </c>
      <c r="P31" s="34" t="s">
        <v>86</v>
      </c>
      <c r="Q31" s="118"/>
      <c r="R31" s="21" t="s">
        <v>86</v>
      </c>
      <c r="S31" s="24"/>
      <c r="T31" s="21" t="s">
        <v>1587</v>
      </c>
      <c r="U31" s="21" t="s">
        <v>1587</v>
      </c>
      <c r="X31" s="183"/>
      <c r="Y31" s="183"/>
      <c r="Z31" s="183"/>
      <c r="AI31" s="157"/>
      <c r="AK31" s="24"/>
      <c r="AL31" s="24"/>
      <c r="AO31" s="157"/>
      <c r="AP31" s="24"/>
      <c r="AQ31" s="24"/>
      <c r="AR31" s="24"/>
      <c r="AS31" s="183"/>
      <c r="AT31" s="183"/>
      <c r="AU31" s="183"/>
      <c r="AV31" s="183"/>
      <c r="AW31" s="183"/>
      <c r="AX31" s="183"/>
      <c r="AY31" s="183"/>
      <c r="AZ31" s="183"/>
      <c r="BA31" s="183"/>
    </row>
    <row r="32" spans="1:53" s="12" customFormat="1" ht="14.25" customHeight="1" x14ac:dyDescent="0.2">
      <c r="A32" s="65"/>
      <c r="B32" s="36"/>
      <c r="C32" s="144" t="s">
        <v>1587</v>
      </c>
      <c r="D32" s="66"/>
      <c r="E32" s="61"/>
      <c r="F32" s="62"/>
      <c r="G32" s="36"/>
      <c r="H32" s="142" t="s">
        <v>779</v>
      </c>
      <c r="I32" s="28" t="s">
        <v>5853</v>
      </c>
      <c r="J32" s="84"/>
      <c r="K32" s="12" t="s">
        <v>5804</v>
      </c>
      <c r="L32" s="12" t="s">
        <v>5562</v>
      </c>
      <c r="M32" s="42">
        <v>2001</v>
      </c>
      <c r="N32" s="12" t="s">
        <v>5804</v>
      </c>
      <c r="O32" s="12" t="s">
        <v>5859</v>
      </c>
      <c r="P32" s="34" t="s">
        <v>86</v>
      </c>
      <c r="Q32" s="118"/>
      <c r="R32" s="21" t="s">
        <v>86</v>
      </c>
      <c r="S32" s="24"/>
      <c r="T32" s="21" t="s">
        <v>1587</v>
      </c>
      <c r="U32" s="21" t="s">
        <v>1587</v>
      </c>
      <c r="X32" s="183"/>
      <c r="Y32" s="183"/>
      <c r="Z32" s="183"/>
      <c r="AI32" s="157"/>
      <c r="AK32" s="24"/>
      <c r="AL32" s="24"/>
      <c r="AO32" s="157"/>
      <c r="AP32" s="24"/>
      <c r="AQ32" s="24"/>
      <c r="AR32" s="24"/>
      <c r="AS32" s="183"/>
      <c r="AT32" s="183"/>
      <c r="AU32" s="183"/>
      <c r="AV32" s="183"/>
      <c r="AW32" s="183"/>
      <c r="AX32" s="183"/>
      <c r="AY32" s="183"/>
      <c r="AZ32" s="183"/>
      <c r="BA32" s="183"/>
    </row>
    <row r="33" spans="1:53" s="12" customFormat="1" ht="14.25" customHeight="1" x14ac:dyDescent="0.2">
      <c r="A33" s="65"/>
      <c r="B33" s="36"/>
      <c r="C33" s="144" t="s">
        <v>1587</v>
      </c>
      <c r="D33" s="66"/>
      <c r="E33" s="61"/>
      <c r="F33" s="62"/>
      <c r="G33" s="36"/>
      <c r="H33" s="142" t="s">
        <v>779</v>
      </c>
      <c r="I33" s="28" t="s">
        <v>5855</v>
      </c>
      <c r="J33" s="84"/>
      <c r="K33" s="12" t="s">
        <v>5804</v>
      </c>
      <c r="L33" s="12" t="s">
        <v>5562</v>
      </c>
      <c r="M33" s="42">
        <v>2001</v>
      </c>
      <c r="N33" s="12" t="s">
        <v>5804</v>
      </c>
      <c r="O33" s="12" t="s">
        <v>5859</v>
      </c>
      <c r="P33" s="34" t="s">
        <v>86</v>
      </c>
      <c r="Q33" s="118"/>
      <c r="R33" s="21" t="s">
        <v>86</v>
      </c>
      <c r="S33" s="24"/>
      <c r="T33" s="21" t="s">
        <v>1587</v>
      </c>
      <c r="U33" s="21" t="s">
        <v>1587</v>
      </c>
      <c r="X33" s="183"/>
      <c r="Y33" s="183"/>
      <c r="Z33" s="183"/>
      <c r="AI33" s="157"/>
      <c r="AK33" s="24"/>
      <c r="AL33" s="24"/>
      <c r="AO33" s="157"/>
      <c r="AP33" s="24"/>
      <c r="AQ33" s="24"/>
      <c r="AR33" s="24"/>
      <c r="AS33" s="183"/>
      <c r="AT33" s="183"/>
      <c r="AU33" s="183"/>
      <c r="AV33" s="183"/>
      <c r="AW33" s="183"/>
      <c r="AX33" s="183"/>
      <c r="AY33" s="183"/>
      <c r="AZ33" s="183"/>
      <c r="BA33" s="183"/>
    </row>
    <row r="34" spans="1:53" s="12" customFormat="1" ht="14.25" customHeight="1" x14ac:dyDescent="0.2">
      <c r="A34" s="65"/>
      <c r="B34" s="36" t="s">
        <v>5881</v>
      </c>
      <c r="C34" s="144" t="s">
        <v>1587</v>
      </c>
      <c r="D34" s="66"/>
      <c r="E34" s="61"/>
      <c r="F34" s="62"/>
      <c r="G34" s="36"/>
      <c r="H34" s="142" t="s">
        <v>779</v>
      </c>
      <c r="I34" s="28" t="s">
        <v>5837</v>
      </c>
      <c r="J34" s="84"/>
      <c r="K34" s="12" t="s">
        <v>5796</v>
      </c>
      <c r="L34" s="12" t="s">
        <v>464</v>
      </c>
      <c r="M34" s="42">
        <v>2011</v>
      </c>
      <c r="N34" s="12" t="s">
        <v>5796</v>
      </c>
      <c r="O34" s="12" t="s">
        <v>1587</v>
      </c>
      <c r="P34" s="34" t="s">
        <v>86</v>
      </c>
      <c r="Q34" s="118"/>
      <c r="R34" s="21" t="s">
        <v>86</v>
      </c>
      <c r="S34" s="24" t="s">
        <v>3437</v>
      </c>
      <c r="T34" s="21" t="s">
        <v>1587</v>
      </c>
      <c r="U34" s="21" t="s">
        <v>1587</v>
      </c>
      <c r="X34" s="183"/>
      <c r="Y34" s="183"/>
      <c r="Z34" s="183"/>
      <c r="AI34" s="157"/>
      <c r="AK34" s="24"/>
      <c r="AL34" s="24"/>
      <c r="AO34" s="157"/>
      <c r="AP34" s="24"/>
      <c r="AQ34" s="24"/>
      <c r="AR34" s="24"/>
      <c r="AS34" s="183"/>
      <c r="AT34" s="183"/>
      <c r="AU34" s="183"/>
      <c r="AV34" s="183"/>
      <c r="AW34" s="183"/>
      <c r="AX34" s="183"/>
      <c r="AY34" s="183"/>
      <c r="AZ34" s="183"/>
      <c r="BA34" s="183"/>
    </row>
    <row r="35" spans="1:53" s="12" customFormat="1" ht="14.25" customHeight="1" x14ac:dyDescent="0.2">
      <c r="A35" s="65"/>
      <c r="B35" s="36"/>
      <c r="C35" s="144" t="s">
        <v>1587</v>
      </c>
      <c r="D35" s="66"/>
      <c r="E35" s="61"/>
      <c r="F35" s="62"/>
      <c r="G35" s="36"/>
      <c r="H35" s="142" t="s">
        <v>779</v>
      </c>
      <c r="I35" s="28" t="s">
        <v>5836</v>
      </c>
      <c r="J35" s="84"/>
      <c r="K35" s="12" t="s">
        <v>5834</v>
      </c>
      <c r="L35" s="12" t="s">
        <v>5830</v>
      </c>
      <c r="M35" s="42">
        <v>2009</v>
      </c>
      <c r="N35" s="12" t="s">
        <v>5833</v>
      </c>
      <c r="O35" s="12" t="s">
        <v>5862</v>
      </c>
      <c r="P35" s="34" t="s">
        <v>86</v>
      </c>
      <c r="Q35" s="118"/>
      <c r="R35" s="21" t="s">
        <v>86</v>
      </c>
      <c r="S35" s="24"/>
      <c r="T35" s="21" t="s">
        <v>1587</v>
      </c>
      <c r="U35" s="21" t="s">
        <v>1587</v>
      </c>
      <c r="X35" s="183"/>
      <c r="Y35" s="183"/>
      <c r="Z35" s="183"/>
      <c r="AI35" s="157"/>
      <c r="AK35" s="24"/>
      <c r="AL35" s="24"/>
      <c r="AO35" s="157"/>
      <c r="AP35" s="24"/>
      <c r="AQ35" s="24"/>
      <c r="AR35" s="24"/>
      <c r="AS35" s="183"/>
      <c r="AT35" s="183"/>
      <c r="AU35" s="183"/>
      <c r="AV35" s="183"/>
      <c r="AW35" s="183"/>
      <c r="AX35" s="183"/>
      <c r="AY35" s="183"/>
      <c r="AZ35" s="183"/>
      <c r="BA35" s="183"/>
    </row>
    <row r="36" spans="1:53" s="12" customFormat="1" ht="14.25" customHeight="1" x14ac:dyDescent="0.2">
      <c r="A36" s="65"/>
      <c r="B36" s="36"/>
      <c r="C36" s="144" t="s">
        <v>1587</v>
      </c>
      <c r="D36" s="66"/>
      <c r="E36" s="61"/>
      <c r="F36" s="62"/>
      <c r="G36" s="36"/>
      <c r="H36" s="142" t="s">
        <v>779</v>
      </c>
      <c r="I36" s="28" t="s">
        <v>5832</v>
      </c>
      <c r="J36" s="84"/>
      <c r="K36" s="12" t="s">
        <v>5829</v>
      </c>
      <c r="L36" s="12" t="s">
        <v>5830</v>
      </c>
      <c r="M36" s="42">
        <v>2009</v>
      </c>
      <c r="N36" s="12" t="s">
        <v>5831</v>
      </c>
      <c r="O36" s="12" t="s">
        <v>5863</v>
      </c>
      <c r="P36" s="34" t="s">
        <v>86</v>
      </c>
      <c r="Q36" s="118"/>
      <c r="R36" s="21" t="s">
        <v>86</v>
      </c>
      <c r="S36" s="24"/>
      <c r="T36" s="21" t="s">
        <v>1587</v>
      </c>
      <c r="U36" s="21" t="s">
        <v>1587</v>
      </c>
      <c r="X36" s="183"/>
      <c r="Y36" s="183"/>
      <c r="Z36" s="183"/>
      <c r="AI36" s="157"/>
      <c r="AK36" s="24"/>
      <c r="AL36" s="24"/>
      <c r="AO36" s="157"/>
      <c r="AP36" s="24"/>
      <c r="AQ36" s="24"/>
      <c r="AR36" s="24"/>
      <c r="AS36" s="183"/>
      <c r="AT36" s="183"/>
      <c r="AU36" s="183"/>
      <c r="AV36" s="183"/>
      <c r="AW36" s="183"/>
      <c r="AX36" s="183"/>
      <c r="AY36" s="183"/>
      <c r="AZ36" s="183"/>
      <c r="BA36" s="183"/>
    </row>
    <row r="37" spans="1:53" s="12" customFormat="1" ht="14.25" customHeight="1" x14ac:dyDescent="0.2">
      <c r="A37" s="65"/>
      <c r="B37" s="36"/>
      <c r="C37" s="144" t="s">
        <v>1587</v>
      </c>
      <c r="D37" s="66"/>
      <c r="E37" s="61"/>
      <c r="F37" s="62"/>
      <c r="G37" s="36"/>
      <c r="H37" s="142" t="s">
        <v>779</v>
      </c>
      <c r="I37" s="28" t="s">
        <v>5826</v>
      </c>
      <c r="J37" s="84"/>
      <c r="K37" s="12" t="s">
        <v>5829</v>
      </c>
      <c r="L37" s="12" t="s">
        <v>5830</v>
      </c>
      <c r="M37" s="42">
        <v>2009</v>
      </c>
      <c r="N37" s="12" t="s">
        <v>5831</v>
      </c>
      <c r="O37" s="12" t="s">
        <v>5863</v>
      </c>
      <c r="P37" s="34" t="s">
        <v>86</v>
      </c>
      <c r="Q37" s="118"/>
      <c r="R37" s="21" t="s">
        <v>86</v>
      </c>
      <c r="S37" s="24"/>
      <c r="T37" s="21" t="s">
        <v>1587</v>
      </c>
      <c r="U37" s="21" t="s">
        <v>1587</v>
      </c>
      <c r="X37" s="183"/>
      <c r="Y37" s="183"/>
      <c r="Z37" s="183"/>
      <c r="AI37" s="157"/>
      <c r="AK37" s="24"/>
      <c r="AL37" s="24"/>
      <c r="AO37" s="157"/>
      <c r="AP37" s="24"/>
      <c r="AQ37" s="24"/>
      <c r="AR37" s="24"/>
      <c r="AS37" s="183"/>
      <c r="AT37" s="183"/>
      <c r="AU37" s="183"/>
      <c r="AV37" s="183"/>
      <c r="AW37" s="183"/>
      <c r="AX37" s="183"/>
      <c r="AY37" s="183"/>
      <c r="AZ37" s="183"/>
      <c r="BA37" s="183"/>
    </row>
    <row r="38" spans="1:53" s="12" customFormat="1" ht="14.25" customHeight="1" x14ac:dyDescent="0.2">
      <c r="A38" s="65"/>
      <c r="B38" s="36"/>
      <c r="C38" s="144" t="s">
        <v>1587</v>
      </c>
      <c r="D38" s="66"/>
      <c r="E38" s="61"/>
      <c r="F38" s="62"/>
      <c r="G38" s="36"/>
      <c r="H38" s="142" t="s">
        <v>779</v>
      </c>
      <c r="I38" s="28" t="s">
        <v>5875</v>
      </c>
      <c r="J38" s="84"/>
      <c r="K38" s="12" t="s">
        <v>5874</v>
      </c>
      <c r="L38" s="12" t="s">
        <v>209</v>
      </c>
      <c r="M38" s="42">
        <v>2006</v>
      </c>
      <c r="N38" s="12" t="s">
        <v>5811</v>
      </c>
      <c r="O38" s="12" t="s">
        <v>5873</v>
      </c>
      <c r="P38" s="34" t="s">
        <v>86</v>
      </c>
      <c r="Q38" s="118"/>
      <c r="R38" s="21" t="s">
        <v>86</v>
      </c>
      <c r="S38" s="24"/>
      <c r="T38" s="21" t="s">
        <v>1587</v>
      </c>
      <c r="U38" s="21" t="s">
        <v>1587</v>
      </c>
      <c r="X38" s="183"/>
      <c r="Y38" s="183"/>
      <c r="Z38" s="183"/>
      <c r="AI38" s="157"/>
      <c r="AK38" s="24"/>
      <c r="AL38" s="24"/>
      <c r="AO38" s="157"/>
      <c r="AP38" s="24"/>
      <c r="AQ38" s="24"/>
      <c r="AR38" s="24"/>
      <c r="AS38" s="183"/>
      <c r="AT38" s="183"/>
      <c r="AU38" s="183"/>
      <c r="AV38" s="183"/>
      <c r="AW38" s="183"/>
      <c r="AX38" s="183"/>
      <c r="AY38" s="183"/>
      <c r="AZ38" s="183"/>
      <c r="BA38" s="183"/>
    </row>
    <row r="39" spans="1:53" s="12" customFormat="1" ht="14.25" customHeight="1" x14ac:dyDescent="0.2">
      <c r="A39" s="65"/>
      <c r="B39" s="36"/>
      <c r="C39" s="144" t="s">
        <v>1587</v>
      </c>
      <c r="D39" s="66"/>
      <c r="E39" s="61"/>
      <c r="F39" s="62"/>
      <c r="G39" s="36"/>
      <c r="H39" s="142" t="s">
        <v>779</v>
      </c>
      <c r="I39" s="28" t="s">
        <v>5852</v>
      </c>
      <c r="J39" s="84"/>
      <c r="K39" s="12" t="s">
        <v>5804</v>
      </c>
      <c r="L39" s="12" t="s">
        <v>5562</v>
      </c>
      <c r="M39" s="42">
        <v>2001</v>
      </c>
      <c r="N39" s="12" t="s">
        <v>5804</v>
      </c>
      <c r="O39" s="12" t="s">
        <v>5859</v>
      </c>
      <c r="P39" s="34" t="s">
        <v>86</v>
      </c>
      <c r="Q39" s="118"/>
      <c r="R39" s="21" t="s">
        <v>86</v>
      </c>
      <c r="S39" s="24"/>
      <c r="T39" s="21" t="s">
        <v>1587</v>
      </c>
      <c r="U39" s="21" t="s">
        <v>1587</v>
      </c>
      <c r="X39" s="183"/>
      <c r="Y39" s="183"/>
      <c r="Z39" s="183"/>
      <c r="AI39" s="157"/>
      <c r="AK39" s="24"/>
      <c r="AL39" s="24"/>
      <c r="AO39" s="157"/>
      <c r="AP39" s="24"/>
      <c r="AQ39" s="24"/>
      <c r="AR39" s="24"/>
      <c r="AS39" s="183"/>
      <c r="AT39" s="183"/>
      <c r="AU39" s="183"/>
      <c r="AV39" s="183"/>
      <c r="AW39" s="183"/>
      <c r="AX39" s="183"/>
      <c r="AY39" s="183"/>
      <c r="AZ39" s="183"/>
      <c r="BA39" s="183"/>
    </row>
    <row r="40" spans="1:53" s="12" customFormat="1" ht="14.25" customHeight="1" x14ac:dyDescent="0.2">
      <c r="A40" s="65"/>
      <c r="B40" s="36"/>
      <c r="C40" s="144" t="s">
        <v>1587</v>
      </c>
      <c r="D40" s="66"/>
      <c r="E40" s="61"/>
      <c r="F40" s="62"/>
      <c r="G40" s="36"/>
      <c r="H40" s="142" t="s">
        <v>779</v>
      </c>
      <c r="I40" s="28" t="s">
        <v>5851</v>
      </c>
      <c r="J40" s="84"/>
      <c r="K40" s="12" t="s">
        <v>5804</v>
      </c>
      <c r="L40" s="12" t="s">
        <v>5562</v>
      </c>
      <c r="M40" s="42">
        <v>2001</v>
      </c>
      <c r="N40" s="12" t="s">
        <v>5804</v>
      </c>
      <c r="O40" s="12" t="s">
        <v>5859</v>
      </c>
      <c r="P40" s="34" t="s">
        <v>86</v>
      </c>
      <c r="Q40" s="118"/>
      <c r="R40" s="21" t="s">
        <v>86</v>
      </c>
      <c r="S40" s="24"/>
      <c r="T40" s="21" t="s">
        <v>1587</v>
      </c>
      <c r="U40" s="21" t="s">
        <v>1587</v>
      </c>
      <c r="X40" s="183"/>
      <c r="Y40" s="183"/>
      <c r="Z40" s="183"/>
      <c r="AI40" s="157"/>
      <c r="AK40" s="24"/>
      <c r="AL40" s="24"/>
      <c r="AO40" s="157"/>
      <c r="AP40" s="24"/>
      <c r="AQ40" s="24"/>
      <c r="AR40" s="24"/>
      <c r="AS40" s="183"/>
      <c r="AT40" s="183"/>
      <c r="AU40" s="183"/>
      <c r="AV40" s="183"/>
      <c r="AW40" s="183"/>
      <c r="AX40" s="183"/>
      <c r="AY40" s="183"/>
      <c r="AZ40" s="183"/>
      <c r="BA40" s="183"/>
    </row>
    <row r="41" spans="1:53" s="12" customFormat="1" ht="14.25" customHeight="1" x14ac:dyDescent="0.2">
      <c r="A41" s="65"/>
      <c r="B41" s="36"/>
      <c r="C41" s="144" t="s">
        <v>1587</v>
      </c>
      <c r="D41" s="66"/>
      <c r="E41" s="61"/>
      <c r="F41" s="62"/>
      <c r="G41" s="36"/>
      <c r="H41" s="142" t="s">
        <v>779</v>
      </c>
      <c r="I41" s="28" t="s">
        <v>5850</v>
      </c>
      <c r="J41" s="84"/>
      <c r="K41" s="12" t="s">
        <v>5804</v>
      </c>
      <c r="L41" s="12" t="s">
        <v>5562</v>
      </c>
      <c r="M41" s="42">
        <v>2001</v>
      </c>
      <c r="N41" s="12" t="s">
        <v>5804</v>
      </c>
      <c r="O41" s="12" t="s">
        <v>5859</v>
      </c>
      <c r="P41" s="34" t="s">
        <v>86</v>
      </c>
      <c r="Q41" s="118"/>
      <c r="R41" s="21" t="s">
        <v>86</v>
      </c>
      <c r="S41" s="24"/>
      <c r="T41" s="21" t="s">
        <v>1587</v>
      </c>
      <c r="U41" s="21" t="s">
        <v>1587</v>
      </c>
      <c r="X41" s="183"/>
      <c r="Y41" s="183"/>
      <c r="Z41" s="183"/>
      <c r="AI41" s="157"/>
      <c r="AK41" s="24"/>
      <c r="AL41" s="24"/>
      <c r="AO41" s="157"/>
      <c r="AP41" s="24"/>
      <c r="AQ41" s="24"/>
      <c r="AR41" s="24"/>
      <c r="AS41" s="183"/>
      <c r="AT41" s="183"/>
      <c r="AU41" s="183"/>
      <c r="AV41" s="183"/>
      <c r="AW41" s="183"/>
      <c r="AX41" s="183"/>
      <c r="AY41" s="183"/>
      <c r="AZ41" s="183"/>
      <c r="BA41" s="183"/>
    </row>
    <row r="42" spans="1:53" s="12" customFormat="1" ht="14.25" customHeight="1" x14ac:dyDescent="0.2">
      <c r="A42" s="65"/>
      <c r="B42" s="36"/>
      <c r="C42" s="144" t="s">
        <v>1587</v>
      </c>
      <c r="D42" s="66"/>
      <c r="E42" s="61"/>
      <c r="F42" s="62"/>
      <c r="G42" s="36"/>
      <c r="H42" s="142" t="s">
        <v>779</v>
      </c>
      <c r="I42" s="28" t="s">
        <v>5841</v>
      </c>
      <c r="J42" s="84"/>
      <c r="K42" s="12" t="s">
        <v>5840</v>
      </c>
      <c r="L42" s="12" t="s">
        <v>5799</v>
      </c>
      <c r="M42" s="42">
        <v>2012</v>
      </c>
      <c r="N42" s="12" t="s">
        <v>5798</v>
      </c>
      <c r="O42" s="12" t="s">
        <v>5861</v>
      </c>
      <c r="P42" s="34" t="s">
        <v>86</v>
      </c>
      <c r="Q42" s="118"/>
      <c r="R42" s="21" t="s">
        <v>86</v>
      </c>
      <c r="S42" s="24"/>
      <c r="T42" s="21" t="s">
        <v>1587</v>
      </c>
      <c r="U42" s="21" t="s">
        <v>1587</v>
      </c>
      <c r="X42" s="183"/>
      <c r="Y42" s="183"/>
      <c r="Z42" s="183"/>
      <c r="AI42" s="157"/>
      <c r="AK42" s="24"/>
      <c r="AL42" s="24"/>
      <c r="AO42" s="157"/>
      <c r="AP42" s="24"/>
      <c r="AQ42" s="24"/>
      <c r="AR42" s="24"/>
      <c r="AS42" s="183"/>
      <c r="AT42" s="183"/>
      <c r="AU42" s="183"/>
      <c r="AV42" s="183"/>
      <c r="AW42" s="183"/>
      <c r="AX42" s="183"/>
      <c r="AY42" s="183"/>
      <c r="AZ42" s="183"/>
      <c r="BA42" s="183"/>
    </row>
    <row r="43" spans="1:53" s="12" customFormat="1" ht="14.25" customHeight="1" x14ac:dyDescent="0.2">
      <c r="A43" s="65"/>
      <c r="B43" s="36"/>
      <c r="C43" s="144" t="s">
        <v>1587</v>
      </c>
      <c r="D43" s="66"/>
      <c r="E43" s="61"/>
      <c r="F43" s="62"/>
      <c r="G43" s="36"/>
      <c r="H43" s="142" t="s">
        <v>779</v>
      </c>
      <c r="I43" s="28" t="s">
        <v>5825</v>
      </c>
      <c r="J43" s="84"/>
      <c r="K43" s="12" t="s">
        <v>5827</v>
      </c>
      <c r="L43" s="12" t="s">
        <v>5830</v>
      </c>
      <c r="M43" s="42">
        <v>2009</v>
      </c>
      <c r="N43" s="12" t="s">
        <v>5828</v>
      </c>
      <c r="O43" s="12" t="s">
        <v>5864</v>
      </c>
      <c r="P43" s="34" t="s">
        <v>86</v>
      </c>
      <c r="Q43" s="118"/>
      <c r="R43" s="21" t="s">
        <v>86</v>
      </c>
      <c r="S43" s="24"/>
      <c r="T43" s="21" t="s">
        <v>1587</v>
      </c>
      <c r="U43" s="21" t="s">
        <v>1587</v>
      </c>
      <c r="X43" s="183"/>
      <c r="Y43" s="183"/>
      <c r="Z43" s="183"/>
      <c r="AI43" s="157"/>
      <c r="AK43" s="24"/>
      <c r="AL43" s="24"/>
      <c r="AO43" s="157"/>
      <c r="AP43" s="24"/>
      <c r="AQ43" s="24"/>
      <c r="AR43" s="24"/>
      <c r="AS43" s="183"/>
      <c r="AT43" s="183"/>
      <c r="AU43" s="183"/>
      <c r="AV43" s="183"/>
      <c r="AW43" s="183"/>
      <c r="AX43" s="183"/>
      <c r="AY43" s="183"/>
      <c r="AZ43" s="183"/>
      <c r="BA43" s="183"/>
    </row>
    <row r="44" spans="1:53" s="12" customFormat="1" ht="14.25" customHeight="1" x14ac:dyDescent="0.2">
      <c r="A44" s="65"/>
      <c r="B44" s="36" t="s">
        <v>5881</v>
      </c>
      <c r="C44" s="144" t="s">
        <v>1587</v>
      </c>
      <c r="D44" s="66"/>
      <c r="E44" s="61"/>
      <c r="F44" s="62"/>
      <c r="G44" s="36"/>
      <c r="H44" s="142" t="s">
        <v>779</v>
      </c>
      <c r="I44" s="28" t="s">
        <v>5839</v>
      </c>
      <c r="J44" s="84"/>
      <c r="K44" s="12" t="s">
        <v>5797</v>
      </c>
      <c r="L44" s="12" t="s">
        <v>464</v>
      </c>
      <c r="M44" s="42">
        <v>2004</v>
      </c>
      <c r="N44" s="12" t="s">
        <v>5797</v>
      </c>
      <c r="O44" s="12" t="s">
        <v>1587</v>
      </c>
      <c r="P44" s="34" t="s">
        <v>86</v>
      </c>
      <c r="Q44" s="118"/>
      <c r="R44" s="21" t="s">
        <v>86</v>
      </c>
      <c r="S44" s="24" t="s">
        <v>3437</v>
      </c>
      <c r="T44" s="21" t="s">
        <v>1587</v>
      </c>
      <c r="U44" s="21" t="s">
        <v>1587</v>
      </c>
      <c r="X44" s="183"/>
      <c r="Y44" s="183"/>
      <c r="Z44" s="183"/>
      <c r="AI44" s="157"/>
      <c r="AK44" s="24"/>
      <c r="AL44" s="24"/>
      <c r="AO44" s="157"/>
      <c r="AP44" s="24"/>
      <c r="AQ44" s="24"/>
      <c r="AR44" s="24"/>
      <c r="AS44" s="183"/>
      <c r="AT44" s="183"/>
      <c r="AU44" s="183"/>
      <c r="AV44" s="183"/>
      <c r="AW44" s="183"/>
      <c r="AX44" s="183"/>
      <c r="AY44" s="183"/>
      <c r="AZ44" s="183"/>
      <c r="BA44" s="183"/>
    </row>
    <row r="45" spans="1:53" s="12" customFormat="1" ht="14.25" customHeight="1" x14ac:dyDescent="0.2">
      <c r="A45" s="65"/>
      <c r="B45" s="36" t="s">
        <v>5881</v>
      </c>
      <c r="C45" s="144" t="s">
        <v>1587</v>
      </c>
      <c r="D45" s="66"/>
      <c r="E45" s="61"/>
      <c r="F45" s="62"/>
      <c r="G45" s="36"/>
      <c r="H45" s="142" t="s">
        <v>779</v>
      </c>
      <c r="I45" s="28" t="s">
        <v>5869</v>
      </c>
      <c r="J45" s="84"/>
      <c r="K45" s="12" t="s">
        <v>5808</v>
      </c>
      <c r="L45" s="12" t="s">
        <v>1077</v>
      </c>
      <c r="M45" s="42">
        <v>2007</v>
      </c>
      <c r="N45" s="12" t="s">
        <v>5808</v>
      </c>
      <c r="O45" s="12" t="s">
        <v>1587</v>
      </c>
      <c r="P45" s="109" t="s">
        <v>86</v>
      </c>
      <c r="Q45" s="193"/>
      <c r="R45" s="20" t="s">
        <v>86</v>
      </c>
      <c r="S45" s="24" t="s">
        <v>3437</v>
      </c>
      <c r="T45" s="21" t="s">
        <v>1587</v>
      </c>
      <c r="U45" s="21" t="s">
        <v>1587</v>
      </c>
      <c r="X45" s="183"/>
      <c r="Y45" s="183"/>
      <c r="Z45" s="183"/>
      <c r="AI45" s="157"/>
      <c r="AK45" s="24"/>
      <c r="AL45" s="24"/>
      <c r="AO45" s="157"/>
      <c r="AP45" s="24"/>
      <c r="AQ45" s="24"/>
      <c r="AR45" s="24"/>
      <c r="AS45" s="183"/>
      <c r="AT45" s="183"/>
      <c r="AU45" s="183"/>
      <c r="AV45" s="183"/>
      <c r="AW45" s="183"/>
      <c r="AX45" s="183"/>
      <c r="AY45" s="183"/>
      <c r="AZ45" s="183"/>
      <c r="BA45" s="183"/>
    </row>
  </sheetData>
  <sortState ref="A1:XFD45">
    <sortCondition ref="I1:I45"/>
  </sortState>
  <customSheetViews>
    <customSheetView guid="{FD9DBBDA-2B45-48BE-8027-864545314F67}" topLeftCell="A10">
      <selection activeCell="D31" sqref="D31"/>
      <pageMargins left="0.7" right="0.7" top="0.75" bottom="0.75" header="0.3" footer="0.3"/>
      <pageSetup paperSize="9" orientation="portrait"/>
    </customSheetView>
    <customSheetView guid="{482170E7-2940-4E08-99D2-09843F431858}" topLeftCell="A31">
      <selection sqref="A1:XFD45"/>
      <pageMargins left="0.7" right="0.7" top="0.75" bottom="0.75" header="0.3" footer="0.3"/>
      <pageSetup paperSize="9" orientation="portrait"/>
    </customSheetView>
    <customSheetView guid="{A7A9F872-3580-4B7B-A1D8-FF96809AFE82}" topLeftCell="A16">
      <selection sqref="A1:XFD45"/>
      <pageMargins left="0.7" right="0.7" top="0.75" bottom="0.75" header="0.3" footer="0.3"/>
      <pageSetup paperSize="9" orientation="portrait"/>
    </customSheetView>
    <customSheetView guid="{C59D000C-852E-4D4C-9E32-FC6281C923ED}" topLeftCell="A22">
      <selection sqref="A1:XFD45"/>
      <pageMargins left="0.7" right="0.7" top="0.75" bottom="0.75" header="0.3" footer="0.3"/>
    </customSheetView>
    <customSheetView guid="{4E9671A3-52B0-431B-BD61-AC1D759EA233}" topLeftCell="A22">
      <selection sqref="A1:XFD45"/>
      <pageMargins left="0.7" right="0.7" top="0.75" bottom="0.75" header="0.3" footer="0.3"/>
    </customSheetView>
    <customSheetView guid="{E3B72A2D-8374-445F-8317-630324AE4083}" topLeftCell="A22">
      <selection sqref="A1:XFD45"/>
      <pageMargins left="0.7" right="0.7" top="0.75" bottom="0.75" header="0.3" footer="0.3"/>
    </customSheetView>
    <customSheetView guid="{9D53E351-D066-40D2-B2C9-BE9D043AE953}" topLeftCell="A22">
      <selection sqref="A1:XFD45"/>
      <pageMargins left="0.7" right="0.7" top="0.75" bottom="0.75" header="0.3" footer="0.3"/>
    </customSheetView>
    <customSheetView guid="{851C01AA-6FF2-CD49-9342-3635A8E1B6D1}">
      <selection activeCell="H1" sqref="H1"/>
      <pageMargins left="0.7" right="0.7" top="0.75" bottom="0.75" header="0.3" footer="0.3"/>
    </customSheetView>
    <customSheetView guid="{F76E0745-3426-4739-97C5-AB540513AE00}" topLeftCell="A22">
      <selection sqref="A1:XFD45"/>
      <pageMargins left="0.7" right="0.7" top="0.75" bottom="0.75" header="0.3" footer="0.3"/>
    </customSheetView>
    <customSheetView guid="{FEA9AD2C-5117-4764-802E-282A53F65FBE}">
      <selection activeCell="H1" sqref="H1"/>
      <pageMargins left="0.7" right="0.7" top="0.75" bottom="0.75" header="0.3" footer="0.3"/>
    </customSheetView>
    <customSheetView guid="{5DA02DDC-6972-46DD-A6CC-4E7156E9104E}">
      <selection activeCell="H1" sqref="H1"/>
      <pageMargins left="0.7" right="0.7" top="0.75" bottom="0.75" header="0.3" footer="0.3"/>
    </customSheetView>
    <customSheetView guid="{ED00E84A-6FAA-B749-9B63-B27B27389556}">
      <selection activeCell="G7" sqref="G7"/>
      <pageMargins left="0.7" right="0.7" top="0.75" bottom="0.75" header="0.3" footer="0.3"/>
      <pageSetup paperSize="9" orientation="portrait"/>
    </customSheetView>
    <customSheetView guid="{C736C824-DB3B-493D-A40D-1D63605E0318}" topLeftCell="A4">
      <selection sqref="A1:XFD45"/>
      <pageMargins left="0.7" right="0.7" top="0.75" bottom="0.75" header="0.3" footer="0.3"/>
      <pageSetup paperSize="9" orientation="portrait"/>
    </customSheetView>
    <customSheetView guid="{69C57358-0F18-4221-97A7-DE4CFE42030D}" topLeftCell="A10">
      <selection activeCell="D31" sqref="D31"/>
      <pageMargins left="0.7" right="0.7" top="0.75" bottom="0.75" header="0.3" footer="0.3"/>
      <pageSetup paperSize="9" orientation="portrait"/>
    </customSheetView>
    <customSheetView guid="{5FC78040-20BE-4134-9F09-2BBE04EED95C}" topLeftCell="A4">
      <selection sqref="A1:XFD45"/>
      <pageMargins left="0.7" right="0.7" top="0.75" bottom="0.75" header="0.3" footer="0.3"/>
    </customSheetView>
    <customSheetView guid="{D4B02CEA-37E3-480E-B111-27DA1AB6906B}" topLeftCell="A10">
      <selection activeCell="D31" sqref="D31"/>
      <pageMargins left="0.7" right="0.7" top="0.75" bottom="0.75" header="0.3" footer="0.3"/>
      <pageSetup paperSize="9" orientation="portrait"/>
    </customSheetView>
  </customSheetView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4"/>
  <sheetViews>
    <sheetView workbookViewId="0">
      <selection activeCell="A18" sqref="A18"/>
    </sheetView>
  </sheetViews>
  <sheetFormatPr defaultColWidth="8.85546875" defaultRowHeight="12.75" x14ac:dyDescent="0.2"/>
  <cols>
    <col min="6" max="6" width="11.28515625" customWidth="1"/>
    <col min="8" max="8" width="68.85546875" customWidth="1"/>
  </cols>
  <sheetData>
    <row r="1" spans="1:12" ht="25.5" x14ac:dyDescent="0.2">
      <c r="A1" s="125" t="s">
        <v>396</v>
      </c>
      <c r="B1" s="126" t="s">
        <v>4830</v>
      </c>
      <c r="C1" s="99" t="s">
        <v>4835</v>
      </c>
      <c r="D1" s="100" t="s">
        <v>1679</v>
      </c>
      <c r="E1" s="120" t="s">
        <v>4290</v>
      </c>
      <c r="F1" s="120" t="s">
        <v>1646</v>
      </c>
      <c r="G1" s="120" t="s">
        <v>5361</v>
      </c>
      <c r="H1" s="204" t="s">
        <v>6123</v>
      </c>
      <c r="I1" s="120" t="s">
        <v>4291</v>
      </c>
    </row>
    <row r="2" spans="1:12" x14ac:dyDescent="0.2">
      <c r="A2" s="206" t="s">
        <v>6122</v>
      </c>
      <c r="B2" s="58" t="s">
        <v>592</v>
      </c>
      <c r="C2" s="27" t="s">
        <v>3202</v>
      </c>
      <c r="D2" s="211" t="s">
        <v>1587</v>
      </c>
      <c r="E2" s="21" t="s">
        <v>60</v>
      </c>
      <c r="F2" s="21" t="s">
        <v>9</v>
      </c>
      <c r="G2" s="48">
        <v>2008</v>
      </c>
      <c r="H2" t="s">
        <v>6126</v>
      </c>
    </row>
    <row r="3" spans="1:12" x14ac:dyDescent="0.2">
      <c r="H3" t="s">
        <v>6124</v>
      </c>
    </row>
    <row r="4" spans="1:12" x14ac:dyDescent="0.2">
      <c r="H4" t="s">
        <v>6125</v>
      </c>
    </row>
    <row r="5" spans="1:12" x14ac:dyDescent="0.2">
      <c r="H5" t="s">
        <v>6127</v>
      </c>
    </row>
    <row r="7" spans="1:12" ht="13.5" customHeight="1" x14ac:dyDescent="0.2">
      <c r="A7" s="66" t="s">
        <v>4419</v>
      </c>
      <c r="B7" s="211" t="s">
        <v>1587</v>
      </c>
      <c r="C7" s="211" t="s">
        <v>1587</v>
      </c>
      <c r="D7" s="211" t="s">
        <v>1587</v>
      </c>
      <c r="E7" t="s">
        <v>6169</v>
      </c>
      <c r="F7" t="s">
        <v>897</v>
      </c>
      <c r="G7" s="210">
        <v>2014</v>
      </c>
      <c r="H7" s="209" t="s">
        <v>6170</v>
      </c>
    </row>
    <row r="8" spans="1:12" x14ac:dyDescent="0.2">
      <c r="A8" t="s">
        <v>4339</v>
      </c>
      <c r="B8" s="130" t="s">
        <v>728</v>
      </c>
      <c r="C8" s="85" t="s">
        <v>4399</v>
      </c>
      <c r="D8" s="234" t="s">
        <v>1587</v>
      </c>
      <c r="E8" s="42" t="s">
        <v>938</v>
      </c>
      <c r="F8" s="42" t="s">
        <v>4379</v>
      </c>
      <c r="G8" s="42">
        <v>2001</v>
      </c>
      <c r="H8" s="69" t="s">
        <v>4376</v>
      </c>
    </row>
    <row r="9" spans="1:12" x14ac:dyDescent="0.2">
      <c r="A9" t="s">
        <v>4339</v>
      </c>
      <c r="B9" s="130" t="s">
        <v>728</v>
      </c>
      <c r="C9" s="96" t="s">
        <v>4400</v>
      </c>
      <c r="D9" s="235" t="s">
        <v>1587</v>
      </c>
      <c r="E9" s="61" t="s">
        <v>938</v>
      </c>
      <c r="F9" s="61" t="s">
        <v>4377</v>
      </c>
      <c r="G9" s="61">
        <v>1999</v>
      </c>
      <c r="H9" s="69" t="s">
        <v>4376</v>
      </c>
    </row>
    <row r="10" spans="1:12" x14ac:dyDescent="0.2">
      <c r="A10" t="s">
        <v>62</v>
      </c>
      <c r="B10" s="58" t="s">
        <v>592</v>
      </c>
      <c r="C10" s="30" t="s">
        <v>3010</v>
      </c>
      <c r="D10" s="211" t="s">
        <v>1587</v>
      </c>
      <c r="E10" s="55" t="s">
        <v>2303</v>
      </c>
      <c r="F10" s="20" t="s">
        <v>3732</v>
      </c>
      <c r="G10" s="49">
        <v>2013</v>
      </c>
      <c r="H10" t="s">
        <v>6747</v>
      </c>
    </row>
    <row r="11" spans="1:12" x14ac:dyDescent="0.2">
      <c r="A11" t="s">
        <v>62</v>
      </c>
      <c r="B11" s="58" t="s">
        <v>592</v>
      </c>
      <c r="C11" s="27" t="s">
        <v>2575</v>
      </c>
      <c r="D11" s="19"/>
      <c r="E11" s="21" t="s">
        <v>806</v>
      </c>
      <c r="F11" s="21" t="s">
        <v>3732</v>
      </c>
      <c r="G11" s="48">
        <v>1998</v>
      </c>
      <c r="H11" t="s">
        <v>6748</v>
      </c>
    </row>
    <row r="12" spans="1:12" x14ac:dyDescent="0.2">
      <c r="A12" t="s">
        <v>62</v>
      </c>
      <c r="B12" s="58" t="s">
        <v>592</v>
      </c>
      <c r="C12" s="27" t="s">
        <v>2636</v>
      </c>
      <c r="D12" s="19"/>
      <c r="E12" s="21" t="s">
        <v>2205</v>
      </c>
      <c r="F12" s="21" t="s">
        <v>1059</v>
      </c>
      <c r="G12" s="48">
        <v>2008</v>
      </c>
      <c r="H12" s="21" t="s">
        <v>6766</v>
      </c>
      <c r="I12" s="240" t="s">
        <v>6767</v>
      </c>
    </row>
    <row r="13" spans="1:12" x14ac:dyDescent="0.2">
      <c r="A13" t="s">
        <v>62</v>
      </c>
      <c r="B13" s="57" t="s">
        <v>912</v>
      </c>
      <c r="C13" s="27" t="s">
        <v>5419</v>
      </c>
      <c r="D13" s="19"/>
      <c r="E13" s="21" t="s">
        <v>5418</v>
      </c>
      <c r="F13" s="21" t="s">
        <v>1077</v>
      </c>
      <c r="G13" s="21">
        <v>2006</v>
      </c>
      <c r="H13" s="21" t="s">
        <v>7034</v>
      </c>
    </row>
    <row r="14" spans="1:12" x14ac:dyDescent="0.2">
      <c r="A14" t="s">
        <v>62</v>
      </c>
      <c r="B14" s="57" t="s">
        <v>912</v>
      </c>
      <c r="C14" s="27" t="s">
        <v>5420</v>
      </c>
      <c r="D14" s="19"/>
      <c r="E14" s="21" t="s">
        <v>5418</v>
      </c>
      <c r="F14" s="21" t="s">
        <v>1077</v>
      </c>
      <c r="G14" s="21">
        <v>2006</v>
      </c>
      <c r="H14" s="21" t="s">
        <v>7034</v>
      </c>
    </row>
    <row r="15" spans="1:12" x14ac:dyDescent="0.2">
      <c r="A15" s="168" t="s">
        <v>62</v>
      </c>
      <c r="B15" s="361" t="s">
        <v>779</v>
      </c>
      <c r="C15" s="28" t="s">
        <v>2705</v>
      </c>
      <c r="D15" s="29" t="s">
        <v>1587</v>
      </c>
      <c r="E15" s="145" t="s">
        <v>3853</v>
      </c>
      <c r="F15" s="145" t="s">
        <v>527</v>
      </c>
      <c r="G15" s="145">
        <v>2012</v>
      </c>
      <c r="H15" s="145" t="s">
        <v>7341</v>
      </c>
    </row>
    <row r="16" spans="1:12" x14ac:dyDescent="0.2">
      <c r="A16" t="s">
        <v>62</v>
      </c>
      <c r="B16" s="139" t="s">
        <v>839</v>
      </c>
      <c r="C16" s="27" t="s">
        <v>6877</v>
      </c>
      <c r="D16" s="19" t="s">
        <v>1587</v>
      </c>
      <c r="E16" s="21" t="s">
        <v>6390</v>
      </c>
      <c r="F16" s="21" t="s">
        <v>5615</v>
      </c>
      <c r="G16" s="21">
        <v>2014</v>
      </c>
      <c r="H16" s="21" t="s">
        <v>7034</v>
      </c>
      <c r="I16" s="34" t="s">
        <v>5616</v>
      </c>
      <c r="J16" s="24" t="s">
        <v>5617</v>
      </c>
      <c r="K16" s="34"/>
      <c r="L16" s="21"/>
    </row>
    <row r="17" spans="1:54" x14ac:dyDescent="0.2">
      <c r="A17" t="s">
        <v>62</v>
      </c>
      <c r="B17" s="58" t="s">
        <v>592</v>
      </c>
      <c r="C17" s="27" t="s">
        <v>2912</v>
      </c>
      <c r="D17" t="s">
        <v>1587</v>
      </c>
      <c r="E17" s="21" t="s">
        <v>2270</v>
      </c>
      <c r="F17" s="21" t="s">
        <v>749</v>
      </c>
      <c r="G17" s="21">
        <v>2010</v>
      </c>
      <c r="H17" s="21" t="s">
        <v>7388</v>
      </c>
    </row>
    <row r="18" spans="1:54" x14ac:dyDescent="0.2">
      <c r="A18" t="s">
        <v>5749</v>
      </c>
      <c r="B18" s="58" t="s">
        <v>592</v>
      </c>
      <c r="C18" s="30" t="s">
        <v>5952</v>
      </c>
      <c r="D18" s="102" t="s">
        <v>7067</v>
      </c>
      <c r="E18" s="20" t="s">
        <v>5953</v>
      </c>
      <c r="F18" s="20" t="s">
        <v>3732</v>
      </c>
      <c r="G18" s="12">
        <v>2014</v>
      </c>
      <c r="H18" s="20" t="s">
        <v>7963</v>
      </c>
      <c r="I18" s="12" t="s">
        <v>5954</v>
      </c>
    </row>
    <row r="19" spans="1:54" s="12" customFormat="1" x14ac:dyDescent="0.2">
      <c r="A19" s="145" t="s">
        <v>5749</v>
      </c>
      <c r="B19" s="395" t="s">
        <v>912</v>
      </c>
      <c r="C19" s="28" t="s">
        <v>7916</v>
      </c>
      <c r="D19" s="348" t="s">
        <v>7917</v>
      </c>
      <c r="E19" s="410" t="s">
        <v>7918</v>
      </c>
      <c r="F19" s="21" t="s">
        <v>749</v>
      </c>
      <c r="G19" s="397">
        <v>2015</v>
      </c>
      <c r="H19" s="20" t="s">
        <v>7973</v>
      </c>
      <c r="K19" s="410"/>
      <c r="L19" s="410"/>
      <c r="M19" s="410"/>
      <c r="N19" s="410"/>
      <c r="O19" s="24"/>
      <c r="P19" s="24"/>
      <c r="Q19" s="24"/>
      <c r="R19" s="24"/>
      <c r="S19" s="410"/>
      <c r="T19" s="410"/>
      <c r="U19" s="410"/>
      <c r="V19" s="21"/>
      <c r="W19" s="408"/>
      <c r="X19" s="21"/>
      <c r="Y19" s="34"/>
      <c r="Z19" s="34"/>
      <c r="AA19" s="34"/>
      <c r="AB19" s="34"/>
      <c r="AC19" s="8"/>
      <c r="AD19" s="394"/>
      <c r="AE19" s="394"/>
      <c r="AF19" s="402"/>
      <c r="AG19" s="403"/>
      <c r="AH19" s="404"/>
      <c r="AI19" s="394"/>
      <c r="AJ19" s="394"/>
      <c r="AK19" s="394"/>
      <c r="AL19" s="394"/>
      <c r="AM19" s="394"/>
      <c r="AN19" s="394"/>
      <c r="AO19" s="394"/>
      <c r="AP19" s="394"/>
      <c r="AQ19" s="394"/>
      <c r="AR19" s="394"/>
      <c r="AS19" s="405"/>
      <c r="AT19" s="394"/>
      <c r="AU19" s="394"/>
      <c r="AV19" s="394"/>
      <c r="AW19" s="394"/>
      <c r="AX19" s="394"/>
      <c r="AY19" s="394"/>
      <c r="AZ19" s="403"/>
      <c r="BA19" s="403"/>
      <c r="BB19" s="404"/>
    </row>
    <row r="20" spans="1:54" x14ac:dyDescent="0.2">
      <c r="A20" t="s">
        <v>5749</v>
      </c>
      <c r="B20" s="134" t="s">
        <v>426</v>
      </c>
      <c r="C20" s="27" t="s">
        <v>5476</v>
      </c>
      <c r="D20" s="19" t="s">
        <v>1587</v>
      </c>
      <c r="E20" s="21" t="s">
        <v>5452</v>
      </c>
      <c r="F20" s="21" t="s">
        <v>464</v>
      </c>
      <c r="G20" s="21">
        <v>2013</v>
      </c>
      <c r="H20" s="20" t="s">
        <v>7974</v>
      </c>
      <c r="I20" s="34" t="s">
        <v>5453</v>
      </c>
    </row>
    <row r="21" spans="1:54" s="24" customFormat="1" x14ac:dyDescent="0.2">
      <c r="A21" s="55" t="s">
        <v>7071</v>
      </c>
      <c r="B21" s="58" t="s">
        <v>592</v>
      </c>
      <c r="C21" s="27" t="s">
        <v>7982</v>
      </c>
      <c r="D21" s="19" t="s">
        <v>1587</v>
      </c>
      <c r="E21" s="455" t="s">
        <v>7983</v>
      </c>
      <c r="F21" s="455" t="s">
        <v>494</v>
      </c>
      <c r="G21" s="21">
        <v>2016</v>
      </c>
      <c r="H21" s="20" t="s">
        <v>8073</v>
      </c>
      <c r="I21" s="34" t="s">
        <v>8000</v>
      </c>
      <c r="J21" s="450"/>
      <c r="K21" s="410"/>
      <c r="L21" s="410"/>
      <c r="M21" s="410"/>
      <c r="N21" s="410"/>
      <c r="S21" s="410"/>
      <c r="T21" s="410"/>
      <c r="U21" s="21"/>
      <c r="V21" s="21"/>
      <c r="W21" s="21"/>
      <c r="X21" s="21"/>
      <c r="Y21" s="34"/>
      <c r="Z21" s="34"/>
      <c r="AA21" s="250"/>
      <c r="AB21" s="21"/>
      <c r="AD21" s="21"/>
      <c r="AE21" s="21"/>
      <c r="AF21" s="122"/>
      <c r="AG21" s="93"/>
      <c r="AH21" s="94"/>
      <c r="AI21" s="20"/>
      <c r="AJ21" s="20"/>
      <c r="AK21" s="20"/>
      <c r="AL21" s="20"/>
      <c r="AM21" s="20"/>
      <c r="AN21" s="20"/>
      <c r="AO21" s="20"/>
      <c r="AP21" s="20"/>
      <c r="AQ21" s="20"/>
      <c r="AR21" s="20"/>
      <c r="AS21" s="246"/>
      <c r="AT21" s="166"/>
      <c r="AU21" s="122"/>
      <c r="AV21" s="94"/>
      <c r="AW21" s="21"/>
      <c r="AX21" s="20"/>
      <c r="AY21" s="21"/>
      <c r="AZ21" s="93"/>
      <c r="BA21" s="93"/>
      <c r="BB21" s="94"/>
    </row>
    <row r="22" spans="1:54" x14ac:dyDescent="0.2">
      <c r="A22" t="s">
        <v>7071</v>
      </c>
      <c r="B22" s="368" t="s">
        <v>912</v>
      </c>
      <c r="C22" s="369" t="s">
        <v>7383</v>
      </c>
      <c r="D22" s="19" t="s">
        <v>1587</v>
      </c>
      <c r="E22" s="351" t="s">
        <v>7384</v>
      </c>
      <c r="F22" s="351" t="s">
        <v>7385</v>
      </c>
      <c r="G22" s="351">
        <v>2015</v>
      </c>
      <c r="H22" s="20" t="s">
        <v>7998</v>
      </c>
      <c r="I22" t="s">
        <v>7386</v>
      </c>
    </row>
    <row r="23" spans="1:54" x14ac:dyDescent="0.2">
      <c r="A23" s="55" t="s">
        <v>7071</v>
      </c>
      <c r="B23" s="58" t="s">
        <v>592</v>
      </c>
      <c r="C23" s="28" t="s">
        <v>7926</v>
      </c>
      <c r="D23" s="29" t="s">
        <v>1587</v>
      </c>
      <c r="E23" s="410" t="s">
        <v>7928</v>
      </c>
      <c r="F23" s="410" t="s">
        <v>7929</v>
      </c>
      <c r="G23" s="397">
        <v>2016</v>
      </c>
      <c r="H23" s="20" t="s">
        <v>7998</v>
      </c>
      <c r="I23" s="34" t="s">
        <v>7930</v>
      </c>
    </row>
    <row r="24" spans="1:54" x14ac:dyDescent="0.2">
      <c r="A24" t="s">
        <v>7071</v>
      </c>
      <c r="B24" s="395" t="s">
        <v>912</v>
      </c>
      <c r="C24" s="28" t="s">
        <v>7856</v>
      </c>
      <c r="D24" s="29" t="s">
        <v>7178</v>
      </c>
      <c r="E24" s="410" t="s">
        <v>7857</v>
      </c>
      <c r="F24" s="410" t="s">
        <v>5566</v>
      </c>
      <c r="G24" s="397">
        <v>2015</v>
      </c>
      <c r="H24" s="20" t="s">
        <v>8079</v>
      </c>
      <c r="I24" s="34" t="s">
        <v>7858</v>
      </c>
    </row>
  </sheetData>
  <customSheetViews>
    <customSheetView guid="{FD9DBBDA-2B45-48BE-8027-864545314F67}">
      <selection activeCell="A18" sqref="A18"/>
      <pageMargins left="0.7" right="0.7" top="0.75" bottom="0.75" header="0.3" footer="0.3"/>
      <pageSetup paperSize="9" orientation="portrait"/>
    </customSheetView>
    <customSheetView guid="{482170E7-2940-4E08-99D2-09843F431858}">
      <selection activeCell="C24" sqref="C24"/>
      <pageMargins left="0.7" right="0.7" top="0.75" bottom="0.75" header="0.3" footer="0.3"/>
      <pageSetup paperSize="9" orientation="portrait" r:id="rId1"/>
    </customSheetView>
    <customSheetView guid="{A7A9F872-3580-4B7B-A1D8-FF96809AFE82}">
      <selection activeCell="A16" sqref="A16"/>
      <pageMargins left="0.7" right="0.7" top="0.75" bottom="0.75" header="0.3" footer="0.3"/>
      <pageSetup paperSize="9" orientation="portrait"/>
    </customSheetView>
    <customSheetView guid="{C59D000C-852E-4D4C-9E32-FC6281C923ED}">
      <selection activeCell="B17" sqref="B17"/>
      <pageMargins left="0.7" right="0.7" top="0.75" bottom="0.75" header="0.3" footer="0.3"/>
      <pageSetup paperSize="9" orientation="portrait" horizontalDpi="300" verticalDpi="300"/>
    </customSheetView>
    <customSheetView guid="{4E9671A3-52B0-431B-BD61-AC1D759EA233}">
      <selection activeCell="A6" sqref="A6:XFD6"/>
      <pageMargins left="0.7" right="0.7" top="0.75" bottom="0.75" header="0.3" footer="0.3"/>
    </customSheetView>
    <customSheetView guid="{E3B72A2D-8374-445F-8317-630324AE4083}">
      <selection activeCell="D18" sqref="D18:D19"/>
      <pageMargins left="0.7" right="0.7" top="0.75" bottom="0.75" header="0.3" footer="0.3"/>
    </customSheetView>
    <customSheetView guid="{851C01AA-6FF2-CD49-9342-3635A8E1B6D1}">
      <selection activeCell="B17" sqref="B17"/>
      <pageMargins left="0.7" right="0.7" top="0.75" bottom="0.75" header="0.3" footer="0.3"/>
      <pageSetup paperSize="9" orientation="portrait" horizontalDpi="300" verticalDpi="300"/>
    </customSheetView>
    <customSheetView guid="{F76E0745-3426-4739-97C5-AB540513AE00}">
      <selection activeCell="D18" sqref="D18:D19"/>
      <pageMargins left="0.7" right="0.7" top="0.75" bottom="0.75" header="0.3" footer="0.3"/>
    </customSheetView>
    <customSheetView guid="{FEA9AD2C-5117-4764-802E-282A53F65FBE}">
      <selection activeCell="A6" sqref="A6:XFD6"/>
      <pageMargins left="0.7" right="0.7" top="0.75" bottom="0.75" header="0.3" footer="0.3"/>
    </customSheetView>
    <customSheetView guid="{5DA02DDC-6972-46DD-A6CC-4E7156E9104E}">
      <selection activeCell="H10" sqref="H10"/>
      <pageMargins left="0.7" right="0.7" top="0.75" bottom="0.75" header="0.3" footer="0.3"/>
      <pageSetup paperSize="9" orientation="portrait" horizontalDpi="300" verticalDpi="300"/>
    </customSheetView>
    <customSheetView guid="{ED00E84A-6FAA-B749-9B63-B27B27389556}">
      <selection activeCell="A5" sqref="A5"/>
      <pageMargins left="0.7" right="0.7" top="0.75" bottom="0.75" header="0.3" footer="0.3"/>
      <pageSetup paperSize="9" orientation="portrait"/>
    </customSheetView>
    <customSheetView guid="{C736C824-DB3B-493D-A40D-1D63605E0318}">
      <selection activeCell="A17" sqref="A17"/>
      <pageMargins left="0.7" right="0.7" top="0.75" bottom="0.75" header="0.3" footer="0.3"/>
      <pageSetup paperSize="9" orientation="portrait"/>
    </customSheetView>
    <customSheetView guid="{69C57358-0F18-4221-97A7-DE4CFE42030D}">
      <selection activeCell="A18" sqref="A18"/>
      <pageMargins left="0.7" right="0.7" top="0.75" bottom="0.75" header="0.3" footer="0.3"/>
      <pageSetup paperSize="9" orientation="portrait"/>
    </customSheetView>
    <customSheetView guid="{5FC78040-20BE-4134-9F09-2BBE04EED95C}">
      <selection activeCell="A6" sqref="A6:XFD6"/>
      <pageMargins left="0.7" right="0.7" top="0.75" bottom="0.75" header="0.3" footer="0.3"/>
    </customSheetView>
    <customSheetView guid="{D4B02CEA-37E3-480E-B111-27DA1AB6906B}">
      <selection activeCell="A18" sqref="A18"/>
      <pageMargins left="0.7" right="0.7" top="0.75" bottom="0.75" header="0.3" footer="0.3"/>
      <pageSetup paperSize="9" orientation="portrait"/>
    </customSheetView>
  </customSheetView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workbookViewId="0">
      <selection activeCell="J17" sqref="J17"/>
    </sheetView>
  </sheetViews>
  <sheetFormatPr defaultRowHeight="12.75" x14ac:dyDescent="0.2"/>
  <sheetData>
    <row r="1" spans="1:54" s="101" customFormat="1" ht="47.25" customHeight="1" x14ac:dyDescent="0.2">
      <c r="A1" s="125" t="s">
        <v>396</v>
      </c>
      <c r="B1" s="125" t="s">
        <v>1678</v>
      </c>
      <c r="C1" s="331" t="s">
        <v>5559</v>
      </c>
      <c r="D1" s="194" t="s">
        <v>4289</v>
      </c>
      <c r="E1" s="125" t="s">
        <v>5358</v>
      </c>
      <c r="F1" s="366" t="s">
        <v>7353</v>
      </c>
      <c r="G1" s="125" t="s">
        <v>601</v>
      </c>
      <c r="H1" s="126" t="s">
        <v>7352</v>
      </c>
      <c r="I1" s="99" t="s">
        <v>4835</v>
      </c>
      <c r="J1" s="344" t="s">
        <v>7066</v>
      </c>
      <c r="K1" s="124" t="s">
        <v>889</v>
      </c>
      <c r="L1" s="124" t="s">
        <v>748</v>
      </c>
      <c r="M1" s="124" t="s">
        <v>623</v>
      </c>
      <c r="N1" s="124" t="s">
        <v>463</v>
      </c>
      <c r="O1" s="158" t="s">
        <v>210</v>
      </c>
      <c r="P1" s="158" t="s">
        <v>5343</v>
      </c>
      <c r="Q1" s="158" t="s">
        <v>5339</v>
      </c>
      <c r="R1" s="158" t="s">
        <v>7355</v>
      </c>
      <c r="S1" s="124" t="s">
        <v>5341</v>
      </c>
      <c r="T1" s="124" t="s">
        <v>5342</v>
      </c>
      <c r="U1" s="120" t="s">
        <v>4290</v>
      </c>
      <c r="V1" s="120" t="s">
        <v>1646</v>
      </c>
      <c r="W1" s="120" t="s">
        <v>5361</v>
      </c>
      <c r="X1" s="120" t="s">
        <v>5359</v>
      </c>
      <c r="Y1" s="120" t="s">
        <v>4291</v>
      </c>
      <c r="Z1" s="120" t="s">
        <v>1026</v>
      </c>
      <c r="AA1" s="120" t="s">
        <v>5360</v>
      </c>
      <c r="AB1" s="120" t="s">
        <v>202</v>
      </c>
      <c r="AC1" s="120" t="s">
        <v>7354</v>
      </c>
      <c r="AD1" s="120" t="s">
        <v>5345</v>
      </c>
      <c r="AE1" s="120" t="s">
        <v>5362</v>
      </c>
      <c r="AF1" s="121" t="s">
        <v>4832</v>
      </c>
      <c r="AG1" s="121" t="s">
        <v>4833</v>
      </c>
      <c r="AH1" s="121" t="s">
        <v>4834</v>
      </c>
      <c r="AI1" s="107" t="s">
        <v>277</v>
      </c>
      <c r="AJ1" s="107" t="s">
        <v>4831</v>
      </c>
      <c r="AK1" s="98" t="s">
        <v>5346</v>
      </c>
      <c r="AL1" s="98" t="s">
        <v>5347</v>
      </c>
      <c r="AM1" s="98" t="s">
        <v>5348</v>
      </c>
      <c r="AN1" s="98" t="s">
        <v>5349</v>
      </c>
      <c r="AO1" s="98" t="s">
        <v>5350</v>
      </c>
      <c r="AP1" s="98" t="s">
        <v>5351</v>
      </c>
      <c r="AQ1" s="98" t="s">
        <v>5352</v>
      </c>
      <c r="AR1" s="98" t="s">
        <v>5353</v>
      </c>
      <c r="AS1" s="98" t="s">
        <v>785</v>
      </c>
      <c r="AT1" s="98" t="s">
        <v>5354</v>
      </c>
      <c r="AU1" s="98" t="s">
        <v>5604</v>
      </c>
      <c r="AV1" s="98" t="s">
        <v>5605</v>
      </c>
      <c r="AW1" s="98" t="s">
        <v>5355</v>
      </c>
      <c r="AX1" s="98" t="s">
        <v>5356</v>
      </c>
      <c r="AY1" s="98" t="s">
        <v>5357</v>
      </c>
      <c r="AZ1" s="98" t="s">
        <v>7219</v>
      </c>
      <c r="BA1" s="98" t="s">
        <v>7220</v>
      </c>
      <c r="BB1" s="98" t="s">
        <v>7221</v>
      </c>
    </row>
    <row r="2" spans="1:54" x14ac:dyDescent="0.2">
      <c r="A2" s="248" t="s">
        <v>1844</v>
      </c>
      <c r="B2" s="36"/>
      <c r="C2" s="332" t="s">
        <v>6121</v>
      </c>
      <c r="D2" s="192" t="s">
        <v>1680</v>
      </c>
      <c r="E2" s="55" t="s">
        <v>7454</v>
      </c>
      <c r="F2" s="78" t="s">
        <v>1844</v>
      </c>
      <c r="G2" s="36" t="s">
        <v>1587</v>
      </c>
      <c r="H2" s="211"/>
      <c r="I2" s="27"/>
      <c r="J2" s="19"/>
      <c r="K2" s="187"/>
      <c r="L2" s="187"/>
      <c r="M2" s="187"/>
      <c r="N2" s="187"/>
      <c r="O2" s="183"/>
      <c r="P2" s="183"/>
      <c r="Q2" s="183"/>
      <c r="R2" s="183"/>
      <c r="S2" s="187"/>
      <c r="T2" s="187"/>
      <c r="U2" s="21"/>
      <c r="V2" s="21"/>
      <c r="W2" s="21"/>
      <c r="X2" s="21"/>
      <c r="Y2" s="34"/>
      <c r="Z2" s="178" t="s">
        <v>1844</v>
      </c>
      <c r="AA2" s="178" t="s">
        <v>1844</v>
      </c>
      <c r="AB2" s="178" t="s">
        <v>1844</v>
      </c>
      <c r="AC2" s="178" t="s">
        <v>1844</v>
      </c>
      <c r="AD2" s="178" t="s">
        <v>1844</v>
      </c>
      <c r="AE2" s="178" t="s">
        <v>1844</v>
      </c>
      <c r="AF2" s="178" t="s">
        <v>1844</v>
      </c>
      <c r="AG2" s="178" t="s">
        <v>1844</v>
      </c>
      <c r="AH2" s="178" t="s">
        <v>1844</v>
      </c>
      <c r="AI2" s="178" t="s">
        <v>1844</v>
      </c>
      <c r="AJ2" s="178" t="s">
        <v>1844</v>
      </c>
      <c r="AK2" s="178" t="s">
        <v>1844</v>
      </c>
      <c r="AL2" s="178" t="s">
        <v>1844</v>
      </c>
      <c r="AM2" s="178" t="s">
        <v>1844</v>
      </c>
      <c r="AN2" s="178" t="s">
        <v>1844</v>
      </c>
      <c r="AO2" s="178" t="s">
        <v>1844</v>
      </c>
      <c r="AP2" s="178" t="s">
        <v>1844</v>
      </c>
      <c r="AQ2" s="178" t="s">
        <v>1844</v>
      </c>
      <c r="AR2" s="178" t="s">
        <v>1844</v>
      </c>
      <c r="AS2" s="178" t="s">
        <v>1844</v>
      </c>
      <c r="AT2" s="178" t="s">
        <v>1844</v>
      </c>
      <c r="AU2" s="178" t="s">
        <v>1844</v>
      </c>
      <c r="AV2" s="178" t="s">
        <v>1844</v>
      </c>
      <c r="AW2" s="178" t="s">
        <v>1844</v>
      </c>
      <c r="AX2" s="178" t="s">
        <v>1844</v>
      </c>
      <c r="AY2" s="178" t="s">
        <v>1844</v>
      </c>
      <c r="AZ2" s="178" t="s">
        <v>1844</v>
      </c>
      <c r="BA2" s="178" t="s">
        <v>1844</v>
      </c>
      <c r="BB2" s="178" t="s">
        <v>1844</v>
      </c>
    </row>
  </sheetData>
  <customSheetViews>
    <customSheetView guid="{FD9DBBDA-2B45-48BE-8027-864545314F67}">
      <selection activeCell="J17" sqref="J17"/>
      <pageMargins left="0.7" right="0.7" top="0.75" bottom="0.75" header="0.3" footer="0.3"/>
      <pageSetup paperSize="9" orientation="portrait" r:id="rId1"/>
    </customSheetView>
    <customSheetView guid="{482170E7-2940-4E08-99D2-09843F431858}">
      <selection activeCell="J17" sqref="J17"/>
      <pageMargins left="0.7" right="0.7" top="0.75" bottom="0.75" header="0.3" footer="0.3"/>
      <pageSetup paperSize="9" orientation="portrait" r:id="rId2"/>
    </customSheetView>
    <customSheetView guid="{A7A9F872-3580-4B7B-A1D8-FF96809AFE82}">
      <selection activeCell="J17" sqref="J17"/>
      <pageMargins left="0.7" right="0.7" top="0.75" bottom="0.75" header="0.3" footer="0.3"/>
      <pageSetup paperSize="9" orientation="portrait" r:id="rId3"/>
    </customSheetView>
    <customSheetView guid="{C736C824-DB3B-493D-A40D-1D63605E0318}">
      <selection activeCell="J17" sqref="J17"/>
      <pageMargins left="0.7" right="0.7" top="0.75" bottom="0.75" header="0.3" footer="0.3"/>
      <pageSetup paperSize="9" orientation="portrait" r:id="rId4"/>
    </customSheetView>
    <customSheetView guid="{69C57358-0F18-4221-97A7-DE4CFE42030D}">
      <selection activeCell="J17" sqref="J17"/>
      <pageMargins left="0.7" right="0.7" top="0.75" bottom="0.75" header="0.3" footer="0.3"/>
      <pageSetup paperSize="9" orientation="portrait" r:id="rId5"/>
    </customSheetView>
    <customSheetView guid="{5FC78040-20BE-4134-9F09-2BBE04EED95C}">
      <selection activeCell="J17" sqref="J17"/>
      <pageMargins left="0.7" right="0.7" top="0.75" bottom="0.75" header="0.3" footer="0.3"/>
      <pageSetup paperSize="9" orientation="portrait" r:id="rId6"/>
    </customSheetView>
    <customSheetView guid="{D4B02CEA-37E3-480E-B111-27DA1AB6906B}">
      <selection activeCell="J17" sqref="J17"/>
      <pageMargins left="0.7" right="0.7" top="0.75" bottom="0.75" header="0.3" footer="0.3"/>
      <pageSetup paperSize="9" orientation="portrait" r:id="rId7"/>
    </customSheetView>
  </customSheetViews>
  <pageMargins left="0.7" right="0.7" top="0.75" bottom="0.75" header="0.3" footer="0.3"/>
  <pageSetup paperSize="9" orientation="portrait" r:id="rId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G20"/>
  <sheetViews>
    <sheetView workbookViewId="0">
      <selection activeCell="D24" sqref="D24"/>
    </sheetView>
  </sheetViews>
  <sheetFormatPr defaultRowHeight="12.75" x14ac:dyDescent="0.2"/>
  <sheetData>
    <row r="4" spans="3:7" x14ac:dyDescent="0.2">
      <c r="C4" t="s">
        <v>8095</v>
      </c>
    </row>
    <row r="5" spans="3:7" x14ac:dyDescent="0.2">
      <c r="D5" t="s">
        <v>8091</v>
      </c>
      <c r="E5" t="s">
        <v>1680</v>
      </c>
      <c r="F5" t="s">
        <v>1136</v>
      </c>
      <c r="G5" t="s">
        <v>956</v>
      </c>
    </row>
    <row r="6" spans="3:7" x14ac:dyDescent="0.2">
      <c r="C6" s="58" t="s">
        <v>592</v>
      </c>
      <c r="D6">
        <f>COUNTIF(SpeciesDescriptors!H:H,Statistics!C6)</f>
        <v>521</v>
      </c>
      <c r="E6">
        <f>COUNTIFS(SpeciesDescriptors!H:H,Statistics!C6,SpeciesDescriptors!D:D,"No")</f>
        <v>117</v>
      </c>
      <c r="F6">
        <f>COUNTIFS(SpeciesDescriptors!H:H,Statistics!C6,SpeciesDescriptors!D:D,"Partly")</f>
        <v>151</v>
      </c>
      <c r="G6">
        <f>COUNTIFS(SpeciesDescriptors!H:H,Statistics!C6,SpeciesDescriptors!D:D,"Yes" )</f>
        <v>253</v>
      </c>
    </row>
    <row r="7" spans="3:7" x14ac:dyDescent="0.2">
      <c r="C7" s="105" t="s">
        <v>115</v>
      </c>
      <c r="D7">
        <f>COUNTIF(SpeciesDescriptors!H:H,Statistics!C7)</f>
        <v>25</v>
      </c>
      <c r="E7">
        <f>COUNTIFS(SpeciesDescriptors!H:H,Statistics!C7,SpeciesDescriptors!D:D,"No")</f>
        <v>11</v>
      </c>
      <c r="F7">
        <f>COUNTIFS(SpeciesDescriptors!H:H,Statistics!C7,SpeciesDescriptors!D:D,"Partly")</f>
        <v>8</v>
      </c>
      <c r="G7">
        <f>COUNTIFS(SpeciesDescriptors!H:H,Statistics!C7,SpeciesDescriptors!D:D,"Yes" )</f>
        <v>6</v>
      </c>
    </row>
    <row r="8" spans="3:7" x14ac:dyDescent="0.2">
      <c r="C8" s="95" t="s">
        <v>920</v>
      </c>
      <c r="D8">
        <f>COUNTIF(SpeciesDescriptors!H:H,Statistics!C8)</f>
        <v>103</v>
      </c>
      <c r="E8">
        <f>COUNTIFS(SpeciesDescriptors!H:H,Statistics!C8,SpeciesDescriptors!D:D,"No")</f>
        <v>34</v>
      </c>
      <c r="F8">
        <f>COUNTIFS(SpeciesDescriptors!H:H,Statistics!C8,SpeciesDescriptors!D:D,"Partly")</f>
        <v>23</v>
      </c>
      <c r="G8">
        <f>COUNTIFS(SpeciesDescriptors!H:H,Statistics!C8,SpeciesDescriptors!D:D,"Yes" )</f>
        <v>46</v>
      </c>
    </row>
    <row r="9" spans="3:7" x14ac:dyDescent="0.2">
      <c r="C9" s="139" t="s">
        <v>839</v>
      </c>
      <c r="D9">
        <f>COUNTIF(SpeciesDescriptors!H:H,Statistics!C9)</f>
        <v>57</v>
      </c>
      <c r="E9">
        <f>COUNTIFS(SpeciesDescriptors!H:H,Statistics!C9,SpeciesDescriptors!D:D,"No")</f>
        <v>14</v>
      </c>
      <c r="F9">
        <f>COUNTIFS(SpeciesDescriptors!H:H,Statistics!C9,SpeciesDescriptors!D:D,"Partly")</f>
        <v>13</v>
      </c>
      <c r="G9">
        <f>COUNTIFS(SpeciesDescriptors!H:H,Statistics!C9,SpeciesDescriptors!D:D,"Yes" )</f>
        <v>30</v>
      </c>
    </row>
    <row r="10" spans="3:7" x14ac:dyDescent="0.2">
      <c r="C10" s="57" t="s">
        <v>912</v>
      </c>
      <c r="D10">
        <f>COUNTIF(SpeciesDescriptors!H:H,Statistics!C10)</f>
        <v>197</v>
      </c>
      <c r="E10">
        <f>COUNTIFS(SpeciesDescriptors!H:H,Statistics!C10,SpeciesDescriptors!D:D,"No")</f>
        <v>54</v>
      </c>
      <c r="F10">
        <f>COUNTIFS(SpeciesDescriptors!H:H,Statistics!C10,SpeciesDescriptors!D:D,"Partly")</f>
        <v>51</v>
      </c>
      <c r="G10">
        <f>COUNTIFS(SpeciesDescriptors!H:H,Statistics!C10,SpeciesDescriptors!D:D,"Yes" )</f>
        <v>92</v>
      </c>
    </row>
    <row r="11" spans="3:7" x14ac:dyDescent="0.2">
      <c r="C11" s="142" t="s">
        <v>779</v>
      </c>
      <c r="D11">
        <f>COUNTIF(SpeciesDescriptors!H:H,Statistics!C11)</f>
        <v>96</v>
      </c>
      <c r="E11">
        <f>COUNTIFS(SpeciesDescriptors!H:H,Statistics!C11,SpeciesDescriptors!D:D,"No")</f>
        <v>35</v>
      </c>
      <c r="F11">
        <f>COUNTIFS(SpeciesDescriptors!H:H,Statistics!C11,SpeciesDescriptors!D:D,"Partly")</f>
        <v>16</v>
      </c>
      <c r="G11">
        <f>COUNTIFS(SpeciesDescriptors!H:H,Statistics!C11,SpeciesDescriptors!D:D,"Yes" )</f>
        <v>45</v>
      </c>
    </row>
    <row r="12" spans="3:7" x14ac:dyDescent="0.2">
      <c r="C12" s="106" t="s">
        <v>728</v>
      </c>
      <c r="D12">
        <f>COUNTIF(SpeciesDescriptors!H:H,Statistics!C12)</f>
        <v>79</v>
      </c>
      <c r="E12">
        <f>COUNTIFS(SpeciesDescriptors!H:H,Statistics!C12,SpeciesDescriptors!D:D,"No")</f>
        <v>48</v>
      </c>
      <c r="F12">
        <f>COUNTIFS(SpeciesDescriptors!H:H,Statistics!C12,SpeciesDescriptors!D:D,"Partly")</f>
        <v>11</v>
      </c>
      <c r="G12">
        <f>COUNTIFS(SpeciesDescriptors!H:H,Statistics!C12,SpeciesDescriptors!D:D,"Yes" )</f>
        <v>20</v>
      </c>
    </row>
    <row r="13" spans="3:7" x14ac:dyDescent="0.2">
      <c r="C13" s="133" t="s">
        <v>37</v>
      </c>
      <c r="D13">
        <f>COUNTIF(SpeciesDescriptors!H:H,Statistics!C13)</f>
        <v>35</v>
      </c>
      <c r="E13">
        <f>COUNTIFS(SpeciesDescriptors!H:H,Statistics!C13,SpeciesDescriptors!D:D,"No")</f>
        <v>6</v>
      </c>
      <c r="F13">
        <f>COUNTIFS(SpeciesDescriptors!H:H,Statistics!C13,SpeciesDescriptors!D:D,"Partly")</f>
        <v>9</v>
      </c>
      <c r="G13">
        <f>COUNTIFS(SpeciesDescriptors!H:H,Statistics!C13,SpeciesDescriptors!D:D,"Yes" )</f>
        <v>20</v>
      </c>
    </row>
    <row r="14" spans="3:7" x14ac:dyDescent="0.2">
      <c r="C14" s="132" t="s">
        <v>426</v>
      </c>
      <c r="D14">
        <f>COUNTIF(SpeciesDescriptors!H:H,Statistics!C14)</f>
        <v>5</v>
      </c>
      <c r="E14">
        <f>COUNTIFS(SpeciesDescriptors!H:H,Statistics!C14,SpeciesDescriptors!D:D,"No")</f>
        <v>0</v>
      </c>
      <c r="F14">
        <f>COUNTIFS(SpeciesDescriptors!H:H,Statistics!C14,SpeciesDescriptors!D:D,"Partly")</f>
        <v>0</v>
      </c>
      <c r="G14">
        <f>COUNTIFS(SpeciesDescriptors!H:H,Statistics!C14,SpeciesDescriptors!D:D,"Yes" )</f>
        <v>5</v>
      </c>
    </row>
    <row r="15" spans="3:7" x14ac:dyDescent="0.2">
      <c r="C15" s="132" t="s">
        <v>123</v>
      </c>
      <c r="D15">
        <f>COUNTIF(SpeciesDescriptors!H:H,Statistics!C15)</f>
        <v>3</v>
      </c>
      <c r="E15">
        <f>COUNTIFS(SpeciesDescriptors!H:H,Statistics!C15,SpeciesDescriptors!D:D,"No")</f>
        <v>2</v>
      </c>
      <c r="F15">
        <f>COUNTIFS(SpeciesDescriptors!H:H,Statistics!C15,SpeciesDescriptors!D:D,"Partly")</f>
        <v>1</v>
      </c>
      <c r="G15">
        <f>COUNTIFS(SpeciesDescriptors!H:H,Statistics!C15,SpeciesDescriptors!D:D,"Yes" )</f>
        <v>0</v>
      </c>
    </row>
    <row r="17" spans="3:7" x14ac:dyDescent="0.2">
      <c r="C17" t="s">
        <v>8094</v>
      </c>
    </row>
    <row r="18" spans="3:7" x14ac:dyDescent="0.2">
      <c r="D18" t="s">
        <v>8091</v>
      </c>
      <c r="E18" t="s">
        <v>1680</v>
      </c>
      <c r="F18" t="s">
        <v>1136</v>
      </c>
      <c r="G18" t="s">
        <v>956</v>
      </c>
    </row>
    <row r="19" spans="3:7" x14ac:dyDescent="0.2">
      <c r="C19" t="s">
        <v>8092</v>
      </c>
      <c r="D19">
        <f>COUNTIFS(SpeciesDescriptors!S:S,"Gymnosperm",SpeciesDescriptors!H:H, "Tree")</f>
        <v>48</v>
      </c>
      <c r="E19">
        <f>COUNTIFS(SpeciesDescriptors!S:S,"Gymnosperm",SpeciesDescriptors!H:H, "Tree", SpeciesDescriptors!D:D, "No")</f>
        <v>14</v>
      </c>
      <c r="F19">
        <f>COUNTIFS(SpeciesDescriptors!S:S,"Gymnosperm",SpeciesDescriptors!H:H, "Tree", SpeciesDescriptors!D:D, "Partly")</f>
        <v>16</v>
      </c>
      <c r="G19">
        <f>COUNTIFS(SpeciesDescriptors!S:S,"Gymnosperm",SpeciesDescriptors!H:H, "Tree", SpeciesDescriptors!D:D, "Yes")</f>
        <v>18</v>
      </c>
    </row>
    <row r="20" spans="3:7" x14ac:dyDescent="0.2">
      <c r="C20" t="s">
        <v>8093</v>
      </c>
      <c r="D20">
        <f>COUNTIFS(SpeciesDescriptors!S:S,"Angiosperm",SpeciesDescriptors!H:H, "Tree")</f>
        <v>148</v>
      </c>
      <c r="E20">
        <f>COUNTIFS(SpeciesDescriptors!S:S,"Angiosperm",SpeciesDescriptors!H:H, "Tree", SpeciesDescriptors!D:D, "No")</f>
        <v>39</v>
      </c>
      <c r="F20">
        <f>COUNTIFS(SpeciesDescriptors!S:S,"Angiosperm",SpeciesDescriptors!H:H, "Tree", SpeciesDescriptors!D:D, "Partly")</f>
        <v>35</v>
      </c>
      <c r="G20">
        <f>COUNTIFS(SpeciesDescriptors!S:S,"Angiosperm",SpeciesDescriptors!H:H, "Tree", SpeciesDescriptors!D:D, "Yes")</f>
        <v>74</v>
      </c>
    </row>
  </sheetData>
  <customSheetViews>
    <customSheetView guid="{FD9DBBDA-2B45-48BE-8027-864545314F67}">
      <selection activeCell="D24" sqref="D24"/>
      <pageMargins left="0.7" right="0.7" top="0.75" bottom="0.75" header="0.3" footer="0.3"/>
    </customSheetView>
    <customSheetView guid="{D4B02CEA-37E3-480E-B111-27DA1AB6906B}">
      <selection activeCell="D24" sqref="D24"/>
      <pageMargins left="0.7" right="0.7" top="0.75" bottom="0.75" header="0.3" footer="0.3"/>
    </customSheetView>
  </customSheetViews>
  <pageMargins left="0.7" right="0.7" top="0.75" bottom="0.75" header="0.3" footer="0.3"/>
</worksheet>
</file>

<file path=xl/worksheets/wsSortMap1.xml><?xml version="1.0" encoding="utf-8"?>
<worksheetSortMap xmlns="http://schemas.microsoft.com/office/excel/2006/main">
  <rowSortMap ref="A34:XFD1122" count="1085">
    <row newVal="33" oldVal="1118"/>
    <row newVal="34" oldVal="33"/>
    <row newVal="35" oldVal="34"/>
    <row newVal="36" oldVal="35"/>
    <row newVal="37" oldVal="36"/>
    <row newVal="38" oldVal="37"/>
    <row newVal="39" oldVal="38"/>
    <row newVal="40" oldVal="39"/>
    <row newVal="41" oldVal="40"/>
    <row newVal="42" oldVal="41"/>
    <row newVal="43" oldVal="42"/>
    <row newVal="44" oldVal="43"/>
    <row newVal="45" oldVal="44"/>
    <row newVal="46" oldVal="45"/>
    <row newVal="47" oldVal="46"/>
    <row newVal="48" oldVal="47"/>
    <row newVal="49" oldVal="48"/>
    <row newVal="50" oldVal="49"/>
    <row newVal="52" oldVal="50"/>
    <row newVal="56" oldVal="80"/>
    <row newVal="57" oldVal="52"/>
    <row newVal="58" oldVal="56"/>
    <row newVal="59" oldVal="57"/>
    <row newVal="60" oldVal="58"/>
    <row newVal="61" oldVal="59"/>
    <row newVal="62" oldVal="213"/>
    <row newVal="63" oldVal="236"/>
    <row newVal="64" oldVal="239"/>
    <row newVal="65" oldVal="284"/>
    <row newVal="66" oldVal="60"/>
    <row newVal="67" oldVal="61"/>
    <row newVal="68" oldVal="334"/>
    <row newVal="69" oldVal="367"/>
    <row newVal="70" oldVal="62"/>
    <row newVal="71" oldVal="390"/>
    <row newVal="72" oldVal="63"/>
    <row newVal="73" oldVal="423"/>
    <row newVal="74" oldVal="426"/>
    <row newVal="75" oldVal="429"/>
    <row newVal="76" oldVal="75"/>
    <row newVal="77" oldVal="76"/>
    <row newVal="78" oldVal="77"/>
    <row newVal="79" oldVal="78"/>
    <row newVal="80" oldVal="79"/>
    <row newVal="81" oldVal="430"/>
    <row newVal="82" oldVal="81"/>
    <row newVal="83" oldVal="82"/>
    <row newVal="84" oldVal="83"/>
    <row newVal="85" oldVal="84"/>
    <row newVal="86" oldVal="85"/>
    <row newVal="87" oldVal="1117"/>
    <row newVal="88" oldVal="86"/>
    <row newVal="89" oldVal="87"/>
    <row newVal="90" oldVal="88"/>
    <row newVal="91" oldVal="89"/>
    <row newVal="92" oldVal="90"/>
    <row newVal="93" oldVal="91"/>
    <row newVal="94" oldVal="92"/>
    <row newVal="95" oldVal="93"/>
    <row newVal="96" oldVal="94"/>
    <row newVal="97" oldVal="95"/>
    <row newVal="98" oldVal="96"/>
    <row newVal="99" oldVal="97"/>
    <row newVal="100" oldVal="98"/>
    <row newVal="101" oldVal="99"/>
    <row newVal="102" oldVal="100"/>
    <row newVal="103" oldVal="101"/>
    <row newVal="104" oldVal="102"/>
    <row newVal="105" oldVal="103"/>
    <row newVal="106" oldVal="104"/>
    <row newVal="107" oldVal="105"/>
    <row newVal="108" oldVal="106"/>
    <row newVal="109" oldVal="107"/>
    <row newVal="110" oldVal="108"/>
    <row newVal="111" oldVal="109"/>
    <row newVal="112" oldVal="110"/>
    <row newVal="113" oldVal="111"/>
    <row newVal="114" oldVal="112"/>
    <row newVal="115" oldVal="113"/>
    <row newVal="116" oldVal="114"/>
    <row newVal="117" oldVal="115"/>
    <row newVal="118" oldVal="116"/>
    <row newVal="119" oldVal="117"/>
    <row newVal="120" oldVal="118"/>
    <row newVal="121" oldVal="119"/>
    <row newVal="122" oldVal="120"/>
    <row newVal="123" oldVal="121"/>
    <row newVal="124" oldVal="122"/>
    <row newVal="125" oldVal="123"/>
    <row newVal="126" oldVal="124"/>
    <row newVal="127" oldVal="125"/>
    <row newVal="128" oldVal="126"/>
    <row newVal="129" oldVal="127"/>
    <row newVal="130" oldVal="128"/>
    <row newVal="131" oldVal="129"/>
    <row newVal="132" oldVal="130"/>
    <row newVal="133" oldVal="131"/>
    <row newVal="134" oldVal="132"/>
    <row newVal="135" oldVal="133"/>
    <row newVal="136" oldVal="134"/>
    <row newVal="137" oldVal="135"/>
    <row newVal="138" oldVal="136"/>
    <row newVal="139" oldVal="137"/>
    <row newVal="140" oldVal="138"/>
    <row newVal="141" oldVal="139"/>
    <row newVal="142" oldVal="140"/>
    <row newVal="143" oldVal="141"/>
    <row newVal="144" oldVal="142"/>
    <row newVal="145" oldVal="143"/>
    <row newVal="146" oldVal="144"/>
    <row newVal="147" oldVal="145"/>
    <row newVal="148" oldVal="146"/>
    <row newVal="149" oldVal="147"/>
    <row newVal="150" oldVal="148"/>
    <row newVal="151" oldVal="149"/>
    <row newVal="152" oldVal="150"/>
    <row newVal="153" oldVal="151"/>
    <row newVal="154" oldVal="152"/>
    <row newVal="155" oldVal="153"/>
    <row newVal="156" oldVal="154"/>
    <row newVal="157" oldVal="155"/>
    <row newVal="158" oldVal="156"/>
    <row newVal="159" oldVal="157"/>
    <row newVal="160" oldVal="158"/>
    <row newVal="161" oldVal="159"/>
    <row newVal="162" oldVal="160"/>
    <row newVal="163" oldVal="161"/>
    <row newVal="164" oldVal="162"/>
    <row newVal="165" oldVal="163"/>
    <row newVal="166" oldVal="164"/>
    <row newVal="167" oldVal="165"/>
    <row newVal="168" oldVal="166"/>
    <row newVal="169" oldVal="167"/>
    <row newVal="170" oldVal="168"/>
    <row newVal="171" oldVal="169"/>
    <row newVal="172" oldVal="170"/>
    <row newVal="173" oldVal="171"/>
    <row newVal="174" oldVal="172"/>
    <row newVal="175" oldVal="173"/>
    <row newVal="176" oldVal="174"/>
    <row newVal="177" oldVal="175"/>
    <row newVal="178" oldVal="176"/>
    <row newVal="179" oldVal="177"/>
    <row newVal="180" oldVal="178"/>
    <row newVal="181" oldVal="179"/>
    <row newVal="182" oldVal="180"/>
    <row newVal="183" oldVal="181"/>
    <row newVal="184" oldVal="182"/>
    <row newVal="185" oldVal="183"/>
    <row newVal="186" oldVal="184"/>
    <row newVal="187" oldVal="185"/>
    <row newVal="188" oldVal="186"/>
    <row newVal="189" oldVal="187"/>
    <row newVal="190" oldVal="188"/>
    <row newVal="191" oldVal="189"/>
    <row newVal="192" oldVal="190"/>
    <row newVal="193" oldVal="191"/>
    <row newVal="194" oldVal="192"/>
    <row newVal="195" oldVal="193"/>
    <row newVal="196" oldVal="194"/>
    <row newVal="197" oldVal="195"/>
    <row newVal="198" oldVal="196"/>
    <row newVal="199" oldVal="197"/>
    <row newVal="200" oldVal="198"/>
    <row newVal="201" oldVal="199"/>
    <row newVal="202" oldVal="200"/>
    <row newVal="203" oldVal="201"/>
    <row newVal="204" oldVal="202"/>
    <row newVal="205" oldVal="203"/>
    <row newVal="206" oldVal="204"/>
    <row newVal="207" oldVal="205"/>
    <row newVal="208" oldVal="206"/>
    <row newVal="209" oldVal="207"/>
    <row newVal="210" oldVal="208"/>
    <row newVal="211" oldVal="209"/>
    <row newVal="212" oldVal="210"/>
    <row newVal="213" oldVal="211"/>
    <row newVal="214" oldVal="212"/>
    <row newVal="215" oldVal="439"/>
    <row newVal="216" oldVal="214"/>
    <row newVal="217" oldVal="215"/>
    <row newVal="218" oldVal="216"/>
    <row newVal="219" oldVal="217"/>
    <row newVal="220" oldVal="218"/>
    <row newVal="221" oldVal="219"/>
    <row newVal="222" oldVal="220"/>
    <row newVal="223" oldVal="221"/>
    <row newVal="224" oldVal="222"/>
    <row newVal="225" oldVal="223"/>
    <row newVal="226" oldVal="224"/>
    <row newVal="227" oldVal="225"/>
    <row newVal="228" oldVal="226"/>
    <row newVal="229" oldVal="227"/>
    <row newVal="230" oldVal="228"/>
    <row newVal="231" oldVal="229"/>
    <row newVal="232" oldVal="230"/>
    <row newVal="233" oldVal="231"/>
    <row newVal="234" oldVal="232"/>
    <row newVal="235" oldVal="233"/>
    <row newVal="236" oldVal="234"/>
    <row newVal="237" oldVal="235"/>
    <row newVal="238" oldVal="531"/>
    <row newVal="239" oldVal="237"/>
    <row newVal="240" oldVal="238"/>
    <row newVal="241" oldVal="532"/>
    <row newVal="242" oldVal="240"/>
    <row newVal="243" oldVal="241"/>
    <row newVal="244" oldVal="242"/>
    <row newVal="245" oldVal="243"/>
    <row newVal="246" oldVal="244"/>
    <row newVal="247" oldVal="245"/>
    <row newVal="248" oldVal="246"/>
    <row newVal="249" oldVal="247"/>
    <row newVal="250" oldVal="248"/>
    <row newVal="251" oldVal="249"/>
    <row newVal="252" oldVal="250"/>
    <row newVal="253" oldVal="251"/>
    <row newVal="254" oldVal="252"/>
    <row newVal="255" oldVal="253"/>
    <row newVal="256" oldVal="254"/>
    <row newVal="257" oldVal="255"/>
    <row newVal="258" oldVal="256"/>
    <row newVal="259" oldVal="257"/>
    <row newVal="260" oldVal="258"/>
    <row newVal="261" oldVal="259"/>
    <row newVal="262" oldVal="260"/>
    <row newVal="263" oldVal="261"/>
    <row newVal="264" oldVal="262"/>
    <row newVal="265" oldVal="263"/>
    <row newVal="266" oldVal="264"/>
    <row newVal="267" oldVal="265"/>
    <row newVal="268" oldVal="266"/>
    <row newVal="269" oldVal="267"/>
    <row newVal="270" oldVal="268"/>
    <row newVal="271" oldVal="269"/>
    <row newVal="272" oldVal="270"/>
    <row newVal="273" oldVal="271"/>
    <row newVal="274" oldVal="272"/>
    <row newVal="275" oldVal="273"/>
    <row newVal="276" oldVal="274"/>
    <row newVal="277" oldVal="275"/>
    <row newVal="278" oldVal="276"/>
    <row newVal="279" oldVal="277"/>
    <row newVal="280" oldVal="278"/>
    <row newVal="281" oldVal="279"/>
    <row newVal="282" oldVal="280"/>
    <row newVal="283" oldVal="281"/>
    <row newVal="284" oldVal="282"/>
    <row newVal="285" oldVal="283"/>
    <row newVal="286" oldVal="424"/>
    <row newVal="287" oldVal="285"/>
    <row newVal="288" oldVal="286"/>
    <row newVal="289" oldVal="287"/>
    <row newVal="290" oldVal="288"/>
    <row newVal="291" oldVal="289"/>
    <row newVal="292" oldVal="290"/>
    <row newVal="293" oldVal="291"/>
    <row newVal="294" oldVal="292"/>
    <row newVal="295" oldVal="293"/>
    <row newVal="296" oldVal="294"/>
    <row newVal="297" oldVal="295"/>
    <row newVal="298" oldVal="296"/>
    <row newVal="299" oldVal="297"/>
    <row newVal="300" oldVal="298"/>
    <row newVal="301" oldVal="299"/>
    <row newVal="302" oldVal="300"/>
    <row newVal="303" oldVal="301"/>
    <row newVal="304" oldVal="302"/>
    <row newVal="305" oldVal="303"/>
    <row newVal="306" oldVal="304"/>
    <row newVal="307" oldVal="305"/>
    <row newVal="308" oldVal="306"/>
    <row newVal="309" oldVal="307"/>
    <row newVal="310" oldVal="308"/>
    <row newVal="311" oldVal="309"/>
    <row newVal="312" oldVal="310"/>
    <row newVal="313" oldVal="311"/>
    <row newVal="314" oldVal="312"/>
    <row newVal="315" oldVal="313"/>
    <row newVal="316" oldVal="314"/>
    <row newVal="317" oldVal="315"/>
    <row newVal="318" oldVal="316"/>
    <row newVal="319" oldVal="317"/>
    <row newVal="320" oldVal="318"/>
    <row newVal="321" oldVal="319"/>
    <row newVal="322" oldVal="320"/>
    <row newVal="323" oldVal="321"/>
    <row newVal="324" oldVal="322"/>
    <row newVal="325" oldVal="323"/>
    <row newVal="326" oldVal="324"/>
    <row newVal="327" oldVal="325"/>
    <row newVal="328" oldVal="326"/>
    <row newVal="329" oldVal="327"/>
    <row newVal="330" oldVal="328"/>
    <row newVal="331" oldVal="329"/>
    <row newVal="332" oldVal="330"/>
    <row newVal="333" oldVal="331"/>
    <row newVal="334" oldVal="332"/>
    <row newVal="335" oldVal="333"/>
    <row newVal="336" oldVal="64"/>
    <row newVal="337" oldVal="335"/>
    <row newVal="338" oldVal="336"/>
    <row newVal="339" oldVal="337"/>
    <row newVal="340" oldVal="338"/>
    <row newVal="341" oldVal="339"/>
    <row newVal="342" oldVal="340"/>
    <row newVal="343" oldVal="341"/>
    <row newVal="344" oldVal="342"/>
    <row newVal="345" oldVal="343"/>
    <row newVal="346" oldVal="344"/>
    <row newVal="347" oldVal="345"/>
    <row newVal="348" oldVal="346"/>
    <row newVal="349" oldVal="347"/>
    <row newVal="350" oldVal="348"/>
    <row newVal="351" oldVal="349"/>
    <row newVal="352" oldVal="350"/>
    <row newVal="353" oldVal="351"/>
    <row newVal="354" oldVal="352"/>
    <row newVal="355" oldVal="353"/>
    <row newVal="356" oldVal="354"/>
    <row newVal="357" oldVal="355"/>
    <row newVal="358" oldVal="356"/>
    <row newVal="359" oldVal="357"/>
    <row newVal="360" oldVal="358"/>
    <row newVal="361" oldVal="359"/>
    <row newVal="362" oldVal="360"/>
    <row newVal="363" oldVal="361"/>
    <row newVal="364" oldVal="362"/>
    <row newVal="365" oldVal="363"/>
    <row newVal="366" oldVal="364"/>
    <row newVal="367" oldVal="365"/>
    <row newVal="368" oldVal="366"/>
    <row newVal="369" oldVal="585"/>
    <row newVal="370" oldVal="368"/>
    <row newVal="371" oldVal="369"/>
    <row newVal="372" oldVal="370"/>
    <row newVal="373" oldVal="371"/>
    <row newVal="374" oldVal="372"/>
    <row newVal="375" oldVal="373"/>
    <row newVal="376" oldVal="374"/>
    <row newVal="377" oldVal="375"/>
    <row newVal="378" oldVal="376"/>
    <row newVal="379" oldVal="377"/>
    <row newVal="380" oldVal="378"/>
    <row newVal="381" oldVal="379"/>
    <row newVal="382" oldVal="380"/>
    <row newVal="383" oldVal="381"/>
    <row newVal="384" oldVal="382"/>
    <row newVal="385" oldVal="383"/>
    <row newVal="386" oldVal="384"/>
    <row newVal="387" oldVal="385"/>
    <row newVal="388" oldVal="386"/>
    <row newVal="389" oldVal="387"/>
    <row newVal="390" oldVal="388"/>
    <row newVal="391" oldVal="389"/>
    <row newVal="392" oldVal="586"/>
    <row newVal="393" oldVal="391"/>
    <row newVal="394" oldVal="392"/>
    <row newVal="395" oldVal="393"/>
    <row newVal="396" oldVal="394"/>
    <row newVal="397" oldVal="395"/>
    <row newVal="398" oldVal="396"/>
    <row newVal="399" oldVal="397"/>
    <row newVal="400" oldVal="398"/>
    <row newVal="401" oldVal="399"/>
    <row newVal="402" oldVal="400"/>
    <row newVal="403" oldVal="401"/>
    <row newVal="404" oldVal="402"/>
    <row newVal="405" oldVal="403"/>
    <row newVal="406" oldVal="404"/>
    <row newVal="407" oldVal="405"/>
    <row newVal="408" oldVal="406"/>
    <row newVal="409" oldVal="407"/>
    <row newVal="410" oldVal="408"/>
    <row newVal="411" oldVal="409"/>
    <row newVal="412" oldVal="410"/>
    <row newVal="413" oldVal="411"/>
    <row newVal="414" oldVal="412"/>
    <row newVal="415" oldVal="413"/>
    <row newVal="416" oldVal="414"/>
    <row newVal="417" oldVal="415"/>
    <row newVal="418" oldVal="416"/>
    <row newVal="419" oldVal="417"/>
    <row newVal="420" oldVal="418"/>
    <row newVal="421" oldVal="419"/>
    <row newVal="422" oldVal="420"/>
    <row newVal="423" oldVal="421"/>
    <row newVal="424" oldVal="422"/>
    <row newVal="425" oldVal="65"/>
    <row newVal="426" oldVal="66"/>
    <row newVal="427" oldVal="425"/>
    <row newVal="428" oldVal="67"/>
    <row newVal="429" oldVal="427"/>
    <row newVal="430" oldVal="428"/>
    <row newVal="431" oldVal="633"/>
    <row newVal="432" oldVal="634"/>
    <row newVal="433" oldVal="431"/>
    <row newVal="434" oldVal="432"/>
    <row newVal="435" oldVal="433"/>
    <row newVal="436" oldVal="434"/>
    <row newVal="437" oldVal="435"/>
    <row newVal="438" oldVal="436"/>
    <row newVal="439" oldVal="437"/>
    <row newVal="440" oldVal="438"/>
    <row newVal="441" oldVal="657"/>
    <row newVal="442" oldVal="440"/>
    <row newVal="443" oldVal="441"/>
    <row newVal="444" oldVal="442"/>
    <row newVal="445" oldVal="443"/>
    <row newVal="446" oldVal="444"/>
    <row newVal="447" oldVal="445"/>
    <row newVal="448" oldVal="446"/>
    <row newVal="449" oldVal="447"/>
    <row newVal="450" oldVal="448"/>
    <row newVal="451" oldVal="449"/>
    <row newVal="452" oldVal="450"/>
    <row newVal="453" oldVal="451"/>
    <row newVal="454" oldVal="452"/>
    <row newVal="455" oldVal="453"/>
    <row newVal="456" oldVal="454"/>
    <row newVal="457" oldVal="455"/>
    <row newVal="458" oldVal="456"/>
    <row newVal="459" oldVal="457"/>
    <row newVal="460" oldVal="458"/>
    <row newVal="461" oldVal="459"/>
    <row newVal="462" oldVal="460"/>
    <row newVal="463" oldVal="461"/>
    <row newVal="464" oldVal="462"/>
    <row newVal="465" oldVal="463"/>
    <row newVal="466" oldVal="464"/>
    <row newVal="467" oldVal="465"/>
    <row newVal="468" oldVal="466"/>
    <row newVal="469" oldVal="467"/>
    <row newVal="470" oldVal="468"/>
    <row newVal="471" oldVal="469"/>
    <row newVal="472" oldVal="470"/>
    <row newVal="473" oldVal="471"/>
    <row newVal="474" oldVal="472"/>
    <row newVal="475" oldVal="473"/>
    <row newVal="476" oldVal="474"/>
    <row newVal="477" oldVal="475"/>
    <row newVal="478" oldVal="476"/>
    <row newVal="479" oldVal="477"/>
    <row newVal="480" oldVal="478"/>
    <row newVal="481" oldVal="479"/>
    <row newVal="482" oldVal="480"/>
    <row newVal="483" oldVal="481"/>
    <row newVal="484" oldVal="482"/>
    <row newVal="485" oldVal="483"/>
    <row newVal="486" oldVal="484"/>
    <row newVal="487" oldVal="485"/>
    <row newVal="488" oldVal="486"/>
    <row newVal="489" oldVal="487"/>
    <row newVal="490" oldVal="488"/>
    <row newVal="491" oldVal="489"/>
    <row newVal="492" oldVal="490"/>
    <row newVal="493" oldVal="491"/>
    <row newVal="494" oldVal="492"/>
    <row newVal="495" oldVal="493"/>
    <row newVal="496" oldVal="494"/>
    <row newVal="497" oldVal="495"/>
    <row newVal="498" oldVal="496"/>
    <row newVal="499" oldVal="1120"/>
    <row newVal="500" oldVal="497"/>
    <row newVal="501" oldVal="498"/>
    <row newVal="502" oldVal="499"/>
    <row newVal="503" oldVal="500"/>
    <row newVal="504" oldVal="501"/>
    <row newVal="505" oldVal="502"/>
    <row newVal="506" oldVal="503"/>
    <row newVal="507" oldVal="504"/>
    <row newVal="508" oldVal="505"/>
    <row newVal="509" oldVal="506"/>
    <row newVal="510" oldVal="507"/>
    <row newVal="511" oldVal="508"/>
    <row newVal="512" oldVal="509"/>
    <row newVal="513" oldVal="510"/>
    <row newVal="514" oldVal="511"/>
    <row newVal="515" oldVal="512"/>
    <row newVal="516" oldVal="513"/>
    <row newVal="517" oldVal="514"/>
    <row newVal="518" oldVal="515"/>
    <row newVal="519" oldVal="516"/>
    <row newVal="520" oldVal="517"/>
    <row newVal="521" oldVal="518"/>
    <row newVal="522" oldVal="519"/>
    <row newVal="523" oldVal="520"/>
    <row newVal="524" oldVal="521"/>
    <row newVal="525" oldVal="522"/>
    <row newVal="526" oldVal="523"/>
    <row newVal="527" oldVal="524"/>
    <row newVal="528" oldVal="525"/>
    <row newVal="529" oldVal="526"/>
    <row newVal="530" oldVal="527"/>
    <row newVal="531" oldVal="528"/>
    <row newVal="532" oldVal="529"/>
    <row newVal="533" oldVal="530"/>
    <row newVal="534" oldVal="674"/>
    <row newVal="535" oldVal="717"/>
    <row newVal="536" oldVal="533"/>
    <row newVal="537" oldVal="534"/>
    <row newVal="538" oldVal="535"/>
    <row newVal="539" oldVal="536"/>
    <row newVal="540" oldVal="537"/>
    <row newVal="541" oldVal="538"/>
    <row newVal="542" oldVal="539"/>
    <row newVal="543" oldVal="540"/>
    <row newVal="544" oldVal="541"/>
    <row newVal="545" oldVal="542"/>
    <row newVal="546" oldVal="543"/>
    <row newVal="547" oldVal="544"/>
    <row newVal="548" oldVal="545"/>
    <row newVal="549" oldVal="546"/>
    <row newVal="550" oldVal="547"/>
    <row newVal="551" oldVal="548"/>
    <row newVal="552" oldVal="549"/>
    <row newVal="553" oldVal="550"/>
    <row newVal="554" oldVal="551"/>
    <row newVal="555" oldVal="552"/>
    <row newVal="556" oldVal="553"/>
    <row newVal="557" oldVal="554"/>
    <row newVal="558" oldVal="555"/>
    <row newVal="559" oldVal="556"/>
    <row newVal="560" oldVal="557"/>
    <row newVal="561" oldVal="558"/>
    <row newVal="562" oldVal="559"/>
    <row newVal="563" oldVal="560"/>
    <row newVal="564" oldVal="561"/>
    <row newVal="565" oldVal="562"/>
    <row newVal="566" oldVal="563"/>
    <row newVal="567" oldVal="564"/>
    <row newVal="568" oldVal="565"/>
    <row newVal="569" oldVal="566"/>
    <row newVal="570" oldVal="567"/>
    <row newVal="571" oldVal="568"/>
    <row newVal="572" oldVal="569"/>
    <row newVal="573" oldVal="570"/>
    <row newVal="574" oldVal="571"/>
    <row newVal="575" oldVal="572"/>
    <row newVal="576" oldVal="573"/>
    <row newVal="577" oldVal="574"/>
    <row newVal="578" oldVal="575"/>
    <row newVal="579" oldVal="576"/>
    <row newVal="580" oldVal="577"/>
    <row newVal="581" oldVal="578"/>
    <row newVal="582" oldVal="579"/>
    <row newVal="583" oldVal="580"/>
    <row newVal="584" oldVal="581"/>
    <row newVal="585" oldVal="582"/>
    <row newVal="586" oldVal="583"/>
    <row newVal="587" oldVal="584"/>
    <row newVal="588" oldVal="68"/>
    <row newVal="589" oldVal="69"/>
    <row newVal="590" oldVal="587"/>
    <row newVal="591" oldVal="588"/>
    <row newVal="592" oldVal="589"/>
    <row newVal="593" oldVal="590"/>
    <row newVal="594" oldVal="591"/>
    <row newVal="595" oldVal="592"/>
    <row newVal="596" oldVal="593"/>
    <row newVal="597" oldVal="594"/>
    <row newVal="598" oldVal="1119"/>
    <row newVal="599" oldVal="595"/>
    <row newVal="600" oldVal="596"/>
    <row newVal="601" oldVal="597"/>
    <row newVal="602" oldVal="598"/>
    <row newVal="603" oldVal="599"/>
    <row newVal="604" oldVal="600"/>
    <row newVal="605" oldVal="601"/>
    <row newVal="606" oldVal="602"/>
    <row newVal="607" oldVal="603"/>
    <row newVal="608" oldVal="604"/>
    <row newVal="609" oldVal="605"/>
    <row newVal="610" oldVal="606"/>
    <row newVal="611" oldVal="607"/>
    <row newVal="612" oldVal="608"/>
    <row newVal="613" oldVal="609"/>
    <row newVal="614" oldVal="610"/>
    <row newVal="615" oldVal="611"/>
    <row newVal="616" oldVal="612"/>
    <row newVal="617" oldVal="613"/>
    <row newVal="618" oldVal="614"/>
    <row newVal="619" oldVal="615"/>
    <row newVal="620" oldVal="616"/>
    <row newVal="621" oldVal="617"/>
    <row newVal="622" oldVal="618"/>
    <row newVal="623" oldVal="619"/>
    <row newVal="624" oldVal="620"/>
    <row newVal="625" oldVal="621"/>
    <row newVal="626" oldVal="622"/>
    <row newVal="627" oldVal="623"/>
    <row newVal="628" oldVal="624"/>
    <row newVal="629" oldVal="625"/>
    <row newVal="630" oldVal="70"/>
    <row newVal="631" oldVal="627"/>
    <row newVal="632" oldVal="628"/>
    <row newVal="633" oldVal="629"/>
    <row newVal="634" oldVal="630"/>
    <row newVal="635" oldVal="631"/>
    <row newVal="636" oldVal="632"/>
    <row newVal="637" oldVal="832"/>
    <row newVal="638" oldVal="71"/>
    <row newVal="639" oldVal="635"/>
    <row newVal="640" oldVal="636"/>
    <row newVal="641" oldVal="637"/>
    <row newVal="642" oldVal="638"/>
    <row newVal="643" oldVal="639"/>
    <row newVal="644" oldVal="640"/>
    <row newVal="645" oldVal="641"/>
    <row newVal="646" oldVal="642"/>
    <row newVal="647" oldVal="643"/>
    <row newVal="648" oldVal="644"/>
    <row newVal="649" oldVal="645"/>
    <row newVal="650" oldVal="646"/>
    <row newVal="651" oldVal="647"/>
    <row newVal="652" oldVal="648"/>
    <row newVal="653" oldVal="649"/>
    <row newVal="654" oldVal="650"/>
    <row newVal="655" oldVal="651"/>
    <row newVal="656" oldVal="652"/>
    <row newVal="657" oldVal="653"/>
    <row newVal="658" oldVal="654"/>
    <row newVal="659" oldVal="655"/>
    <row newVal="660" oldVal="656"/>
    <row newVal="661" oldVal="836"/>
    <row newVal="662" oldVal="658"/>
    <row newVal="663" oldVal="659"/>
    <row newVal="664" oldVal="660"/>
    <row newVal="665" oldVal="661"/>
    <row newVal="666" oldVal="662"/>
    <row newVal="667" oldVal="663"/>
    <row newVal="668" oldVal="664"/>
    <row newVal="669" oldVal="665"/>
    <row newVal="670" oldVal="666"/>
    <row newVal="671" oldVal="667"/>
    <row newVal="672" oldVal="668"/>
    <row newVal="673" oldVal="669"/>
    <row newVal="674" oldVal="670"/>
    <row newVal="675" oldVal="671"/>
    <row newVal="676" oldVal="672"/>
    <row newVal="677" oldVal="673"/>
    <row newVal="678" oldVal="72"/>
    <row newVal="679" oldVal="675"/>
    <row newVal="680" oldVal="676"/>
    <row newVal="681" oldVal="677"/>
    <row newVal="682" oldVal="678"/>
    <row newVal="683" oldVal="679"/>
    <row newVal="684" oldVal="680"/>
    <row newVal="685" oldVal="681"/>
    <row newVal="686" oldVal="682"/>
    <row newVal="687" oldVal="683"/>
    <row newVal="688" oldVal="684"/>
    <row newVal="689" oldVal="685"/>
    <row newVal="690" oldVal="686"/>
    <row newVal="691" oldVal="687"/>
    <row newVal="692" oldVal="688"/>
    <row newVal="693" oldVal="689"/>
    <row newVal="694" oldVal="690"/>
    <row newVal="695" oldVal="691"/>
    <row newVal="696" oldVal="692"/>
    <row newVal="697" oldVal="693"/>
    <row newVal="698" oldVal="694"/>
    <row newVal="699" oldVal="695"/>
    <row newVal="700" oldVal="696"/>
    <row newVal="701" oldVal="697"/>
    <row newVal="702" oldVal="698"/>
    <row newVal="703" oldVal="699"/>
    <row newVal="704" oldVal="700"/>
    <row newVal="705" oldVal="701"/>
    <row newVal="706" oldVal="702"/>
    <row newVal="707" oldVal="703"/>
    <row newVal="708" oldVal="704"/>
    <row newVal="709" oldVal="705"/>
    <row newVal="710" oldVal="706"/>
    <row newVal="711" oldVal="707"/>
    <row newVal="712" oldVal="708"/>
    <row newVal="713" oldVal="709"/>
    <row newVal="714" oldVal="710"/>
    <row newVal="715" oldVal="711"/>
    <row newVal="716" oldVal="712"/>
    <row newVal="717" oldVal="713"/>
    <row newVal="718" oldVal="714"/>
    <row newVal="719" oldVal="715"/>
    <row newVal="720" oldVal="716"/>
    <row newVal="721" oldVal="73"/>
    <row newVal="722" oldVal="718"/>
    <row newVal="723" oldVal="719"/>
    <row newVal="724" oldVal="720"/>
    <row newVal="725" oldVal="721"/>
    <row newVal="726" oldVal="722"/>
    <row newVal="727" oldVal="723"/>
    <row newVal="728" oldVal="724"/>
    <row newVal="729" oldVal="725"/>
    <row newVal="730" oldVal="726"/>
    <row newVal="731" oldVal="727"/>
    <row newVal="732" oldVal="728"/>
    <row newVal="733" oldVal="729"/>
    <row newVal="734" oldVal="730"/>
    <row newVal="735" oldVal="731"/>
    <row newVal="736" oldVal="732"/>
    <row newVal="737" oldVal="733"/>
    <row newVal="738" oldVal="734"/>
    <row newVal="739" oldVal="735"/>
    <row newVal="740" oldVal="736"/>
    <row newVal="741" oldVal="737"/>
    <row newVal="742" oldVal="738"/>
    <row newVal="743" oldVal="739"/>
    <row newVal="744" oldVal="740"/>
    <row newVal="745" oldVal="741"/>
    <row newVal="746" oldVal="742"/>
    <row newVal="747" oldVal="743"/>
    <row newVal="748" oldVal="744"/>
    <row newVal="749" oldVal="745"/>
    <row newVal="750" oldVal="746"/>
    <row newVal="751" oldVal="747"/>
    <row newVal="752" oldVal="748"/>
    <row newVal="753" oldVal="749"/>
    <row newVal="754" oldVal="750"/>
    <row newVal="755" oldVal="751"/>
    <row newVal="756" oldVal="752"/>
    <row newVal="757" oldVal="753"/>
    <row newVal="758" oldVal="754"/>
    <row newVal="759" oldVal="755"/>
    <row newVal="760" oldVal="756"/>
    <row newVal="761" oldVal="757"/>
    <row newVal="762" oldVal="758"/>
    <row newVal="763" oldVal="759"/>
    <row newVal="764" oldVal="760"/>
    <row newVal="765" oldVal="761"/>
    <row newVal="766" oldVal="762"/>
    <row newVal="767" oldVal="763"/>
    <row newVal="768" oldVal="764"/>
    <row newVal="769" oldVal="765"/>
    <row newVal="770" oldVal="766"/>
    <row newVal="771" oldVal="767"/>
    <row newVal="772" oldVal="768"/>
    <row newVal="773" oldVal="769"/>
    <row newVal="774" oldVal="770"/>
    <row newVal="775" oldVal="771"/>
    <row newVal="776" oldVal="772"/>
    <row newVal="777" oldVal="773"/>
    <row newVal="778" oldVal="774"/>
    <row newVal="779" oldVal="775"/>
    <row newVal="780" oldVal="776"/>
    <row newVal="781" oldVal="777"/>
    <row newVal="782" oldVal="778"/>
    <row newVal="783" oldVal="779"/>
    <row newVal="784" oldVal="780"/>
    <row newVal="785" oldVal="781"/>
    <row newVal="786" oldVal="782"/>
    <row newVal="787" oldVal="783"/>
    <row newVal="788" oldVal="784"/>
    <row newVal="789" oldVal="785"/>
    <row newVal="790" oldVal="1121"/>
    <row newVal="791" oldVal="786"/>
    <row newVal="792" oldVal="787"/>
    <row newVal="793" oldVal="788"/>
    <row newVal="794" oldVal="789"/>
    <row newVal="795" oldVal="790"/>
    <row newVal="796" oldVal="791"/>
    <row newVal="797" oldVal="792"/>
    <row newVal="798" oldVal="793"/>
    <row newVal="799" oldVal="794"/>
    <row newVal="800" oldVal="795"/>
    <row newVal="801" oldVal="796"/>
    <row newVal="802" oldVal="797"/>
    <row newVal="803" oldVal="798"/>
    <row newVal="804" oldVal="799"/>
    <row newVal="805" oldVal="800"/>
    <row newVal="806" oldVal="801"/>
    <row newVal="807" oldVal="802"/>
    <row newVal="808" oldVal="803"/>
    <row newVal="809" oldVal="804"/>
    <row newVal="810" oldVal="805"/>
    <row newVal="811" oldVal="806"/>
    <row newVal="812" oldVal="807"/>
    <row newVal="813" oldVal="808"/>
    <row newVal="814" oldVal="809"/>
    <row newVal="815" oldVal="810"/>
    <row newVal="816" oldVal="811"/>
    <row newVal="817" oldVal="812"/>
    <row newVal="818" oldVal="813"/>
    <row newVal="819" oldVal="814"/>
    <row newVal="820" oldVal="815"/>
    <row newVal="821" oldVal="816"/>
    <row newVal="822" oldVal="817"/>
    <row newVal="823" oldVal="818"/>
    <row newVal="824" oldVal="819"/>
    <row newVal="825" oldVal="820"/>
    <row newVal="826" oldVal="821"/>
    <row newVal="827" oldVal="822"/>
    <row newVal="828" oldVal="823"/>
    <row newVal="829" oldVal="824"/>
    <row newVal="830" oldVal="825"/>
    <row newVal="831" oldVal="826"/>
    <row newVal="832" oldVal="827"/>
    <row newVal="833" oldVal="828"/>
    <row newVal="834" oldVal="829"/>
    <row newVal="835" oldVal="830"/>
    <row newVal="836" oldVal="831"/>
    <row newVal="837" oldVal="898"/>
    <row newVal="838" oldVal="833"/>
    <row newVal="839" oldVal="834"/>
    <row newVal="840" oldVal="835"/>
    <row newVal="841" oldVal="1114"/>
    <row newVal="842" oldVal="837"/>
    <row newVal="843" oldVal="838"/>
    <row newVal="844" oldVal="839"/>
    <row newVal="845" oldVal="840"/>
    <row newVal="846" oldVal="841"/>
    <row newVal="847" oldVal="842"/>
    <row newVal="848" oldVal="843"/>
    <row newVal="849" oldVal="1113"/>
    <row newVal="850" oldVal="844"/>
    <row newVal="851" oldVal="845"/>
    <row newVal="852" oldVal="846"/>
    <row newVal="853" oldVal="847"/>
    <row newVal="854" oldVal="848"/>
    <row newVal="855" oldVal="849"/>
    <row newVal="856" oldVal="850"/>
    <row newVal="857" oldVal="851"/>
    <row newVal="858" oldVal="852"/>
    <row newVal="859" oldVal="853"/>
    <row newVal="860" oldVal="854"/>
    <row newVal="861" oldVal="855"/>
    <row newVal="862" oldVal="856"/>
    <row newVal="863" oldVal="857"/>
    <row newVal="864" oldVal="858"/>
    <row newVal="865" oldVal="859"/>
    <row newVal="866" oldVal="860"/>
    <row newVal="867" oldVal="861"/>
    <row newVal="868" oldVal="862"/>
    <row newVal="869" oldVal="863"/>
    <row newVal="870" oldVal="864"/>
    <row newVal="871" oldVal="865"/>
    <row newVal="872" oldVal="866"/>
    <row newVal="873" oldVal="867"/>
    <row newVal="874" oldVal="868"/>
    <row newVal="875" oldVal="869"/>
    <row newVal="876" oldVal="870"/>
    <row newVal="877" oldVal="871"/>
    <row newVal="878" oldVal="872"/>
    <row newVal="879" oldVal="873"/>
    <row newVal="880" oldVal="874"/>
    <row newVal="881" oldVal="875"/>
    <row newVal="882" oldVal="876"/>
    <row newVal="883" oldVal="877"/>
    <row newVal="884" oldVal="878"/>
    <row newVal="885" oldVal="879"/>
    <row newVal="886" oldVal="880"/>
    <row newVal="887" oldVal="881"/>
    <row newVal="888" oldVal="882"/>
    <row newVal="889" oldVal="883"/>
    <row newVal="890" oldVal="884"/>
    <row newVal="891" oldVal="885"/>
    <row newVal="892" oldVal="886"/>
    <row newVal="893" oldVal="887"/>
    <row newVal="894" oldVal="1115"/>
    <row newVal="895" oldVal="1116"/>
    <row newVal="896" oldVal="888"/>
    <row newVal="897" oldVal="889"/>
    <row newVal="898" oldVal="890"/>
    <row newVal="899" oldVal="891"/>
    <row newVal="900" oldVal="892"/>
    <row newVal="901" oldVal="893"/>
    <row newVal="902" oldVal="894"/>
    <row newVal="903" oldVal="895"/>
    <row newVal="904" oldVal="896"/>
    <row newVal="905" oldVal="897"/>
    <row newVal="906" oldVal="626"/>
    <row newVal="907" oldVal="899"/>
    <row newVal="908" oldVal="900"/>
    <row newVal="909" oldVal="901"/>
    <row newVal="910" oldVal="902"/>
    <row newVal="911" oldVal="903"/>
    <row newVal="912" oldVal="904"/>
    <row newVal="913" oldVal="905"/>
    <row newVal="914" oldVal="906"/>
    <row newVal="915" oldVal="907"/>
    <row newVal="916" oldVal="908"/>
    <row newVal="917" oldVal="909"/>
    <row newVal="918" oldVal="910"/>
    <row newVal="919" oldVal="911"/>
    <row newVal="920" oldVal="912"/>
    <row newVal="921" oldVal="913"/>
    <row newVal="922" oldVal="914"/>
    <row newVal="923" oldVal="915"/>
    <row newVal="924" oldVal="916"/>
    <row newVal="925" oldVal="917"/>
    <row newVal="926" oldVal="918"/>
    <row newVal="927" oldVal="919"/>
    <row newVal="928" oldVal="920"/>
    <row newVal="929" oldVal="921"/>
    <row newVal="930" oldVal="922"/>
    <row newVal="931" oldVal="923"/>
    <row newVal="932" oldVal="924"/>
    <row newVal="933" oldVal="925"/>
    <row newVal="934" oldVal="926"/>
    <row newVal="935" oldVal="927"/>
    <row newVal="936" oldVal="928"/>
    <row newVal="937" oldVal="929"/>
    <row newVal="938" oldVal="930"/>
    <row newVal="939" oldVal="931"/>
    <row newVal="940" oldVal="932"/>
    <row newVal="941" oldVal="933"/>
    <row newVal="942" oldVal="934"/>
    <row newVal="943" oldVal="935"/>
    <row newVal="944" oldVal="936"/>
    <row newVal="945" oldVal="937"/>
    <row newVal="946" oldVal="938"/>
    <row newVal="947" oldVal="939"/>
    <row newVal="948" oldVal="940"/>
    <row newVal="949" oldVal="941"/>
    <row newVal="950" oldVal="942"/>
    <row newVal="951" oldVal="943"/>
    <row newVal="952" oldVal="944"/>
    <row newVal="953" oldVal="945"/>
    <row newVal="954" oldVal="946"/>
    <row newVal="955" oldVal="947"/>
    <row newVal="956" oldVal="948"/>
    <row newVal="957" oldVal="949"/>
    <row newVal="958" oldVal="950"/>
    <row newVal="959" oldVal="951"/>
    <row newVal="960" oldVal="952"/>
    <row newVal="961" oldVal="953"/>
    <row newVal="962" oldVal="954"/>
    <row newVal="963" oldVal="955"/>
    <row newVal="964" oldVal="956"/>
    <row newVal="965" oldVal="957"/>
    <row newVal="966" oldVal="958"/>
    <row newVal="967" oldVal="959"/>
    <row newVal="968" oldVal="960"/>
    <row newVal="969" oldVal="961"/>
    <row newVal="970" oldVal="962"/>
    <row newVal="971" oldVal="963"/>
    <row newVal="972" oldVal="964"/>
    <row newVal="973" oldVal="965"/>
    <row newVal="974" oldVal="966"/>
    <row newVal="975" oldVal="967"/>
    <row newVal="976" oldVal="968"/>
    <row newVal="977" oldVal="969"/>
    <row newVal="978" oldVal="970"/>
    <row newVal="979" oldVal="971"/>
    <row newVal="980" oldVal="972"/>
    <row newVal="981" oldVal="973"/>
    <row newVal="982" oldVal="974"/>
    <row newVal="983" oldVal="975"/>
    <row newVal="984" oldVal="976"/>
    <row newVal="985" oldVal="977"/>
    <row newVal="986" oldVal="978"/>
    <row newVal="987" oldVal="979"/>
    <row newVal="988" oldVal="980"/>
    <row newVal="989" oldVal="981"/>
    <row newVal="990" oldVal="982"/>
    <row newVal="991" oldVal="983"/>
    <row newVal="992" oldVal="984"/>
    <row newVal="993" oldVal="985"/>
    <row newVal="994" oldVal="986"/>
    <row newVal="995" oldVal="987"/>
    <row newVal="996" oldVal="988"/>
    <row newVal="997" oldVal="989"/>
    <row newVal="998" oldVal="990"/>
    <row newVal="999" oldVal="991"/>
    <row newVal="1000" oldVal="992"/>
    <row newVal="1001" oldVal="993"/>
    <row newVal="1002" oldVal="994"/>
    <row newVal="1003" oldVal="995"/>
    <row newVal="1004" oldVal="996"/>
    <row newVal="1005" oldVal="997"/>
    <row newVal="1006" oldVal="998"/>
    <row newVal="1007" oldVal="999"/>
    <row newVal="1008" oldVal="74"/>
    <row newVal="1009" oldVal="1000"/>
    <row newVal="1010" oldVal="1001"/>
    <row newVal="1011" oldVal="1002"/>
    <row newVal="1012" oldVal="1003"/>
    <row newVal="1013" oldVal="1004"/>
    <row newVal="1014" oldVal="1005"/>
    <row newVal="1015" oldVal="1006"/>
    <row newVal="1016" oldVal="1007"/>
    <row newVal="1017" oldVal="1008"/>
    <row newVal="1018" oldVal="1009"/>
    <row newVal="1019" oldVal="1010"/>
    <row newVal="1020" oldVal="1011"/>
    <row newVal="1021" oldVal="1012"/>
    <row newVal="1022" oldVal="1013"/>
    <row newVal="1023" oldVal="1014"/>
    <row newVal="1024" oldVal="1015"/>
    <row newVal="1025" oldVal="1016"/>
    <row newVal="1026" oldVal="1017"/>
    <row newVal="1027" oldVal="1018"/>
    <row newVal="1028" oldVal="1019"/>
    <row newVal="1029" oldVal="1020"/>
    <row newVal="1030" oldVal="1021"/>
    <row newVal="1031" oldVal="1022"/>
    <row newVal="1032" oldVal="1023"/>
    <row newVal="1033" oldVal="1024"/>
    <row newVal="1034" oldVal="1025"/>
    <row newVal="1035" oldVal="1026"/>
    <row newVal="1036" oldVal="1027"/>
    <row newVal="1037" oldVal="1028"/>
    <row newVal="1038" oldVal="1029"/>
    <row newVal="1039" oldVal="1030"/>
    <row newVal="1040" oldVal="1031"/>
    <row newVal="1041" oldVal="1032"/>
    <row newVal="1042" oldVal="1033"/>
    <row newVal="1043" oldVal="1034"/>
    <row newVal="1044" oldVal="1035"/>
    <row newVal="1045" oldVal="1036"/>
    <row newVal="1046" oldVal="1037"/>
    <row newVal="1047" oldVal="1038"/>
    <row newVal="1048" oldVal="1039"/>
    <row newVal="1049" oldVal="1040"/>
    <row newVal="1050" oldVal="1041"/>
    <row newVal="1051" oldVal="1042"/>
    <row newVal="1052" oldVal="1043"/>
    <row newVal="1053" oldVal="1044"/>
    <row newVal="1054" oldVal="1045"/>
    <row newVal="1055" oldVal="1046"/>
    <row newVal="1056" oldVal="1047"/>
    <row newVal="1057" oldVal="1048"/>
    <row newVal="1058" oldVal="1049"/>
    <row newVal="1059" oldVal="1050"/>
    <row newVal="1060" oldVal="1051"/>
    <row newVal="1061" oldVal="1052"/>
    <row newVal="1062" oldVal="1053"/>
    <row newVal="1063" oldVal="1054"/>
    <row newVal="1064" oldVal="1055"/>
    <row newVal="1065" oldVal="1056"/>
    <row newVal="1066" oldVal="1057"/>
    <row newVal="1067" oldVal="1058"/>
    <row newVal="1068" oldVal="1059"/>
    <row newVal="1069" oldVal="1060"/>
    <row newVal="1070" oldVal="1061"/>
    <row newVal="1071" oldVal="1062"/>
    <row newVal="1072" oldVal="1063"/>
    <row newVal="1073" oldVal="1064"/>
    <row newVal="1074" oldVal="1065"/>
    <row newVal="1075" oldVal="1066"/>
    <row newVal="1076" oldVal="1067"/>
    <row newVal="1077" oldVal="1068"/>
    <row newVal="1078" oldVal="1069"/>
    <row newVal="1079" oldVal="1070"/>
    <row newVal="1080" oldVal="1071"/>
    <row newVal="1081" oldVal="1072"/>
    <row newVal="1082" oldVal="1073"/>
    <row newVal="1083" oldVal="1074"/>
    <row newVal="1084" oldVal="1075"/>
    <row newVal="1085" oldVal="1076"/>
    <row newVal="1086" oldVal="1077"/>
    <row newVal="1087" oldVal="1078"/>
    <row newVal="1088" oldVal="1079"/>
    <row newVal="1089" oldVal="1080"/>
    <row newVal="1090" oldVal="1081"/>
    <row newVal="1091" oldVal="1082"/>
    <row newVal="1092" oldVal="1083"/>
    <row newVal="1093" oldVal="1084"/>
    <row newVal="1094" oldVal="1085"/>
    <row newVal="1095" oldVal="1086"/>
    <row newVal="1096" oldVal="1087"/>
    <row newVal="1097" oldVal="1088"/>
    <row newVal="1098" oldVal="1089"/>
    <row newVal="1099" oldVal="1090"/>
    <row newVal="1100" oldVal="1091"/>
    <row newVal="1101" oldVal="1092"/>
    <row newVal="1102" oldVal="1093"/>
    <row newVal="1103" oldVal="1094"/>
    <row newVal="1104" oldVal="1095"/>
    <row newVal="1105" oldVal="1096"/>
    <row newVal="1106" oldVal="1097"/>
    <row newVal="1107" oldVal="1098"/>
    <row newVal="1108" oldVal="1099"/>
    <row newVal="1109" oldVal="1100"/>
    <row newVal="1110" oldVal="1101"/>
    <row newVal="1111" oldVal="1102"/>
    <row newVal="1112" oldVal="1103"/>
    <row newVal="1113" oldVal="1104"/>
    <row newVal="1114" oldVal="1105"/>
    <row newVal="1115" oldVal="1106"/>
    <row newVal="1116" oldVal="1107"/>
    <row newVal="1117" oldVal="1108"/>
    <row newVal="1118" oldVal="1109"/>
    <row newVal="1119" oldVal="1110"/>
    <row newVal="1120" oldVal="1111"/>
    <row newVal="1121" oldVal="1112"/>
  </rowSortMap>
</worksheetSortMap>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SpeciesDescriptors</vt:lpstr>
      <vt:lpstr>Sheet 2</vt:lpstr>
      <vt:lpstr>Sheet1</vt:lpstr>
      <vt:lpstr>deleted papers</vt:lpstr>
      <vt:lpstr>template new species entry</vt:lpstr>
      <vt:lpstr>Statistics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Hoppe, Gabriel</dc:creator>
  <cp:lastModifiedBy>phili_000</cp:lastModifiedBy>
  <cp:lastPrinted>2014-04-04T14:06:50Z</cp:lastPrinted>
  <dcterms:created xsi:type="dcterms:W3CDTF">2012-01-26T15:10:58Z</dcterms:created>
  <dcterms:modified xsi:type="dcterms:W3CDTF">2016-06-08T16:51:22Z</dcterms:modified>
</cp:coreProperties>
</file>