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drawings/drawing4.xml" ContentType="application/vnd.openxmlformats-officedocument.drawing+xml"/>
  <Override PartName="/xl/drawings/drawing5.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drawings/drawing6.xml" ContentType="application/vnd.openxmlformats-officedocument.drawing+xml"/>
  <Override PartName="/xl/drawings/drawing7.xml" ContentType="application/vnd.openxmlformats-officedocument.drawing+xml"/>
  <Override PartName="/xl/charts/chart3.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Users/perwaage/Desktop/QMBE-1320-Per-Waage/"/>
    </mc:Choice>
  </mc:AlternateContent>
  <xr:revisionPtr revIDLastSave="0" documentId="13_ncr:1_{68594AE9-84E9-9342-83C5-E2A9061EC635}" xr6:coauthVersionLast="47" xr6:coauthVersionMax="47" xr10:uidLastSave="{00000000-0000-0000-0000-000000000000}"/>
  <bookViews>
    <workbookView xWindow="0" yWindow="500" windowWidth="28800" windowHeight="16260" xr2:uid="{740FD8DC-7B53-4E78-8E3A-26D1AA96C0C6}"/>
  </bookViews>
  <sheets>
    <sheet name="Question 1" sheetId="2" r:id="rId1"/>
    <sheet name="Question 2" sheetId="3" r:id="rId2"/>
    <sheet name="Histogram" sheetId="12" r:id="rId3"/>
    <sheet name="Question 3" sheetId="4" r:id="rId4"/>
    <sheet name="Question 4" sheetId="5" r:id="rId5"/>
    <sheet name="Question 5" sheetId="6" r:id="rId6"/>
    <sheet name="Question 6" sheetId="8" r:id="rId7"/>
  </sheets>
  <calcPr calcId="191029"/>
  <pivotCaches>
    <pivotCache cacheId="21" r:id="rId8"/>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1" i="5" l="1"/>
  <c r="D11" i="5"/>
  <c r="B11" i="5"/>
  <c r="E11" i="5"/>
  <c r="C10" i="4"/>
  <c r="B10" i="4"/>
  <c r="D25" i="3"/>
  <c r="G25" i="3"/>
  <c r="F25" i="3"/>
  <c r="E25" i="3"/>
  <c r="F3" i="3"/>
  <c r="G2" i="3"/>
  <c r="F4" i="3"/>
  <c r="F5" i="3"/>
  <c r="F6" i="3"/>
  <c r="F7" i="3"/>
  <c r="F8" i="3"/>
  <c r="F2" i="3"/>
  <c r="E2" i="3" a="1"/>
  <c r="E2" i="3"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<sst xmlns="http://schemas.openxmlformats.org/spreadsheetml/2006/main" count="92" uniqueCount="82">
  <si>
    <t>Question</t>
  </si>
  <si>
    <t>Type</t>
  </si>
  <si>
    <t>What is your age?</t>
  </si>
  <si>
    <t>Are you male or female?</t>
  </si>
  <si>
    <t>When did you first start reading the WSJ? High school, college, early career, midcareer, late career, or retirement?</t>
  </si>
  <si>
    <t>How long have you been in yout present job or position (in years)?</t>
  </si>
  <si>
    <t xml:space="preserve">What type of vehivle are you considering for your next purchase? Nine response categories include sedan, sports car, SUV, minivan, and so on. </t>
  </si>
  <si>
    <t>Data</t>
  </si>
  <si>
    <t xml:space="preserve">Year      </t>
  </si>
  <si>
    <t xml:space="preserve">Stivers ($) </t>
  </si>
  <si>
    <t>Trippi ($)</t>
  </si>
  <si>
    <t>Salesperson</t>
  </si>
  <si>
    <t>Total Sales ($)</t>
  </si>
  <si>
    <t>Average Performance Bonus Previous Years ($)</t>
  </si>
  <si>
    <t>Customer Accounts</t>
  </si>
  <si>
    <t>Years with Company</t>
  </si>
  <si>
    <t>Smith, Michael</t>
  </si>
  <si>
    <t>Yu, Joe</t>
  </si>
  <si>
    <t>Reeves, Bill</t>
  </si>
  <si>
    <t>Hamilton, Joshua</t>
  </si>
  <si>
    <t>Harper, Derek</t>
  </si>
  <si>
    <t>Quinn, Dorothy</t>
  </si>
  <si>
    <t>Graves, Lorrie</t>
  </si>
  <si>
    <t>Sun, Yi</t>
  </si>
  <si>
    <t>Thompson, Nicole</t>
  </si>
  <si>
    <t>Franchise</t>
  </si>
  <si>
    <t># U.S. Locations</t>
  </si>
  <si>
    <t>Hampton Inns</t>
  </si>
  <si>
    <t>ampm</t>
  </si>
  <si>
    <t>McDonald's</t>
  </si>
  <si>
    <t>7-Eleven, Inc.</t>
  </si>
  <si>
    <t>Supercuts</t>
  </si>
  <si>
    <t>Days Inn</t>
  </si>
  <si>
    <t>Vanguard Cleaning Systems</t>
  </si>
  <si>
    <t>Servpro</t>
  </si>
  <si>
    <t>Subway</t>
  </si>
  <si>
    <t>Denny's Inc.</t>
  </si>
  <si>
    <t>Jan-Pro Franchising Intl Inc.</t>
  </si>
  <si>
    <t>Hardee's</t>
  </si>
  <si>
    <t>Pizza Hut Inc.</t>
  </si>
  <si>
    <t>Kumon Math &amp; Reading Centers</t>
  </si>
  <si>
    <t>Dunkin' Donuts</t>
  </si>
  <si>
    <t>KFC Corp.</t>
  </si>
  <si>
    <t>Jazzercise Inc.</t>
  </si>
  <si>
    <t>Anytime Fitness</t>
  </si>
  <si>
    <t>Matco Tools</t>
  </si>
  <si>
    <t>Stratus Building Solutions</t>
  </si>
  <si>
    <t>Observation</t>
  </si>
  <si>
    <t>x</t>
  </si>
  <si>
    <t>y</t>
  </si>
  <si>
    <t>Quantitative</t>
  </si>
  <si>
    <t>Categorical</t>
  </si>
  <si>
    <t>Bins</t>
  </si>
  <si>
    <t>12-14</t>
  </si>
  <si>
    <t>15-17</t>
  </si>
  <si>
    <t>18-20</t>
  </si>
  <si>
    <t>21-23</t>
  </si>
  <si>
    <t>24-26</t>
  </si>
  <si>
    <t>&lt;=11</t>
  </si>
  <si>
    <t>More</t>
  </si>
  <si>
    <t>&gt;26</t>
  </si>
  <si>
    <t>Frequency</t>
  </si>
  <si>
    <t>Relative Frequency</t>
  </si>
  <si>
    <t>Percent Frequency</t>
  </si>
  <si>
    <t>Total</t>
  </si>
  <si>
    <t>Bin</t>
  </si>
  <si>
    <t>&lt;11</t>
  </si>
  <si>
    <t>27&lt;</t>
  </si>
  <si>
    <t>Percentiles</t>
  </si>
  <si>
    <t>20th</t>
  </si>
  <si>
    <t>25th</t>
  </si>
  <si>
    <t>65th</t>
  </si>
  <si>
    <t>75th</t>
  </si>
  <si>
    <t>Return (%)</t>
  </si>
  <si>
    <t>Average</t>
  </si>
  <si>
    <t>Grand Total</t>
  </si>
  <si>
    <t>Count of # U.S. Locations</t>
  </si>
  <si>
    <t>Column Labels</t>
  </si>
  <si>
    <t>0-9999</t>
  </si>
  <si>
    <t>10000-19999</t>
  </si>
  <si>
    <t>20000-29999</t>
  </si>
  <si>
    <t>30000-39999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</si>
</sst>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_);_(* \(#,##0\);_(* &quot;-&quot;??_);_(@_)"/>
    <numFmt numFmtId="165" formatCode="&quot;$&quot;#,##0.00"/>
  </numFmts>
  <fonts count="8" x14ac:knownFonts="1">
    <font>
      <sz val="11"/>
      <color theme="1"/>
      <name val="Calibri"/>
      <family val="2"/>
      <scheme val="minor"/>
    </font>
    <font>
      <sz val="11"/>
      <color theme="1"/>
      <name val="Calibri"/>
      <family val="2"/>
      <scheme val="minor"/>
    </font>
    <font>
      <b/>
      <sz val="11"/>
      <color theme="1"/>
      <name val="Calibri"/>
      <family val="2"/>
      <scheme val="minor"/>
    </font>
    <font>
      <b/>
      <sz val="12"/>
      <name val="Times New Roman"/>
      <family val="1"/>
    </font>
    <font>
      <b/>
      <sz val="12"/>
      <color theme="1"/>
      <name val="Times New Roman"/>
      <family val="1"/>
    </font>
    <font>
      <sz val="12"/>
      <color theme="1"/>
      <name val="Times New Roman"/>
      <family val="1"/>
    </font>
    <font>
      <sz val="12"/>
      <name val="Times New Roman"/>
      <family val="1"/>
    </font>
    <font>
      <i/>
      <sz val="11"/>
      <color theme="1"/>
      <name val="Calibri"/>
      <family val="2"/>
      <scheme val="minor"/>
    </font>
  </fonts>
  <fills count="2">
    <fill>
      <patternFill patternType="none"/>
    </fill>
    <fill>
      <patternFill patternType="gray125"/>
    </fill>
  </fills>
  <borders count="17">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bottom style="medium">
        <color indexed="64"/>
      </bottom>
      <diagonal/>
    </border>
    <border>
      <left/>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medium">
        <color indexed="64"/>
      </bottom>
      <diagonal/>
    </border>
  </borders>
  <cellStyleXfs count="2">
    <xf numFmtId="0" fontId="0" fillId="0" borderId="0"/>
    <xf numFmtId="43" fontId="1" fillId="0" borderId="0" applyFont="0" applyFill="0" applyBorder="0" applyAlignment="0" applyProtection="0"/>
  </cellStyleXfs>
  <cellXfs count="43">
    <xf numFmtId="0" fontId="0" fillId="0" borderId="0" xfId="0"/>
    <xf numFmtId="0" fontId="2" fillId="0" borderId="1" xfId="0" applyFont="1" applyBorder="1"/>
    <xf numFmtId="0" fontId="0" fillId="0" borderId="1" xfId="0" applyBorder="1" applyAlignment="1">
      <alignment wrapText="1"/>
    </xf>
    <xf numFmtId="0" fontId="0" fillId="0" borderId="1" xfId="0" applyBorder="1"/>
    <xf numFmtId="0" fontId="3" fillId="0" borderId="0" xfId="0" applyFont="1" applyAlignment="1">
      <alignment horizontal="center"/>
    </xf>
    <xf numFmtId="0" fontId="0" fillId="0" borderId="0" xfId="0" applyAlignment="1">
      <alignment horizontal="center"/>
    </xf>
    <xf numFmtId="0" fontId="5" fillId="0" borderId="0" xfId="0" applyFont="1" applyAlignment="1">
      <alignment vertical="center"/>
    </xf>
    <xf numFmtId="0" fontId="4" fillId="0" borderId="1" xfId="0" applyFont="1" applyBorder="1" applyAlignment="1">
      <alignment horizontal="center"/>
    </xf>
    <xf numFmtId="0" fontId="4" fillId="0" borderId="2" xfId="0" applyFont="1" applyBorder="1"/>
    <xf numFmtId="0" fontId="4" fillId="0" borderId="2" xfId="0" applyFont="1" applyBorder="1" applyAlignment="1">
      <alignment horizontal="right"/>
    </xf>
    <xf numFmtId="164" fontId="0" fillId="0" borderId="0" xfId="1" applyNumberFormat="1" applyFont="1"/>
    <xf numFmtId="0" fontId="6" fillId="0" borderId="0" xfId="0" applyFont="1" applyAlignment="1">
      <alignment horizontal="center"/>
    </xf>
    <xf numFmtId="0" fontId="6" fillId="0" borderId="0" xfId="0" applyFont="1"/>
    <xf numFmtId="0" fontId="2" fillId="0" borderId="0" xfId="0" applyFont="1"/>
    <xf numFmtId="2" fontId="0" fillId="0" borderId="0" xfId="0" applyNumberFormat="1"/>
    <xf numFmtId="49" fontId="0" fillId="0" borderId="1" xfId="0" applyNumberFormat="1" applyBorder="1"/>
    <xf numFmtId="10" fontId="0" fillId="0" borderId="1" xfId="0" applyNumberFormat="1" applyBorder="1"/>
    <xf numFmtId="9" fontId="2" fillId="0" borderId="1" xfId="0" applyNumberFormat="1" applyFont="1" applyBorder="1"/>
    <xf numFmtId="0" fontId="0" fillId="0" borderId="3" xfId="0" applyBorder="1"/>
    <xf numFmtId="0" fontId="7" fillId="0" borderId="4" xfId="0" applyFont="1" applyBorder="1" applyAlignment="1">
      <alignment horizontal="center"/>
    </xf>
    <xf numFmtId="49" fontId="0" fillId="0" borderId="0" xfId="0" applyNumberFormat="1"/>
    <xf numFmtId="165" fontId="4" fillId="0" borderId="1" xfId="0" applyNumberFormat="1" applyFont="1" applyBorder="1" applyAlignment="1">
      <alignment horizontal="center"/>
    </xf>
    <xf numFmtId="0" fontId="4" fillId="0" borderId="5" xfId="0" applyFont="1" applyBorder="1" applyAlignment="1">
      <alignment horizontal="center"/>
    </xf>
    <xf numFmtId="0" fontId="4" fillId="0" borderId="6" xfId="0" applyFont="1" applyBorder="1" applyAlignment="1">
      <alignment horizontal="center"/>
    </xf>
    <xf numFmtId="0" fontId="4" fillId="0" borderId="7" xfId="0" applyFont="1" applyBorder="1" applyAlignment="1">
      <alignment horizontal="center"/>
    </xf>
    <xf numFmtId="165" fontId="4" fillId="0" borderId="8" xfId="0" applyNumberFormat="1" applyFont="1" applyBorder="1" applyAlignment="1">
      <alignment horizontal="center"/>
    </xf>
    <xf numFmtId="0" fontId="4" fillId="0" borderId="8" xfId="0" applyFont="1" applyBorder="1" applyAlignment="1">
      <alignment horizontal="center"/>
    </xf>
    <xf numFmtId="0" fontId="4" fillId="0" borderId="9" xfId="0" applyFont="1" applyBorder="1" applyAlignment="1">
      <alignment horizontal="center"/>
    </xf>
    <xf numFmtId="0" fontId="4" fillId="0" borderId="10" xfId="0" applyFont="1" applyBorder="1" applyAlignment="1">
      <alignment horizontal="center"/>
    </xf>
    <xf numFmtId="165" fontId="4" fillId="0" borderId="11" xfId="0" applyNumberFormat="1" applyFont="1" applyBorder="1" applyAlignment="1">
      <alignment horizontal="center"/>
    </xf>
    <xf numFmtId="0" fontId="4" fillId="0" borderId="11" xfId="0" applyFont="1" applyBorder="1" applyAlignment="1">
      <alignment horizontal="center"/>
    </xf>
    <xf numFmtId="0" fontId="4" fillId="0" borderId="12" xfId="0" applyFont="1" applyBorder="1" applyAlignment="1">
      <alignment horizontal="center"/>
    </xf>
    <xf numFmtId="0" fontId="4" fillId="0" borderId="13" xfId="0" applyFont="1" applyBorder="1" applyAlignment="1">
      <alignment horizontal="center"/>
    </xf>
    <xf numFmtId="165" fontId="4" fillId="0" borderId="14" xfId="0" applyNumberFormat="1" applyFont="1" applyBorder="1" applyAlignment="1">
      <alignment horizontal="center"/>
    </xf>
    <xf numFmtId="2" fontId="4" fillId="0" borderId="15" xfId="0" applyNumberFormat="1" applyFont="1" applyBorder="1" applyAlignment="1">
      <alignment horizontal="center"/>
    </xf>
    <xf numFmtId="2" fontId="4" fillId="0" borderId="14" xfId="0" applyNumberFormat="1" applyFont="1" applyBorder="1" applyAlignment="1">
      <alignment horizontal="center"/>
    </xf>
    <xf numFmtId="0" fontId="0" fillId="0" borderId="0" xfId="0" pivotButton="1"/>
    <xf numFmtId="164" fontId="0" fillId="0" borderId="0" xfId="0" applyNumberFormat="1"/>
    <xf numFmtId="0" fontId="4" fillId="0" borderId="1" xfId="0" applyFont="1" applyBorder="1" applyAlignment="1">
      <alignment vertical="center"/>
    </xf>
    <xf numFmtId="0" fontId="4" fillId="0" borderId="1" xfId="0" applyFont="1" applyBorder="1"/>
    <xf numFmtId="0" fontId="5" fillId="0" borderId="1" xfId="0" applyFont="1" applyBorder="1" applyAlignment="1">
      <alignment vertical="center"/>
    </xf>
    <xf numFmtId="0" fontId="2" fillId="0" borderId="16" xfId="0" applyFont="1" applyBorder="1"/>
    <xf numFmtId="10" fontId="2" fillId="0" borderId="16" xfId="0" applyNumberFormat="1" applyFont="1" applyBorder="1"/>
  </cellXfs>
  <cellStyles count="2">
    <cellStyle name="Comma" xfId="1" builtinId="3"/>
    <cellStyle name="Normal" xfId="0" builtinId="0"/>
  </cellStyles>
  <dxfs count="19">
    <dxf>
      <font>
        <b/>
        <i val="0"/>
        <strike val="0"/>
        <condense val="0"/>
        <extend val="0"/>
        <outline val="0"/>
        <shadow val="0"/>
        <u val="none"/>
        <vertAlign val="baseline"/>
        <sz val="12"/>
        <color theme="1"/>
        <name val="Times New Roman"/>
        <family val="1"/>
        <scheme val="none"/>
      </font>
      <numFmt numFmtId="165" formatCode="&quot;$&quot;#,##0.00"/>
      <alignment horizontal="center" vertical="bottom" textRotation="0" wrapText="0" indent="0" justifyLastLine="0" shrinkToFit="0" readingOrder="0"/>
      <border diagonalUp="0" diagonalDown="0" outline="0">
        <left style="thin">
          <color indexed="64"/>
        </left>
        <right style="thin">
          <color indexed="64"/>
        </right>
        <top style="medium">
          <color indexed="64"/>
        </top>
        <bottom style="medium">
          <color indexed="64"/>
        </bottom>
      </border>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b/>
        <i val="0"/>
        <strike val="0"/>
        <condense val="0"/>
        <extend val="0"/>
        <outline val="0"/>
        <shadow val="0"/>
        <u val="none"/>
        <vertAlign val="baseline"/>
        <sz val="12"/>
        <color theme="1"/>
        <name val="Times New Roman"/>
        <family val="1"/>
        <scheme val="none"/>
      </font>
      <numFmt numFmtId="2" formatCode="0.00"/>
      <alignment horizontal="center" vertical="bottom" textRotation="0" wrapText="0" indent="0" justifyLastLine="0" shrinkToFit="0" readingOrder="0"/>
      <border diagonalUp="0" diagonalDown="0" outline="0">
        <left style="thin">
          <color indexed="64"/>
        </left>
        <right/>
        <top/>
        <bottom/>
      </border>
    </dxf>
    <dxf>
      <font>
        <b/>
        <i val="0"/>
        <strike val="0"/>
        <condense val="0"/>
        <extend val="0"/>
        <outline val="0"/>
        <shadow val="0"/>
        <u val="none"/>
        <vertAlign val="baseline"/>
        <sz val="12"/>
        <color theme="1"/>
        <name val="Times New Roman"/>
        <family val="1"/>
        <scheme val="none"/>
      </font>
      <alignment horizontal="center" vertical="bottom" textRotation="0" wrapText="0" indent="0" justifyLastLine="0" shrinkToFit="0" readingOrder="0"/>
      <border diagonalUp="0" diagonalDown="0">
        <left style="thin">
          <color indexed="64"/>
        </left>
        <right/>
        <top style="thin">
          <color indexed="64"/>
        </top>
        <bottom style="thin">
          <color indexed="64"/>
        </bottom>
        <vertical/>
        <horizontal/>
      </border>
    </dxf>
    <dxf>
      <font>
        <b/>
        <i val="0"/>
        <strike val="0"/>
        <condense val="0"/>
        <extend val="0"/>
        <outline val="0"/>
        <shadow val="0"/>
        <u val="none"/>
        <vertAlign val="baseline"/>
        <sz val="12"/>
        <color theme="1"/>
        <name val="Times New Roman"/>
        <family val="1"/>
        <scheme val="none"/>
      </font>
      <numFmt numFmtId="2" formatCode="0.00"/>
      <alignment horizontal="center" vertical="bottom" textRotation="0" wrapText="0" indent="0" justifyLastLine="0" shrinkToFit="0" readingOrder="0"/>
      <border diagonalUp="0" diagonalDown="0" outline="0">
        <left style="thin">
          <color indexed="64"/>
        </left>
        <right style="thin">
          <color indexed="64"/>
        </right>
        <top/>
        <bottom/>
      </border>
    </dxf>
    <dxf>
      <font>
        <b/>
        <i val="0"/>
        <strike val="0"/>
        <condense val="0"/>
        <extend val="0"/>
        <outline val="0"/>
        <shadow val="0"/>
        <u val="none"/>
        <vertAlign val="baseline"/>
        <sz val="12"/>
        <color theme="1"/>
        <name val="Times New Roman"/>
        <family val="1"/>
        <scheme val="none"/>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2"/>
        <color theme="1"/>
        <name val="Times New Roman"/>
        <family val="1"/>
        <scheme val="none"/>
      </font>
      <numFmt numFmtId="165" formatCode="&quot;$&quot;#,##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2"/>
        <color theme="1"/>
        <name val="Times New Roman"/>
        <family val="1"/>
        <scheme val="none"/>
      </font>
      <numFmt numFmtId="165" formatCode="&quot;$&quot;#,##0.00"/>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border>
    </dxf>
    <dxf>
      <font>
        <b/>
        <i val="0"/>
        <strike val="0"/>
        <condense val="0"/>
        <extend val="0"/>
        <outline val="0"/>
        <shadow val="0"/>
        <u val="none"/>
        <vertAlign val="baseline"/>
        <sz val="12"/>
        <color theme="1"/>
        <name val="Times New Roman"/>
        <family val="1"/>
        <scheme val="none"/>
      </font>
      <numFmt numFmtId="165" formatCode="&quot;$&quot;#,##0.00"/>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2"/>
        <color theme="1"/>
        <name val="Times New Roman"/>
        <family val="1"/>
        <scheme val="none"/>
      </font>
      <alignment horizontal="center" vertical="bottom" textRotation="0" wrapText="0" indent="0" justifyLastLine="0" shrinkToFit="0" readingOrder="0"/>
      <border diagonalUp="0" diagonalDown="0">
        <left/>
        <right style="thin">
          <color indexed="64"/>
        </right>
        <top/>
        <bottom/>
        <vertical style="thin">
          <color indexed="64"/>
        </vertical>
        <horizontal/>
      </border>
    </dxf>
    <dxf>
      <font>
        <b/>
        <i val="0"/>
        <strike val="0"/>
        <condense val="0"/>
        <extend val="0"/>
        <outline val="0"/>
        <shadow val="0"/>
        <u val="none"/>
        <vertAlign val="baseline"/>
        <sz val="12"/>
        <color theme="1"/>
        <name val="Times New Roman"/>
        <family val="1"/>
        <scheme val="none"/>
      </font>
      <alignment horizontal="center" vertical="bottom" textRotation="0" wrapText="0" indent="0" justifyLastLine="0" shrinkToFit="0" readingOrder="0"/>
      <border diagonalUp="0" diagonalDown="0">
        <left/>
        <right style="thin">
          <color indexed="64"/>
        </right>
        <top style="thin">
          <color indexed="64"/>
        </top>
        <bottom style="thin">
          <color indexed="64"/>
        </bottom>
        <vertical/>
        <horizontal/>
      </border>
    </dxf>
    <dxf>
      <border>
        <top style="medium">
          <color indexed="64"/>
        </top>
      </border>
    </dxf>
    <dxf>
      <border diagonalUp="0" diagonalDown="0">
        <left style="thin">
          <color indexed="64"/>
        </left>
        <right style="thin">
          <color indexed="64"/>
        </right>
        <top/>
        <bottom/>
        <vertical style="thin">
          <color indexed="64"/>
        </vertical>
        <horizontal/>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2"/>
        <color theme="1"/>
        <name val="Times New Roman"/>
        <family val="1"/>
        <scheme val="none"/>
      </font>
      <alignment horizontal="center" vertical="bottom"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3.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Histogram</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Frequency</c:v>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Histogram!$A$2:$A$8</c:f>
              <c:strCache>
                <c:ptCount val="7"/>
                <c:pt idx="0">
                  <c:v>&lt;11</c:v>
                </c:pt>
                <c:pt idx="1">
                  <c:v>12-14</c:v>
                </c:pt>
                <c:pt idx="2">
                  <c:v>15-17</c:v>
                </c:pt>
                <c:pt idx="3">
                  <c:v>18-20</c:v>
                </c:pt>
                <c:pt idx="4">
                  <c:v>21-23</c:v>
                </c:pt>
                <c:pt idx="5">
                  <c:v>24-26</c:v>
                </c:pt>
                <c:pt idx="6">
                  <c:v>27&lt;</c:v>
                </c:pt>
              </c:strCache>
            </c:strRef>
          </c:cat>
          <c:val>
            <c:numRef>
              <c:f>Histogram!$B$2:$B$8</c:f>
              <c:numCache>
                <c:formatCode>General</c:formatCode>
                <c:ptCount val="7"/>
                <c:pt idx="0">
                  <c:v>0</c:v>
                </c:pt>
                <c:pt idx="1">
                  <c:v>2</c:v>
                </c:pt>
                <c:pt idx="2">
                  <c:v>8</c:v>
                </c:pt>
                <c:pt idx="3">
                  <c:v>11</c:v>
                </c:pt>
                <c:pt idx="4">
                  <c:v>10</c:v>
                </c:pt>
                <c:pt idx="5">
                  <c:v>9</c:v>
                </c:pt>
                <c:pt idx="6">
                  <c:v>0</c:v>
                </c:pt>
              </c:numCache>
            </c:numRef>
          </c:val>
          <c:extLst>
            <c:ext xmlns:c16="http://schemas.microsoft.com/office/drawing/2014/chart" uri="{C3380CC4-5D6E-409C-BE32-E72D297353CC}">
              <c16:uniqueId val="{00000000-53E3-AD45-84DE-287979F67584}"/>
            </c:ext>
          </c:extLst>
        </c:ser>
        <c:dLbls>
          <c:dLblPos val="outEnd"/>
          <c:showLegendKey val="0"/>
          <c:showVal val="1"/>
          <c:showCatName val="0"/>
          <c:showSerName val="0"/>
          <c:showPercent val="0"/>
          <c:showBubbleSize val="0"/>
        </c:dLbls>
        <c:gapWidth val="100"/>
        <c:overlap val="-24"/>
        <c:axId val="178071760"/>
        <c:axId val="178073472"/>
      </c:barChart>
      <c:catAx>
        <c:axId val="178071760"/>
        <c:scaling>
          <c:orientation val="minMax"/>
        </c:scaling>
        <c:delete val="0"/>
        <c:axPos val="b"/>
        <c:title>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Bin</a:t>
                </a:r>
              </a:p>
            </c:rich>
          </c:tx>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073472"/>
        <c:crosses val="autoZero"/>
        <c:auto val="1"/>
        <c:lblAlgn val="ctr"/>
        <c:lblOffset val="100"/>
        <c:noMultiLvlLbl val="0"/>
      </c:catAx>
      <c:valAx>
        <c:axId val="1780734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a:t>Frequency</a:t>
                </a:r>
              </a:p>
            </c:rich>
          </c:tx>
          <c:overlay val="0"/>
          <c:spPr>
            <a:noFill/>
            <a:ln>
              <a:noFill/>
            </a:ln>
            <a:effectLst/>
          </c:spPr>
          <c:txPr>
            <a:bodyPr rot="-54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07176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Histogram</a:t>
            </a:r>
          </a:p>
        </c:rich>
      </c:tx>
      <c:overlay val="0"/>
    </c:title>
    <c:autoTitleDeleted val="0"/>
    <c:plotArea>
      <c:layout/>
      <c:barChart>
        <c:barDir val="col"/>
        <c:grouping val="clustered"/>
        <c:varyColors val="0"/>
        <c:ser>
          <c:idx val="0"/>
          <c:order val="0"/>
          <c:tx>
            <c:v>Frequency</c:v>
          </c:tx>
          <c:invertIfNegative val="0"/>
          <c:cat>
            <c:strRef>
              <c:f>Histogram!$A$2:$A$8</c:f>
              <c:strCache>
                <c:ptCount val="7"/>
                <c:pt idx="0">
                  <c:v>&lt;11</c:v>
                </c:pt>
                <c:pt idx="1">
                  <c:v>12-14</c:v>
                </c:pt>
                <c:pt idx="2">
                  <c:v>15-17</c:v>
                </c:pt>
                <c:pt idx="3">
                  <c:v>18-20</c:v>
                </c:pt>
                <c:pt idx="4">
                  <c:v>21-23</c:v>
                </c:pt>
                <c:pt idx="5">
                  <c:v>24-26</c:v>
                </c:pt>
                <c:pt idx="6">
                  <c:v>27&lt;</c:v>
                </c:pt>
              </c:strCache>
            </c:strRef>
          </c:cat>
          <c:val>
            <c:numRef>
              <c:f>Histogram!$B$2:$B$8</c:f>
              <c:numCache>
                <c:formatCode>General</c:formatCode>
                <c:ptCount val="7"/>
                <c:pt idx="0">
                  <c:v>0</c:v>
                </c:pt>
                <c:pt idx="1">
                  <c:v>2</c:v>
                </c:pt>
                <c:pt idx="2">
                  <c:v>8</c:v>
                </c:pt>
                <c:pt idx="3">
                  <c:v>11</c:v>
                </c:pt>
                <c:pt idx="4">
                  <c:v>10</c:v>
                </c:pt>
                <c:pt idx="5">
                  <c:v>9</c:v>
                </c:pt>
                <c:pt idx="6">
                  <c:v>0</c:v>
                </c:pt>
              </c:numCache>
            </c:numRef>
          </c:val>
          <c:extLst>
            <c:ext xmlns:c16="http://schemas.microsoft.com/office/drawing/2014/chart" uri="{C3380CC4-5D6E-409C-BE32-E72D297353CC}">
              <c16:uniqueId val="{00000001-6F4F-EC4F-96C7-2E61794253BE}"/>
            </c:ext>
          </c:extLst>
        </c:ser>
        <c:dLbls>
          <c:showLegendKey val="0"/>
          <c:showVal val="0"/>
          <c:showCatName val="0"/>
          <c:showSerName val="0"/>
          <c:showPercent val="0"/>
          <c:showBubbleSize val="0"/>
        </c:dLbls>
        <c:gapWidth val="150"/>
        <c:axId val="178071760"/>
        <c:axId val="178073472"/>
      </c:barChart>
      <c:catAx>
        <c:axId val="178071760"/>
        <c:scaling>
          <c:orientation val="minMax"/>
        </c:scaling>
        <c:delete val="0"/>
        <c:axPos val="b"/>
        <c:title>
          <c:tx>
            <c:rich>
              <a:bodyPr/>
              <a:lstStyle/>
              <a:p>
                <a:pPr>
                  <a:defRPr/>
                </a:pPr>
                <a:r>
                  <a:rPr lang="en-US"/>
                  <a:t>Bin</a:t>
                </a:r>
              </a:p>
            </c:rich>
          </c:tx>
          <c:overlay val="0"/>
        </c:title>
        <c:numFmt formatCode="General" sourceLinked="1"/>
        <c:majorTickMark val="out"/>
        <c:minorTickMark val="none"/>
        <c:tickLblPos val="nextTo"/>
        <c:crossAx val="178073472"/>
        <c:crosses val="autoZero"/>
        <c:auto val="1"/>
        <c:lblAlgn val="ctr"/>
        <c:lblOffset val="100"/>
        <c:noMultiLvlLbl val="0"/>
      </c:catAx>
      <c:valAx>
        <c:axId val="178073472"/>
        <c:scaling>
          <c:orientation val="minMax"/>
        </c:scaling>
        <c:delete val="0"/>
        <c:axPos val="l"/>
        <c:title>
          <c:tx>
            <c:rich>
              <a:bodyPr/>
              <a:lstStyle/>
              <a:p>
                <a:pPr>
                  <a:defRPr/>
                </a:pPr>
                <a:r>
                  <a:rPr lang="en-US"/>
                  <a:t>Frequency</a:t>
                </a:r>
              </a:p>
            </c:rich>
          </c:tx>
          <c:overlay val="0"/>
        </c:title>
        <c:numFmt formatCode="General" sourceLinked="1"/>
        <c:majorTickMark val="out"/>
        <c:minorTickMark val="none"/>
        <c:tickLblPos val="nextTo"/>
        <c:crossAx val="178071760"/>
        <c:crosses val="autoZero"/>
        <c:crossBetween val="between"/>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Relationship</a:t>
            </a:r>
            <a:r>
              <a:rPr lang="en-US" baseline="0"/>
              <a:t> between X and Y</a:t>
            </a:r>
            <a:endParaRPr lang="en-US"/>
          </a:p>
        </c:rich>
      </c:tx>
      <c:layout>
        <c:manualLayout>
          <c:xMode val="edge"/>
          <c:yMode val="edge"/>
          <c:x val="0.27997222222222223"/>
          <c:y val="3.24074074074074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'Question 6'!$C$1</c:f>
              <c:strCache>
                <c:ptCount val="1"/>
                <c:pt idx="0">
                  <c:v>y</c:v>
                </c:pt>
              </c:strCache>
            </c:strRef>
          </c:tx>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dispRSqr val="0"/>
            <c:dispEq val="0"/>
          </c:trendline>
          <c:xVal>
            <c:numRef>
              <c:f>'Question 6'!$B$2:$B$21</c:f>
              <c:numCache>
                <c:formatCode>General</c:formatCode>
                <c:ptCount val="20"/>
                <c:pt idx="0">
                  <c:v>-22</c:v>
                </c:pt>
                <c:pt idx="1">
                  <c:v>-33</c:v>
                </c:pt>
                <c:pt idx="2">
                  <c:v>2</c:v>
                </c:pt>
                <c:pt idx="3">
                  <c:v>29</c:v>
                </c:pt>
                <c:pt idx="4">
                  <c:v>-13</c:v>
                </c:pt>
                <c:pt idx="5">
                  <c:v>21</c:v>
                </c:pt>
                <c:pt idx="6">
                  <c:v>-13</c:v>
                </c:pt>
                <c:pt idx="7">
                  <c:v>-23</c:v>
                </c:pt>
                <c:pt idx="8">
                  <c:v>14</c:v>
                </c:pt>
                <c:pt idx="9">
                  <c:v>3</c:v>
                </c:pt>
                <c:pt idx="10">
                  <c:v>-37</c:v>
                </c:pt>
                <c:pt idx="11">
                  <c:v>34</c:v>
                </c:pt>
                <c:pt idx="12">
                  <c:v>9</c:v>
                </c:pt>
                <c:pt idx="13">
                  <c:v>-33</c:v>
                </c:pt>
                <c:pt idx="14">
                  <c:v>20</c:v>
                </c:pt>
                <c:pt idx="15">
                  <c:v>-3</c:v>
                </c:pt>
                <c:pt idx="16">
                  <c:v>-15</c:v>
                </c:pt>
                <c:pt idx="17">
                  <c:v>12</c:v>
                </c:pt>
                <c:pt idx="18">
                  <c:v>-20</c:v>
                </c:pt>
                <c:pt idx="19">
                  <c:v>-7</c:v>
                </c:pt>
              </c:numCache>
            </c:numRef>
          </c:xVal>
          <c:yVal>
            <c:numRef>
              <c:f>'Question 6'!$C$2:$C$21</c:f>
              <c:numCache>
                <c:formatCode>General</c:formatCode>
                <c:ptCount val="20"/>
                <c:pt idx="0">
                  <c:v>22</c:v>
                </c:pt>
                <c:pt idx="1">
                  <c:v>49</c:v>
                </c:pt>
                <c:pt idx="2">
                  <c:v>8</c:v>
                </c:pt>
                <c:pt idx="3">
                  <c:v>-16</c:v>
                </c:pt>
                <c:pt idx="4">
                  <c:v>10</c:v>
                </c:pt>
                <c:pt idx="5">
                  <c:v>-28</c:v>
                </c:pt>
                <c:pt idx="6">
                  <c:v>27</c:v>
                </c:pt>
                <c:pt idx="7">
                  <c:v>35</c:v>
                </c:pt>
                <c:pt idx="8">
                  <c:v>-5</c:v>
                </c:pt>
                <c:pt idx="9">
                  <c:v>-3</c:v>
                </c:pt>
                <c:pt idx="10">
                  <c:v>48</c:v>
                </c:pt>
                <c:pt idx="11">
                  <c:v>-29</c:v>
                </c:pt>
                <c:pt idx="12">
                  <c:v>-18</c:v>
                </c:pt>
                <c:pt idx="13">
                  <c:v>31</c:v>
                </c:pt>
                <c:pt idx="14">
                  <c:v>-16</c:v>
                </c:pt>
                <c:pt idx="15">
                  <c:v>14</c:v>
                </c:pt>
                <c:pt idx="16">
                  <c:v>18</c:v>
                </c:pt>
                <c:pt idx="17">
                  <c:v>17</c:v>
                </c:pt>
                <c:pt idx="18">
                  <c:v>-11</c:v>
                </c:pt>
                <c:pt idx="19">
                  <c:v>-22</c:v>
                </c:pt>
              </c:numCache>
            </c:numRef>
          </c:yVal>
          <c:smooth val="0"/>
          <c:extLst>
            <c:ext xmlns:c16="http://schemas.microsoft.com/office/drawing/2014/chart" uri="{C3380CC4-5D6E-409C-BE32-E72D297353CC}">
              <c16:uniqueId val="{00000000-F281-4A48-AEAB-D69AF66A00DE}"/>
            </c:ext>
          </c:extLst>
        </c:ser>
        <c:dLbls>
          <c:showLegendKey val="0"/>
          <c:showVal val="0"/>
          <c:showCatName val="0"/>
          <c:showSerName val="0"/>
          <c:showPercent val="0"/>
          <c:showBubbleSize val="0"/>
        </c:dLbls>
        <c:axId val="212959952"/>
        <c:axId val="213145232"/>
      </c:scatterChart>
      <c:valAx>
        <c:axId val="21295995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a:t>
                </a:r>
                <a:r>
                  <a:rPr lang="en-US" sz="1400"/>
                  <a:t>X</a:t>
                </a:r>
              </a:p>
            </c:rich>
          </c:tx>
          <c:layout>
            <c:manualLayout>
              <c:xMode val="edge"/>
              <c:yMode val="edge"/>
              <c:x val="0.51378805774278213"/>
              <c:y val="0.88331000291630213"/>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145232"/>
        <c:crosses val="autoZero"/>
        <c:crossBetween val="midCat"/>
      </c:valAx>
      <c:valAx>
        <c:axId val="2131452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 </a:t>
                </a:r>
                <a:r>
                  <a:rPr lang="en-US" sz="1400"/>
                  <a:t>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295995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7.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oneCellAnchor>
    <xdr:from>
      <xdr:col>6</xdr:col>
      <xdr:colOff>257175</xdr:colOff>
      <xdr:row>2</xdr:row>
      <xdr:rowOff>76200</xdr:rowOff>
    </xdr:from>
    <xdr:ext cx="5105400" cy="790575"/>
    <xdr:sp macro="" textlink="">
      <xdr:nvSpPr>
        <xdr:cNvPr id="2" name="Shape 3">
          <a:extLst>
            <a:ext uri="{FF2B5EF4-FFF2-40B4-BE49-F238E27FC236}">
              <a16:creationId xmlns:a16="http://schemas.microsoft.com/office/drawing/2014/main" id="{4F4517BC-5858-43B5-B8D2-18117D684EEE}"/>
            </a:ext>
          </a:extLst>
        </xdr:cNvPr>
        <xdr:cNvSpPr txBox="1"/>
      </xdr:nvSpPr>
      <xdr:spPr>
        <a:xfrm>
          <a:off x="6029325" y="457200"/>
          <a:ext cx="5105400" cy="790575"/>
        </a:xfrm>
        <a:prstGeom prst="rect">
          <a:avLst/>
        </a:prstGeom>
        <a:solidFill>
          <a:srgbClr val="DDEAF6"/>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spcBef>
              <a:spcPts val="0"/>
            </a:spcBef>
            <a:spcAft>
              <a:spcPts val="0"/>
            </a:spcAft>
            <a:buNone/>
          </a:pPr>
          <a:r>
            <a:rPr lang="en-US" sz="1200">
              <a:solidFill>
                <a:schemeClr val="dk1"/>
              </a:solidFill>
              <a:latin typeface="+mn-lt"/>
              <a:ea typeface="Calibri"/>
              <a:cs typeface="Calibri"/>
              <a:sym typeface="Calibri"/>
            </a:rPr>
            <a:t>1. A Wall Street Journal</a:t>
          </a:r>
          <a:r>
            <a:rPr lang="en-US" sz="1200" baseline="0">
              <a:solidFill>
                <a:schemeClr val="dk1"/>
              </a:solidFill>
              <a:latin typeface="+mn-lt"/>
              <a:ea typeface="Calibri"/>
              <a:cs typeface="Calibri"/>
              <a:sym typeface="Calibri"/>
            </a:rPr>
            <a:t> subscriber survey asked 46 questions about subscriber characteristics and interests. State whether each of the questions to the left provides categorical or quantitative data.</a:t>
          </a:r>
          <a:endParaRPr lang="en-US" sz="1200">
            <a:effectLst/>
            <a:latin typeface="+mn-lt"/>
          </a:endParaRPr>
        </a:p>
      </xdr:txBody>
    </xdr: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8</xdr:col>
      <xdr:colOff>533400</xdr:colOff>
      <xdr:row>2</xdr:row>
      <xdr:rowOff>161924</xdr:rowOff>
    </xdr:from>
    <xdr:ext cx="5105400" cy="2943225"/>
    <xdr:sp macro="" textlink="">
      <xdr:nvSpPr>
        <xdr:cNvPr id="2" name="Shape 3">
          <a:extLst>
            <a:ext uri="{FF2B5EF4-FFF2-40B4-BE49-F238E27FC236}">
              <a16:creationId xmlns:a16="http://schemas.microsoft.com/office/drawing/2014/main" id="{63E7B589-2F68-4EED-81D4-E6C957F2BFBC}"/>
            </a:ext>
          </a:extLst>
        </xdr:cNvPr>
        <xdr:cNvSpPr txBox="1"/>
      </xdr:nvSpPr>
      <xdr:spPr>
        <a:xfrm>
          <a:off x="5410200" y="552449"/>
          <a:ext cx="5105400" cy="2943225"/>
        </a:xfrm>
        <a:prstGeom prst="rect">
          <a:avLst/>
        </a:prstGeom>
        <a:solidFill>
          <a:srgbClr val="DDEAF6"/>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spcBef>
              <a:spcPts val="0"/>
            </a:spcBef>
            <a:spcAft>
              <a:spcPts val="0"/>
            </a:spcAft>
            <a:buNone/>
          </a:pPr>
          <a:r>
            <a:rPr lang="en-US" sz="1200">
              <a:effectLst/>
              <a:latin typeface="+mn-lt"/>
            </a:rPr>
            <a:t>2.</a:t>
          </a:r>
          <a:r>
            <a:rPr lang="en-US" sz="1200" baseline="0">
              <a:effectLst/>
              <a:latin typeface="+mn-lt"/>
            </a:rPr>
            <a:t> Consider the Following Data.</a:t>
          </a:r>
        </a:p>
        <a:p>
          <a:pPr marL="0" lvl="0" indent="0">
            <a:spcBef>
              <a:spcPts val="0"/>
            </a:spcBef>
            <a:spcAft>
              <a:spcPts val="0"/>
            </a:spcAft>
            <a:buNone/>
          </a:pPr>
          <a:endParaRPr lang="en-US" sz="1200" baseline="0">
            <a:effectLst/>
            <a:latin typeface="+mn-lt"/>
          </a:endParaRPr>
        </a:p>
        <a:p>
          <a:pPr marL="0" marR="0" lvl="0" indent="0" defTabSz="914400" eaLnBrk="1" fontAlgn="auto" latinLnBrk="0" hangingPunct="1">
            <a:lnSpc>
              <a:spcPct val="100000"/>
            </a:lnSpc>
            <a:spcBef>
              <a:spcPts val="0"/>
            </a:spcBef>
            <a:spcAft>
              <a:spcPts val="0"/>
            </a:spcAft>
            <a:buClrTx/>
            <a:buSzTx/>
            <a:buFontTx/>
            <a:buNone/>
            <a:tabLst/>
            <a:defRPr/>
          </a:pPr>
          <a:r>
            <a:rPr lang="en-US" sz="1200" baseline="0">
              <a:effectLst/>
              <a:latin typeface="+mn-lt"/>
            </a:rPr>
            <a:t>A. </a:t>
          </a:r>
          <a:r>
            <a:rPr lang="en-US" sz="1100">
              <a:effectLst/>
              <a:latin typeface="+mn-lt"/>
              <a:ea typeface="+mn-ea"/>
              <a:cs typeface="+mn-cs"/>
            </a:rPr>
            <a:t>Are these data</a:t>
          </a:r>
          <a:r>
            <a:rPr lang="en-US" sz="1100" baseline="0">
              <a:effectLst/>
              <a:latin typeface="+mn-lt"/>
              <a:ea typeface="+mn-ea"/>
              <a:cs typeface="+mn-cs"/>
            </a:rPr>
            <a:t> categorical or quantitative?  </a:t>
          </a:r>
          <a:r>
            <a:rPr lang="en-US" sz="1100" b="1" baseline="0">
              <a:effectLst/>
              <a:latin typeface="+mn-lt"/>
              <a:ea typeface="+mn-ea"/>
              <a:cs typeface="+mn-cs"/>
            </a:rPr>
            <a:t>Quantitative.</a:t>
          </a:r>
          <a:endParaRPr lang="en-US" sz="1200" b="1">
            <a:effectLs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B. Develop a frequency distribution using classes of 12-14, 15-17, 18-20, 21-23, and 24-26.</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C. Develop a relative frequency distribution and a percent frequency distribution using the classes in part A. </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D. Create a histogram graph using the bins from part A. </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E. Compute the 20th, 25th, 65th, and 75th percentiles. </a:t>
          </a:r>
          <a:endParaRPr lang="en-US" sz="1200">
            <a:effectLst/>
            <a:latin typeface="+mn-lt"/>
          </a:endParaRPr>
        </a:p>
      </xdr:txBody>
    </xdr:sp>
    <xdr:clientData fLocksWithSheet="0"/>
  </xdr:oneCellAnchor>
  <xdr:twoCellAnchor>
    <xdr:from>
      <xdr:col>2</xdr:col>
      <xdr:colOff>12700</xdr:colOff>
      <xdr:row>11</xdr:row>
      <xdr:rowOff>12700</xdr:rowOff>
    </xdr:from>
    <xdr:to>
      <xdr:col>8</xdr:col>
      <xdr:colOff>0</xdr:colOff>
      <xdr:row>21</xdr:row>
      <xdr:rowOff>127000</xdr:rowOff>
    </xdr:to>
    <xdr:graphicFrame macro="">
      <xdr:nvGraphicFramePr>
        <xdr:cNvPr id="5" name="Chart 4">
          <a:extLst>
            <a:ext uri="{FF2B5EF4-FFF2-40B4-BE49-F238E27FC236}">
              <a16:creationId xmlns:a16="http://schemas.microsoft.com/office/drawing/2014/main" id="{87F421BD-8132-3240-A9E3-773AB9314F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279400</xdr:colOff>
      <xdr:row>1</xdr:row>
      <xdr:rowOff>76200</xdr:rowOff>
    </xdr:from>
    <xdr:to>
      <xdr:col>9</xdr:col>
      <xdr:colOff>279400</xdr:colOff>
      <xdr:row>11</xdr:row>
      <xdr:rowOff>76200</xdr:rowOff>
    </xdr:to>
    <xdr:graphicFrame macro="">
      <xdr:nvGraphicFramePr>
        <xdr:cNvPr id="2" name="Chart 1">
          <a:extLst>
            <a:ext uri="{FF2B5EF4-FFF2-40B4-BE49-F238E27FC236}">
              <a16:creationId xmlns:a16="http://schemas.microsoft.com/office/drawing/2014/main" id="{487EA773-0CD9-5916-A946-6DD6E285A6E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oneCellAnchor>
    <xdr:from>
      <xdr:col>7</xdr:col>
      <xdr:colOff>371474</xdr:colOff>
      <xdr:row>1</xdr:row>
      <xdr:rowOff>85725</xdr:rowOff>
    </xdr:from>
    <xdr:ext cx="5216526" cy="1768475"/>
    <xdr:sp macro="" textlink="">
      <xdr:nvSpPr>
        <xdr:cNvPr id="2" name="Shape 3">
          <a:extLst>
            <a:ext uri="{FF2B5EF4-FFF2-40B4-BE49-F238E27FC236}">
              <a16:creationId xmlns:a16="http://schemas.microsoft.com/office/drawing/2014/main" id="{680E4DAA-97F9-4853-BD64-20069591B2F8}"/>
            </a:ext>
          </a:extLst>
        </xdr:cNvPr>
        <xdr:cNvSpPr txBox="1"/>
      </xdr:nvSpPr>
      <xdr:spPr>
        <a:xfrm>
          <a:off x="5514974" y="288925"/>
          <a:ext cx="5216526" cy="1768475"/>
        </a:xfrm>
        <a:prstGeom prst="rect">
          <a:avLst/>
        </a:prstGeom>
        <a:solidFill>
          <a:srgbClr val="DDEAF6"/>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spcBef>
              <a:spcPts val="0"/>
            </a:spcBef>
            <a:spcAft>
              <a:spcPts val="0"/>
            </a:spcAft>
            <a:buNone/>
          </a:pPr>
          <a:r>
            <a:rPr lang="en-US" sz="1200">
              <a:effectLst/>
              <a:latin typeface="+mn-lt"/>
            </a:rPr>
            <a:t>3. Suppose that you</a:t>
          </a:r>
          <a:r>
            <a:rPr lang="en-US" sz="1200" baseline="0">
              <a:effectLst/>
              <a:latin typeface="+mn-lt"/>
            </a:rPr>
            <a:t> initially invested $10,000 in the Stivers mutual fund and $5,000 in the Trippi mutual fund. The value of each investment atthe end of each subsequent year is provided in the table. </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A. Which of the two mutual funds performed better over this period? Why?</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The Trippi mutual fund performed better over this period because their overall percentage of return in the 8 year period is much higher than the percentage return of the Stivers mutual fund.</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a:effectLst/>
            <a:latin typeface="+mn-lt"/>
          </a:endParaRPr>
        </a:p>
      </xdr:txBody>
    </xdr:sp>
    <xdr:clientData fLocksWithSheet="0"/>
  </xdr:oneCellAnchor>
</xdr:wsDr>
</file>

<file path=xl/drawings/drawing5.xml><?xml version="1.0" encoding="utf-8"?>
<xdr:wsDr xmlns:xdr="http://schemas.openxmlformats.org/drawingml/2006/spreadsheetDrawing" xmlns:a="http://schemas.openxmlformats.org/drawingml/2006/main">
  <xdr:oneCellAnchor>
    <xdr:from>
      <xdr:col>7</xdr:col>
      <xdr:colOff>190500</xdr:colOff>
      <xdr:row>2</xdr:row>
      <xdr:rowOff>114299</xdr:rowOff>
    </xdr:from>
    <xdr:ext cx="5105400" cy="4406901"/>
    <xdr:sp macro="" textlink="">
      <xdr:nvSpPr>
        <xdr:cNvPr id="2" name="Shape 3">
          <a:extLst>
            <a:ext uri="{FF2B5EF4-FFF2-40B4-BE49-F238E27FC236}">
              <a16:creationId xmlns:a16="http://schemas.microsoft.com/office/drawing/2014/main" id="{C42BA38D-4424-4BED-A9CF-140633837152}"/>
            </a:ext>
          </a:extLst>
        </xdr:cNvPr>
        <xdr:cNvSpPr txBox="1"/>
      </xdr:nvSpPr>
      <xdr:spPr>
        <a:xfrm>
          <a:off x="11569700" y="520699"/>
          <a:ext cx="5105400" cy="4406901"/>
        </a:xfrm>
        <a:prstGeom prst="rect">
          <a:avLst/>
        </a:prstGeom>
        <a:solidFill>
          <a:srgbClr val="DDEAF6"/>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spcBef>
              <a:spcPts val="0"/>
            </a:spcBef>
            <a:spcAft>
              <a:spcPts val="0"/>
            </a:spcAft>
            <a:buNone/>
          </a:pPr>
          <a:r>
            <a:rPr lang="en-US" sz="1200">
              <a:effectLst/>
              <a:latin typeface="+mn-lt"/>
            </a:rPr>
            <a:t>4. A sales</a:t>
          </a:r>
          <a:r>
            <a:rPr lang="en-US" sz="1200" baseline="0">
              <a:effectLst/>
              <a:latin typeface="+mn-lt"/>
            </a:rPr>
            <a:t> manager is trying to determine appropriate sales performance bonuses for her team this year. The following table contains the data relevant to determining the bonuses, but it is not easy to read and interpret. Reformat the table to improve readability and to help the sales manager maker her decisions about bonuses. List each step you make to refort the table.</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1. Sort the table from largest total sales to smallest.</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2. Change the data cells in the total sales and average performance bonus in previous years columns to show the numbers in currency.</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3. Added color to the table to improve the readablility.</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4. Included the averages from every column at the bottom of the table to easier understand which salespersons are above the average.</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5. Used conditional formatting to highlight which salespersons are above the average in each catergory.</a:t>
          </a:r>
        </a:p>
        <a:p>
          <a:pPr marL="0" lvl="0" indent="0">
            <a:spcBef>
              <a:spcPts val="0"/>
            </a:spcBef>
            <a:spcAft>
              <a:spcPts val="0"/>
            </a:spcAft>
            <a:buNone/>
          </a:pPr>
          <a:r>
            <a:rPr lang="en-US" sz="1200" baseline="0">
              <a:effectLst/>
              <a:latin typeface="+mn-lt"/>
            </a:rPr>
            <a:t>.</a:t>
          </a:r>
        </a:p>
        <a:p>
          <a:pPr marL="0" lvl="0" indent="0">
            <a:spcBef>
              <a:spcPts val="0"/>
            </a:spcBef>
            <a:spcAft>
              <a:spcPts val="0"/>
            </a:spcAft>
            <a:buNone/>
          </a:pPr>
          <a:r>
            <a:rPr lang="en-US" sz="1200" baseline="0">
              <a:effectLst/>
              <a:latin typeface="+mn-lt"/>
            </a:rPr>
            <a:t>.</a:t>
          </a:r>
        </a:p>
        <a:p>
          <a:pPr marL="0" lvl="0" indent="0">
            <a:spcBef>
              <a:spcPts val="0"/>
            </a:spcBef>
            <a:spcAft>
              <a:spcPts val="0"/>
            </a:spcAft>
            <a:buNone/>
          </a:pPr>
          <a:r>
            <a:rPr lang="en-US" sz="1200" baseline="0">
              <a:effectLst/>
              <a:latin typeface="+mn-lt"/>
            </a:rPr>
            <a:t>.</a:t>
          </a:r>
        </a:p>
        <a:p>
          <a:pPr marL="0" lvl="0" indent="0">
            <a:spcBef>
              <a:spcPts val="0"/>
            </a:spcBef>
            <a:spcAft>
              <a:spcPts val="0"/>
            </a:spcAft>
            <a:buNone/>
          </a:pPr>
          <a:r>
            <a:rPr lang="en-US" sz="1200" baseline="0">
              <a:effectLst/>
              <a:latin typeface="+mn-lt"/>
            </a:rPr>
            <a:t>.</a:t>
          </a:r>
        </a:p>
        <a:p>
          <a:pPr marL="0" lvl="0" indent="0">
            <a:spcBef>
              <a:spcPts val="0"/>
            </a:spcBef>
            <a:spcAft>
              <a:spcPts val="0"/>
            </a:spcAft>
            <a:buNone/>
          </a:pPr>
          <a:r>
            <a:rPr lang="en-US" sz="1200" baseline="0">
              <a:effectLst/>
              <a:latin typeface="+mn-lt"/>
            </a:rPr>
            <a:t>(Add more if you need them)</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a:effectLst/>
            <a:latin typeface="+mn-lt"/>
          </a:endParaRPr>
        </a:p>
      </xdr:txBody>
    </xdr:sp>
    <xdr:clientData fLocksWithSheet="0"/>
  </xdr:oneCellAnchor>
</xdr:wsDr>
</file>

<file path=xl/drawings/drawing6.xml><?xml version="1.0" encoding="utf-8"?>
<xdr:wsDr xmlns:xdr="http://schemas.openxmlformats.org/drawingml/2006/spreadsheetDrawing" xmlns:a="http://schemas.openxmlformats.org/drawingml/2006/main">
  <xdr:oneCellAnchor>
    <xdr:from>
      <xdr:col>7</xdr:col>
      <xdr:colOff>371475</xdr:colOff>
      <xdr:row>1</xdr:row>
      <xdr:rowOff>161925</xdr:rowOff>
    </xdr:from>
    <xdr:ext cx="5105400" cy="3038475"/>
    <xdr:sp macro="" textlink="">
      <xdr:nvSpPr>
        <xdr:cNvPr id="2" name="Shape 3">
          <a:extLst>
            <a:ext uri="{FF2B5EF4-FFF2-40B4-BE49-F238E27FC236}">
              <a16:creationId xmlns:a16="http://schemas.microsoft.com/office/drawing/2014/main" id="{42325283-419D-4F1D-BB71-F6EF144AB3E6}"/>
            </a:ext>
          </a:extLst>
        </xdr:cNvPr>
        <xdr:cNvSpPr txBox="1"/>
      </xdr:nvSpPr>
      <xdr:spPr>
        <a:xfrm>
          <a:off x="7296150" y="361950"/>
          <a:ext cx="5105400" cy="3038475"/>
        </a:xfrm>
        <a:prstGeom prst="rect">
          <a:avLst/>
        </a:prstGeom>
        <a:solidFill>
          <a:srgbClr val="DDEAF6"/>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spcBef>
              <a:spcPts val="0"/>
            </a:spcBef>
            <a:spcAft>
              <a:spcPts val="0"/>
            </a:spcAft>
            <a:buNone/>
          </a:pPr>
          <a:r>
            <a:rPr lang="en-US" sz="1200" baseline="0">
              <a:effectLst/>
              <a:latin typeface="+mn-lt"/>
            </a:rPr>
            <a:t>5. Entrepreneur magazine ranks franchises. Among the factors that the magazine uses in its rankings are growth rate, number of locations, start-up costs, and financial stability. A recent ranking listed the top 20 U.S. franchises and the number of locations as in the table.</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A. Create a PivotTable to summarize these data using classes 0-9,999, 10,000-19,999, 20,000-29,999, and 30,000-39,999 to answer the next questions. (Hint: Use Number of U.S. Locations as the COLUMNS, and use Count of Number of U.S. Locations as the VALUES in the PivotTable.</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B. How many franchises have between 0 and 9,999 locations? </a:t>
          </a:r>
          <a:r>
            <a:rPr lang="en-US" sz="1200" b="1" baseline="0">
              <a:effectLst/>
              <a:latin typeface="+mn-lt"/>
            </a:rPr>
            <a:t> Answer: 13</a:t>
          </a: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C. How many franchises have more than 30,000 locations?  </a:t>
          </a:r>
          <a:r>
            <a:rPr lang="en-US" sz="1200" b="1" baseline="0">
              <a:effectLst/>
              <a:latin typeface="+mn-lt"/>
            </a:rPr>
            <a:t>Answer: 3</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a:effectLst/>
            <a:latin typeface="+mn-lt"/>
          </a:endParaRPr>
        </a:p>
      </xdr:txBody>
    </xdr:sp>
    <xdr:clientData fLocksWithSheet="0"/>
  </xdr:oneCellAnchor>
</xdr:wsDr>
</file>

<file path=xl/drawings/drawing7.xml><?xml version="1.0" encoding="utf-8"?>
<xdr:wsDr xmlns:xdr="http://schemas.openxmlformats.org/drawingml/2006/spreadsheetDrawing" xmlns:a="http://schemas.openxmlformats.org/drawingml/2006/main">
  <xdr:oneCellAnchor>
    <xdr:from>
      <xdr:col>9</xdr:col>
      <xdr:colOff>552450</xdr:colOff>
      <xdr:row>1</xdr:row>
      <xdr:rowOff>95250</xdr:rowOff>
    </xdr:from>
    <xdr:ext cx="5105400" cy="2686050"/>
    <xdr:sp macro="" textlink="">
      <xdr:nvSpPr>
        <xdr:cNvPr id="2" name="Shape 3">
          <a:extLst>
            <a:ext uri="{FF2B5EF4-FFF2-40B4-BE49-F238E27FC236}">
              <a16:creationId xmlns:a16="http://schemas.microsoft.com/office/drawing/2014/main" id="{5BA7E825-7F9D-44F6-8581-6E8FC51E6523}"/>
            </a:ext>
          </a:extLst>
        </xdr:cNvPr>
        <xdr:cNvSpPr txBox="1"/>
      </xdr:nvSpPr>
      <xdr:spPr>
        <a:xfrm>
          <a:off x="6940550" y="298450"/>
          <a:ext cx="5105400" cy="2686050"/>
        </a:xfrm>
        <a:prstGeom prst="rect">
          <a:avLst/>
        </a:prstGeom>
        <a:solidFill>
          <a:srgbClr val="DDEAF6"/>
        </a:solidFill>
        <a:ln w="9525"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spcBef>
              <a:spcPts val="0"/>
            </a:spcBef>
            <a:spcAft>
              <a:spcPts val="0"/>
            </a:spcAft>
            <a:buNone/>
          </a:pPr>
          <a:r>
            <a:rPr lang="en-US" sz="1200" baseline="0">
              <a:effectLst/>
              <a:latin typeface="+mn-lt"/>
            </a:rPr>
            <a:t>6. The following table includes 20 observations for two quantitative variables x, and y. </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A. Create a scatter chart for these 20 observations.</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B. Fit a linear trendline to the 20 observation. What can you say about the relationship between the two quantitative variables?</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r>
            <a:rPr lang="en-US" sz="1200" baseline="0">
              <a:effectLst/>
              <a:latin typeface="+mn-lt"/>
            </a:rPr>
            <a:t>After observing the scatter chart and trendline for the variables of x and y, one can see that there is a negative linear relationship between the two variables.</a:t>
          </a: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baseline="0">
            <a:effectLst/>
            <a:latin typeface="+mn-lt"/>
          </a:endParaRPr>
        </a:p>
        <a:p>
          <a:pPr marL="0" lvl="0" indent="0">
            <a:spcBef>
              <a:spcPts val="0"/>
            </a:spcBef>
            <a:spcAft>
              <a:spcPts val="0"/>
            </a:spcAft>
            <a:buNone/>
          </a:pPr>
          <a:endParaRPr lang="en-US" sz="1200">
            <a:effectLst/>
            <a:latin typeface="+mn-lt"/>
          </a:endParaRPr>
        </a:p>
      </xdr:txBody>
    </xdr:sp>
    <xdr:clientData fLocksWithSheet="0"/>
  </xdr:oneCellAnchor>
  <xdr:twoCellAnchor>
    <xdr:from>
      <xdr:col>9</xdr:col>
      <xdr:colOff>565150</xdr:colOff>
      <xdr:row>16</xdr:row>
      <xdr:rowOff>19050</xdr:rowOff>
    </xdr:from>
    <xdr:to>
      <xdr:col>16</xdr:col>
      <xdr:colOff>425450</xdr:colOff>
      <xdr:row>30</xdr:row>
      <xdr:rowOff>31750</xdr:rowOff>
    </xdr:to>
    <xdr:graphicFrame macro="">
      <xdr:nvGraphicFramePr>
        <xdr:cNvPr id="4" name="Chart 3">
          <a:extLst>
            <a:ext uri="{FF2B5EF4-FFF2-40B4-BE49-F238E27FC236}">
              <a16:creationId xmlns:a16="http://schemas.microsoft.com/office/drawing/2014/main" id="{48B5821E-D54A-2CF7-DE54-EEEF15E43B9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er Waage" refreshedDate="45564.726197222219" createdVersion="8" refreshedVersion="8" minRefreshableVersion="3" recordCount="20" xr:uid="{90E6203F-EF1E-714A-9362-8BE649B1840E}">
  <cacheSource type="worksheet">
    <worksheetSource ref="B1:B21" sheet="Question 5"/>
  </cacheSource>
  <cacheFields count="1">
    <cacheField name="# U.S. Locations" numFmtId="164">
      <sharedItems containsSemiMixedTypes="0" containsString="0" containsNumber="1" containsInteger="1" minValue="1431" maxValue="37496" count="20">
        <n v="1864"/>
        <n v="3183"/>
        <n v="32805"/>
        <n v="37496"/>
        <n v="2130"/>
        <n v="1877"/>
        <n v="2155"/>
        <n v="1572"/>
        <n v="34871"/>
        <n v="1668"/>
        <n v="12394"/>
        <n v="1901"/>
        <n v="13281"/>
        <n v="25199"/>
        <n v="9947"/>
        <n v="16224"/>
        <n v="7683"/>
        <n v="1618"/>
        <n v="1431"/>
        <n v="5018"/>
      </sharedItems>
      <fieldGroup base="0">
        <rangePr autoStart="0" startNum="0" endNum="37496" groupInterval="10000"/>
        <groupItems count="6">
          <s v="&lt;0"/>
          <s v="0-9999"/>
          <s v="10000-19999"/>
          <s v="20000-29999"/>
          <s v="30000-39999"/>
          <s v="&gt;4000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
  <r>
    <x v="0"/>
  </r>
  <r>
    <x v="1"/>
  </r>
  <r>
    <x v="2"/>
  </r>
  <r>
    <x v="3"/>
  </r>
  <r>
    <x v="4"/>
  </r>
  <r>
    <x v="5"/>
  </r>
  <r>
    <x v="6"/>
  </r>
  <r>
    <x v="7"/>
  </r>
  <r>
    <x v="8"/>
  </r>
  <r>
    <x v="9"/>
  </r>
  <r>
    <x v="10"/>
  </r>
  <r>
    <x v="11"/>
  </r>
  <r>
    <x v="12"/>
  </r>
  <r>
    <x v="13"/>
  </r>
  <r>
    <x v="14"/>
  </r>
  <r>
    <x v="15"/>
  </r>
  <r>
    <x v="16"/>
  </r>
  <r>
    <x v="17"/>
  </r>
  <r>
    <x v="18"/>
  </r>
  <r>
    <x v="1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2227B22-757D-C541-A4CE-5DEC155B6164}" name="PivotTable5" cacheId="2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4:F26" firstHeaderRow="1" firstDataRow="2" firstDataCol="1"/>
  <pivotFields count="1">
    <pivotField axis="axisCol" dataField="1" numFmtId="164" showAll="0">
      <items count="7">
        <item x="0"/>
        <item x="1"/>
        <item x="2"/>
        <item x="3"/>
        <item x="4"/>
        <item x="5"/>
        <item t="default"/>
      </items>
    </pivotField>
  </pivotFields>
  <rowItems count="1">
    <i/>
  </rowItems>
  <colFields count="1">
    <field x="0"/>
  </colFields>
  <colItems count="5">
    <i>
      <x v="1"/>
    </i>
    <i>
      <x v="2"/>
    </i>
    <i>
      <x v="3"/>
    </i>
    <i>
      <x v="4"/>
    </i>
    <i t="grand">
      <x/>
    </i>
  </colItems>
  <dataFields count="1">
    <dataField name="Count of # U.S. Locations"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B314CF1-7503-334A-8829-2E011A278129}" name="Table1" displayName="Table1" ref="A1:E11" totalsRowCount="1" headerRowDxfId="18" totalsRowDxfId="15" headerRowBorderDxfId="17" tableBorderDxfId="16" totalsRowBorderDxfId="14">
  <autoFilter ref="A1:E10" xr:uid="{6B314CF1-7503-334A-8829-2E011A278129}"/>
  <tableColumns count="5">
    <tableColumn id="1" xr3:uid="{AE54EA96-6083-AA48-A4F2-EE573FD5769C}" name="Salesperson" totalsRowLabel="Average" dataDxfId="13" totalsRowDxfId="12"/>
    <tableColumn id="2" xr3:uid="{433EF472-5BEF-BC44-A1E3-DC70F85BA815}" name="Total Sales ($)" totalsRowFunction="average" dataDxfId="11" totalsRowDxfId="10"/>
    <tableColumn id="3" xr3:uid="{E048B3E7-4D23-A74B-8BB6-FA08A228E376}" name="Average Performance Bonus Previous Years ($)" totalsRowFunction="average" dataDxfId="9" totalsRowDxfId="0"/>
    <tableColumn id="4" xr3:uid="{E8A8FC47-6C85-B243-8C53-12CBCAAFB02D}" name="Customer Accounts" totalsRowFunction="average" dataDxfId="8" totalsRowDxfId="7"/>
    <tableColumn id="5" xr3:uid="{B66CAD2B-B31B-E74A-B45A-22A383CEEEB0}" name="Years with Company" totalsRowFunction="average" dataDxfId="6" totalsRowDxfId="5"/>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86A44D-B331-4F4D-8345-6180675E97C8}">
  <dimension ref="A1:B6"/>
  <sheetViews>
    <sheetView tabSelected="1" workbookViewId="0">
      <selection activeCell="B13" sqref="B13"/>
    </sheetView>
  </sheetViews>
  <sheetFormatPr baseColWidth="10" defaultColWidth="8.83203125" defaultRowHeight="15" x14ac:dyDescent="0.2"/>
  <cols>
    <col min="1" max="1" width="33" customWidth="1"/>
    <col min="2" max="2" width="17" customWidth="1"/>
  </cols>
  <sheetData>
    <row r="1" spans="1:2" x14ac:dyDescent="0.2">
      <c r="A1" s="1" t="s">
        <v>0</v>
      </c>
      <c r="B1" s="1" t="s">
        <v>1</v>
      </c>
    </row>
    <row r="2" spans="1:2" ht="16" x14ac:dyDescent="0.2">
      <c r="A2" s="2" t="s">
        <v>2</v>
      </c>
      <c r="B2" s="3" t="s">
        <v>50</v>
      </c>
    </row>
    <row r="3" spans="1:2" ht="16" x14ac:dyDescent="0.2">
      <c r="A3" s="2" t="s">
        <v>3</v>
      </c>
      <c r="B3" s="3" t="s">
        <v>51</v>
      </c>
    </row>
    <row r="4" spans="1:2" ht="48" x14ac:dyDescent="0.2">
      <c r="A4" s="2" t="s">
        <v>4</v>
      </c>
      <c r="B4" s="3" t="s">
        <v>51</v>
      </c>
    </row>
    <row r="5" spans="1:2" ht="32" x14ac:dyDescent="0.2">
      <c r="A5" s="2" t="s">
        <v>5</v>
      </c>
      <c r="B5" s="3" t="s">
        <v>50</v>
      </c>
    </row>
    <row r="6" spans="1:2" ht="64" x14ac:dyDescent="0.2">
      <c r="A6" s="2" t="s">
        <v>6</v>
      </c>
      <c r="B6" s="3" t="s">
        <v>51</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EAF060-689A-49B6-A236-351E09228FB9}">
  <dimension ref="A1:G41"/>
  <sheetViews>
    <sheetView workbookViewId="0">
      <selection activeCell="F32" sqref="F32"/>
    </sheetView>
  </sheetViews>
  <sheetFormatPr baseColWidth="10" defaultColWidth="8.83203125" defaultRowHeight="15" x14ac:dyDescent="0.2"/>
  <cols>
    <col min="3" max="3" width="10" bestFit="1" customWidth="1"/>
    <col min="5" max="5" width="9.33203125" bestFit="1" customWidth="1"/>
    <col min="6" max="6" width="16" bestFit="1" customWidth="1"/>
    <col min="7" max="7" width="15.83203125" bestFit="1" customWidth="1"/>
  </cols>
  <sheetData>
    <row r="1" spans="1:7" ht="16" x14ac:dyDescent="0.2">
      <c r="A1" s="4" t="s">
        <v>7</v>
      </c>
      <c r="C1" s="1" t="s">
        <v>52</v>
      </c>
      <c r="D1" s="1" t="s">
        <v>52</v>
      </c>
      <c r="E1" s="1" t="s">
        <v>61</v>
      </c>
      <c r="F1" s="1" t="s">
        <v>62</v>
      </c>
      <c r="G1" s="1" t="s">
        <v>63</v>
      </c>
    </row>
    <row r="2" spans="1:7" x14ac:dyDescent="0.2">
      <c r="A2" s="5">
        <v>14</v>
      </c>
      <c r="C2" s="3">
        <v>11</v>
      </c>
      <c r="D2" s="15" t="s">
        <v>58</v>
      </c>
      <c r="E2" s="3" cm="1">
        <f t="array" ref="E2:E8">FREQUENCY(A2:A41,C2:C8)</f>
        <v>0</v>
      </c>
      <c r="F2" s="3">
        <f>E2/$E$9</f>
        <v>0</v>
      </c>
      <c r="G2" s="16">
        <f>F2/$E$9</f>
        <v>0</v>
      </c>
    </row>
    <row r="3" spans="1:7" x14ac:dyDescent="0.2">
      <c r="A3" s="5">
        <v>19</v>
      </c>
      <c r="C3" s="3">
        <v>14</v>
      </c>
      <c r="D3" s="15" t="s">
        <v>53</v>
      </c>
      <c r="E3" s="3">
        <v>2</v>
      </c>
      <c r="F3" s="3">
        <f t="shared" ref="F3:F8" si="0">E3/$E$9</f>
        <v>0.05</v>
      </c>
      <c r="G3" s="16">
        <v>0.05</v>
      </c>
    </row>
    <row r="4" spans="1:7" x14ac:dyDescent="0.2">
      <c r="A4" s="5">
        <v>24</v>
      </c>
      <c r="C4" s="3">
        <v>17</v>
      </c>
      <c r="D4" s="3" t="s">
        <v>54</v>
      </c>
      <c r="E4" s="3">
        <v>8</v>
      </c>
      <c r="F4" s="3">
        <f t="shared" si="0"/>
        <v>0.2</v>
      </c>
      <c r="G4" s="16">
        <v>0.2</v>
      </c>
    </row>
    <row r="5" spans="1:7" x14ac:dyDescent="0.2">
      <c r="A5" s="5">
        <v>19</v>
      </c>
      <c r="C5" s="3">
        <v>20</v>
      </c>
      <c r="D5" s="3" t="s">
        <v>55</v>
      </c>
      <c r="E5" s="3">
        <v>11</v>
      </c>
      <c r="F5" s="3">
        <f t="shared" si="0"/>
        <v>0.27500000000000002</v>
      </c>
      <c r="G5" s="16">
        <v>0.27500000000000002</v>
      </c>
    </row>
    <row r="6" spans="1:7" x14ac:dyDescent="0.2">
      <c r="A6" s="5">
        <v>16</v>
      </c>
      <c r="C6" s="3">
        <v>23</v>
      </c>
      <c r="D6" s="3" t="s">
        <v>56</v>
      </c>
      <c r="E6" s="3">
        <v>10</v>
      </c>
      <c r="F6" s="3">
        <f t="shared" si="0"/>
        <v>0.25</v>
      </c>
      <c r="G6" s="16">
        <v>0.25</v>
      </c>
    </row>
    <row r="7" spans="1:7" x14ac:dyDescent="0.2">
      <c r="A7" s="5">
        <v>20</v>
      </c>
      <c r="C7" s="3">
        <v>26</v>
      </c>
      <c r="D7" s="3" t="s">
        <v>57</v>
      </c>
      <c r="E7" s="3">
        <v>9</v>
      </c>
      <c r="F7" s="3">
        <f t="shared" si="0"/>
        <v>0.22500000000000001</v>
      </c>
      <c r="G7" s="16">
        <v>0.22500000000000001</v>
      </c>
    </row>
    <row r="8" spans="1:7" x14ac:dyDescent="0.2">
      <c r="A8" s="5">
        <v>24</v>
      </c>
      <c r="C8" s="3" t="s">
        <v>59</v>
      </c>
      <c r="D8" s="3" t="s">
        <v>60</v>
      </c>
      <c r="E8" s="3">
        <v>0</v>
      </c>
      <c r="F8" s="3">
        <f t="shared" si="0"/>
        <v>0</v>
      </c>
      <c r="G8" s="16">
        <v>0</v>
      </c>
    </row>
    <row r="9" spans="1:7" x14ac:dyDescent="0.2">
      <c r="A9" s="5">
        <v>20</v>
      </c>
      <c r="C9" s="1" t="s">
        <v>64</v>
      </c>
      <c r="D9" s="3"/>
      <c r="E9" s="1">
        <v>40</v>
      </c>
      <c r="F9" s="1">
        <v>1</v>
      </c>
      <c r="G9" s="17">
        <v>1</v>
      </c>
    </row>
    <row r="10" spans="1:7" x14ac:dyDescent="0.2">
      <c r="A10" s="5">
        <v>21</v>
      </c>
    </row>
    <row r="11" spans="1:7" x14ac:dyDescent="0.2">
      <c r="A11" s="5">
        <v>22</v>
      </c>
    </row>
    <row r="12" spans="1:7" x14ac:dyDescent="0.2">
      <c r="A12" s="5">
        <v>24</v>
      </c>
    </row>
    <row r="13" spans="1:7" x14ac:dyDescent="0.2">
      <c r="A13" s="5">
        <v>18</v>
      </c>
    </row>
    <row r="14" spans="1:7" x14ac:dyDescent="0.2">
      <c r="A14" s="5">
        <v>17</v>
      </c>
    </row>
    <row r="15" spans="1:7" x14ac:dyDescent="0.2">
      <c r="A15" s="5">
        <v>23</v>
      </c>
    </row>
    <row r="16" spans="1:7" x14ac:dyDescent="0.2">
      <c r="A16" s="5">
        <v>26</v>
      </c>
    </row>
    <row r="17" spans="1:7" x14ac:dyDescent="0.2">
      <c r="A17" s="5">
        <v>22</v>
      </c>
    </row>
    <row r="18" spans="1:7" x14ac:dyDescent="0.2">
      <c r="A18" s="5">
        <v>23</v>
      </c>
    </row>
    <row r="19" spans="1:7" x14ac:dyDescent="0.2">
      <c r="A19" s="5">
        <v>25</v>
      </c>
    </row>
    <row r="20" spans="1:7" x14ac:dyDescent="0.2">
      <c r="A20" s="5">
        <v>25</v>
      </c>
    </row>
    <row r="21" spans="1:7" x14ac:dyDescent="0.2">
      <c r="A21" s="5">
        <v>19</v>
      </c>
    </row>
    <row r="22" spans="1:7" x14ac:dyDescent="0.2">
      <c r="A22" s="5">
        <v>18</v>
      </c>
    </row>
    <row r="23" spans="1:7" x14ac:dyDescent="0.2">
      <c r="A23" s="5">
        <v>16</v>
      </c>
    </row>
    <row r="24" spans="1:7" x14ac:dyDescent="0.2">
      <c r="A24" s="5">
        <v>15</v>
      </c>
      <c r="C24" s="1" t="s">
        <v>68</v>
      </c>
      <c r="D24" s="1" t="s">
        <v>69</v>
      </c>
      <c r="E24" s="1" t="s">
        <v>70</v>
      </c>
      <c r="F24" s="1" t="s">
        <v>71</v>
      </c>
      <c r="G24" s="1" t="s">
        <v>72</v>
      </c>
    </row>
    <row r="25" spans="1:7" x14ac:dyDescent="0.2">
      <c r="A25" s="5">
        <v>24</v>
      </c>
      <c r="C25" s="3"/>
      <c r="D25" s="3">
        <f>_xlfn.PERCENTILE.EXC(A2:A41,0.2)</f>
        <v>16</v>
      </c>
      <c r="E25" s="3">
        <f>_xlfn.PERCENTILE.EXC(A2:A41,0.25)</f>
        <v>17.25</v>
      </c>
      <c r="F25" s="3">
        <f>_xlfn.PERCENTILE.EXC(A2:A41,0.65)</f>
        <v>22</v>
      </c>
      <c r="G25" s="3">
        <f>_xlfn.PERCENTILE.EXC(A2:A41,0.75)</f>
        <v>23</v>
      </c>
    </row>
    <row r="26" spans="1:7" x14ac:dyDescent="0.2">
      <c r="A26" s="5">
        <v>21</v>
      </c>
    </row>
    <row r="27" spans="1:7" x14ac:dyDescent="0.2">
      <c r="A27" s="5">
        <v>16</v>
      </c>
    </row>
    <row r="28" spans="1:7" x14ac:dyDescent="0.2">
      <c r="A28" s="5">
        <v>19</v>
      </c>
    </row>
    <row r="29" spans="1:7" x14ac:dyDescent="0.2">
      <c r="A29" s="5">
        <v>21</v>
      </c>
    </row>
    <row r="30" spans="1:7" x14ac:dyDescent="0.2">
      <c r="A30" s="5">
        <v>23</v>
      </c>
    </row>
    <row r="31" spans="1:7" x14ac:dyDescent="0.2">
      <c r="A31" s="5">
        <v>20</v>
      </c>
    </row>
    <row r="32" spans="1:7" x14ac:dyDescent="0.2">
      <c r="A32" s="5">
        <v>22</v>
      </c>
    </row>
    <row r="33" spans="1:1" x14ac:dyDescent="0.2">
      <c r="A33" s="5">
        <v>22</v>
      </c>
    </row>
    <row r="34" spans="1:1" x14ac:dyDescent="0.2">
      <c r="A34" s="5">
        <v>16</v>
      </c>
    </row>
    <row r="35" spans="1:1" x14ac:dyDescent="0.2">
      <c r="A35" s="5">
        <v>16</v>
      </c>
    </row>
    <row r="36" spans="1:1" x14ac:dyDescent="0.2">
      <c r="A36" s="5">
        <v>16</v>
      </c>
    </row>
    <row r="37" spans="1:1" x14ac:dyDescent="0.2">
      <c r="A37" s="5">
        <v>12</v>
      </c>
    </row>
    <row r="38" spans="1:1" x14ac:dyDescent="0.2">
      <c r="A38" s="5">
        <v>25</v>
      </c>
    </row>
    <row r="39" spans="1:1" x14ac:dyDescent="0.2">
      <c r="A39" s="5">
        <v>19</v>
      </c>
    </row>
    <row r="40" spans="1:1" x14ac:dyDescent="0.2">
      <c r="A40" s="5">
        <v>24</v>
      </c>
    </row>
    <row r="41" spans="1:1" x14ac:dyDescent="0.2">
      <c r="A41" s="5">
        <v>20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735A69-B6EC-9542-A0A0-6FC479083206}">
  <dimension ref="A1:B8"/>
  <sheetViews>
    <sheetView workbookViewId="0">
      <selection activeCell="B12" sqref="B12"/>
    </sheetView>
  </sheetViews>
  <sheetFormatPr baseColWidth="10" defaultRowHeight="15" x14ac:dyDescent="0.2"/>
  <sheetData>
    <row r="1" spans="1:2" x14ac:dyDescent="0.2">
      <c r="A1" s="19" t="s">
        <v>65</v>
      </c>
      <c r="B1" s="19" t="s">
        <v>61</v>
      </c>
    </row>
    <row r="2" spans="1:2" x14ac:dyDescent="0.2">
      <c r="A2" t="s">
        <v>66</v>
      </c>
      <c r="B2">
        <v>0</v>
      </c>
    </row>
    <row r="3" spans="1:2" x14ac:dyDescent="0.2">
      <c r="A3" s="20" t="s">
        <v>53</v>
      </c>
      <c r="B3">
        <v>2</v>
      </c>
    </row>
    <row r="4" spans="1:2" x14ac:dyDescent="0.2">
      <c r="A4" t="s">
        <v>54</v>
      </c>
      <c r="B4">
        <v>8</v>
      </c>
    </row>
    <row r="5" spans="1:2" x14ac:dyDescent="0.2">
      <c r="A5" t="s">
        <v>55</v>
      </c>
      <c r="B5">
        <v>11</v>
      </c>
    </row>
    <row r="6" spans="1:2" x14ac:dyDescent="0.2">
      <c r="A6" t="s">
        <v>56</v>
      </c>
      <c r="B6">
        <v>10</v>
      </c>
    </row>
    <row r="7" spans="1:2" x14ac:dyDescent="0.2">
      <c r="A7" t="s">
        <v>57</v>
      </c>
      <c r="B7">
        <v>9</v>
      </c>
    </row>
    <row r="8" spans="1:2" ht="16" thickBot="1" x14ac:dyDescent="0.25">
      <c r="A8" s="18" t="s">
        <v>67</v>
      </c>
      <c r="B8" s="18">
        <v>0</v>
      </c>
    </row>
  </sheetData>
  <sortState xmlns:xlrd2="http://schemas.microsoft.com/office/spreadsheetml/2017/richdata2" ref="A2:A7">
    <sortCondition ref="A2"/>
  </sortState>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BB9814-E0CC-4943-B6FC-EA20EE093F74}">
  <dimension ref="A1:E10"/>
  <sheetViews>
    <sheetView workbookViewId="0">
      <selection activeCell="J14" sqref="J14"/>
    </sheetView>
  </sheetViews>
  <sheetFormatPr baseColWidth="10" defaultColWidth="8.83203125" defaultRowHeight="15" x14ac:dyDescent="0.2"/>
  <cols>
    <col min="4" max="4" width="12" bestFit="1" customWidth="1"/>
    <col min="5" max="5" width="11.33203125" bestFit="1" customWidth="1"/>
  </cols>
  <sheetData>
    <row r="1" spans="1:5" ht="16" x14ac:dyDescent="0.2">
      <c r="A1" s="38" t="s">
        <v>8</v>
      </c>
      <c r="B1" s="39" t="s">
        <v>9</v>
      </c>
      <c r="C1" s="38" t="s">
        <v>10</v>
      </c>
      <c r="D1" s="13"/>
      <c r="E1" s="13"/>
    </row>
    <row r="2" spans="1:5" ht="16" x14ac:dyDescent="0.2">
      <c r="A2" s="40">
        <v>1</v>
      </c>
      <c r="B2" s="40">
        <v>11000</v>
      </c>
      <c r="C2" s="40">
        <v>5600</v>
      </c>
      <c r="D2" s="6"/>
    </row>
    <row r="3" spans="1:5" ht="16" x14ac:dyDescent="0.2">
      <c r="A3" s="40">
        <v>2</v>
      </c>
      <c r="B3" s="40">
        <v>12000</v>
      </c>
      <c r="C3" s="40">
        <v>6300</v>
      </c>
      <c r="D3" s="6"/>
    </row>
    <row r="4" spans="1:5" ht="16" x14ac:dyDescent="0.2">
      <c r="A4" s="40">
        <v>3</v>
      </c>
      <c r="B4" s="40">
        <v>13000</v>
      </c>
      <c r="C4" s="40">
        <v>6900</v>
      </c>
    </row>
    <row r="5" spans="1:5" ht="16" x14ac:dyDescent="0.2">
      <c r="A5" s="40">
        <v>4</v>
      </c>
      <c r="B5" s="40">
        <v>14000</v>
      </c>
      <c r="C5" s="40">
        <v>7600</v>
      </c>
    </row>
    <row r="6" spans="1:5" ht="16" x14ac:dyDescent="0.2">
      <c r="A6" s="40">
        <v>5</v>
      </c>
      <c r="B6" s="40">
        <v>15000</v>
      </c>
      <c r="C6" s="40">
        <v>8500</v>
      </c>
    </row>
    <row r="7" spans="1:5" ht="16" x14ac:dyDescent="0.2">
      <c r="A7" s="40">
        <v>6</v>
      </c>
      <c r="B7" s="40">
        <v>16000</v>
      </c>
      <c r="C7" s="40">
        <v>9200</v>
      </c>
    </row>
    <row r="8" spans="1:5" ht="16" x14ac:dyDescent="0.2">
      <c r="A8" s="40">
        <v>7</v>
      </c>
      <c r="B8" s="40">
        <v>17000</v>
      </c>
      <c r="C8" s="40">
        <v>9900</v>
      </c>
    </row>
    <row r="9" spans="1:5" ht="16" x14ac:dyDescent="0.2">
      <c r="A9" s="40">
        <v>8</v>
      </c>
      <c r="B9" s="40">
        <v>18000</v>
      </c>
      <c r="C9" s="40">
        <v>10600</v>
      </c>
    </row>
    <row r="10" spans="1:5" ht="16" thickBot="1" x14ac:dyDescent="0.25">
      <c r="A10" s="41" t="s">
        <v>73</v>
      </c>
      <c r="B10" s="42">
        <f>B9/B2-1</f>
        <v>0.63636363636363646</v>
      </c>
      <c r="C10" s="42">
        <f>C9/C2-1</f>
        <v>0.89285714285714279</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FE55A6-6D91-430E-953E-83F77C249245}">
  <dimension ref="A1:E12"/>
  <sheetViews>
    <sheetView workbookViewId="0">
      <selection activeCell="C14" sqref="C14"/>
    </sheetView>
  </sheetViews>
  <sheetFormatPr baseColWidth="10" defaultColWidth="8.83203125" defaultRowHeight="15" x14ac:dyDescent="0.2"/>
  <cols>
    <col min="1" max="1" width="19.5" customWidth="1"/>
    <col min="2" max="2" width="18" customWidth="1"/>
    <col min="3" max="3" width="47.1640625" customWidth="1"/>
    <col min="4" max="4" width="23.83203125" customWidth="1"/>
    <col min="5" max="5" width="23.1640625" customWidth="1"/>
  </cols>
  <sheetData>
    <row r="1" spans="1:5" ht="16" x14ac:dyDescent="0.2">
      <c r="A1" s="24" t="s">
        <v>11</v>
      </c>
      <c r="B1" s="25" t="s">
        <v>12</v>
      </c>
      <c r="C1" s="25" t="s">
        <v>13</v>
      </c>
      <c r="D1" s="26" t="s">
        <v>14</v>
      </c>
      <c r="E1" s="27" t="s">
        <v>15</v>
      </c>
    </row>
    <row r="2" spans="1:5" ht="16" x14ac:dyDescent="0.2">
      <c r="A2" s="22" t="s">
        <v>18</v>
      </c>
      <c r="B2" s="21">
        <v>452359.19</v>
      </c>
      <c r="C2" s="21">
        <v>21987.246200000001</v>
      </c>
      <c r="D2" s="7">
        <v>175</v>
      </c>
      <c r="E2" s="23">
        <v>21</v>
      </c>
    </row>
    <row r="3" spans="1:5" ht="16" x14ac:dyDescent="0.2">
      <c r="A3" s="22" t="s">
        <v>22</v>
      </c>
      <c r="B3" s="21">
        <v>379401.94</v>
      </c>
      <c r="C3" s="21">
        <v>27981.443200000002</v>
      </c>
      <c r="D3" s="7">
        <v>121</v>
      </c>
      <c r="E3" s="23">
        <v>12</v>
      </c>
    </row>
    <row r="4" spans="1:5" ht="16" x14ac:dyDescent="0.2">
      <c r="A4" s="22" t="s">
        <v>16</v>
      </c>
      <c r="B4" s="21">
        <v>325000.78000000003</v>
      </c>
      <c r="C4" s="21">
        <v>12499.3452</v>
      </c>
      <c r="D4" s="7">
        <v>124</v>
      </c>
      <c r="E4" s="23">
        <v>14</v>
      </c>
    </row>
    <row r="5" spans="1:5" ht="16" x14ac:dyDescent="0.2">
      <c r="A5" s="22" t="s">
        <v>21</v>
      </c>
      <c r="B5" s="21">
        <v>234091.39</v>
      </c>
      <c r="C5" s="21">
        <v>14567.9833</v>
      </c>
      <c r="D5" s="7">
        <v>48</v>
      </c>
      <c r="E5" s="23">
        <v>9</v>
      </c>
    </row>
    <row r="6" spans="1:5" ht="16" x14ac:dyDescent="0.2">
      <c r="A6" s="22" t="s">
        <v>24</v>
      </c>
      <c r="B6" s="21">
        <v>127845.22</v>
      </c>
      <c r="C6" s="21">
        <v>13322.971299999999</v>
      </c>
      <c r="D6" s="7">
        <v>17</v>
      </c>
      <c r="E6" s="23">
        <v>3</v>
      </c>
    </row>
    <row r="7" spans="1:5" ht="16" x14ac:dyDescent="0.2">
      <c r="A7" s="22" t="s">
        <v>20</v>
      </c>
      <c r="B7" s="21">
        <v>87654.21</v>
      </c>
      <c r="C7" s="21">
        <v>1250.1393</v>
      </c>
      <c r="D7" s="7">
        <v>21</v>
      </c>
      <c r="E7" s="23">
        <v>4</v>
      </c>
    </row>
    <row r="8" spans="1:5" ht="16" x14ac:dyDescent="0.2">
      <c r="A8" s="22" t="s">
        <v>19</v>
      </c>
      <c r="B8" s="21">
        <v>87423.91</v>
      </c>
      <c r="C8" s="21">
        <v>7642.9011</v>
      </c>
      <c r="D8" s="7">
        <v>28</v>
      </c>
      <c r="E8" s="23">
        <v>3</v>
      </c>
    </row>
    <row r="9" spans="1:5" ht="16" x14ac:dyDescent="0.2">
      <c r="A9" s="22" t="s">
        <v>23</v>
      </c>
      <c r="B9" s="21">
        <v>31733.59</v>
      </c>
      <c r="C9" s="21">
        <v>672.91110000000003</v>
      </c>
      <c r="D9" s="7">
        <v>7</v>
      </c>
      <c r="E9" s="23">
        <v>1</v>
      </c>
    </row>
    <row r="10" spans="1:5" ht="17" thickBot="1" x14ac:dyDescent="0.25">
      <c r="A10" s="28" t="s">
        <v>17</v>
      </c>
      <c r="B10" s="29">
        <v>13678.21</v>
      </c>
      <c r="C10" s="29">
        <v>239.9434</v>
      </c>
      <c r="D10" s="30">
        <v>9</v>
      </c>
      <c r="E10" s="31">
        <v>7</v>
      </c>
    </row>
    <row r="11" spans="1:5" ht="17" thickBot="1" x14ac:dyDescent="0.25">
      <c r="A11" s="32" t="s">
        <v>74</v>
      </c>
      <c r="B11" s="33">
        <f>SUBTOTAL(101,Table1[Total Sales ($)])</f>
        <v>193243.16000000003</v>
      </c>
      <c r="C11" s="33">
        <f>SUBTOTAL(101,Table1[Average Performance Bonus Previous Years ($)])</f>
        <v>11129.431566666668</v>
      </c>
      <c r="D11" s="35">
        <f>SUBTOTAL(101,Table1[Customer Accounts])</f>
        <v>61.111111111111114</v>
      </c>
      <c r="E11" s="34">
        <f>SUBTOTAL(101,Table1[Years with Company])</f>
        <v>8.2222222222222214</v>
      </c>
    </row>
    <row r="12" spans="1:5" x14ac:dyDescent="0.2">
      <c r="D12" s="14"/>
    </row>
  </sheetData>
  <sortState xmlns:xlrd2="http://schemas.microsoft.com/office/spreadsheetml/2017/richdata2" ref="A2:E10">
    <sortCondition descending="1" ref="B2:B10"/>
  </sortState>
  <conditionalFormatting sqref="B2:B10">
    <cfRule type="cellIs" dxfId="4" priority="4" operator="greaterThan">
      <formula>$B$11</formula>
    </cfRule>
  </conditionalFormatting>
  <conditionalFormatting sqref="C2:C10">
    <cfRule type="cellIs" dxfId="3" priority="3" operator="greaterThan">
      <formula>$C$11</formula>
    </cfRule>
  </conditionalFormatting>
  <conditionalFormatting sqref="D2:D10">
    <cfRule type="cellIs" dxfId="2" priority="2" operator="greaterThan">
      <formula>$D$11</formula>
    </cfRule>
  </conditionalFormatting>
  <conditionalFormatting sqref="E2:E10">
    <cfRule type="cellIs" dxfId="1" priority="1" operator="greaterThan">
      <formula>$E$11</formula>
    </cfRule>
  </conditionalFormatting>
  <pageMargins left="0.7" right="0.7" top="0.75" bottom="0.75"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13B73-8C33-4723-9912-7A5475C662CD}">
  <dimension ref="A1:F26"/>
  <sheetViews>
    <sheetView workbookViewId="0">
      <selection activeCell="R21" sqref="R21"/>
    </sheetView>
  </sheetViews>
  <sheetFormatPr baseColWidth="10" defaultColWidth="8.83203125" defaultRowHeight="15" x14ac:dyDescent="0.2"/>
  <cols>
    <col min="1" max="1" width="20" bestFit="1" customWidth="1"/>
    <col min="2" max="2" width="14.83203125" bestFit="1" customWidth="1"/>
    <col min="3" max="5" width="12.6640625" bestFit="1" customWidth="1"/>
    <col min="6" max="6" width="11" bestFit="1" customWidth="1"/>
    <col min="7" max="14" width="6.6640625" bestFit="1" customWidth="1"/>
    <col min="15" max="21" width="7.6640625" bestFit="1" customWidth="1"/>
    <col min="22" max="22" width="11" bestFit="1" customWidth="1"/>
  </cols>
  <sheetData>
    <row r="1" spans="1:2" ht="16" x14ac:dyDescent="0.2">
      <c r="A1" s="8" t="s">
        <v>25</v>
      </c>
      <c r="B1" s="9" t="s">
        <v>26</v>
      </c>
    </row>
    <row r="2" spans="1:2" x14ac:dyDescent="0.2">
      <c r="A2" t="s">
        <v>27</v>
      </c>
      <c r="B2" s="10">
        <v>1864</v>
      </c>
    </row>
    <row r="3" spans="1:2" x14ac:dyDescent="0.2">
      <c r="A3" t="s">
        <v>28</v>
      </c>
      <c r="B3" s="10">
        <v>3183</v>
      </c>
    </row>
    <row r="4" spans="1:2" x14ac:dyDescent="0.2">
      <c r="A4" t="s">
        <v>29</v>
      </c>
      <c r="B4" s="10">
        <v>32805</v>
      </c>
    </row>
    <row r="5" spans="1:2" x14ac:dyDescent="0.2">
      <c r="A5" t="s">
        <v>30</v>
      </c>
      <c r="B5" s="10">
        <v>37496</v>
      </c>
    </row>
    <row r="6" spans="1:2" x14ac:dyDescent="0.2">
      <c r="A6" t="s">
        <v>31</v>
      </c>
      <c r="B6" s="10">
        <v>2130</v>
      </c>
    </row>
    <row r="7" spans="1:2" x14ac:dyDescent="0.2">
      <c r="A7" t="s">
        <v>32</v>
      </c>
      <c r="B7" s="10">
        <v>1877</v>
      </c>
    </row>
    <row r="8" spans="1:2" x14ac:dyDescent="0.2">
      <c r="A8" t="s">
        <v>33</v>
      </c>
      <c r="B8" s="10">
        <v>2155</v>
      </c>
    </row>
    <row r="9" spans="1:2" x14ac:dyDescent="0.2">
      <c r="A9" t="s">
        <v>34</v>
      </c>
      <c r="B9" s="10">
        <v>1572</v>
      </c>
    </row>
    <row r="10" spans="1:2" x14ac:dyDescent="0.2">
      <c r="A10" t="s">
        <v>35</v>
      </c>
      <c r="B10" s="10">
        <v>34871</v>
      </c>
    </row>
    <row r="11" spans="1:2" x14ac:dyDescent="0.2">
      <c r="A11" t="s">
        <v>36</v>
      </c>
      <c r="B11" s="10">
        <v>1668</v>
      </c>
    </row>
    <row r="12" spans="1:2" x14ac:dyDescent="0.2">
      <c r="A12" t="s">
        <v>37</v>
      </c>
      <c r="B12" s="10">
        <v>12394</v>
      </c>
    </row>
    <row r="13" spans="1:2" x14ac:dyDescent="0.2">
      <c r="A13" t="s">
        <v>38</v>
      </c>
      <c r="B13" s="10">
        <v>1901</v>
      </c>
    </row>
    <row r="14" spans="1:2" x14ac:dyDescent="0.2">
      <c r="A14" t="s">
        <v>39</v>
      </c>
      <c r="B14" s="10">
        <v>13281</v>
      </c>
    </row>
    <row r="15" spans="1:2" x14ac:dyDescent="0.2">
      <c r="A15" t="s">
        <v>40</v>
      </c>
      <c r="B15" s="10">
        <v>25199</v>
      </c>
    </row>
    <row r="16" spans="1:2" x14ac:dyDescent="0.2">
      <c r="A16" t="s">
        <v>41</v>
      </c>
      <c r="B16" s="10">
        <v>9947</v>
      </c>
    </row>
    <row r="17" spans="1:6" x14ac:dyDescent="0.2">
      <c r="A17" t="s">
        <v>42</v>
      </c>
      <c r="B17" s="10">
        <v>16224</v>
      </c>
    </row>
    <row r="18" spans="1:6" x14ac:dyDescent="0.2">
      <c r="A18" t="s">
        <v>43</v>
      </c>
      <c r="B18" s="10">
        <v>7683</v>
      </c>
    </row>
    <row r="19" spans="1:6" x14ac:dyDescent="0.2">
      <c r="A19" t="s">
        <v>44</v>
      </c>
      <c r="B19" s="10">
        <v>1618</v>
      </c>
    </row>
    <row r="20" spans="1:6" x14ac:dyDescent="0.2">
      <c r="A20" t="s">
        <v>45</v>
      </c>
      <c r="B20" s="10">
        <v>1431</v>
      </c>
    </row>
    <row r="21" spans="1:6" x14ac:dyDescent="0.2">
      <c r="A21" t="s">
        <v>46</v>
      </c>
      <c r="B21" s="10">
        <v>5018</v>
      </c>
    </row>
    <row r="24" spans="1:6" x14ac:dyDescent="0.2">
      <c r="B24" s="36" t="s">
        <v>77</v>
      </c>
    </row>
    <row r="25" spans="1:6" x14ac:dyDescent="0.2">
      <c r="B25" s="37" t="s">
        <v>78</v>
      </c>
      <c r="C25" s="37" t="s">
        <v>79</v>
      </c>
      <c r="D25" s="37" t="s">
        <v>80</v>
      </c>
      <c r="E25" s="37" t="s">
        <v>81</v>
      </c>
      <c r="F25" s="37" t="s">
        <v>75</v>
      </c>
    </row>
    <row r="26" spans="1:6" x14ac:dyDescent="0.2">
      <c r="A26" t="s">
        <v>76</v>
      </c>
      <c r="B26">
        <v>13</v>
      </c>
      <c r="C26">
        <v>3</v>
      </c>
      <c r="D26">
        <v>1</v>
      </c>
      <c r="E26">
        <v>3</v>
      </c>
      <c r="F26">
        <v>20</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577E1-C0B9-4DDC-81EC-7AD5D1148C6C}">
  <dimension ref="A1:C21"/>
  <sheetViews>
    <sheetView workbookViewId="0">
      <selection activeCell="S11" sqref="S11"/>
    </sheetView>
  </sheetViews>
  <sheetFormatPr baseColWidth="10" defaultColWidth="8.83203125" defaultRowHeight="15" x14ac:dyDescent="0.2"/>
  <cols>
    <col min="1" max="1" width="13.1640625" customWidth="1"/>
  </cols>
  <sheetData>
    <row r="1" spans="1:3" ht="16" x14ac:dyDescent="0.2">
      <c r="A1" s="4" t="s">
        <v>47</v>
      </c>
      <c r="B1" s="4" t="s">
        <v>48</v>
      </c>
      <c r="C1" s="4" t="s">
        <v>49</v>
      </c>
    </row>
    <row r="2" spans="1:3" ht="16" x14ac:dyDescent="0.2">
      <c r="A2" s="11">
        <v>1</v>
      </c>
      <c r="B2" s="12">
        <v>-22</v>
      </c>
      <c r="C2" s="12">
        <v>22</v>
      </c>
    </row>
    <row r="3" spans="1:3" ht="16" x14ac:dyDescent="0.2">
      <c r="A3" s="11">
        <v>2</v>
      </c>
      <c r="B3" s="12">
        <v>-33</v>
      </c>
      <c r="C3" s="12">
        <v>49</v>
      </c>
    </row>
    <row r="4" spans="1:3" ht="16" x14ac:dyDescent="0.2">
      <c r="A4" s="11">
        <v>3</v>
      </c>
      <c r="B4" s="12">
        <v>2</v>
      </c>
      <c r="C4" s="12">
        <v>8</v>
      </c>
    </row>
    <row r="5" spans="1:3" ht="16" x14ac:dyDescent="0.2">
      <c r="A5" s="11">
        <v>4</v>
      </c>
      <c r="B5" s="12">
        <v>29</v>
      </c>
      <c r="C5" s="12">
        <v>-16</v>
      </c>
    </row>
    <row r="6" spans="1:3" ht="16" x14ac:dyDescent="0.2">
      <c r="A6" s="11">
        <v>5</v>
      </c>
      <c r="B6" s="12">
        <v>-13</v>
      </c>
      <c r="C6" s="12">
        <v>10</v>
      </c>
    </row>
    <row r="7" spans="1:3" ht="16" x14ac:dyDescent="0.2">
      <c r="A7" s="11">
        <v>6</v>
      </c>
      <c r="B7" s="12">
        <v>21</v>
      </c>
      <c r="C7" s="12">
        <v>-28</v>
      </c>
    </row>
    <row r="8" spans="1:3" ht="16" x14ac:dyDescent="0.2">
      <c r="A8" s="11">
        <v>7</v>
      </c>
      <c r="B8" s="12">
        <v>-13</v>
      </c>
      <c r="C8" s="12">
        <v>27</v>
      </c>
    </row>
    <row r="9" spans="1:3" ht="16" x14ac:dyDescent="0.2">
      <c r="A9" s="11">
        <v>8</v>
      </c>
      <c r="B9" s="12">
        <v>-23</v>
      </c>
      <c r="C9" s="12">
        <v>35</v>
      </c>
    </row>
    <row r="10" spans="1:3" ht="16" x14ac:dyDescent="0.2">
      <c r="A10" s="11">
        <v>9</v>
      </c>
      <c r="B10" s="12">
        <v>14</v>
      </c>
      <c r="C10" s="12">
        <v>-5</v>
      </c>
    </row>
    <row r="11" spans="1:3" ht="16" x14ac:dyDescent="0.2">
      <c r="A11" s="11">
        <v>10</v>
      </c>
      <c r="B11" s="12">
        <v>3</v>
      </c>
      <c r="C11" s="12">
        <v>-3</v>
      </c>
    </row>
    <row r="12" spans="1:3" ht="16" x14ac:dyDescent="0.2">
      <c r="A12" s="11">
        <v>11</v>
      </c>
      <c r="B12" s="12">
        <v>-37</v>
      </c>
      <c r="C12" s="12">
        <v>48</v>
      </c>
    </row>
    <row r="13" spans="1:3" ht="16" x14ac:dyDescent="0.2">
      <c r="A13" s="11">
        <v>12</v>
      </c>
      <c r="B13" s="12">
        <v>34</v>
      </c>
      <c r="C13" s="12">
        <v>-29</v>
      </c>
    </row>
    <row r="14" spans="1:3" ht="16" x14ac:dyDescent="0.2">
      <c r="A14" s="11">
        <v>13</v>
      </c>
      <c r="B14" s="12">
        <v>9</v>
      </c>
      <c r="C14" s="12">
        <v>-18</v>
      </c>
    </row>
    <row r="15" spans="1:3" ht="16" x14ac:dyDescent="0.2">
      <c r="A15" s="11">
        <v>14</v>
      </c>
      <c r="B15" s="12">
        <v>-33</v>
      </c>
      <c r="C15" s="12">
        <v>31</v>
      </c>
    </row>
    <row r="16" spans="1:3" ht="16" x14ac:dyDescent="0.2">
      <c r="A16" s="11">
        <v>15</v>
      </c>
      <c r="B16" s="12">
        <v>20</v>
      </c>
      <c r="C16" s="12">
        <v>-16</v>
      </c>
    </row>
    <row r="17" spans="1:3" ht="16" x14ac:dyDescent="0.2">
      <c r="A17" s="11">
        <v>16</v>
      </c>
      <c r="B17" s="12">
        <v>-3</v>
      </c>
      <c r="C17" s="12">
        <v>14</v>
      </c>
    </row>
    <row r="18" spans="1:3" ht="16" x14ac:dyDescent="0.2">
      <c r="A18" s="11">
        <v>17</v>
      </c>
      <c r="B18" s="12">
        <v>-15</v>
      </c>
      <c r="C18" s="12">
        <v>18</v>
      </c>
    </row>
    <row r="19" spans="1:3" ht="16" x14ac:dyDescent="0.2">
      <c r="A19" s="11">
        <v>18</v>
      </c>
      <c r="B19" s="12">
        <v>12</v>
      </c>
      <c r="C19" s="12">
        <v>17</v>
      </c>
    </row>
    <row r="20" spans="1:3" ht="16" x14ac:dyDescent="0.2">
      <c r="A20" s="11">
        <v>19</v>
      </c>
      <c r="B20" s="12">
        <v>-20</v>
      </c>
      <c r="C20" s="12">
        <v>-11</v>
      </c>
    </row>
    <row r="21" spans="1:3" ht="16" x14ac:dyDescent="0.2">
      <c r="A21" s="11">
        <v>20</v>
      </c>
      <c r="B21" s="12">
        <v>-7</v>
      </c>
      <c r="C21" s="12">
        <v>-22</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Question 1</vt:lpstr>
      <vt:lpstr>Question 2</vt:lpstr>
      <vt:lpstr>Histogram</vt:lpstr>
      <vt:lpstr>Question 3</vt:lpstr>
      <vt:lpstr>Question 4</vt:lpstr>
      <vt:lpstr>Question 5</vt:lpstr>
      <vt:lpstr>Question 6</vt:lpstr>
    </vt:vector>
  </TitlesOfParts>
  <Company>Hamline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Beverly</dc:creator>
  <cp:lastModifiedBy>Per Waage</cp:lastModifiedBy>
  <dcterms:created xsi:type="dcterms:W3CDTF">2023-09-18T13:39:57Z</dcterms:created>
  <dcterms:modified xsi:type="dcterms:W3CDTF">2024-09-30T01:26:35Z</dcterms:modified>
</cp:coreProperties>
</file>