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45ED9BD3-75C8-4765-B6BA-FF2FCD787A7F}" xr6:coauthVersionLast="43" xr6:coauthVersionMax="43" xr10:uidLastSave="{00000000-0000-0000-0000-000000000000}"/>
  <bookViews>
    <workbookView xWindow="-103" yWindow="-103" windowWidth="27634" windowHeight="1503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H7" i="1"/>
  <c r="H11" i="1" l="1"/>
  <c r="H10" i="1"/>
  <c r="I9" i="1"/>
  <c r="H9" i="1"/>
  <c r="I8" i="1"/>
  <c r="H8" i="1"/>
  <c r="I6" i="1"/>
  <c r="H6" i="1"/>
  <c r="I5" i="1"/>
  <c r="H5" i="1"/>
  <c r="I4" i="1"/>
  <c r="H4" i="1"/>
  <c r="I3" i="1"/>
  <c r="H3" i="1"/>
  <c r="I2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10" authorId="0" shapeId="0" xr:uid="{8FBAFA9E-164C-4F85-886B-7E4B2A3D4E03}">
      <text>
        <r>
          <rPr>
            <b/>
            <sz val="9"/>
            <color indexed="81"/>
            <rFont val="Tahoma"/>
            <charset val="1"/>
          </rPr>
          <t xml:space="preserve">This a rough questimate based on 3 applications each of urea and NPK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1" authorId="0" shapeId="0" xr:uid="{5EC3BA86-831E-4BE2-9E73-990B6898051B}">
      <text>
        <r>
          <rPr>
            <b/>
            <sz val="9"/>
            <color indexed="81"/>
            <rFont val="Tahoma"/>
            <charset val="1"/>
          </rPr>
          <t xml:space="preserve">This a rough questimate based on 3 applications each of urea and NPK 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<sst xmlns="http://schemas.openxmlformats.org/spreadsheetml/2006/main" count="46" uniqueCount="27">
  <si>
    <t>Trial year</t>
  </si>
  <si>
    <t>State</t>
  </si>
  <si>
    <t>DOP</t>
  </si>
  <si>
    <t>BOM Stn</t>
  </si>
  <si>
    <t>Seeding rate (kg/ha)</t>
  </si>
  <si>
    <t>Row spacing (m)</t>
  </si>
  <si>
    <t>RateKg/Ha</t>
  </si>
  <si>
    <t>Kg N/Ha (LM calc)</t>
  </si>
  <si>
    <t>WA</t>
  </si>
  <si>
    <t>008315</t>
  </si>
  <si>
    <t>010916</t>
  </si>
  <si>
    <t>009542</t>
  </si>
  <si>
    <t>010092</t>
  </si>
  <si>
    <t>009225</t>
  </si>
  <si>
    <t>Latitude</t>
  </si>
  <si>
    <t>Longitude</t>
  </si>
  <si>
    <t>GER</t>
  </si>
  <si>
    <t>KAT</t>
  </si>
  <si>
    <t>ESP</t>
  </si>
  <si>
    <t>MER</t>
  </si>
  <si>
    <t>SoP</t>
  </si>
  <si>
    <t>NL</t>
  </si>
  <si>
    <t>18Hrs</t>
  </si>
  <si>
    <t>NI</t>
  </si>
  <si>
    <t>Ir</t>
  </si>
  <si>
    <t>Trial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</si>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</sst>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14" fontId="1" fillId="0" borderId="0" xfId="0" applyNumberFormat="1" applyFont="1" applyAlignment="1">
      <alignment horizontal="left"/>
    </xf>
    <xf numFmtId="49" fontId="1" fillId="0" borderId="0" xfId="0" quotePrefix="1" applyNumberFormat="1" applyFont="1" applyAlignment="1">
      <alignment horizontal="left"/>
    </xf>
    <xf numFmtId="164" fontId="1" fillId="2" borderId="0" xfId="0" quotePrefix="1" applyNumberFormat="1" applyFont="1" applyFill="1" applyAlignment="1">
      <alignment horizontal="left"/>
    </xf>
    <xf numFmtId="165" fontId="1" fillId="0" borderId="0" xfId="0" quotePrefix="1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J22" sqref="J22"/>
    </sheetView>
  </sheetViews>
  <sheetFormatPr defaultRowHeight="14.6" x14ac:dyDescent="0.4"/>
  <cols>
    <col min="3" max="3" width="24.4609375" customWidth="1"/>
    <col min="5" max="5" width="12.07421875" customWidth="1"/>
  </cols>
  <sheetData>
    <row r="1" spans="1:12" x14ac:dyDescent="0.4">
      <c r="A1" t="s">
        <v>0</v>
      </c>
      <c r="B1" t="s">
        <v>3</v>
      </c>
      <c r="C1" t="s">
        <v>26</v>
      </c>
      <c r="D1" t="s">
        <v>1</v>
      </c>
      <c r="E1" t="s">
        <v>2</v>
      </c>
      <c r="F1" t="s">
        <v>14</v>
      </c>
      <c r="G1" t="s">
        <v>15</v>
      </c>
      <c r="H1" t="s">
        <v>4</v>
      </c>
      <c r="I1" t="s">
        <v>5</v>
      </c>
      <c r="J1" t="s">
        <v>6</v>
      </c>
      <c r="K1" t="s">
        <v>7</v>
      </c>
      <c r="L1" t="s">
        <v>25</v>
      </c>
    </row>
    <row r="2" spans="1:12" x14ac:dyDescent="0.4">
      <c r="A2" s="1">
        <v>2015</v>
      </c>
      <c r="B2" s="4" t="s">
        <v>9</v>
      </c>
      <c r="C2" s="2" t="s">
        <v>16</v>
      </c>
      <c r="D2" s="1" t="s">
        <v>8</v>
      </c>
      <c r="E2" s="3">
        <v>42152</v>
      </c>
      <c r="F2" s="4">
        <v>-28.778369999999999</v>
      </c>
      <c r="G2" s="4">
        <v>114.65715</v>
      </c>
      <c r="H2" s="5">
        <f>(40/1000)/(5*1.1/10000)</f>
        <v>72.72727272727272</v>
      </c>
      <c r="I2" s="6">
        <f>1.1/4</f>
        <v>0.27500000000000002</v>
      </c>
      <c r="J2" s="6">
        <v>80</v>
      </c>
      <c r="K2" s="6">
        <v>32.151772341487771</v>
      </c>
    </row>
    <row r="3" spans="1:12" x14ac:dyDescent="0.4">
      <c r="A3" s="1">
        <v>2015</v>
      </c>
      <c r="B3" s="4" t="s">
        <v>10</v>
      </c>
      <c r="C3" s="2" t="s">
        <v>17</v>
      </c>
      <c r="D3" s="1" t="s">
        <v>8</v>
      </c>
      <c r="E3" s="3">
        <v>42144</v>
      </c>
      <c r="F3" s="4">
        <v>-33.689419999999998</v>
      </c>
      <c r="G3" s="4">
        <v>117.57868999999999</v>
      </c>
      <c r="H3" s="5">
        <f t="shared" ref="H3:H11" si="0">(40/1000)/(5*1.1/10000)</f>
        <v>72.72727272727272</v>
      </c>
      <c r="I3" s="6">
        <f>1.1/5</f>
        <v>0.22000000000000003</v>
      </c>
      <c r="J3" s="6">
        <v>120</v>
      </c>
      <c r="K3" s="6">
        <v>48.227658512231656</v>
      </c>
    </row>
    <row r="4" spans="1:12" x14ac:dyDescent="0.4">
      <c r="A4" s="1">
        <v>2015</v>
      </c>
      <c r="B4" s="4" t="s">
        <v>11</v>
      </c>
      <c r="C4" s="2" t="s">
        <v>18</v>
      </c>
      <c r="D4" s="1" t="s">
        <v>8</v>
      </c>
      <c r="E4" s="3">
        <v>42137</v>
      </c>
      <c r="F4" s="4">
        <v>-33.609000000000002</v>
      </c>
      <c r="G4" s="4">
        <v>121.7734</v>
      </c>
      <c r="H4" s="5">
        <f t="shared" si="0"/>
        <v>72.72727272727272</v>
      </c>
      <c r="I4" s="6">
        <f>1.1/5</f>
        <v>0.22000000000000003</v>
      </c>
      <c r="J4" s="6">
        <v>120</v>
      </c>
      <c r="K4" s="6">
        <v>48.227658512231656</v>
      </c>
    </row>
    <row r="5" spans="1:12" x14ac:dyDescent="0.4">
      <c r="A5" s="1">
        <v>2016</v>
      </c>
      <c r="B5" s="4" t="s">
        <v>9</v>
      </c>
      <c r="C5" s="2" t="s">
        <v>16</v>
      </c>
      <c r="D5" s="1" t="s">
        <v>8</v>
      </c>
      <c r="E5" s="3">
        <v>42501</v>
      </c>
      <c r="F5" s="4">
        <v>-28.68356</v>
      </c>
      <c r="G5" s="4">
        <v>114.75138</v>
      </c>
      <c r="H5" s="5">
        <f t="shared" si="0"/>
        <v>72.72727272727272</v>
      </c>
      <c r="I5" s="6">
        <f>1.1/4</f>
        <v>0.27500000000000002</v>
      </c>
      <c r="J5" s="6">
        <v>97</v>
      </c>
      <c r="K5" s="6">
        <v>36.598944591029031</v>
      </c>
    </row>
    <row r="6" spans="1:12" x14ac:dyDescent="0.4">
      <c r="A6" s="1">
        <v>2016</v>
      </c>
      <c r="B6" s="4" t="s">
        <v>10</v>
      </c>
      <c r="C6" s="2" t="s">
        <v>17</v>
      </c>
      <c r="D6" s="1" t="s">
        <v>8</v>
      </c>
      <c r="E6" s="3">
        <v>42522</v>
      </c>
      <c r="F6" s="4">
        <v>-33.688310000000001</v>
      </c>
      <c r="G6" s="4">
        <v>117.63428999999999</v>
      </c>
      <c r="H6" s="5">
        <f t="shared" si="0"/>
        <v>72.72727272727272</v>
      </c>
      <c r="I6" s="6">
        <f>1.1/5</f>
        <v>0.22000000000000003</v>
      </c>
      <c r="J6" s="6">
        <v>93</v>
      </c>
      <c r="K6" s="6">
        <v>37.376435346979534</v>
      </c>
    </row>
    <row r="7" spans="1:12" x14ac:dyDescent="0.4">
      <c r="A7" s="1">
        <v>2016</v>
      </c>
      <c r="B7" s="4" t="s">
        <v>12</v>
      </c>
      <c r="C7" s="2" t="s">
        <v>19</v>
      </c>
      <c r="D7" s="1" t="s">
        <v>8</v>
      </c>
      <c r="E7" s="3">
        <v>42506</v>
      </c>
      <c r="F7" s="4">
        <v>-31.505659999999999</v>
      </c>
      <c r="G7" s="4">
        <v>118.22427999999999</v>
      </c>
      <c r="H7" s="5">
        <f t="shared" si="0"/>
        <v>72.72727272727272</v>
      </c>
      <c r="I7" s="6">
        <f>1.1/5</f>
        <v>0.22000000000000003</v>
      </c>
      <c r="J7" s="6">
        <v>93</v>
      </c>
      <c r="K7" s="6">
        <v>37.376435346979534</v>
      </c>
      <c r="L7" t="s">
        <v>23</v>
      </c>
    </row>
    <row r="8" spans="1:12" x14ac:dyDescent="0.4">
      <c r="A8" s="1">
        <v>2016</v>
      </c>
      <c r="B8" s="4" t="s">
        <v>12</v>
      </c>
      <c r="C8" s="2" t="s">
        <v>19</v>
      </c>
      <c r="D8" s="1" t="s">
        <v>8</v>
      </c>
      <c r="E8" s="3">
        <v>42506</v>
      </c>
      <c r="F8" s="4">
        <v>-31.505659999999999</v>
      </c>
      <c r="G8" s="4">
        <v>118.22427999999999</v>
      </c>
      <c r="H8" s="5">
        <f t="shared" si="0"/>
        <v>72.72727272727272</v>
      </c>
      <c r="I8" s="6">
        <f>1.1/5</f>
        <v>0.22000000000000003</v>
      </c>
      <c r="J8" s="6">
        <v>93</v>
      </c>
      <c r="K8" s="6">
        <v>37.376435346979534</v>
      </c>
      <c r="L8" t="s">
        <v>24</v>
      </c>
    </row>
    <row r="9" spans="1:12" x14ac:dyDescent="0.4">
      <c r="A9" s="1">
        <v>2016</v>
      </c>
      <c r="B9" s="4" t="s">
        <v>11</v>
      </c>
      <c r="C9" s="2" t="s">
        <v>18</v>
      </c>
      <c r="D9" s="1" t="s">
        <v>8</v>
      </c>
      <c r="E9" s="3">
        <v>42509</v>
      </c>
      <c r="F9" s="4">
        <v>-33.612769999999998</v>
      </c>
      <c r="G9" s="4">
        <v>121.78881</v>
      </c>
      <c r="H9" s="5">
        <f t="shared" si="0"/>
        <v>72.72727272727272</v>
      </c>
      <c r="I9" s="6">
        <f>1.1/5</f>
        <v>0.22000000000000003</v>
      </c>
      <c r="J9" s="6">
        <v>90</v>
      </c>
      <c r="K9" s="6">
        <v>36.170743884173739</v>
      </c>
    </row>
    <row r="10" spans="1:12" x14ac:dyDescent="0.4">
      <c r="A10" s="1">
        <v>2016</v>
      </c>
      <c r="B10" s="4" t="s">
        <v>13</v>
      </c>
      <c r="C10" s="2" t="s">
        <v>20</v>
      </c>
      <c r="D10" s="1" t="s">
        <v>8</v>
      </c>
      <c r="E10" s="3">
        <v>42508</v>
      </c>
      <c r="F10" s="4">
        <v>-31.991</v>
      </c>
      <c r="G10" s="4">
        <v>115.88746</v>
      </c>
      <c r="H10" s="5">
        <f t="shared" si="0"/>
        <v>72.72727272727272</v>
      </c>
      <c r="I10" s="6">
        <v>0.4</v>
      </c>
      <c r="J10" s="6">
        <v>240</v>
      </c>
      <c r="K10" s="6">
        <v>115</v>
      </c>
      <c r="L10" t="s">
        <v>21</v>
      </c>
    </row>
    <row r="11" spans="1:12" x14ac:dyDescent="0.4">
      <c r="A11" s="1">
        <v>2016</v>
      </c>
      <c r="B11" s="4" t="s">
        <v>13</v>
      </c>
      <c r="C11" s="2" t="s">
        <v>20</v>
      </c>
      <c r="D11" s="1" t="s">
        <v>8</v>
      </c>
      <c r="E11" s="3">
        <v>42508</v>
      </c>
      <c r="F11" s="4">
        <v>-31.991710000000001</v>
      </c>
      <c r="G11" s="4">
        <v>115.88679</v>
      </c>
      <c r="H11" s="5">
        <f t="shared" si="0"/>
        <v>72.72727272727272</v>
      </c>
      <c r="I11" s="6">
        <v>0.4</v>
      </c>
      <c r="J11" s="6">
        <v>240</v>
      </c>
      <c r="K11" s="6">
        <v>115</v>
      </c>
      <c r="L11" t="s">
        <v>22</v>
      </c>
    </row>
    <row r="12" spans="1:12" x14ac:dyDescent="0.4">
      <c r="A12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2019-07-07T09:00:25Z</dcterms:modified>
</cp:coreProperties>
</file>