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ilkmuttacth-my.sharepoint.com/personal/peerasak_w_mail_kmutt_ac_th/Documents/CAT Works/Customer-DB/API/api-specs/"/>
    </mc:Choice>
  </mc:AlternateContent>
  <xr:revisionPtr revIDLastSave="23" documentId="8_{6FF05715-63E4-4BAB-BF06-979C9FDEDC5F}" xr6:coauthVersionLast="46" xr6:coauthVersionMax="46" xr10:uidLastSave="{41B7D50C-4499-4F84-BB57-36000AA1A937}"/>
  <bookViews>
    <workbookView xWindow="-120" yWindow="-120" windowWidth="29040" windowHeight="15840" tabRatio="682" xr2:uid="{58D95200-E43A-4FFB-BEF3-DF1FDCF42544}"/>
  </bookViews>
  <sheets>
    <sheet name="version log" sheetId="12" r:id="rId1"/>
    <sheet name="SUMMARY" sheetId="11" r:id="rId2"/>
    <sheet name="U-UTILITIES" sheetId="5" r:id="rId3"/>
    <sheet name="C-CUSTOMER ACCOUNT" sheetId="1" r:id="rId4"/>
    <sheet name="B-BILLING ACCOUNT" sheetId="7" r:id="rId5"/>
    <sheet name="S-SUBSCRIBER" sheetId="9" r:id="rId6"/>
    <sheet name="O-ORDER WORKFLOW" sheetId="10" r:id="rId7"/>
    <sheet name="I-INVOICE, PAYMENT &amp; PREPAID" sheetId="8" r:id="rId8"/>
  </sheets>
  <definedNames>
    <definedName name="_xlnm._FilterDatabase" localSheetId="3" hidden="1">'C-CUSTOMER ACCOUNT'!$A$1:$O$69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1" l="1"/>
  <c r="C7" i="11"/>
  <c r="D7" i="11"/>
  <c r="E7" i="11"/>
  <c r="B7" i="11"/>
  <c r="F6" i="11"/>
  <c r="F5" i="11"/>
  <c r="C6" i="11"/>
  <c r="D6" i="11"/>
  <c r="E6" i="11"/>
  <c r="B6" i="11"/>
  <c r="C5" i="11"/>
  <c r="D5" i="11"/>
  <c r="E5" i="11"/>
  <c r="B5" i="11"/>
  <c r="F4" i="11"/>
  <c r="C4" i="11"/>
  <c r="D4" i="11"/>
  <c r="E4" i="11"/>
  <c r="B4" i="11"/>
  <c r="F3" i="11"/>
  <c r="E3" i="11"/>
  <c r="C3" i="11"/>
  <c r="D3" i="11"/>
  <c r="B3" i="11"/>
  <c r="F2" i="11"/>
  <c r="C2" i="11"/>
  <c r="D2" i="11"/>
  <c r="E2" i="11"/>
  <c r="B2" i="11"/>
  <c r="I18" i="10"/>
  <c r="I13" i="10"/>
  <c r="I14" i="10"/>
  <c r="I15" i="10"/>
  <c r="I16" i="10"/>
  <c r="I17" i="10"/>
  <c r="I12" i="10"/>
  <c r="G3" i="11" l="1"/>
  <c r="G2" i="11"/>
  <c r="G4" i="11"/>
  <c r="B8" i="11"/>
  <c r="E8" i="11"/>
  <c r="D8" i="11"/>
  <c r="C8" i="11"/>
  <c r="F8" i="11"/>
  <c r="G7" i="11"/>
  <c r="G6" i="11"/>
  <c r="G5" i="11"/>
  <c r="I55" i="1"/>
</calcChain>
</file>

<file path=xl/sharedStrings.xml><?xml version="1.0" encoding="utf-8"?>
<sst xmlns="http://schemas.openxmlformats.org/spreadsheetml/2006/main" count="1616" uniqueCount="693">
  <si>
    <t>No</t>
  </si>
  <si>
    <t>Description</t>
  </si>
  <si>
    <t>Input</t>
  </si>
  <si>
    <t>Output</t>
  </si>
  <si>
    <t>Name</t>
  </si>
  <si>
    <t>Priority</t>
  </si>
  <si>
    <t>Remark</t>
  </si>
  <si>
    <t>API Type</t>
  </si>
  <si>
    <t>Search Customer by id_card_number</t>
  </si>
  <si>
    <t>Search Customer by bill_acct_number</t>
  </si>
  <si>
    <t>Search Customer by subscriber_number</t>
  </si>
  <si>
    <t>Search Customer by id_card_number and bill_acct_number</t>
  </si>
  <si>
    <t>Search Customer by id_card_number and subscriber_number</t>
  </si>
  <si>
    <t>Search Customer by id_card_number and telephone_number</t>
  </si>
  <si>
    <t>Get Customer Infor by by customer_acct_number</t>
  </si>
  <si>
    <t>Get List of billing_acct_number by customer_acct_number</t>
  </si>
  <si>
    <t>GET</t>
  </si>
  <si>
    <t>LOW</t>
  </si>
  <si>
    <t>customer_full_name</t>
  </si>
  <si>
    <t>CA data in
- customer_account
- address
- telephone
- email
- social
- Can be refered to BasicCustomerAccount schema</t>
  </si>
  <si>
    <t>Search Prospect by customer_full_name</t>
  </si>
  <si>
    <t>telephone_name</t>
  </si>
  <si>
    <t>MEDIUM</t>
  </si>
  <si>
    <t>HIGH</t>
  </si>
  <si>
    <t>tax_number</t>
  </si>
  <si>
    <t>https://app.swaggerhub.com/apis-docs/pwangsom/customer/1.0.3#/default/get_customer_account_by_id_card_number</t>
  </si>
  <si>
    <t>https://app.swaggerhub.com/apis-docs/pwangsom/customer/1.0.3#/default/get_customer_account_by_bill_acct_number</t>
  </si>
  <si>
    <t>id_card_number</t>
  </si>
  <si>
    <t>bill_acct_number</t>
  </si>
  <si>
    <t>suscriber_number</t>
  </si>
  <si>
    <t>https://app.swaggerhub.com/apis-docs/pwangsom/customer/1.0.3#/default/get_customer_account_by_subscriber_number</t>
  </si>
  <si>
    <t>Search Customer by customer_full_name</t>
  </si>
  <si>
    <t>Search Customer by tax_number</t>
  </si>
  <si>
    <t>Search Customer by telephone_number</t>
  </si>
  <si>
    <t>Search Customer by email_address</t>
  </si>
  <si>
    <t>email_address</t>
  </si>
  <si>
    <t>Existing API</t>
  </si>
  <si>
    <t>Output Reference</t>
  </si>
  <si>
    <t>Search Customer by social account</t>
  </si>
  <si>
    <t>- Search CA by id_card_number and bill_acct_number
- Exactly match
- Status: CUSTOMER
- Return CA data</t>
  </si>
  <si>
    <t>- Search CA by social_account at social_account table
- Exactly match
- Status: CUSTOMER
- Return CA data</t>
  </si>
  <si>
    <t>- Search CA by email_address at email table
- Exactly match
- Status: CUSTOMER
- Return CA data</t>
  </si>
  <si>
    <t>- Search CA by telephone_number at telephone table
- Exactly match
- Status: CUSTOMER
- Return CA data</t>
  </si>
  <si>
    <t>- Search CA by customer_full_name at customer_account table
- Contain search
- Status: PROSPECT
- Return CA data</t>
  </si>
  <si>
    <t>- Search CA by telephone_number at telephone table
- Exactly match
- Status: PROSPECT
- Return CA data</t>
  </si>
  <si>
    <t>- Search CA by customer_full_name at customer_account table
- Contain search
- Status: CUSTOMER
- Return CA data</t>
  </si>
  <si>
    <t>- Search CA by tax_number at customer_account table
- Exactly match
- Status: CUSTOMER
- Return CA data</t>
  </si>
  <si>
    <t>- Search CA by id_card_number at customer_account table
- Exactly match
- Status: CUSTOMER
- Return CA data</t>
  </si>
  <si>
    <t>- Search CA by bill_act_number at billing_account table
- Exactly match
- Status: CUSTOMER
- Return CA data</t>
  </si>
  <si>
    <t>- Search CA by subscriber_number at service_subscriber table
- Exactly match
- Status: CUSTOMER
- Return CA data</t>
  </si>
  <si>
    <t>id_card_number, bill_acct_number</t>
  </si>
  <si>
    <t>CA data in
- customer_account
- address
- telephone
- email
- social
- Can be refered to CustomerAccount schema</t>
  </si>
  <si>
    <t>https://app.swaggerhub.com/apis-docs/pwangsom/customer/1.0.3#/CustomerAccount</t>
  </si>
  <si>
    <t>https://app.swaggerhub.com/apis-docs/pwangsom/customer/1.0.3#/default/get_customer_account_by_id_card_number_and_bill_acct_number</t>
  </si>
  <si>
    <t>- Search CA by id_card_number and subscriber_number
- Exactly match
- Status: CUSTOMER
- Return CA data</t>
  </si>
  <si>
    <t>id_card_number, subscriber_number</t>
  </si>
  <si>
    <t>- Search CA by id_card_number and telephone_number
- Exactly match
- Status: CUSTOMER
- Return CA data</t>
  </si>
  <si>
    <t>id_card_number, telephone_number</t>
  </si>
  <si>
    <t>https://app.swaggerhub.com/apis-docs/pwangsom/customer/1.0.3#/default/get_customer_account_by_id_card_number_and_subscriber_number</t>
  </si>
  <si>
    <t>https://app.swaggerhub.com/apis-docs/pwangsom/customer/1.0.3#/default/get_customer_account_by_id_card_number_and_telephone_number</t>
  </si>
  <si>
    <t>- Search duplicated CA having tha same id_card_number with given CA
- Return list of CA which duplicated id_card_number except given CA</t>
  </si>
  <si>
    <t>https://app.swaggerhub.com/apis-docs/pwangsom/customer/1.0.3#/default/get_duplicated_customer_accounts_by_customer_acct_number</t>
  </si>
  <si>
    <t>https://app.swaggerhub.com/apis-docs/pwangsom/customer/1.0.3#/default/get_customer_account_by_customer_acct_number</t>
  </si>
  <si>
    <t>https://app.swaggerhub.com/apis-docs/pwangsom/customer/1.0.3#/BasicCustomerAccountWithBaSub</t>
  </si>
  <si>
    <t>CA data in
- customer_account
- Can be refered to BasicCustomerAccountWithBaSub schema</t>
  </si>
  <si>
    <t>https://app.swaggerhub.com/apis-docs/pwangsom/customer/1.0.3#/default/get_all_billing_accounts_and_subscribers_of_customer_acct_number</t>
  </si>
  <si>
    <t>Search duplicate id card customer list by customer_acct_number</t>
  </si>
  <si>
    <t>https://app.swaggerhub.com/apis-docs/pwangsom/customer/1.0.3#/Address</t>
  </si>
  <si>
    <t>CA data in
- customer_account
- address
- Can be refered to Address schema</t>
  </si>
  <si>
    <t>CA data in
- customer_account
- telephone
- Can be refered to Telephone schema</t>
  </si>
  <si>
    <t>CA data in
- customer_account
- email
- Can be refered to Email schema</t>
  </si>
  <si>
    <t>CA data in
- customer_account
- social_account
- Can be refered to SocialAccount schema</t>
  </si>
  <si>
    <t>https://app.swaggerhub.com/apis-docs/pwangsom/customer/1.0.3#/Telephone</t>
  </si>
  <si>
    <t>https://app.swaggerhub.com/apis-docs/pwangsom/customer/1.0.3#/Email</t>
  </si>
  <si>
    <t>https://app.swaggerhub.com/apis-docs/pwangsom/customer/1.0.3#/SocialAccount</t>
  </si>
  <si>
    <t>POST</t>
  </si>
  <si>
    <t>CA info accroding to
- customer_account
- individual</t>
  </si>
  <si>
    <t>- success, failed
- Data validation (if failed)</t>
  </si>
  <si>
    <t>Create individual customer</t>
  </si>
  <si>
    <t>Create organization customer</t>
  </si>
  <si>
    <t>Update customer name and info of individual CA</t>
  </si>
  <si>
    <t>salutaion, first_name, middle_name, last_name, gender, date_of_birth, nationality</t>
  </si>
  <si>
    <t>Update customer name and info of organization CA</t>
  </si>
  <si>
    <t>corp_type, organization_name, branch_name, registration_date</t>
  </si>
  <si>
    <t>Update id card information of CA</t>
  </si>
  <si>
    <t>id_card type, id_card_number, id_card_issued_by, id_card,expired_date</t>
  </si>
  <si>
    <t>tax_number, tax_branch_id</t>
  </si>
  <si>
    <t>Update tax number and branch of CA</t>
  </si>
  <si>
    <t>Update segment and group of CA</t>
  </si>
  <si>
    <t>customer_segment, customer_group</t>
  </si>
  <si>
    <t>- customer_segment, customer_group
- customer_account table</t>
  </si>
  <si>
    <t>- salutaion, first_name, middle_name, last_name, gender, date_of_birth, nationality
- Both TH, EN
- customer_account and individual table</t>
  </si>
  <si>
    <t>- corp_type, organization_name, branch_name, registration_date
- Both TH, EN
- customer_account and organization table</t>
  </si>
  <si>
    <t>- id_card type, id_card_number, id_card_issued_by, id_card,expired_date
- customer_account table</t>
  </si>
  <si>
    <t>- tax_number, tax_branch_id
- customer_account table</t>
  </si>
  <si>
    <t>Update black list status of CA</t>
  </si>
  <si>
    <t>black_list_lkp</t>
  </si>
  <si>
    <t>Get list of addresses by CA</t>
  </si>
  <si>
    <t>Get list of telephone numbers by CA</t>
  </si>
  <si>
    <t>Get list of emails by CA</t>
  </si>
  <si>
    <t>Get list of social accounts by CA</t>
  </si>
  <si>
    <t>Get online black list status by customer_acct_number</t>
  </si>
  <si>
    <t>customer_acct_number</t>
  </si>
  <si>
    <t>- true, false, not found</t>
  </si>
  <si>
    <t>- Retrieve CA data by customer_acct_number
- Return CA data</t>
  </si>
  <si>
    <t>- Retrieve basic info of a CA and its lists of BA and Subscriber by customer_acct_number</t>
  </si>
  <si>
    <t>-Retrieve all addresses of a CA by customer_acct_number</t>
  </si>
  <si>
    <t>-Retrieve all telephone numbers of a CA by customer_acct_number</t>
  </si>
  <si>
    <t>-Retrieve all emails of a CA by customer_acct_number</t>
  </si>
  <si>
    <t>-Retrieve all social accounts of a CA by customer_acct_number</t>
  </si>
  <si>
    <t>- determine if given CA is in black list
- use not only black_list_lkp in customer_account table but also business conditions</t>
  </si>
  <si>
    <t>Deduplicate CA</t>
  </si>
  <si>
    <t>- Mark delete of all duplicated CAs
- Change related data of duplicated CAs to master CA</t>
  </si>
  <si>
    <t>POST/customer/{customer_acct_number}/deduplication/{list_of_duplicated_customer_acct_number}</t>
  </si>
  <si>
    <t>customer_acct_number, list_of_duplicated_customer_acct_number</t>
  </si>
  <si>
    <t>Convert CA (individual &lt;&gt; organization)</t>
  </si>
  <si>
    <t>Convert CA type</t>
  </si>
  <si>
    <t>Add list of addresses of CA</t>
  </si>
  <si>
    <t>- customer_acct_number
- address table</t>
  </si>
  <si>
    <t>Search Prospect by telephone_number</t>
  </si>
  <si>
    <t>Add list of telephone numbers of CA</t>
  </si>
  <si>
    <t>Add list of emails of CA</t>
  </si>
  <si>
    <t>Add list of social accounts of CA</t>
  </si>
  <si>
    <t>- customer_acct_number
- telephone table</t>
  </si>
  <si>
    <t>- customer_acct_number
- email table</t>
  </si>
  <si>
    <t>- customer_acct_number
- social_account table</t>
  </si>
  <si>
    <t>CA info accroding to
- customer_account
- individual
- address</t>
  </si>
  <si>
    <t>Update CA address by address_id</t>
  </si>
  <si>
    <t>- address_id
- address table</t>
  </si>
  <si>
    <t>Update CA telephone number by telephone_id</t>
  </si>
  <si>
    <t>Update CA email by email_id</t>
  </si>
  <si>
    <t>Update CA social account by social_account_id</t>
  </si>
  <si>
    <t>Delete CA address by address_id</t>
  </si>
  <si>
    <t>Delete CA telephone number by telephone_id</t>
  </si>
  <si>
    <t>Delete CA email by email_id</t>
  </si>
  <si>
    <t>Delete CA social account by social_account_id</t>
  </si>
  <si>
    <t>- telephone_id
- telephone table</t>
  </si>
  <si>
    <t>- email_id
- email table</t>
  </si>
  <si>
    <t>- social_account_id
- social_account table</t>
  </si>
  <si>
    <t>Add CA note</t>
  </si>
  <si>
    <t>Upload attached file by CA</t>
  </si>
  <si>
    <t>Add marketing info by CA</t>
  </si>
  <si>
    <t>Get list of marketing info by CA</t>
  </si>
  <si>
    <t>Delete marketing info by CA and Key</t>
  </si>
  <si>
    <t>- customer_acct_number
- note table</t>
  </si>
  <si>
    <t>Create individual of prospect customer</t>
  </si>
  <si>
    <t>Create organization of prospect customer</t>
  </si>
  <si>
    <t>CA info accroding to
- customer_account
- organization</t>
  </si>
  <si>
    <t>CA info accroding to
- customer_account
- organization
- address</t>
  </si>
  <si>
    <t>Get list of contact persons by CA</t>
  </si>
  <si>
    <t>Add a contact person by CA</t>
  </si>
  <si>
    <t>Delete a contact person by CA and ID</t>
  </si>
  <si>
    <t>Get list of customer contract by CA</t>
  </si>
  <si>
    <t>Add a customer contract by CA</t>
  </si>
  <si>
    <t>Delete a customer contract by CA and ID</t>
  </si>
  <si>
    <t>Update a customer contract by CA and ID</t>
  </si>
  <si>
    <t>Create partner account</t>
  </si>
  <si>
    <t>Update sales support by CA</t>
  </si>
  <si>
    <t>Add sales support by CA</t>
  </si>
  <si>
    <t>Get customer value by CA</t>
  </si>
  <si>
    <t>Get list of service requests by CA</t>
  </si>
  <si>
    <t>CA data in
- customer_account
- marketing_info</t>
  </si>
  <si>
    <t>CA data in
- customer_account
- contact_person</t>
  </si>
  <si>
    <t>CA data in
- customer_account
- service_request</t>
  </si>
  <si>
    <t>CA data in
- customer_account</t>
  </si>
  <si>
    <t>- customer_acct_number
- attachment table</t>
  </si>
  <si>
    <t>- customer_acct_number
- marketing_info table</t>
  </si>
  <si>
    <t>- customer_acct_number
- contact_person table
- address table
- telephone table
- email table
- social_account table</t>
  </si>
  <si>
    <t>CA data in
- customer_account table
- customer_contract table
- ca_contract_service table
- ca_contract_sla table</t>
  </si>
  <si>
    <t>- customer_acct_number
- contact_person table
- customer_contract table
- ca_contract_service table
- ca_contract_sla table</t>
  </si>
  <si>
    <t>- customer_acct_number
- ca_sales_support table</t>
  </si>
  <si>
    <t>Delete sales support by CA</t>
  </si>
  <si>
    <t>- Create partner_account
- If CA of partner_account exists then add partner account relationship in partner table
- If CA does not exist create CA (individual, organization) first then add partner account relationship in partner table</t>
  </si>
  <si>
    <t>Update partner account by customer_acct_number</t>
  </si>
  <si>
    <t>Add partner contract by customer_acct_number</t>
  </si>
  <si>
    <t>Update partner contract by contract_ref_number</t>
  </si>
  <si>
    <t>Add partner area account by contract_ref_number</t>
  </si>
  <si>
    <t>Update partner area account by saa_code</t>
  </si>
  <si>
    <t>- customer_acct_number
- partner table</t>
  </si>
  <si>
    <t>- customer_acct_number
- partner_contract table</t>
  </si>
  <si>
    <t>- contract_ref_number
- partner_contract table</t>
  </si>
  <si>
    <t>- contract_ref_number
- partner_area table</t>
  </si>
  <si>
    <t>- saa code
- partner_area table</t>
  </si>
  <si>
    <t>Generate list of unique customer_acct_number</t>
  </si>
  <si>
    <t>list of customer_acct_number</t>
  </si>
  <si>
    <t>Get lookup by lookup_category_name</t>
  </si>
  <si>
    <t>Get product catalog by service_type_lkp and product category</t>
  </si>
  <si>
    <t>Get product catalog by service_type_lkp and product category (package, component)</t>
  </si>
  <si>
    <t>- service_type_lkp
- product category (package, component)</t>
  </si>
  <si>
    <t>Data in
- lookup table</t>
  </si>
  <si>
    <t>lookup_category_name</t>
  </si>
  <si>
    <t>Data in
- product table</t>
  </si>
  <si>
    <t>NORMAL</t>
  </si>
  <si>
    <t>Get address master</t>
  </si>
  <si>
    <t>Get address master including subdistrict, district, province, postcode</t>
  </si>
  <si>
    <t>none</t>
  </si>
  <si>
    <t>Get collection unit</t>
  </si>
  <si>
    <t>Get collection unit (debt department) master</t>
  </si>
  <si>
    <t>Get CAT organization</t>
  </si>
  <si>
    <t>Get CAT employee info by employee_code</t>
  </si>
  <si>
    <t>employee_code</t>
  </si>
  <si>
    <t>cat_employee table</t>
  </si>
  <si>
    <t>address_master table</t>
  </si>
  <si>
    <t>collection_region table</t>
  </si>
  <si>
    <t>cat_organization table</t>
  </si>
  <si>
    <t>Get basic BA info by bill_acct_number</t>
  </si>
  <si>
    <t>Get full BA info by bill_acct_number</t>
  </si>
  <si>
    <t>Get list of invoices by  bill_acct_number</t>
  </si>
  <si>
    <t>Get List of payment by invoice_number</t>
  </si>
  <si>
    <t>Get lestest X records of invoices  by  bill_acct_number</t>
  </si>
  <si>
    <t>GET list of remaining invoices (Debt) by  bill_acct_number (Balance amount &gt; 0)</t>
  </si>
  <si>
    <t>Debt invoice is that balance_amount &gt; 0</t>
  </si>
  <si>
    <t>BA data in
- billing_account table
- billing_address table</t>
  </si>
  <si>
    <t>https://app.swaggerhub.com/apis-docs/pwangsom/customer/1.0.3#/default/get_basic_information_of_billing_account_by_bill_acct_number</t>
  </si>
  <si>
    <t>https://app.swaggerhub.com/apis-docs/pwangsom/customer/1.0.3#/BasicBillingAccount</t>
  </si>
  <si>
    <t>invoice table</t>
  </si>
  <si>
    <t>Generate bill_acct_number</t>
  </si>
  <si>
    <t>Multiple records</t>
  </si>
  <si>
    <t>- number request of customer_acct_number</t>
  </si>
  <si>
    <t>Only one record</t>
  </si>
  <si>
    <t>In case of creation BA in both Customer DB and Billing system</t>
  </si>
  <si>
    <t>Parameter X records sorted by issue_date desc</t>
  </si>
  <si>
    <t>https://app.swaggerhub.com/apis-docs/pwangsom/customer/1.0.3#/default/get_recent_invoice_by_bill_acct_number</t>
  </si>
  <si>
    <t>https://app.swaggerhub.com/apis-docs/pwangsom/customer/1.0.3#/default/get_debt_invoice_by_bill_acct_number</t>
  </si>
  <si>
    <t>https://app.swaggerhub.com/apis-docs/pwangsom/customer/1.0.3#/default/get_six_month_invoices_by_bill_acct_number</t>
  </si>
  <si>
    <t>https://app.swaggerhub.com/apis-docs/pwangsom/customer/1.0.3#/Invoice</t>
  </si>
  <si>
    <t>Get invoice info by Invoice_number</t>
  </si>
  <si>
    <t>Get archieve invoice (PDF file) by Invoice_number</t>
  </si>
  <si>
    <t>Tracking ID refers to payment transaction</t>
  </si>
  <si>
    <t>invoice_number</t>
  </si>
  <si>
    <t>billing_payment_info table</t>
  </si>
  <si>
    <t>PDF file of invoice</t>
  </si>
  <si>
    <t>https://app.swaggerhub.com/apis-docs/pwangsom/customer/1.0.3#/PaymentTransaction</t>
  </si>
  <si>
    <t>https://app.swaggerhub.com/apis-docs/pwangsom/customer/1.0.3#/default/get_invoice_details_by_invoice_number</t>
  </si>
  <si>
    <t>https://app.swaggerhub.com/apis-docs/pwangsom/customer/1.0.3#/default/get_all_payment_transaction_by_invoice_number</t>
  </si>
  <si>
    <t>https://app.swaggerhub.com/apis-docs/pwangsom/customer/1.0.3#/default/get_payment_transaction_by_tracking_id</t>
  </si>
  <si>
    <t>Create BA into both Customer DB and Billing system</t>
  </si>
  <si>
    <t>Create BA into only Customer DB</t>
  </si>
  <si>
    <t>Create BA into only Billing system</t>
  </si>
  <si>
    <t>- Support the BA creation from OM system (OM UDB, my Front end)
- Save data to Customer DB</t>
  </si>
  <si>
    <t>- Support the BA creation from Customer360 app
- Call Billing API for persisting in Billing system</t>
  </si>
  <si>
    <t>- billing_account table
- billing_address table
- payment_profiles table</t>
  </si>
  <si>
    <t>- New API for new incoming systems 
- Call Billing API for modification in Billing system
- Save data to Customer DB</t>
  </si>
  <si>
    <t>- Support the BA modification from OM system (OM UDB, my Front end)
- Save data to Customer DB</t>
  </si>
  <si>
    <t>Need Create API spec of Billing system</t>
  </si>
  <si>
    <t>- Support the BA modification from Customer360 app
- Call Billing API for modification in Billing system</t>
  </si>
  <si>
    <t>Update BA info into only Billing system by bill_acct_number</t>
  </si>
  <si>
    <t>Update BA info into only Customer DB by bill_acct_number</t>
  </si>
  <si>
    <t>Update BA info into both Customer DB and Billing system by bill_acct_number</t>
  </si>
  <si>
    <t>- bill_acct_number
- billing_account table</t>
  </si>
  <si>
    <t>- bill_acct_number
- billing_address table</t>
  </si>
  <si>
    <t>Update payment profile of BA into both Customer DB and Billing system by bill_acct_number</t>
  </si>
  <si>
    <t>Update payment profile of BA into only Customer DB by bill_acct_number</t>
  </si>
  <si>
    <t>Update payment profile of BA info into only Billing system by bill_acct_number</t>
  </si>
  <si>
    <t>- bill_acct_number
- payment_profile table</t>
  </si>
  <si>
    <t>Get list of contact person of BA at Customer DB by bill_acct_number</t>
  </si>
  <si>
    <t>Add a contact person of BA at Customer DB by bill_acct_number</t>
  </si>
  <si>
    <t>Perform only in Customer DB</t>
  </si>
  <si>
    <t>Delete a contact person of BA at Customer DB by bill_acct_number and contract_person_id</t>
  </si>
  <si>
    <t>- bill_acct_number
- contact_person_id</t>
  </si>
  <si>
    <t>Data in
- billing_account
- contact_person</t>
  </si>
  <si>
    <t>Add sales support of BA at Customer DB by bill_acct_number</t>
  </si>
  <si>
    <t>Delete sales support of BA at Customer DB by bill_acct_number and sales_support_id</t>
  </si>
  <si>
    <t>- bill_acct_number
- sales_support_id</t>
  </si>
  <si>
    <t>Add a BA-level discount at Customer DB by bill_acct_number</t>
  </si>
  <si>
    <t>Get list of BA-level discounst at Customer DB by bill_acct_number</t>
  </si>
  <si>
    <t>- bill_acct_number
- component table</t>
  </si>
  <si>
    <t>Data in
- component table</t>
  </si>
  <si>
    <t>Update a BA-level discount at Customer DB by bill_acct_number</t>
  </si>
  <si>
    <t>Data in
- billing_account table
- service_request table</t>
  </si>
  <si>
    <t>Use ESB API: A1 Create Account</t>
  </si>
  <si>
    <t>Use ESB API: A14 Update Account</t>
  </si>
  <si>
    <t>Use ESB API: A15 Change Payment Method</t>
  </si>
  <si>
    <t>For: billing_delivery_address and vat_delivery_address
- Use A14 Update Account</t>
  </si>
  <si>
    <t>- bill_acct_number
- email table</t>
  </si>
  <si>
    <t>Add billing address into both Customer DB and Billing system by bill_acct_number  and bill_address_type_lkp</t>
  </si>
  <si>
    <t>Add billing address into only Customer DB by bill_acct_number and bill_address_type_lkp</t>
  </si>
  <si>
    <t>Update email in both Customer DB and Billing system by bill_acct_number and bill_email_type_lkp</t>
  </si>
  <si>
    <t>Update email in only Customer DB by bill_acct_number and bill_email_type_lkp</t>
  </si>
  <si>
    <t>Update email in only Billing system by bill_acct_number and bill_email_type_lkp</t>
  </si>
  <si>
    <t>Delete billing address in only Customer DB by bill_acct_number and bill_address_type_lkp</t>
  </si>
  <si>
    <t>Delete billing address in only Billing system by bill_acct_number and bill_address_type_lkp</t>
  </si>
  <si>
    <t>Delete billing address in both Customer DB and Billing system by bill_acct_number and bill_address_type_lkp</t>
  </si>
  <si>
    <t>Add billing address into only Billing system by bill_acct_number and bill_address_type_lkp</t>
  </si>
  <si>
    <t>Update billing address in only Billing system by bill_acct_numberr and bill_address_type_lkp</t>
  </si>
  <si>
    <t>Update billing address in only Customer DB by bill_acct_numberr and bill_address_type_lkp</t>
  </si>
  <si>
    <t>Update billing address in both Customer DB and Billing system by bill_acct_numberr and bill_address_type_lkp</t>
  </si>
  <si>
    <t>Add email in both Customer DB and Billing system by bill_acct_number and bill_email_type_lkp</t>
  </si>
  <si>
    <t>Add email in only Customer DB by bill_acct_number and bill_email_type_lkp</t>
  </si>
  <si>
    <t>Add email in only Billing system by bill_acct_number and bill_email_type_lkp</t>
  </si>
  <si>
    <t>Email addresses of BA can be:
- Billing email 
- VAT email
- Use A14 Update Account</t>
  </si>
  <si>
    <t>Billing addresses can be divided into:
- billing address (mandatory)
- billing delivery address
- VAT address (mandatory)
- VAT delivery address
- Use A14 Update Account</t>
  </si>
  <si>
    <t>Delete email in both Customer DB and Billing system by bill_acct_number and bill_email_type_lkp</t>
  </si>
  <si>
    <t>Delete email in only Customer DB by bill_acct_number and bill_email_type_lkp</t>
  </si>
  <si>
    <t>Delete email in only Billing system by bill_acct_number and bill_email_type_lkp</t>
  </si>
  <si>
    <t>Get subscriber basic info by ref_subscr_no</t>
  </si>
  <si>
    <t>ref_subscr_no</t>
  </si>
  <si>
    <t>https://app.swaggerhub.com/apis-docs/pwangsom/customer/1.0.3#/BasicSubscriber</t>
  </si>
  <si>
    <t>https://app.swaggerhub.com/apis-docs/pwangsom/customer/1.0.3#/default/get_basic_subscriber_by_ref_subscr_no</t>
  </si>
  <si>
    <t>Get subscriber basic Info by customer_acct_number and subscriber_number</t>
  </si>
  <si>
    <t>- customer_acct_number
- subscriber_number</t>
  </si>
  <si>
    <t>https://app.swaggerhub.com/apis-docs/pwangsom/customer/1.0.3#/default/get_subscriber_by_customer_acct_number_and_subscriber_number</t>
  </si>
  <si>
    <t>Get list of packpages and components by ref_subscr_no</t>
  </si>
  <si>
    <t>https://app.swaggerhub.com/apis-docs/pwangsom/customer/1.0.3#/default/get_current_package_component_of_subscriber_by_ref_subscr_no</t>
  </si>
  <si>
    <t>Data in
- subscriber_service table</t>
  </si>
  <si>
    <t>https://app.swaggerhub.com/apis-docs/pwangsom/customer/1.0.3#/BasicSubscriberWithPackageComponent</t>
  </si>
  <si>
    <t>- invoice_number
- tracking_id</t>
  </si>
  <si>
    <t>https://app.swaggerhub.com/apis-docs/pwangsom/customer/1.0.3#/PrepaidSubscription</t>
  </si>
  <si>
    <t>https://app.swaggerhub.com/apis-docs/pwangsom/customer/1.0.3#/default/get_prepaid_subscription_by_subscriber_number_and_subscription_date_and_interval_key</t>
  </si>
  <si>
    <t>Get subscriber basic info by subscriber_number</t>
  </si>
  <si>
    <t>subscriber_number</t>
  </si>
  <si>
    <t>In case of duplication subcriber_number in DB, return the last one sorted by start date desc</t>
  </si>
  <si>
    <t>Get list of subscriber basic info by customer_acct_number</t>
  </si>
  <si>
    <t>Get list of subscriber  basic info by customer_full_name</t>
  </si>
  <si>
    <t>Get subscriber full Info by ref_subscr_no</t>
  </si>
  <si>
    <t>Terminate package and component of subscriber by ref_subscr_no</t>
  </si>
  <si>
    <t>Update subscriber by ref_subscr_no</t>
  </si>
  <si>
    <t>Terminate subscriber by ref_subscr_no</t>
  </si>
  <si>
    <t>Suspend subscriber by ref_subscr_no</t>
  </si>
  <si>
    <t>Reconnect subscriber by ref_subscr_no</t>
  </si>
  <si>
    <t>Update subscriber properties by ref_subscr_no</t>
  </si>
  <si>
    <t>Delete subscriber properties by ref_subscr_no</t>
  </si>
  <si>
    <t>Change CA of subscriber by ref_subscr_no</t>
  </si>
  <si>
    <t>Change BA of subscriber by ref_subscr_no</t>
  </si>
  <si>
    <t>Return all subscribers in every status</t>
  </si>
  <si>
    <t>Support CSM system (Contact Center)</t>
  </si>
  <si>
    <t>Get list of subscriber basic info by bill_account_number</t>
  </si>
  <si>
    <t>Support change number order (subscriber_number, subscriber_property)</t>
  </si>
  <si>
    <t>Get list of contact  person of subscriber by ref_subscr_no</t>
  </si>
  <si>
    <t>Get list of subscriber contract by ref_subscr_no</t>
  </si>
  <si>
    <t>Change subscriber installation address with contact person by ref_subscr_no</t>
  </si>
  <si>
    <t>Get subscriber installation address with contact person by ref_subscr_no</t>
  </si>
  <si>
    <t>Get subscriber basic info by css_cat_id</t>
  </si>
  <si>
    <t>css_cat_id</t>
  </si>
  <si>
    <t>bill_account_number</t>
  </si>
  <si>
    <t>Response should include marketing package name (if available)</t>
  </si>
  <si>
    <t>Get subscriber properties by ref_subscr_no</t>
  </si>
  <si>
    <t>Add sales support by ref_subscr_no</t>
  </si>
  <si>
    <t>Delete sales support by ref_subscr_no</t>
  </si>
  <si>
    <t>Get sales support by ref_subscr_no</t>
  </si>
  <si>
    <t>Contain search</t>
  </si>
  <si>
    <t xml:space="preserve">id_card_number </t>
  </si>
  <si>
    <t>Get list of subscriber basic info by id_card_number</t>
  </si>
  <si>
    <t>Get list of subscriber basic info by telephone_number</t>
  </si>
  <si>
    <t>telephone_number</t>
  </si>
  <si>
    <t>Data in
- subscriber_service table
- packages table
- component table</t>
  </si>
  <si>
    <t>- ref_subscr_no
- service_subscriber table</t>
  </si>
  <si>
    <t>Update status of subscriber, package, and component to 'suspened'</t>
  </si>
  <si>
    <t>Update status of subscriber, package, and component to 'active'</t>
  </si>
  <si>
    <t>Update status of subscriber, package, and component to 'disconnected'</t>
  </si>
  <si>
    <t>- ref_subscr_no
- packages table
- component table</t>
  </si>
  <si>
    <t>- ref_subscr_no
- subscriber_property table</t>
  </si>
  <si>
    <t>- ref_subscr_no
- contact_person table</t>
  </si>
  <si>
    <t>Data in
- subscriber_service table
- contact_person table</t>
  </si>
  <si>
    <t>Data in
- subscriber_service table
- packages table
- component table
- subscriber_property table
- address table
- contact_person table
- sales support (cat_employee table)</t>
  </si>
  <si>
    <t>Data in
- subscriber_service table
- address table</t>
  </si>
  <si>
    <t>Data in
- subscriber_service table
- sales support (cat_employee table)</t>
  </si>
  <si>
    <t>- ref_subscr_no
- address table</t>
  </si>
  <si>
    <t>- ref_subscr_no
- sales support (cat_employee table)</t>
  </si>
  <si>
    <t>New Order
- New Individual CA
- New BA</t>
  </si>
  <si>
    <t>- New API for new incoming systems
- Call Billing API for creation in Billing system
- Save data to Customer DB</t>
  </si>
  <si>
    <t>Create new subscriber by customer_acct_number</t>
  </si>
  <si>
    <t>Create package and component of subscriber by ref_subscr_no</t>
  </si>
  <si>
    <t>Create subscriber properties by ref_subscr_no</t>
  </si>
  <si>
    <t>Create a contact person of subscriber by ref_subscr_no</t>
  </si>
  <si>
    <t>Create subscriber installation address with contact person by ref_subscr_no</t>
  </si>
  <si>
    <t>New Order
- New Organization CA
- New BA</t>
  </si>
  <si>
    <t>New Order
- Existing CA
- New BA</t>
  </si>
  <si>
    <t>Data in
- customer_account table
- individual table
- address table
- billing_account table
- billing_address table
- service_subscriber table
- package table
- component table
- installation address (address table)
- subscriber_property table</t>
  </si>
  <si>
    <t>Data in
- customer_account table
- organization table
- address table
- billing_account table
- billing_address table
- service_subscriber table
- package table
- component table
- installation address (address table)
- subscriber_property table</t>
  </si>
  <si>
    <t>Data in
- customer_account table
- billing_account table
- billing_address table
- service_subscriber table
- package table
- component table
- installation address (address table)
- subscriber_property table</t>
  </si>
  <si>
    <t>New Order
- Existing CA
- Existing BA</t>
  </si>
  <si>
    <t>Data in
- customer_account table
- billing_account table
- service_subscriber table
- package table
- component table
- installation address (address table)
- subscriber_property table</t>
  </si>
  <si>
    <t>New Order for Prepaid
- New Individual CA</t>
  </si>
  <si>
    <t>Data in
- customer_account table
- individual table
- address table
- service_subscriber table
- package table
- component table</t>
  </si>
  <si>
    <t>New Order for Prepaid
- New Organization CA</t>
  </si>
  <si>
    <t>Data in
- customer_account table
- organization table
- address table
- service_subscriber table
- package table
- component table</t>
  </si>
  <si>
    <t>New Order for Prepaid
- Existing CA</t>
  </si>
  <si>
    <t>Suspend Order by ref_subscr_no</t>
  </si>
  <si>
    <t>Create new subscriber by bill_acct_number</t>
  </si>
  <si>
    <t>- bill_acct_number
- service_subscriber table</t>
  </si>
  <si>
    <t>- customer_acct_number
- service_subscriber table</t>
  </si>
  <si>
    <t>- ref_subscr_no
- service_subscriber table
- package table
- component table</t>
  </si>
  <si>
    <t>1. Create individual CA (Refer to Item 19 of CA Section)
2. Create BA (Refer to Item 7 of BA Section)
3. Create Subscriber (Refer to Item 12 of Subscriber Section)
  3.1 Create Package and Component (Mandatory) (Refer to Item 20 of Subscriber Section)
  3.2 Create Installation address (Refer to Item 29 of Subscriber Section)
  3.3 Create Subscriber Property (Refer to Item 22 of Subscriber Section)</t>
  </si>
  <si>
    <t>1. Create organization CA (Refer to Item 20 of CA Section)
2. Create BA (Refer to Item 7 of BA Section)
3. Create Subscriber (Refer to Item 12 of Subscriber Section)
  3.1 Create Package and Component (Mandatory) (Refer to Item 20 of Subscriber Section)
  3.2 Create Installation address (Refer to Item 29 of Subscriber Section)
  3.3 Create Subscriber Property (Refer to Item 22 of Subscriber Section)</t>
  </si>
  <si>
    <t>1. Get existing CA (Refer to Item 13 of CA Section)
2. Create BA (Refer to Item 7 of BA Section)
3. Create Subscriber (Refer to Item 12 of Subscriber Section)
  3.1 Create Package and Component (Mandatory) (Refer to Item 20 of Subscriber Section)
  3.2 Create Installation address (Refer to Item 29 of Subscriber Section)
  3.3 Create Subscriber Property (Refer to Item 22 of Subscriber Section)</t>
  </si>
  <si>
    <t>1. Get existing CA (Refer to Item 13 of CA Section)
2. Get existing BA (Refer to Item 1 of BA Section)
3. Create Subscriber (Refer to Item 12 of Subscriber Section)
  3.1 Create Package and Component (Mandatory) (Refer to Item 20 of Subscriber Section)
  3.2 Create Installation address (Refer to Item 29 of Subscriber Section)
  3.3 Create Subscriber Property (Refer to Item 22 of Subscriber Section)</t>
  </si>
  <si>
    <t>1. Create individual CA (Refer to Item 19 of CA Section)
2. Create Subscriber (Refer to Item 13 of Subscriber Section)
  - Create Package and Component (Mandatory) (Refer to Item 20 of Subscriber Section)</t>
  </si>
  <si>
    <t>1. Create individual CA (Refer to Item 20 of CA Section)
2. Create Subscriber (Refer to Item 13 of Subscriber Section)
  - Create Package and Component (Mandatory) (Refer to Item 20 of Subscriber Section)</t>
  </si>
  <si>
    <t>Data in
- customer_account table
- service_subscriber table
- package table
- component table</t>
  </si>
  <si>
    <t>- black_list_lkp of customer_account table
- none, blacklist, blocked</t>
  </si>
  <si>
    <t>1. Suspend subscriber by ref subscr no in Cust DB (Refer to Item 17 of Subscriber Section)
2. Update black_list_lkp of Customer (Refer to Item 26 of CA Section)</t>
  </si>
  <si>
    <t>- customer_acct_number
- ref_subscr_no</t>
  </si>
  <si>
    <t>Reconnect Order by ref subscr no</t>
  </si>
  <si>
    <t>1. Reconnect subscriber by ref subscr no in Cust DB (Refer to Item 18 of Subscriber Section)
2. Update black_list_lkp of Customer (Refer to Item 26 of CA Section)</t>
  </si>
  <si>
    <t>Terminate Order by ref subscr no</t>
  </si>
  <si>
    <t>Terminate subscriber by ref subscr no in Cust DB (Refer to Item 19 of Subscriber Section)</t>
  </si>
  <si>
    <t>Change Owner Order
- ref_subscr_no
- New individual CA
- New BA</t>
  </si>
  <si>
    <t>Change Owner Order
- ref_subscr_no
- New organization CA
- New BA</t>
  </si>
  <si>
    <t>1. Create new order for individual (Refer to Item 1 of Order Workflow Section)
2. Terminate subscriber by ref subscr no in Cust DB (Refer to Item 19 of Subscriber Section)</t>
  </si>
  <si>
    <t>1. Create new order for individual (Refer to Item 2 of Order Workflow Section)
2. Terminate subscriber by ref subscr no in Cust DB (Refer to Item 19 of Subscriber Section)</t>
  </si>
  <si>
    <t>Change Owner Order
- ref_subscr_no
- Existing CA
- New BA</t>
  </si>
  <si>
    <t>1. Create new order for individual (Refer to Item 3 of Order Workflow Section)
2. Terminate subscriber by ref subscr no in Cust DB (Refer to Item 19 of Subscriber Section)</t>
  </si>
  <si>
    <t>Change Owner Order
- ref_subscr_no
- Existing CA
- Existing BA</t>
  </si>
  <si>
    <t>1. Create new order for individual (Refer to Item 4 of Order Workflow Section)
2. Terminate subscriber by ref subscr no in Cust DB (Refer to Item 19 of Subscriber Section)</t>
  </si>
  <si>
    <t>1. Create new order for individual (Refer to Item 6 of Order Workflow Section)
2. Terminate subscriber by ref subscr no in Cust DB (Refer to Item 19 of Subscriber Section)</t>
  </si>
  <si>
    <t>1. Create new order for individual (Refer to Item 7 of Order Workflow Section)
2. Terminate subscriber by ref subscr no in Cust DB (Refer to Item 19 of Subscriber Section)</t>
  </si>
  <si>
    <t>Change Owner Order for Prepaid
- ref_subscr_no
- New individual CA</t>
  </si>
  <si>
    <t>Change Owner Order for Prepaid
- ref_subscr_no
- New organization CA</t>
  </si>
  <si>
    <t>Change Owner Order for Prepaid
- ref_subscr_no
- Existing CA</t>
  </si>
  <si>
    <t>1. Get existing CA (Refer to Item 13 of CA Section)
2. Create Subscriber (Refer to Item 12 of Subscriber Section)
  - Create Package and Component (Mandatory) (Refer to Item 20 of Subscriber Section)</t>
  </si>
  <si>
    <t>1. Get by ref_subscr_no (Refer to Item 1 of Subscriber Section)
2. Create Subscriber (Refer to Item 12 of Subscriber Section)
  - Create Package and Component (Mandatory) (Refer to Item 20 of Subscriber Section)
3. Terminate subscriber by ref subscr no in Cust DB (Refer to Item 19 of Subscriber Section)</t>
  </si>
  <si>
    <t>Swap Order - Prepaid to Postpaid
- ref_subscr_no
- New BA</t>
  </si>
  <si>
    <t>- customer_acct_number
- ref_subscr_no
- service_subscriber table
- package table
- component table</t>
  </si>
  <si>
    <t>1. Get by ref_subscr_no (Refer to Item 1 of Subscriber Section)
2. Create BA (Refer to Item 7 of BA Section)
3. Create Subscriber (Refer to Item 12 of Subscriber Section)
  - Create Package and Component (Mandatory) (Refer to Item 20 of Subscriber Section)
4. Terminate subscriber by ref subscr no in Cust DB (Refer to Item 19 of Subscriber Section)</t>
  </si>
  <si>
    <t>Swap Order - Prepaid to Postpaid
- ref_subscr_no
- Existing BA</t>
  </si>
  <si>
    <t>1. Get by ref_subscr_no (Refer to Item 1 of Subscriber Section)
2. Get existing BA (Refer to Item 1 of BA Section)
3. Create Subscriber (Refer to Item 12 of Subscriber Section)
  - Create Package and Component (Mandatory) (Refer to Item 20 of Subscriber Section)
4. Terminate subscriber by ref subscr no in Cust DB (Refer to Item 19 of Subscriber Section)</t>
  </si>
  <si>
    <t>Swap Order - Postpaid to Prepaid</t>
  </si>
  <si>
    <t>- customer_acct_number
- bill_acct_number
- ref_subscr_no
- service_subscriber table
- package table
- component table</t>
  </si>
  <si>
    <t>- customer_acct_number
- ref_subscr_no
- billing_account table
- billing_address table
- service_subscriber table
- package table
- component table</t>
  </si>
  <si>
    <t>1. Create new order for individual (Refer to Item 5 of Order Workflow Section)
2. Terminate subscriber by ref subscr no in Cust DB (Refer to Item 19 of Subscriber Section)</t>
  </si>
  <si>
    <t>Section</t>
  </si>
  <si>
    <t>UTILITIES</t>
  </si>
  <si>
    <t>CUSTOMER ACCOUNT</t>
  </si>
  <si>
    <t>BILLING ACCOUNT</t>
  </si>
  <si>
    <t>SUBSCIBER</t>
  </si>
  <si>
    <t>ORDER WORKFLOW</t>
  </si>
  <si>
    <t>INVOICE, PAYMENT &amp; PREPAID</t>
  </si>
  <si>
    <t>Total</t>
  </si>
  <si>
    <t>Sub Total</t>
  </si>
  <si>
    <t>Cross Check</t>
  </si>
  <si>
    <t>prepaid_over_usage table</t>
  </si>
  <si>
    <t>Type</t>
  </si>
  <si>
    <t>Utility</t>
  </si>
  <si>
    <t>Customer Account</t>
  </si>
  <si>
    <t>Billing Account</t>
  </si>
  <si>
    <t>Subscriber</t>
  </si>
  <si>
    <t>Order Workflow</t>
  </si>
  <si>
    <t>Invoice, Payment &amp; Prepaid</t>
  </si>
  <si>
    <t>ID</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</si>
  <si>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</si>
  <si>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</si>
  <si>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</si>
  <si>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</si>
  <si>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</si>
  <si>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</si>
  <si>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</si>
  <si>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</si>
  <si>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</si>
  <si>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</si>
  <si>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</si>
  <si>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</si>
  <si>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</si>
  <si>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</si>
  <si>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</si>
  <si>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</si>
  <si>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</si>
  <si>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</si>
  <si>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</si>
  <si>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</si>
  <si>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</si>
  <si>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</si>
  <si>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</si>
  <si>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</si>
  <si>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</si>
  <si>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</si>
  <si>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</si>
  <si>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</si>
  <si>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</si>
  <si>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</si>
  <si>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</si>
  <si>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</si>
  <si>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</si>
  <si>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</si>
  <si>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</si>
  <si>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</si>
  <si>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</si>
  <si>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</si>
  <si>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</si>
  <si>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</si>
  <si>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</si>
  <si>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</si>
  <si>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</si>
  <si>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</si>
  <si>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</si>
  <si>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</si>
  <si>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</si>
  <si>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</si>
  <si>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</si>
  <si>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</si>
  <si>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</si>
  <si>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</si>
  <si>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</si>
  <si>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</si>
  <si>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</si>
  <si>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</si>
  <si>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</si>
  <si>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</si>
  <si>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</si>
  <si>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</si>
  <si>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</si>
  <si>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</si>
  <si>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</si>
  <si>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</si>
  <si>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</si>
  <si>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</si>
  <si>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</si>
  <si>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</si>
  <si>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</si>
  <si>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</si>
  <si>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</si>
  <si>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</si>
  <si>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</si>
  <si>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</si>
  <si>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</si>
  <si>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</si>
  <si>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</si>
  <si>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</si>
  <si>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</si>
  <si>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</si>
  <si>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</si>
  <si>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</si>
  <si>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</si>
  <si>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</si>
  <si>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</si>
  <si>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</si>
  <si>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</si>
  <si>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</si>
  <si>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</si>
  <si>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</si>
  <si>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</si>
  <si>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</si>
  <si>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</si>
  <si>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</si>
  <si>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</si>
  <si>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</si>
  <si>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</si>
  <si>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</si>
  <si>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</si>
  <si>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</si>
  <si>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</si>
  <si>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</si>
  <si>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</si>
  <si>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</si>
  <si>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</si>
  <si>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</si>
  <si>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</si>
  <si>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</si>
  <si>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</si>
  <si>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</si>
  <si>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</si>
  <si>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</si>
  <si>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</si>
  <si>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</si>
  <si>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</si>
  <si>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</si>
  <si>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O10</t>
  </si>
  <si>
    <t>O11</t>
  </si>
  <si>
    <t>O12</t>
  </si>
  <si>
    <t>O13</t>
  </si>
  <si>
    <t>O14</t>
  </si>
  <si>
    <t>O15</t>
  </si>
  <si>
    <t>O16</t>
  </si>
  <si>
    <t>O17</t>
  </si>
  <si>
    <t>O18</t>
  </si>
  <si>
    <t>O19</t>
  </si>
  <si>
    <t>O20</t>
  </si>
  <si>
    <t>API</t>
  </si>
  <si>
    <t>/invoice/{invoice_number}</t>
  </si>
  <si>
    <t>Get list of Prepaid subscription by subscriber_number, subscription_date_from, and subscription_date_to</t>
  </si>
  <si>
    <t>prepaid_subscription_charge table</t>
  </si>
  <si>
    <t>Get Prepaid over usage charge by subscriber_number and usage_date_from, and usage_date_to</t>
  </si>
  <si>
    <t>- bill_acct_number
- X records (not over 12)</t>
  </si>
  <si>
    <t>/billing/{bill_acct_number}/invoice/{record}</t>
  </si>
  <si>
    <t>Design Release Date</t>
  </si>
  <si>
    <t>- subscriber_number
- usage_date_from
- usage_date_to</t>
  </si>
  <si>
    <t>- subscriber_number
- subscription_date_from
- subscription_date_to</t>
  </si>
  <si>
    <t>Get List of payment by invoice_number, and tracking_id</t>
  </si>
  <si>
    <t>/customer/generate/customer_acct_number/{offset}</t>
  </si>
  <si>
    <t>version</t>
  </si>
  <si>
    <t>Specs</t>
  </si>
  <si>
    <t>/invoice/{invoice_number}/payment/{tracking_id}</t>
  </si>
  <si>
    <t>Last Design Updated Date</t>
  </si>
  <si>
    <t>- invoice table -&gt; api_invoice
- invoice_subscriber table api_invoice_subscriber</t>
  </si>
  <si>
    <t>I01</t>
  </si>
  <si>
    <t>I02</t>
  </si>
  <si>
    <t>I03</t>
  </si>
  <si>
    <t>I04</t>
  </si>
  <si>
    <t>I05</t>
  </si>
  <si>
    <t>I06</t>
  </si>
  <si>
    <t>U01</t>
  </si>
  <si>
    <t>U02</t>
  </si>
  <si>
    <t>U03</t>
  </si>
  <si>
    <t>U04</t>
  </si>
  <si>
    <t>U05</t>
  </si>
  <si>
    <t>U06</t>
  </si>
  <si>
    <t>U07</t>
  </si>
  <si>
    <t>U08</t>
  </si>
  <si>
    <t>C01</t>
  </si>
  <si>
    <t>C02</t>
  </si>
  <si>
    <t>C03</t>
  </si>
  <si>
    <t>C04</t>
  </si>
  <si>
    <t>C05</t>
  </si>
  <si>
    <t>C06</t>
  </si>
  <si>
    <t>C07</t>
  </si>
  <si>
    <t>C08</t>
  </si>
  <si>
    <t>C09</t>
  </si>
  <si>
    <t>B01</t>
  </si>
  <si>
    <t>B02</t>
  </si>
  <si>
    <t>B03</t>
  </si>
  <si>
    <t>B04</t>
  </si>
  <si>
    <t>B05</t>
  </si>
  <si>
    <t>B06</t>
  </si>
  <si>
    <t>B07</t>
  </si>
  <si>
    <t>B08</t>
  </si>
  <si>
    <t>B09</t>
  </si>
  <si>
    <t>S01</t>
  </si>
  <si>
    <t>S02</t>
  </si>
  <si>
    <t>S03</t>
  </si>
  <si>
    <t>S04</t>
  </si>
  <si>
    <t>S05</t>
  </si>
  <si>
    <t>S06</t>
  </si>
  <si>
    <t>S07</t>
  </si>
  <si>
    <t>S08</t>
  </si>
  <si>
    <t>S09</t>
  </si>
  <si>
    <t>O01</t>
  </si>
  <si>
    <t>O02</t>
  </si>
  <si>
    <t>O03</t>
  </si>
  <si>
    <t>O04</t>
  </si>
  <si>
    <t>O05</t>
  </si>
  <si>
    <t>O06</t>
  </si>
  <si>
    <t>O07</t>
  </si>
  <si>
    <t>O08</t>
  </si>
  <si>
    <t>O09</t>
  </si>
  <si>
    <t>/billing/{bill_acct_number}/invoice</t>
  </si>
  <si>
    <t>/billing/{bill_acct_number}/invoice/debt</t>
  </si>
  <si>
    <t>/prepaid/sub/{subscriber_number}/subscription_charge/peroid/{date_from}/{date_to}</t>
  </si>
  <si>
    <t>/invoice/{invoice_number}/payment</t>
  </si>
  <si>
    <t>/prepaid/sub/{subscriber_number}/over_usage/peroid/{date_from}/{date_to}</t>
  </si>
  <si>
    <t>/customer/individual/create</t>
  </si>
  <si>
    <t>/customer/organization/create</t>
  </si>
  <si>
    <t>/prospect/individual/create</t>
  </si>
  <si>
    <t>/prospect/organization/create</t>
  </si>
  <si>
    <t>Add</t>
  </si>
  <si>
    <t>Deprecate</t>
  </si>
  <si>
    <t>Delete</t>
  </si>
  <si>
    <t>Modify</t>
  </si>
  <si>
    <t>API Path</t>
  </si>
  <si>
    <t>Schema</t>
  </si>
  <si>
    <t>Field</t>
  </si>
  <si>
    <t>API ID</t>
  </si>
  <si>
    <t>/customer/{customer_acct_number}</t>
  </si>
  <si>
    <t>/customer/{customer_acct_number}/billing_sub</t>
  </si>
  <si>
    <t>/customer/{customer_acct_number}/address</t>
  </si>
  <si>
    <t>/customer/{customer_acct_number}/telephone</t>
  </si>
  <si>
    <t>/customer/{customer_acct_number}/email</t>
  </si>
  <si>
    <t>/customer/{customer_acct_number}/social_account</t>
  </si>
  <si>
    <t>CA data in
- customer_account
- address (Primary)
- telephone (Primary)
- email (Primary)
- social (Primary)
- Can be refered to CustomerAccount schema</t>
  </si>
  <si>
    <t>https://app.swaggerhub.com/apis-docs/pwangsom/customer-api/2.0.0#/default/I01</t>
  </si>
  <si>
    <t>https://app.swaggerhub.com/apis-docs/pwangsom/customer-api/2.0.0#/default/I03</t>
  </si>
  <si>
    <t>https://app.swaggerhub.com/apis-docs/pwangsom/customer-api/2.0.0#/default/I04</t>
  </si>
  <si>
    <t>https://app.swaggerhub.com/apis-docs/pwangsom/customer-api/2.0.0#/default/I05</t>
  </si>
  <si>
    <t>https://app.swaggerhub.com/apis-docs/pwangsom/customer-api/2.0.0#/default/I06</t>
  </si>
  <si>
    <t>https://app.swaggerhub.com/apis-docs/pwangsom/customer-api/2.0.0#/default/B03</t>
  </si>
  <si>
    <t>https://app.swaggerhub.com/apis-docs/pwangsom/customer-api/2.0.0#/default/B04</t>
  </si>
  <si>
    <t>https://app.swaggerhub.com/apis-docs/pwangsom/customer-api/2.0.0#/default/B05</t>
  </si>
  <si>
    <t>https://app.swaggerhub.com/apis-docs/pwangsom/customer-api/2.0.0#/default/U01</t>
  </si>
  <si>
    <t>https://app.swaggerhub.com/apis-docs/pwangsom/customer-api/2.0.0#/default/C13</t>
  </si>
  <si>
    <t>https://app.swaggerhub.com/apis-docs/pwangsom/customer-api/2.0.0#/default/C19</t>
  </si>
  <si>
    <t>https://app.swaggerhub.com/apis-docs/pwangsom/customer-api/2.0.0#/default/C20</t>
  </si>
  <si>
    <t>/customer/id/{id_card_number}</t>
  </si>
  <si>
    <t>https://app.swaggerhub.com/apis-docs/pwangsom/customer-api/2.0.0#/default/C03</t>
  </si>
  <si>
    <t>/customer/tax/{tax_number}</t>
  </si>
  <si>
    <t>/customer/name/{customer_full_name}</t>
  </si>
  <si>
    <t xml:space="preserve">
​/customer​/ba​/{bill_acct_number}</t>
  </si>
  <si>
    <t>/customer/sub/{subscriber_number}</t>
  </si>
  <si>
    <t>/customer/id/{id_card_number}/ba/{bill_acct_number}</t>
  </si>
  <si>
    <t>/customer/id/{id_card_number}/sub/{subscriber_number}</t>
  </si>
  <si>
    <t>/customer/id/{id_card_number}/tel/{telephone_number}</t>
  </si>
  <si>
    <t>/customer/{customer_acct_number}/duplication</t>
  </si>
  <si>
    <t>/customer/email/{email_address}</t>
  </si>
  <si>
    <t>/customer/social/{social_account}</t>
  </si>
  <si>
    <t>https://app.swaggerhub.com/apis-docs/pwangsom/customer-api/2.0.0#/default/C01</t>
  </si>
  <si>
    <t>https://app.swaggerhub.com/apis-docs/pwangsom/customer-api/2.0.0#/default/C02</t>
  </si>
  <si>
    <t>https://app.swaggerhub.com/apis-docs/pwangsom/customer-api/2.0.0#/default/C04</t>
  </si>
  <si>
    <t>https://app.swaggerhub.com/apis-docs/pwangsom/customer-api/2.0.0#/default/C05</t>
  </si>
  <si>
    <t>https://app.swaggerhub.com/apis-docs/pwangsom/customer-api/2.0.0#/default/C09</t>
  </si>
  <si>
    <t>https://app.swaggerhub.com/apis-docs/pwangsom/customer-api/2.0.0#/default/C10</t>
  </si>
  <si>
    <t>https://app.swaggerhub.com/apis-docs/pwangsom/customer-api/2.0.0#/default/C11</t>
  </si>
  <si>
    <t>https://app.swaggerhub.com/apis-docs/pwangsom/customer-api/2.0.0#/default/C12</t>
  </si>
  <si>
    <t>/customer/ba/{bill_acct_number}</t>
  </si>
  <si>
    <t>02_00</t>
  </si>
  <si>
    <t>/billing/{bill_acct_number}/invoice/{invoice_record}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</si>
</sst>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5">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1"/>
      <color theme="0"/>
      <name val="Calibri"/>
      <family val="2"/>
      <scheme val="minor"/>
    </font>
    <font>
      <b/>
      <sz val="11"/>
      <color rgb="FFCC0000"/>
      <name val="Calibri"/>
      <family val="2"/>
      <scheme val="minor"/>
    </font>
    <font>
      <b/>
      <sz val="11"/>
      <color theme="9" tint="-0.499984740745262"/>
      <name val="Calibri"/>
      <family val="2"/>
      <scheme val="minor"/>
    </font>
    <font>
      <sz val="11"/>
      <color rgb="FFCC0000"/>
      <name val="Calibri"/>
      <family val="2"/>
      <scheme val="minor"/>
    </font>
    <font>
      <sz val="11"/>
      <color theme="5" tint="-0.249977111117893"/>
      <name val="Calibri"/>
      <family val="2"/>
      <scheme val="minor"/>
    </font>
    <font>
      <sz val="11"/>
      <color theme="7" tint="-0.249977111117893"/>
      <name val="Calibri"/>
      <family val="2"/>
      <scheme val="minor"/>
    </font>
    <font>
      <sz val="11"/>
      <color theme="9" tint="-0.499984740745262"/>
      <name val="Calibri"/>
      <family val="2"/>
      <scheme val="minor"/>
    </font>
    <font>
      <b/>
      <sz val="11"/>
      <color theme="5" tint="-0.249977111117893"/>
      <name val="Calibri"/>
      <family val="2"/>
      <scheme val="minor"/>
    </font>
    <font>
      <b/>
      <sz val="11"/>
      <color theme="7" tint="-0.249977111117893"/>
      <name val="Calibri"/>
      <family val="2"/>
      <scheme val="minor"/>
    </font>
    <font>
      <sz val="8"/>
      <name val="Calibri"/>
      <family val="2"/>
      <scheme val="minor"/>
    </font>
    <font>
      <strike/>
      <sz val="11"/>
      <color rgb="FFFF0000"/>
      <name val="Calibri"/>
      <family val="2"/>
      <charset val="222"/>
      <scheme val="minor"/>
    </font>
  </fonts>
  <fills count="7">
    <fill>
      <patternFill patternType="none"/>
    </fill>
    <fill>
      <patternFill patternType="gray125"/>
    </fill>
    <fill>
      <patternFill patternType="solid">
        <fgColor rgb="FFFED1CE"/>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0" xfId="0" quotePrefix="1" applyAlignment="1">
      <alignment wrapText="1"/>
    </xf>
    <xf numFmtId="0" fontId="1" fillId="0" borderId="0" xfId="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quotePrefix="1" applyAlignment="1">
      <alignment horizontal="left" wrapText="1"/>
    </xf>
    <xf numFmtId="0" fontId="3" fillId="0" borderId="0" xfId="0" applyFont="1" applyAlignment="1">
      <alignment wrapText="1"/>
    </xf>
    <xf numFmtId="0" fontId="7" fillId="2" borderId="0" xfId="0" applyFont="1" applyFill="1"/>
    <xf numFmtId="0" fontId="8" fillId="5" borderId="0" xfId="0" applyFont="1" applyFill="1"/>
    <xf numFmtId="0" fontId="9" fillId="3" borderId="0" xfId="0" applyFont="1" applyFill="1"/>
    <xf numFmtId="0" fontId="10" fillId="4" borderId="0" xfId="0" applyFont="1" applyFill="1"/>
    <xf numFmtId="0" fontId="5" fillId="2" borderId="0" xfId="0" applyFont="1" applyFill="1" applyAlignment="1">
      <alignment horizontal="center"/>
    </xf>
    <xf numFmtId="0" fontId="11" fillId="5" borderId="0" xfId="0" applyFont="1" applyFill="1" applyAlignment="1">
      <alignment horizontal="center"/>
    </xf>
    <xf numFmtId="0" fontId="12" fillId="3" borderId="0" xfId="0" applyFont="1" applyFill="1" applyAlignment="1">
      <alignment horizontal="center"/>
    </xf>
    <xf numFmtId="0" fontId="6" fillId="4" borderId="0" xfId="0"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64" fontId="0" fillId="0" borderId="0" xfId="0" applyNumberFormat="1" applyAlignment="1">
      <alignment wrapText="1"/>
    </xf>
    <xf numFmtId="0" fontId="0" fillId="0" borderId="0" xfId="0" applyAlignment="1">
      <alignment wrapText="1"/>
    </xf>
    <xf numFmtId="0" fontId="0" fillId="6" borderId="1" xfId="0" quotePrefix="1" applyFill="1" applyBorder="1"/>
    <xf numFmtId="0" fontId="0" fillId="6" borderId="1" xfId="0" applyFill="1" applyBorder="1"/>
    <xf numFmtId="0" fontId="0" fillId="6" borderId="1" xfId="0" applyFill="1" applyBorder="1" applyAlignment="1">
      <alignment wrapText="1"/>
    </xf>
    <xf numFmtId="0" fontId="0" fillId="6" borderId="0" xfId="0" applyFill="1"/>
    <xf numFmtId="0" fontId="0" fillId="6" borderId="0" xfId="0" applyFill="1" applyAlignment="1">
      <alignment vertical="top"/>
    </xf>
    <xf numFmtId="0" fontId="0" fillId="6" borderId="0" xfId="0" applyFill="1" applyAlignment="1">
      <alignment wrapText="1"/>
    </xf>
    <xf numFmtId="0" fontId="0" fillId="6" borderId="2" xfId="0" applyFill="1" applyBorder="1"/>
    <xf numFmtId="0" fontId="0" fillId="6" borderId="2" xfId="0" applyFill="1" applyBorder="1" applyAlignment="1">
      <alignment wrapText="1"/>
    </xf>
    <xf numFmtId="0" fontId="14" fillId="6" borderId="1" xfId="0" applyFont="1" applyFill="1" applyBorder="1" applyAlignment="1">
      <alignment wrapText="1"/>
    </xf>
    <xf numFmtId="0" fontId="0" fillId="6" borderId="0" xfId="0" applyFill="1" applyAlignment="1">
      <alignment vertical="top" wrapText="1"/>
    </xf>
    <xf numFmtId="0" fontId="0" fillId="6" borderId="0" xfId="0" quotePrefix="1" applyFill="1" applyBorder="1"/>
    <xf numFmtId="0" fontId="0" fillId="6" borderId="0" xfId="0" applyFill="1" applyBorder="1"/>
    <xf numFmtId="0" fontId="0" fillId="6"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69">
    <dxf>
      <fill>
        <patternFill>
          <bgColor theme="4" tint="0.59996337778862885"/>
        </patternFill>
      </fill>
    </dxf>
    <dxf>
      <fill>
        <patternFill>
          <bgColor theme="5" tint="0.79998168889431442"/>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b/>
        <i val="0"/>
        <color rgb="FFC00000"/>
      </font>
    </dxf>
    <dxf>
      <fill>
        <patternFill>
          <bgColor theme="4" tint="0.59996337778862885"/>
        </patternFill>
      </fill>
    </dxf>
    <dxf>
      <fill>
        <patternFill>
          <bgColor theme="5" tint="0.79998168889431442"/>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b/>
        <i val="0"/>
        <color rgb="FFC00000"/>
      </font>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b/>
        <i val="0"/>
        <color rgb="FFC00000"/>
      </font>
    </dxf>
    <dxf>
      <fill>
        <patternFill>
          <bgColor theme="4" tint="0.59996337778862885"/>
        </patternFill>
      </fill>
    </dxf>
    <dxf>
      <fill>
        <patternFill>
          <bgColor theme="5" tint="0.79998168889431442"/>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ill>
        <patternFill>
          <bgColor theme="4" tint="0.59996337778862885"/>
        </patternFill>
      </fill>
    </dxf>
    <dxf>
      <fill>
        <patternFill>
          <bgColor theme="5" tint="0.79998168889431442"/>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b/>
        <i val="0"/>
        <color rgb="FFC00000"/>
      </font>
    </dxf>
    <dxf>
      <fill>
        <patternFill>
          <bgColor theme="4" tint="0.59996337778862885"/>
        </patternFill>
      </fill>
    </dxf>
    <dxf>
      <fill>
        <patternFill>
          <bgColor theme="5" tint="0.79998168889431442"/>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b/>
        <i val="0"/>
        <color rgb="FFC00000"/>
      </font>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ont>
        <b/>
        <i val="0"/>
        <color rgb="FF334F21"/>
      </font>
      <fill>
        <patternFill>
          <bgColor theme="9" tint="0.79998168889431442"/>
        </patternFill>
      </fill>
      <border>
        <left/>
        <right/>
        <top/>
        <bottom/>
      </border>
    </dxf>
    <dxf>
      <font>
        <b/>
        <i val="0"/>
        <color theme="7" tint="-0.499984740745262"/>
      </font>
      <fill>
        <patternFill>
          <bgColor theme="7" tint="0.59996337778862885"/>
        </patternFill>
      </fill>
    </dxf>
    <dxf>
      <font>
        <b/>
        <i val="0"/>
        <color rgb="FFC00000"/>
      </font>
      <fill>
        <patternFill>
          <bgColor rgb="FFFF9B9B"/>
        </patternFill>
      </fill>
    </dxf>
    <dxf>
      <fill>
        <patternFill>
          <bgColor theme="4" tint="0.59996337778862885"/>
        </patternFill>
      </fill>
    </dxf>
    <dxf>
      <fill>
        <patternFill>
          <bgColor theme="5" tint="0.79998168889431442"/>
        </patternFill>
      </fill>
    </dxf>
    <dxf>
      <font>
        <b/>
        <i val="0"/>
        <color rgb="FFCC0000"/>
      </font>
      <fill>
        <patternFill>
          <bgColor rgb="FFFED1CE"/>
        </patternFill>
      </fill>
    </dxf>
    <dxf>
      <font>
        <b/>
        <i val="0"/>
        <color theme="5" tint="-0.499984740745262"/>
      </font>
      <fill>
        <patternFill>
          <bgColor theme="5" tint="0.59996337778862885"/>
        </patternFill>
      </fill>
    </dxf>
    <dxf>
      <font>
        <b/>
        <i val="0"/>
        <color theme="7" tint="-0.24994659260841701"/>
      </font>
      <fill>
        <patternFill>
          <bgColor theme="7" tint="0.79998168889431442"/>
        </patternFill>
      </fill>
    </dxf>
    <dxf>
      <font>
        <b/>
        <i val="0"/>
        <color theme="9" tint="-0.499984740745262"/>
      </font>
      <fill>
        <patternFill>
          <bgColor theme="9" tint="0.79998168889431442"/>
        </patternFill>
      </fill>
    </dxf>
    <dxf>
      <font>
        <color rgb="FFC00000"/>
      </font>
    </dxf>
  </dxfs>
  <tableStyles count="0" defaultTableStyle="TableStyleMedium2" defaultPivotStyle="PivotStyleLight16"/>
  <colors>
    <mruColors>
      <color rgb="FFCC0000"/>
      <color rgb="FFFED1CE"/>
      <color rgb="FFCBD828"/>
      <color rgb="FFFF9B9B"/>
      <color rgb="FF334F21"/>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swaggerhub.com/apis-docs/pwangsom/customer-api/2.0.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swaggerhub.com/apis-docs/pwangsom/customer/1.0.3" TargetMode="External"/><Relationship Id="rId13" Type="http://schemas.openxmlformats.org/officeDocument/2006/relationships/hyperlink" Target="https://app.swaggerhub.com/apis-docs/pwangsom/customer-api/2.0.0" TargetMode="External"/><Relationship Id="rId18" Type="http://schemas.openxmlformats.org/officeDocument/2006/relationships/hyperlink" Target="https://app.swaggerhub.com/apis-docs/pwangsom/customer-api/2.0.0" TargetMode="External"/><Relationship Id="rId3" Type="http://schemas.openxmlformats.org/officeDocument/2006/relationships/hyperlink" Target="https://app.swaggerhub.com/apis-docs/pwangsom/customer/1.0.3" TargetMode="External"/><Relationship Id="rId21" Type="http://schemas.openxmlformats.org/officeDocument/2006/relationships/hyperlink" Target="https://app.swaggerhub.com/apis-docs/pwangsom/customer-api/2.0.0" TargetMode="External"/><Relationship Id="rId7" Type="http://schemas.openxmlformats.org/officeDocument/2006/relationships/hyperlink" Target="https://app.swaggerhub.com/apis-docs/pwangsom/customer/1.0.3" TargetMode="External"/><Relationship Id="rId12" Type="http://schemas.openxmlformats.org/officeDocument/2006/relationships/hyperlink" Target="https://app.swaggerhub.com/apis-docs/pwangsom/customer-api/2.0.0" TargetMode="External"/><Relationship Id="rId17" Type="http://schemas.openxmlformats.org/officeDocument/2006/relationships/hyperlink" Target="https://app.swaggerhub.com/apis-docs/pwangsom/customer-api/2.0.0" TargetMode="External"/><Relationship Id="rId2" Type="http://schemas.openxmlformats.org/officeDocument/2006/relationships/hyperlink" Target="https://app.swaggerhub.com/apis-docs/pwangsom/customer/1.0.3" TargetMode="External"/><Relationship Id="rId16" Type="http://schemas.openxmlformats.org/officeDocument/2006/relationships/hyperlink" Target="https://app.swaggerhub.com/apis-docs/pwangsom/customer-api/2.0.0" TargetMode="External"/><Relationship Id="rId20" Type="http://schemas.openxmlformats.org/officeDocument/2006/relationships/hyperlink" Target="https://app.swaggerhub.com/apis-docs/pwangsom/customer-api/2.0.0" TargetMode="External"/><Relationship Id="rId1" Type="http://schemas.openxmlformats.org/officeDocument/2006/relationships/hyperlink" Target="https://app.swaggerhub.com/apis-docs/pwangsom/customer/1.0.3" TargetMode="External"/><Relationship Id="rId6" Type="http://schemas.openxmlformats.org/officeDocument/2006/relationships/hyperlink" Target="https://app.swaggerhub.com/apis-docs/pwangsom/customer/1.0.3" TargetMode="External"/><Relationship Id="rId11" Type="http://schemas.openxmlformats.org/officeDocument/2006/relationships/hyperlink" Target="https://app.swaggerhub.com/apis-docs/pwangsom/customer-api/2.0.0" TargetMode="External"/><Relationship Id="rId5" Type="http://schemas.openxmlformats.org/officeDocument/2006/relationships/hyperlink" Target="https://app.swaggerhub.com/apis-docs/pwangsom/customer/1.0.3" TargetMode="External"/><Relationship Id="rId15" Type="http://schemas.openxmlformats.org/officeDocument/2006/relationships/hyperlink" Target="https://app.swaggerhub.com/apis-docs/pwangsom/customer-api/2.0.0" TargetMode="External"/><Relationship Id="rId10" Type="http://schemas.openxmlformats.org/officeDocument/2006/relationships/hyperlink" Target="https://app.swaggerhub.com/apis-docs/pwangsom/customer-api/2.0.0" TargetMode="External"/><Relationship Id="rId19" Type="http://schemas.openxmlformats.org/officeDocument/2006/relationships/hyperlink" Target="https://app.swaggerhub.com/apis-docs/pwangsom/customer-api/2.0.0" TargetMode="External"/><Relationship Id="rId4" Type="http://schemas.openxmlformats.org/officeDocument/2006/relationships/hyperlink" Target="https://app.swaggerhub.com/apis-docs/pwangsom/customer/1.0.3" TargetMode="External"/><Relationship Id="rId9" Type="http://schemas.openxmlformats.org/officeDocument/2006/relationships/hyperlink" Target="https://app.swaggerhub.com/apis-docs/pwangsom/customer/1.0.3" TargetMode="External"/><Relationship Id="rId14" Type="http://schemas.openxmlformats.org/officeDocument/2006/relationships/hyperlink" Target="https://app.swaggerhub.com/apis-docs/pwangsom/customer-api/2.0.0" TargetMode="External"/><Relationship Id="rId22"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app.swaggerhub.com/apis-docs/pwangsom/customer/1.0.3" TargetMode="External"/><Relationship Id="rId13" Type="http://schemas.openxmlformats.org/officeDocument/2006/relationships/printerSettings" Target="../printerSettings/printerSettings3.bin"/><Relationship Id="rId3" Type="http://schemas.openxmlformats.org/officeDocument/2006/relationships/hyperlink" Target="https://app.swaggerhub.com/apis-docs/pwangsom/customer/1.0.3" TargetMode="External"/><Relationship Id="rId7" Type="http://schemas.openxmlformats.org/officeDocument/2006/relationships/hyperlink" Target="https://app.swaggerhub.com/apis-docs/pwangsom/customer/1.0.3" TargetMode="External"/><Relationship Id="rId12" Type="http://schemas.openxmlformats.org/officeDocument/2006/relationships/hyperlink" Target="https://app.swaggerhub.com/apis-docs/pwangsom/customer-api/2.0.0" TargetMode="External"/><Relationship Id="rId2" Type="http://schemas.openxmlformats.org/officeDocument/2006/relationships/hyperlink" Target="https://app.swaggerhub.com/apis-docs/pwangsom/customer/1.0.3" TargetMode="External"/><Relationship Id="rId1" Type="http://schemas.openxmlformats.org/officeDocument/2006/relationships/hyperlink" Target="https://app.swaggerhub.com/apis-docs/pwangsom/customer/1.0.3" TargetMode="External"/><Relationship Id="rId6" Type="http://schemas.openxmlformats.org/officeDocument/2006/relationships/hyperlink" Target="https://app.swaggerhub.com/apis-docs/pwangsom/customer/1.0.3" TargetMode="External"/><Relationship Id="rId11" Type="http://schemas.openxmlformats.org/officeDocument/2006/relationships/hyperlink" Target="https://app.swaggerhub.com/apis-docs/pwangsom/customer-api/2.0.0" TargetMode="External"/><Relationship Id="rId5" Type="http://schemas.openxmlformats.org/officeDocument/2006/relationships/hyperlink" Target="https://app.swaggerhub.com/apis-docs/pwangsom/customer/1.0.3" TargetMode="External"/><Relationship Id="rId10" Type="http://schemas.openxmlformats.org/officeDocument/2006/relationships/hyperlink" Target="https://app.swaggerhub.com/apis-docs/pwangsom/customer-api/2.0.0" TargetMode="External"/><Relationship Id="rId4" Type="http://schemas.openxmlformats.org/officeDocument/2006/relationships/hyperlink" Target="https://app.swaggerhub.com/apis-docs/pwangsom/customer/1.0.3" TargetMode="External"/><Relationship Id="rId9" Type="http://schemas.openxmlformats.org/officeDocument/2006/relationships/hyperlink" Target="https://app.swaggerhub.com/apis-docs/pwangsom/customer/1.0.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swaggerhub.com/apis-docs/pwangsom/customer/1.0.3" TargetMode="External"/><Relationship Id="rId13" Type="http://schemas.openxmlformats.org/officeDocument/2006/relationships/hyperlink" Target="https://app.swaggerhub.com/apis-docs/pwangsom/customer/1.0.3" TargetMode="External"/><Relationship Id="rId3" Type="http://schemas.openxmlformats.org/officeDocument/2006/relationships/hyperlink" Target="https://app.swaggerhub.com/apis-docs/pwangsom/customer/1.0.3" TargetMode="External"/><Relationship Id="rId7" Type="http://schemas.openxmlformats.org/officeDocument/2006/relationships/hyperlink" Target="https://app.swaggerhub.com/apis-docs/pwangsom/customer/1.0.3" TargetMode="External"/><Relationship Id="rId12" Type="http://schemas.openxmlformats.org/officeDocument/2006/relationships/hyperlink" Target="https://app.swaggerhub.com/apis-docs/pwangsom/customer/1.0.3" TargetMode="External"/><Relationship Id="rId2" Type="http://schemas.openxmlformats.org/officeDocument/2006/relationships/hyperlink" Target="https://app.swaggerhub.com/apis-docs/pwangsom/customer/1.0.3" TargetMode="External"/><Relationship Id="rId1" Type="http://schemas.openxmlformats.org/officeDocument/2006/relationships/hyperlink" Target="https://app.swaggerhub.com/apis-docs/pwangsom/customer/1.0.3" TargetMode="External"/><Relationship Id="rId6" Type="http://schemas.openxmlformats.org/officeDocument/2006/relationships/hyperlink" Target="https://app.swaggerhub.com/apis-docs/pwangsom/customer/1.0.3" TargetMode="External"/><Relationship Id="rId11" Type="http://schemas.openxmlformats.org/officeDocument/2006/relationships/hyperlink" Target="https://app.swaggerhub.com/apis-docs/pwangsom/customer/1.0.3" TargetMode="External"/><Relationship Id="rId5" Type="http://schemas.openxmlformats.org/officeDocument/2006/relationships/hyperlink" Target="https://app.swaggerhub.com/apis-docs/pwangsom/customer/1.0.3" TargetMode="External"/><Relationship Id="rId10" Type="http://schemas.openxmlformats.org/officeDocument/2006/relationships/hyperlink" Target="https://app.swaggerhub.com/apis-docs/pwangsom/customer/1.0.3" TargetMode="External"/><Relationship Id="rId4" Type="http://schemas.openxmlformats.org/officeDocument/2006/relationships/hyperlink" Target="https://app.swaggerhub.com/apis-docs/pwangsom/customer/1.0.3" TargetMode="External"/><Relationship Id="rId9" Type="http://schemas.openxmlformats.org/officeDocument/2006/relationships/hyperlink" Target="https://app.swaggerhub.com/apis-docs/pwangsom/customer/1.0.3" TargetMode="External"/><Relationship Id="rId1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app.swaggerhub.com/apis-docs/pwangsom/customer/1.0.3" TargetMode="External"/><Relationship Id="rId13" Type="http://schemas.openxmlformats.org/officeDocument/2006/relationships/hyperlink" Target="https://app.swaggerhub.com/apis-docs/pwangsom/customer-api/2.0.0" TargetMode="External"/><Relationship Id="rId3" Type="http://schemas.openxmlformats.org/officeDocument/2006/relationships/hyperlink" Target="https://app.swaggerhub.com/apis-docs/pwangsom/customer/1.0.3" TargetMode="External"/><Relationship Id="rId7" Type="http://schemas.openxmlformats.org/officeDocument/2006/relationships/hyperlink" Target="https://app.swaggerhub.com/apis-docs/pwangsom/customer/1.0.3" TargetMode="External"/><Relationship Id="rId12" Type="http://schemas.openxmlformats.org/officeDocument/2006/relationships/hyperlink" Target="https://app.swaggerhub.com/apis-docs/pwangsom/customer-api/2.0.0" TargetMode="External"/><Relationship Id="rId2" Type="http://schemas.openxmlformats.org/officeDocument/2006/relationships/hyperlink" Target="https://app.swaggerhub.com/apis-docs/pwangsom/customer/1.0.3" TargetMode="External"/><Relationship Id="rId1" Type="http://schemas.openxmlformats.org/officeDocument/2006/relationships/hyperlink" Target="https://app.swaggerhub.com/apis-docs/pwangsom/customer/1.0.3" TargetMode="External"/><Relationship Id="rId6" Type="http://schemas.openxmlformats.org/officeDocument/2006/relationships/hyperlink" Target="https://app.swaggerhub.com/apis-docs/pwangsom/customer/1.0.3" TargetMode="External"/><Relationship Id="rId11" Type="http://schemas.openxmlformats.org/officeDocument/2006/relationships/hyperlink" Target="https://app.swaggerhub.com/apis-docs/pwangsom/customer-api/2.0.0" TargetMode="External"/><Relationship Id="rId5" Type="http://schemas.openxmlformats.org/officeDocument/2006/relationships/hyperlink" Target="https://app.swaggerhub.com/apis-docs/pwangsom/customer/1.0.3" TargetMode="External"/><Relationship Id="rId10" Type="http://schemas.openxmlformats.org/officeDocument/2006/relationships/hyperlink" Target="https://app.swaggerhub.com/apis-docs/pwangsom/customer-api/2.0.0" TargetMode="External"/><Relationship Id="rId4" Type="http://schemas.openxmlformats.org/officeDocument/2006/relationships/hyperlink" Target="https://app.swaggerhub.com/apis-docs/pwangsom/customer/1.0.3" TargetMode="External"/><Relationship Id="rId9" Type="http://schemas.openxmlformats.org/officeDocument/2006/relationships/hyperlink" Target="https://app.swaggerhub.com/apis-docs/pwangsom/customer-api/2.0.0" TargetMode="External"/><Relationship Id="rId1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AE8AF-9FC8-404F-BF26-4C762C9D8808}">
  <dimension ref="A1:F34"/>
  <sheetViews>
    <sheetView tabSelected="1" workbookViewId="0">
      <selection activeCell="I14" sqref="I14"/>
    </sheetView>
  </sheetViews>
  <sheetFormatPr defaultRowHeight="15"/>
  <cols>
    <col min="3" max="5" width="22.42578125" customWidth="1"/>
    <col min="6" max="6" width="80.5703125" style="42" bestFit="1" customWidth="1"/>
  </cols>
  <sheetData>
    <row r="1" spans="1:6">
      <c r="A1" t="s">
        <v>579</v>
      </c>
      <c r="C1" t="s">
        <v>648</v>
      </c>
      <c r="D1" t="s">
        <v>649</v>
      </c>
      <c r="E1" t="s">
        <v>650</v>
      </c>
      <c r="F1" s="42" t="s">
        <v>647</v>
      </c>
    </row>
    <row r="2" spans="1:6">
      <c r="A2" s="29" t="s">
        <v>691</v>
      </c>
      <c r="B2" s="30" t="s">
        <v>643</v>
      </c>
      <c r="C2" s="30"/>
      <c r="D2" s="31"/>
      <c r="E2" s="31" t="s">
        <v>590</v>
      </c>
      <c r="F2" s="31" t="s">
        <v>578</v>
      </c>
    </row>
    <row r="3" spans="1:6">
      <c r="A3" s="39"/>
      <c r="B3" s="40"/>
      <c r="C3" s="40"/>
      <c r="D3" s="41"/>
      <c r="E3" s="41" t="s">
        <v>598</v>
      </c>
      <c r="F3" s="41" t="s">
        <v>673</v>
      </c>
    </row>
    <row r="4" spans="1:6">
      <c r="A4" s="39"/>
      <c r="B4" s="40"/>
      <c r="C4" s="40"/>
      <c r="D4" s="41"/>
      <c r="E4" s="41" t="s">
        <v>599</v>
      </c>
      <c r="F4" s="41" t="s">
        <v>672</v>
      </c>
    </row>
    <row r="5" spans="1:6">
      <c r="A5" s="32"/>
      <c r="B5" s="32"/>
      <c r="C5" s="33"/>
      <c r="D5" s="34"/>
      <c r="E5" s="41" t="s">
        <v>600</v>
      </c>
      <c r="F5" s="41" t="s">
        <v>670</v>
      </c>
    </row>
    <row r="6" spans="1:6">
      <c r="A6" s="32"/>
      <c r="B6" s="32"/>
      <c r="C6" s="33"/>
      <c r="D6" s="34"/>
      <c r="E6" s="41" t="s">
        <v>601</v>
      </c>
      <c r="F6" s="34" t="s">
        <v>690</v>
      </c>
    </row>
    <row r="7" spans="1:6">
      <c r="A7" s="32"/>
      <c r="B7" s="32"/>
      <c r="C7" s="33"/>
      <c r="D7" s="34"/>
      <c r="E7" s="41" t="s">
        <v>602</v>
      </c>
      <c r="F7" s="34" t="s">
        <v>675</v>
      </c>
    </row>
    <row r="8" spans="1:6">
      <c r="A8" s="32"/>
      <c r="B8" s="32"/>
      <c r="C8" s="33"/>
      <c r="D8" s="34"/>
      <c r="E8" s="41" t="s">
        <v>606</v>
      </c>
      <c r="F8" s="34" t="s">
        <v>676</v>
      </c>
    </row>
    <row r="9" spans="1:6">
      <c r="A9" s="32"/>
      <c r="B9" s="32"/>
      <c r="C9" s="33"/>
      <c r="D9" s="34"/>
      <c r="E9" s="34" t="s">
        <v>440</v>
      </c>
      <c r="F9" s="34" t="s">
        <v>677</v>
      </c>
    </row>
    <row r="10" spans="1:6">
      <c r="A10" s="32"/>
      <c r="B10" s="32"/>
      <c r="C10" s="33"/>
      <c r="D10" s="34"/>
      <c r="E10" s="34" t="s">
        <v>441</v>
      </c>
      <c r="F10" s="34" t="s">
        <v>678</v>
      </c>
    </row>
    <row r="11" spans="1:6">
      <c r="A11" s="32"/>
      <c r="B11" s="32"/>
      <c r="C11" s="33"/>
      <c r="D11" s="34"/>
      <c r="E11" s="34" t="s">
        <v>442</v>
      </c>
      <c r="F11" s="34" t="s">
        <v>679</v>
      </c>
    </row>
    <row r="12" spans="1:6">
      <c r="A12" s="32"/>
      <c r="B12" s="32"/>
      <c r="C12" s="33"/>
      <c r="D12" s="34"/>
      <c r="E12" s="34" t="s">
        <v>443</v>
      </c>
      <c r="F12" s="34" t="s">
        <v>651</v>
      </c>
    </row>
    <row r="13" spans="1:6">
      <c r="A13" s="32"/>
      <c r="B13" s="32"/>
      <c r="C13" s="33"/>
      <c r="D13" s="34"/>
      <c r="E13" s="41" t="s">
        <v>449</v>
      </c>
      <c r="F13" s="41" t="s">
        <v>639</v>
      </c>
    </row>
    <row r="14" spans="1:6">
      <c r="A14" s="32"/>
      <c r="B14" s="32"/>
      <c r="C14" s="33"/>
      <c r="D14" s="34"/>
      <c r="E14" s="41" t="s">
        <v>450</v>
      </c>
      <c r="F14" s="41" t="s">
        <v>640</v>
      </c>
    </row>
    <row r="15" spans="1:6">
      <c r="A15" s="32"/>
      <c r="B15" s="32"/>
      <c r="C15" s="33"/>
      <c r="D15" s="34"/>
      <c r="E15" s="41" t="s">
        <v>497</v>
      </c>
      <c r="F15" s="41" t="s">
        <v>641</v>
      </c>
    </row>
    <row r="16" spans="1:6">
      <c r="A16" s="32"/>
      <c r="B16" s="32"/>
      <c r="C16" s="33"/>
      <c r="D16" s="34"/>
      <c r="E16" s="34" t="s">
        <v>498</v>
      </c>
      <c r="F16" s="34" t="s">
        <v>642</v>
      </c>
    </row>
    <row r="17" spans="1:6">
      <c r="A17" s="32"/>
      <c r="B17" s="32"/>
      <c r="C17" s="33"/>
      <c r="D17" s="34"/>
      <c r="E17" s="34" t="s">
        <v>609</v>
      </c>
      <c r="F17" s="34" t="s">
        <v>634</v>
      </c>
    </row>
    <row r="18" spans="1:6">
      <c r="A18" s="32"/>
      <c r="B18" s="32"/>
      <c r="C18" s="33"/>
      <c r="D18" s="34"/>
      <c r="E18" s="34" t="s">
        <v>610</v>
      </c>
      <c r="F18" s="34" t="s">
        <v>635</v>
      </c>
    </row>
    <row r="19" spans="1:6">
      <c r="A19" s="32"/>
      <c r="B19" s="32"/>
      <c r="C19" s="33"/>
      <c r="D19" s="34"/>
      <c r="E19" s="34" t="s">
        <v>611</v>
      </c>
      <c r="F19" s="34" t="s">
        <v>692</v>
      </c>
    </row>
    <row r="20" spans="1:6">
      <c r="A20" s="32"/>
      <c r="B20" s="32"/>
      <c r="C20" s="33"/>
      <c r="D20" s="34"/>
      <c r="E20" s="34" t="s">
        <v>584</v>
      </c>
      <c r="F20" s="34" t="s">
        <v>568</v>
      </c>
    </row>
    <row r="21" spans="1:6">
      <c r="A21" s="32"/>
      <c r="B21" s="32"/>
      <c r="C21" s="33"/>
      <c r="D21" s="34"/>
      <c r="E21" s="34" t="s">
        <v>586</v>
      </c>
      <c r="F21" s="34" t="s">
        <v>637</v>
      </c>
    </row>
    <row r="22" spans="1:6">
      <c r="A22" s="32"/>
      <c r="B22" s="32"/>
      <c r="C22" s="33"/>
      <c r="D22" s="34"/>
      <c r="E22" s="34" t="s">
        <v>587</v>
      </c>
      <c r="F22" s="34" t="s">
        <v>581</v>
      </c>
    </row>
    <row r="23" spans="1:6">
      <c r="A23" s="32"/>
      <c r="B23" s="32"/>
      <c r="C23" s="33"/>
      <c r="D23" s="34"/>
      <c r="E23" s="34" t="s">
        <v>588</v>
      </c>
      <c r="F23" s="34" t="s">
        <v>636</v>
      </c>
    </row>
    <row r="24" spans="1:6">
      <c r="A24" s="32"/>
      <c r="B24" s="32"/>
      <c r="C24" s="33"/>
      <c r="D24" s="34"/>
      <c r="E24" s="34" t="s">
        <v>589</v>
      </c>
      <c r="F24" s="34" t="s">
        <v>638</v>
      </c>
    </row>
    <row r="25" spans="1:6">
      <c r="A25" s="32"/>
      <c r="B25" s="32"/>
      <c r="C25" s="32"/>
      <c r="D25" s="34"/>
      <c r="E25" s="34"/>
      <c r="F25" s="34"/>
    </row>
    <row r="26" spans="1:6">
      <c r="A26" s="30"/>
      <c r="B26" s="30" t="s">
        <v>644</v>
      </c>
      <c r="C26" s="30"/>
      <c r="D26" s="30"/>
      <c r="E26" s="30"/>
      <c r="F26" s="31"/>
    </row>
    <row r="27" spans="1:6">
      <c r="A27" s="32"/>
      <c r="B27" s="32"/>
      <c r="C27" s="32"/>
      <c r="D27" s="34"/>
      <c r="E27" s="34"/>
      <c r="F27" s="34"/>
    </row>
    <row r="28" spans="1:6">
      <c r="A28" s="35"/>
      <c r="B28" s="35"/>
      <c r="C28" s="35"/>
      <c r="D28" s="36"/>
      <c r="E28" s="36"/>
      <c r="F28" s="36"/>
    </row>
    <row r="29" spans="1:6">
      <c r="A29" s="30"/>
      <c r="B29" s="30" t="s">
        <v>645</v>
      </c>
      <c r="C29" s="30"/>
      <c r="D29" s="37"/>
      <c r="E29" s="37"/>
      <c r="F29" s="37"/>
    </row>
    <row r="30" spans="1:6">
      <c r="A30" s="32"/>
      <c r="B30" s="32"/>
      <c r="C30" s="32"/>
      <c r="D30" s="34"/>
      <c r="E30" s="34"/>
      <c r="F30" s="34"/>
    </row>
    <row r="31" spans="1:6">
      <c r="A31" s="35"/>
      <c r="B31" s="35"/>
      <c r="C31" s="35"/>
      <c r="D31" s="36"/>
      <c r="E31" s="36"/>
      <c r="F31" s="36"/>
    </row>
    <row r="32" spans="1:6">
      <c r="A32" s="32"/>
      <c r="B32" s="32" t="s">
        <v>646</v>
      </c>
      <c r="C32" s="38"/>
      <c r="D32" s="34"/>
      <c r="E32" s="34"/>
      <c r="F32" s="34"/>
    </row>
    <row r="33" spans="1:6">
      <c r="A33" s="32"/>
      <c r="B33" s="32"/>
      <c r="C33" s="32"/>
      <c r="D33" s="34"/>
      <c r="E33" s="34"/>
      <c r="F33" s="34"/>
    </row>
    <row r="34" spans="1:6">
      <c r="A34" s="35"/>
      <c r="B34" s="35"/>
      <c r="C34" s="35"/>
      <c r="D34" s="36"/>
      <c r="E34" s="36"/>
      <c r="F34"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0316C-9D69-4F8F-B8BE-2C47AF1E68D3}">
  <dimension ref="A1:G8"/>
  <sheetViews>
    <sheetView workbookViewId="0">
      <selection activeCell="J22" sqref="J22"/>
    </sheetView>
  </sheetViews>
  <sheetFormatPr defaultRowHeight="15"/>
  <cols>
    <col min="1" max="1" width="31.5703125" customWidth="1"/>
    <col min="2" max="6" width="12.28515625" customWidth="1"/>
    <col min="7" max="7" width="10.85546875" bestFit="1" customWidth="1"/>
  </cols>
  <sheetData>
    <row r="1" spans="1:7">
      <c r="A1" s="20" t="s">
        <v>421</v>
      </c>
      <c r="B1" s="16" t="s">
        <v>23</v>
      </c>
      <c r="C1" s="17" t="s">
        <v>22</v>
      </c>
      <c r="D1" s="18" t="s">
        <v>192</v>
      </c>
      <c r="E1" s="19" t="s">
        <v>17</v>
      </c>
      <c r="F1" s="20" t="s">
        <v>429</v>
      </c>
      <c r="G1" s="21" t="s">
        <v>430</v>
      </c>
    </row>
    <row r="2" spans="1:7">
      <c r="A2" t="s">
        <v>422</v>
      </c>
      <c r="B2" s="12">
        <f>COUNTIF('U-UTILITIES'!$G:$G,B$1)</f>
        <v>2</v>
      </c>
      <c r="C2" s="13">
        <f>COUNTIF('U-UTILITIES'!$G:$G,C$1)</f>
        <v>1</v>
      </c>
      <c r="D2" s="14">
        <f>COUNTIF('U-UTILITIES'!$G:$G,D$1)</f>
        <v>3</v>
      </c>
      <c r="E2" s="15">
        <f>COUNTIF('U-UTILITIES'!$G:$G,E$1)</f>
        <v>2</v>
      </c>
      <c r="F2" s="4">
        <f>COUNTA('U-UTILITIES'!G:G)-1</f>
        <v>8</v>
      </c>
      <c r="G2" s="22">
        <f>SUM(B2:E2) - F2</f>
        <v>0</v>
      </c>
    </row>
    <row r="3" spans="1:7">
      <c r="A3" t="s">
        <v>423</v>
      </c>
      <c r="B3" s="12">
        <f>COUNTIF('C-CUSTOMER ACCOUNT'!$G:$G,B$1)</f>
        <v>19</v>
      </c>
      <c r="C3" s="13">
        <f>COUNTIF('C-CUSTOMER ACCOUNT'!$G:$G,C$1)</f>
        <v>20</v>
      </c>
      <c r="D3" s="14">
        <f>COUNTIF('C-CUSTOMER ACCOUNT'!$G:$G,D$1)</f>
        <v>19</v>
      </c>
      <c r="E3" s="15">
        <f>COUNTIF('C-CUSTOMER ACCOUNT'!$G:$G,E$1)</f>
        <v>10</v>
      </c>
      <c r="F3" s="4">
        <f>COUNTA('C-CUSTOMER ACCOUNT'!G:G)-1</f>
        <v>68</v>
      </c>
      <c r="G3" s="22">
        <f>SUM(B3:E3) - F3</f>
        <v>0</v>
      </c>
    </row>
    <row r="4" spans="1:7">
      <c r="A4" t="s">
        <v>424</v>
      </c>
      <c r="B4" s="12">
        <f>COUNTIF('B-BILLING ACCOUNT'!$G:$G,B$1)</f>
        <v>10</v>
      </c>
      <c r="C4" s="13">
        <f>COUNTIF('B-BILLING ACCOUNT'!$G:$G,C$1)</f>
        <v>13</v>
      </c>
      <c r="D4" s="14">
        <f>COUNTIF('B-BILLING ACCOUNT'!$G:$G,D$1)</f>
        <v>13</v>
      </c>
      <c r="E4" s="15">
        <f>COUNTIF('B-BILLING ACCOUNT'!$G:$G,E$1)</f>
        <v>5</v>
      </c>
      <c r="F4" s="4">
        <f>COUNTA('B-BILLING ACCOUNT'!G:G)-1</f>
        <v>41</v>
      </c>
      <c r="G4" s="22">
        <f t="shared" ref="G4:G7" si="0">SUM(B4:E4) - F4</f>
        <v>0</v>
      </c>
    </row>
    <row r="5" spans="1:7">
      <c r="A5" t="s">
        <v>425</v>
      </c>
      <c r="B5" s="12">
        <f>COUNTIF('S-SUBSCRIBER'!$G:$G,B$1)</f>
        <v>9</v>
      </c>
      <c r="C5" s="13">
        <f>COUNTIF('S-SUBSCRIBER'!$G:$G,C$1)</f>
        <v>7</v>
      </c>
      <c r="D5" s="14">
        <f>COUNTIF('S-SUBSCRIBER'!$G:$G,D$1)</f>
        <v>12</v>
      </c>
      <c r="E5" s="15">
        <f>COUNTIF('S-SUBSCRIBER'!$G:$G,E$1)</f>
        <v>6</v>
      </c>
      <c r="F5" s="4">
        <f>COUNTA('S-SUBSCRIBER'!G:G)-1</f>
        <v>34</v>
      </c>
      <c r="G5" s="22">
        <f t="shared" si="0"/>
        <v>0</v>
      </c>
    </row>
    <row r="6" spans="1:7">
      <c r="A6" t="s">
        <v>426</v>
      </c>
      <c r="B6" s="12">
        <f>COUNTIF('O-ORDER WORKFLOW'!$G:$G,B$1)</f>
        <v>4</v>
      </c>
      <c r="C6" s="13">
        <f>COUNTIF('O-ORDER WORKFLOW'!$G:$G,C$1)</f>
        <v>4</v>
      </c>
      <c r="D6" s="14">
        <f>COUNTIF('O-ORDER WORKFLOW'!$G:$G,D$1)</f>
        <v>12</v>
      </c>
      <c r="E6" s="15">
        <f>COUNTIF('O-ORDER WORKFLOW'!$G:$G,E$1)</f>
        <v>0</v>
      </c>
      <c r="F6" s="4">
        <f>COUNTA('O-ORDER WORKFLOW'!G:G)-1</f>
        <v>20</v>
      </c>
      <c r="G6" s="22">
        <f t="shared" si="0"/>
        <v>0</v>
      </c>
    </row>
    <row r="7" spans="1:7">
      <c r="A7" t="s">
        <v>427</v>
      </c>
      <c r="B7" s="12">
        <f>COUNTIF('I-INVOICE, PAYMENT &amp; PREPAID'!$G:$G,B$1)</f>
        <v>4</v>
      </c>
      <c r="C7" s="13">
        <f>COUNTIF('I-INVOICE, PAYMENT &amp; PREPAID'!$G:$G,C$1)</f>
        <v>1</v>
      </c>
      <c r="D7" s="14">
        <f>COUNTIF('I-INVOICE, PAYMENT &amp; PREPAID'!$G:$G,D$1)</f>
        <v>1</v>
      </c>
      <c r="E7" s="15">
        <f>COUNTIF('I-INVOICE, PAYMENT &amp; PREPAID'!$G:$G,E$1)</f>
        <v>0</v>
      </c>
      <c r="F7" s="4">
        <f>COUNTA('I-INVOICE, PAYMENT &amp; PREPAID'!G:G)-1</f>
        <v>6</v>
      </c>
      <c r="G7" s="22">
        <f t="shared" si="0"/>
        <v>0</v>
      </c>
    </row>
    <row r="8" spans="1:7">
      <c r="A8" s="4" t="s">
        <v>428</v>
      </c>
      <c r="B8" s="12">
        <f>SUM(B2:B7)</f>
        <v>48</v>
      </c>
      <c r="C8" s="13">
        <f t="shared" ref="C8:F8" si="1">SUM(C2:C7)</f>
        <v>46</v>
      </c>
      <c r="D8" s="14">
        <f t="shared" si="1"/>
        <v>60</v>
      </c>
      <c r="E8" s="15">
        <f t="shared" si="1"/>
        <v>23</v>
      </c>
      <c r="F8" s="4">
        <f t="shared" si="1"/>
        <v>177</v>
      </c>
    </row>
  </sheetData>
  <conditionalFormatting sqref="G2:G7">
    <cfRule type="cellIs" dxfId="68" priority="1"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F379-B110-4D96-AF20-137661E3C1E9}">
  <dimension ref="A1:O15"/>
  <sheetViews>
    <sheetView zoomScaleNormal="100" workbookViewId="0">
      <pane xSplit="4" ySplit="1" topLeftCell="K2" activePane="bottomRight" state="frozen"/>
      <selection pane="topRight" activeCell="E1" sqref="E1"/>
      <selection pane="bottomLeft" activeCell="A2" sqref="A2"/>
      <selection pane="bottomRight" activeCell="D2" sqref="D2"/>
    </sheetView>
  </sheetViews>
  <sheetFormatPr defaultRowHeight="15"/>
  <cols>
    <col min="3" max="3" width="47.28515625" style="9" customWidth="1"/>
    <col min="4" max="4" width="47.28515625" style="24" customWidth="1"/>
    <col min="5" max="5" width="36.28515625" style="9" customWidth="1"/>
    <col min="6" max="7" width="12" customWidth="1"/>
    <col min="8" max="8" width="19.7109375" style="1" customWidth="1"/>
    <col min="9" max="12" width="33" style="1" customWidth="1"/>
    <col min="13" max="13" width="20.5703125" bestFit="1" customWidth="1"/>
    <col min="14" max="14" width="17.28515625" customWidth="1"/>
    <col min="15" max="15" width="21.28515625" style="26" customWidth="1"/>
  </cols>
  <sheetData>
    <row r="1" spans="1:15" s="4" customFormat="1" ht="30">
      <c r="A1" s="4" t="s">
        <v>439</v>
      </c>
      <c r="B1" s="4" t="s">
        <v>432</v>
      </c>
      <c r="C1" s="5" t="s">
        <v>4</v>
      </c>
      <c r="D1" s="5" t="s">
        <v>567</v>
      </c>
      <c r="E1" s="5" t="s">
        <v>1</v>
      </c>
      <c r="F1" s="4" t="s">
        <v>7</v>
      </c>
      <c r="G1" s="4" t="s">
        <v>5</v>
      </c>
      <c r="H1" s="5" t="s">
        <v>6</v>
      </c>
      <c r="I1" s="5" t="s">
        <v>2</v>
      </c>
      <c r="J1" s="5" t="s">
        <v>3</v>
      </c>
      <c r="K1" s="5" t="s">
        <v>37</v>
      </c>
      <c r="L1" s="5" t="s">
        <v>36</v>
      </c>
      <c r="M1" s="4" t="s">
        <v>574</v>
      </c>
      <c r="N1" s="5" t="s">
        <v>582</v>
      </c>
      <c r="O1" s="5" t="s">
        <v>580</v>
      </c>
    </row>
    <row r="2" spans="1:15" s="1" customFormat="1" ht="90">
      <c r="A2" t="s">
        <v>590</v>
      </c>
      <c r="B2" t="s">
        <v>433</v>
      </c>
      <c r="C2" s="9" t="s">
        <v>183</v>
      </c>
      <c r="D2" s="24" t="s">
        <v>578</v>
      </c>
      <c r="E2" s="9" t="s">
        <v>217</v>
      </c>
      <c r="F2" t="s">
        <v>16</v>
      </c>
      <c r="G2" t="s">
        <v>23</v>
      </c>
      <c r="I2" s="2" t="s">
        <v>218</v>
      </c>
      <c r="J2" s="1" t="s">
        <v>184</v>
      </c>
      <c r="M2" s="27">
        <v>44273</v>
      </c>
      <c r="N2" s="26"/>
      <c r="O2" s="3" t="s">
        <v>666</v>
      </c>
    </row>
    <row r="3" spans="1:15" s="1" customFormat="1" ht="60">
      <c r="A3" t="s">
        <v>591</v>
      </c>
      <c r="B3" t="s">
        <v>433</v>
      </c>
      <c r="C3" s="9" t="s">
        <v>216</v>
      </c>
      <c r="D3" s="24"/>
      <c r="E3" s="9" t="s">
        <v>219</v>
      </c>
      <c r="F3" t="s">
        <v>16</v>
      </c>
      <c r="G3" t="s">
        <v>23</v>
      </c>
      <c r="H3" s="1" t="s">
        <v>220</v>
      </c>
      <c r="I3" s="2"/>
      <c r="J3" s="1" t="s">
        <v>28</v>
      </c>
      <c r="M3" s="24"/>
      <c r="N3" s="26"/>
      <c r="O3" s="26"/>
    </row>
    <row r="4" spans="1:15" s="1" customFormat="1" ht="30">
      <c r="A4" t="s">
        <v>592</v>
      </c>
      <c r="B4" t="s">
        <v>433</v>
      </c>
      <c r="C4" s="9" t="s">
        <v>185</v>
      </c>
      <c r="D4" s="24"/>
      <c r="E4" s="9"/>
      <c r="F4" t="s">
        <v>16</v>
      </c>
      <c r="G4" t="s">
        <v>22</v>
      </c>
      <c r="I4" s="2" t="s">
        <v>190</v>
      </c>
      <c r="J4" s="1" t="s">
        <v>189</v>
      </c>
      <c r="M4"/>
      <c r="N4"/>
      <c r="O4" s="26"/>
    </row>
    <row r="5" spans="1:15" s="1" customFormat="1" ht="45">
      <c r="A5" t="s">
        <v>593</v>
      </c>
      <c r="B5" t="s">
        <v>433</v>
      </c>
      <c r="C5" s="9" t="s">
        <v>186</v>
      </c>
      <c r="D5" s="24"/>
      <c r="E5" s="9" t="s">
        <v>187</v>
      </c>
      <c r="F5" t="s">
        <v>16</v>
      </c>
      <c r="G5" t="s">
        <v>192</v>
      </c>
      <c r="I5" s="2" t="s">
        <v>188</v>
      </c>
      <c r="J5" s="1" t="s">
        <v>191</v>
      </c>
      <c r="M5"/>
      <c r="N5"/>
      <c r="O5" s="26"/>
    </row>
    <row r="6" spans="1:15" s="1" customFormat="1" ht="30">
      <c r="A6" t="s">
        <v>594</v>
      </c>
      <c r="B6" t="s">
        <v>433</v>
      </c>
      <c r="C6" s="9" t="s">
        <v>193</v>
      </c>
      <c r="D6" s="24"/>
      <c r="E6" s="9" t="s">
        <v>194</v>
      </c>
      <c r="F6" t="s">
        <v>16</v>
      </c>
      <c r="G6" t="s">
        <v>192</v>
      </c>
      <c r="I6" s="2" t="s">
        <v>195</v>
      </c>
      <c r="J6" s="2" t="s">
        <v>202</v>
      </c>
      <c r="M6"/>
      <c r="N6"/>
      <c r="O6" s="26"/>
    </row>
    <row r="7" spans="1:15" s="1" customFormat="1" ht="30">
      <c r="A7" t="s">
        <v>595</v>
      </c>
      <c r="B7" t="s">
        <v>433</v>
      </c>
      <c r="C7" s="9" t="s">
        <v>196</v>
      </c>
      <c r="D7" s="24"/>
      <c r="E7" s="9" t="s">
        <v>197</v>
      </c>
      <c r="F7" t="s">
        <v>16</v>
      </c>
      <c r="G7" t="s">
        <v>192</v>
      </c>
      <c r="I7" s="2" t="s">
        <v>195</v>
      </c>
      <c r="J7" s="2" t="s">
        <v>203</v>
      </c>
      <c r="M7"/>
      <c r="N7"/>
      <c r="O7" s="26"/>
    </row>
    <row r="8" spans="1:15" s="1" customFormat="1">
      <c r="A8" t="s">
        <v>596</v>
      </c>
      <c r="B8" t="s">
        <v>433</v>
      </c>
      <c r="C8" s="9" t="s">
        <v>198</v>
      </c>
      <c r="D8" s="24"/>
      <c r="E8" s="9"/>
      <c r="F8" t="s">
        <v>16</v>
      </c>
      <c r="G8" t="s">
        <v>17</v>
      </c>
      <c r="I8" s="2" t="s">
        <v>195</v>
      </c>
      <c r="J8" s="2" t="s">
        <v>204</v>
      </c>
      <c r="M8"/>
      <c r="N8"/>
      <c r="O8" s="26"/>
    </row>
    <row r="9" spans="1:15" s="1" customFormat="1">
      <c r="A9" t="s">
        <v>597</v>
      </c>
      <c r="B9" t="s">
        <v>433</v>
      </c>
      <c r="C9" s="9" t="s">
        <v>199</v>
      </c>
      <c r="D9" s="24"/>
      <c r="E9" s="9"/>
      <c r="F9" t="s">
        <v>16</v>
      </c>
      <c r="G9" t="s">
        <v>17</v>
      </c>
      <c r="I9" s="2" t="s">
        <v>200</v>
      </c>
      <c r="J9" s="2" t="s">
        <v>201</v>
      </c>
      <c r="M9"/>
      <c r="N9"/>
      <c r="O9" s="26"/>
    </row>
    <row r="10" spans="1:15" s="1" customFormat="1">
      <c r="A10"/>
      <c r="B10"/>
      <c r="C10" s="9"/>
      <c r="D10" s="24"/>
      <c r="E10" s="9"/>
      <c r="F10"/>
      <c r="G10"/>
      <c r="I10" s="2"/>
      <c r="J10" s="2"/>
      <c r="M10"/>
      <c r="N10"/>
      <c r="O10" s="26"/>
    </row>
    <row r="11" spans="1:15" s="1" customFormat="1">
      <c r="A11"/>
      <c r="B11"/>
      <c r="C11" s="9"/>
      <c r="D11" s="24"/>
      <c r="E11" s="9"/>
      <c r="F11"/>
      <c r="G11"/>
      <c r="J11" s="2"/>
      <c r="M11"/>
      <c r="N11"/>
      <c r="O11" s="26"/>
    </row>
    <row r="12" spans="1:15" s="1" customFormat="1">
      <c r="A12"/>
      <c r="B12"/>
      <c r="C12" s="9"/>
      <c r="D12" s="24"/>
      <c r="E12" s="9"/>
      <c r="F12"/>
      <c r="G12"/>
      <c r="I12" s="2"/>
      <c r="J12" s="2"/>
      <c r="M12"/>
      <c r="N12"/>
      <c r="O12" s="26"/>
    </row>
    <row r="13" spans="1:15" s="1" customFormat="1">
      <c r="A13"/>
      <c r="B13"/>
      <c r="C13" s="9"/>
      <c r="D13" s="24"/>
      <c r="E13" s="9"/>
      <c r="F13"/>
      <c r="G13"/>
      <c r="I13" s="2"/>
      <c r="J13" s="2"/>
      <c r="M13"/>
      <c r="N13"/>
      <c r="O13" s="26"/>
    </row>
    <row r="14" spans="1:15" s="1" customFormat="1">
      <c r="A14"/>
      <c r="B14"/>
      <c r="C14" s="9"/>
      <c r="D14" s="24"/>
      <c r="E14" s="9"/>
      <c r="F14"/>
      <c r="G14"/>
      <c r="I14" s="2"/>
      <c r="J14" s="2"/>
      <c r="M14"/>
      <c r="N14"/>
      <c r="O14" s="26"/>
    </row>
    <row r="15" spans="1:15" s="1" customFormat="1">
      <c r="A15"/>
      <c r="B15"/>
      <c r="C15" s="9"/>
      <c r="D15" s="24"/>
      <c r="E15" s="9"/>
      <c r="F15"/>
      <c r="G15"/>
      <c r="J15" s="2"/>
      <c r="M15"/>
      <c r="N15"/>
      <c r="O15" s="26"/>
    </row>
  </sheetData>
  <phoneticPr fontId="13" type="noConversion"/>
  <conditionalFormatting sqref="G1:G1048576">
    <cfRule type="containsText" dxfId="67" priority="1" operator="containsText" text="LOW">
      <formula>NOT(ISERROR(SEARCH("LOW",G1)))</formula>
    </cfRule>
    <cfRule type="containsText" dxfId="66" priority="2" operator="containsText" text="NORMAL">
      <formula>NOT(ISERROR(SEARCH("NORMAL",G1)))</formula>
    </cfRule>
    <cfRule type="containsText" dxfId="65" priority="3" operator="containsText" text="MEDIUM">
      <formula>NOT(ISERROR(SEARCH("MEDIUM",G1)))</formula>
    </cfRule>
    <cfRule type="containsText" dxfId="64" priority="4" operator="containsText" text="HIGH">
      <formula>NOT(ISERROR(SEARCH("HIGH",G1)))</formula>
    </cfRule>
  </conditionalFormatting>
  <conditionalFormatting sqref="F1:F1048576">
    <cfRule type="containsText" dxfId="63" priority="5" operator="containsText" text="POST">
      <formula>NOT(ISERROR(SEARCH("POST",F1)))</formula>
    </cfRule>
    <cfRule type="containsText" dxfId="62" priority="6" operator="containsText" text="GET">
      <formula>NOT(ISERROR(SEARCH("GET",F1)))</formula>
    </cfRule>
  </conditionalFormatting>
  <hyperlinks>
    <hyperlink ref="O2" r:id="rId1" location="/default/U01" xr:uid="{B7C623E1-BF6F-4F5D-91B9-ED650C42639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6714-4217-4F66-9B66-85B1171D15E6}">
  <sheetPr filterMode="1"/>
  <dimension ref="A1:O69"/>
  <sheetViews>
    <sheetView zoomScale="85" zoomScaleNormal="85" workbookViewId="0">
      <pane xSplit="4" ySplit="1" topLeftCell="I11" activePane="bottomRight" state="frozen"/>
      <selection pane="topRight" activeCell="E1" sqref="E1"/>
      <selection pane="bottomLeft" activeCell="A2" sqref="A2"/>
      <selection pane="bottomRight" activeCell="M14" sqref="M14"/>
    </sheetView>
  </sheetViews>
  <sheetFormatPr defaultRowHeight="15"/>
  <cols>
    <col min="2" max="2" width="8.5703125" bestFit="1" customWidth="1"/>
    <col min="3" max="3" width="47.28515625" style="9" customWidth="1"/>
    <col min="4" max="4" width="47.28515625" style="24" customWidth="1"/>
    <col min="5" max="5" width="36.28515625" style="9" customWidth="1"/>
    <col min="6" max="7" width="12" customWidth="1"/>
    <col min="8" max="8" width="19.7109375" style="1" customWidth="1"/>
    <col min="9" max="12" width="33" style="1" customWidth="1"/>
    <col min="13" max="13" width="20.5703125" bestFit="1" customWidth="1"/>
    <col min="14" max="14" width="17.28515625" customWidth="1"/>
    <col min="15" max="15" width="21.28515625" style="28" customWidth="1"/>
  </cols>
  <sheetData>
    <row r="1" spans="1:15" s="4" customFormat="1" ht="30">
      <c r="A1" s="4" t="s">
        <v>439</v>
      </c>
      <c r="B1" s="4" t="s">
        <v>432</v>
      </c>
      <c r="C1" s="5" t="s">
        <v>4</v>
      </c>
      <c r="D1" s="5" t="s">
        <v>567</v>
      </c>
      <c r="E1" s="5" t="s">
        <v>1</v>
      </c>
      <c r="F1" s="4" t="s">
        <v>7</v>
      </c>
      <c r="G1" s="4" t="s">
        <v>5</v>
      </c>
      <c r="H1" s="5" t="s">
        <v>6</v>
      </c>
      <c r="I1" s="5" t="s">
        <v>2</v>
      </c>
      <c r="J1" s="5" t="s">
        <v>3</v>
      </c>
      <c r="K1" s="5" t="s">
        <v>37</v>
      </c>
      <c r="L1" s="5" t="s">
        <v>36</v>
      </c>
      <c r="M1" s="4" t="s">
        <v>574</v>
      </c>
      <c r="N1" s="5" t="s">
        <v>582</v>
      </c>
      <c r="O1" s="5" t="s">
        <v>580</v>
      </c>
    </row>
    <row r="2" spans="1:15" ht="120">
      <c r="A2" t="s">
        <v>598</v>
      </c>
      <c r="B2" s="23" t="s">
        <v>434</v>
      </c>
      <c r="C2" s="9" t="s">
        <v>31</v>
      </c>
      <c r="D2" s="24" t="s">
        <v>673</v>
      </c>
      <c r="E2" s="2" t="s">
        <v>45</v>
      </c>
      <c r="F2" t="s">
        <v>16</v>
      </c>
      <c r="G2" t="s">
        <v>22</v>
      </c>
      <c r="I2" s="1" t="s">
        <v>18</v>
      </c>
      <c r="J2" s="1" t="s">
        <v>51</v>
      </c>
      <c r="K2" s="3" t="s">
        <v>52</v>
      </c>
      <c r="M2" s="27">
        <v>44284</v>
      </c>
      <c r="N2" s="26"/>
      <c r="O2" s="3" t="s">
        <v>682</v>
      </c>
    </row>
    <row r="3" spans="1:15" ht="120">
      <c r="A3" t="s">
        <v>599</v>
      </c>
      <c r="B3" s="23" t="s">
        <v>434</v>
      </c>
      <c r="C3" s="9" t="s">
        <v>32</v>
      </c>
      <c r="D3" s="24" t="s">
        <v>672</v>
      </c>
      <c r="E3" s="2" t="s">
        <v>46</v>
      </c>
      <c r="F3" t="s">
        <v>16</v>
      </c>
      <c r="G3" t="s">
        <v>23</v>
      </c>
      <c r="I3" s="1" t="s">
        <v>24</v>
      </c>
      <c r="J3" s="1" t="s">
        <v>51</v>
      </c>
      <c r="K3" s="3" t="s">
        <v>52</v>
      </c>
      <c r="M3" s="27">
        <v>44284</v>
      </c>
      <c r="N3" s="26"/>
      <c r="O3" s="3" t="s">
        <v>683</v>
      </c>
    </row>
    <row r="4" spans="1:15" ht="120">
      <c r="A4" t="s">
        <v>600</v>
      </c>
      <c r="B4" s="23" t="s">
        <v>434</v>
      </c>
      <c r="C4" s="9" t="s">
        <v>8</v>
      </c>
      <c r="D4" s="24" t="s">
        <v>670</v>
      </c>
      <c r="E4" s="2" t="s">
        <v>47</v>
      </c>
      <c r="F4" t="s">
        <v>16</v>
      </c>
      <c r="G4" t="s">
        <v>23</v>
      </c>
      <c r="H4" s="3"/>
      <c r="I4" s="1" t="s">
        <v>27</v>
      </c>
      <c r="J4" s="1" t="s">
        <v>51</v>
      </c>
      <c r="K4" s="3" t="s">
        <v>52</v>
      </c>
      <c r="L4" s="3" t="s">
        <v>25</v>
      </c>
      <c r="M4" s="27">
        <v>44284</v>
      </c>
      <c r="O4" s="3" t="s">
        <v>671</v>
      </c>
    </row>
    <row r="5" spans="1:15" ht="120">
      <c r="A5" t="s">
        <v>601</v>
      </c>
      <c r="B5" s="23" t="s">
        <v>434</v>
      </c>
      <c r="C5" s="9" t="s">
        <v>9</v>
      </c>
      <c r="D5" s="24" t="s">
        <v>674</v>
      </c>
      <c r="E5" s="2" t="s">
        <v>48</v>
      </c>
      <c r="F5" t="s">
        <v>16</v>
      </c>
      <c r="G5" t="s">
        <v>23</v>
      </c>
      <c r="H5" s="3"/>
      <c r="I5" s="1" t="s">
        <v>28</v>
      </c>
      <c r="J5" s="1" t="s">
        <v>51</v>
      </c>
      <c r="K5" s="3" t="s">
        <v>52</v>
      </c>
      <c r="L5" s="3" t="s">
        <v>26</v>
      </c>
      <c r="M5" s="27">
        <v>44284</v>
      </c>
      <c r="O5" s="3" t="s">
        <v>684</v>
      </c>
    </row>
    <row r="6" spans="1:15" ht="120">
      <c r="A6" t="s">
        <v>602</v>
      </c>
      <c r="B6" s="23" t="s">
        <v>434</v>
      </c>
      <c r="C6" s="9" t="s">
        <v>10</v>
      </c>
      <c r="D6" s="24" t="s">
        <v>675</v>
      </c>
      <c r="E6" s="2" t="s">
        <v>49</v>
      </c>
      <c r="F6" t="s">
        <v>16</v>
      </c>
      <c r="G6" t="s">
        <v>23</v>
      </c>
      <c r="H6" s="3"/>
      <c r="I6" s="1" t="s">
        <v>29</v>
      </c>
      <c r="J6" s="1" t="s">
        <v>51</v>
      </c>
      <c r="K6" s="3" t="s">
        <v>52</v>
      </c>
      <c r="L6" s="3" t="s">
        <v>30</v>
      </c>
      <c r="M6" s="27">
        <v>44284</v>
      </c>
      <c r="O6" s="3" t="s">
        <v>685</v>
      </c>
    </row>
    <row r="7" spans="1:15" ht="120" hidden="1">
      <c r="A7" t="s">
        <v>603</v>
      </c>
      <c r="B7" s="23" t="s">
        <v>434</v>
      </c>
      <c r="C7" s="9" t="s">
        <v>33</v>
      </c>
      <c r="E7" s="2" t="s">
        <v>42</v>
      </c>
      <c r="F7" t="s">
        <v>16</v>
      </c>
      <c r="G7" t="s">
        <v>192</v>
      </c>
      <c r="I7" s="1" t="s">
        <v>21</v>
      </c>
      <c r="J7" s="1" t="s">
        <v>51</v>
      </c>
      <c r="K7" s="3" t="s">
        <v>52</v>
      </c>
    </row>
    <row r="8" spans="1:15" ht="120">
      <c r="A8" t="s">
        <v>604</v>
      </c>
      <c r="B8" s="23" t="s">
        <v>434</v>
      </c>
      <c r="C8" s="9" t="s">
        <v>34</v>
      </c>
      <c r="D8" s="24" t="s">
        <v>680</v>
      </c>
      <c r="E8" s="2" t="s">
        <v>41</v>
      </c>
      <c r="F8" t="s">
        <v>16</v>
      </c>
      <c r="G8" t="s">
        <v>22</v>
      </c>
      <c r="I8" s="1" t="s">
        <v>35</v>
      </c>
      <c r="J8" s="1" t="s">
        <v>51</v>
      </c>
      <c r="K8" s="3" t="s">
        <v>52</v>
      </c>
    </row>
    <row r="9" spans="1:15" ht="120">
      <c r="A9" t="s">
        <v>605</v>
      </c>
      <c r="B9" s="23" t="s">
        <v>434</v>
      </c>
      <c r="C9" s="9" t="s">
        <v>38</v>
      </c>
      <c r="D9" s="24" t="s">
        <v>681</v>
      </c>
      <c r="E9" s="2" t="s">
        <v>40</v>
      </c>
      <c r="F9" t="s">
        <v>16</v>
      </c>
      <c r="G9" t="s">
        <v>22</v>
      </c>
      <c r="I9" s="1" t="s">
        <v>35</v>
      </c>
      <c r="J9" s="1" t="s">
        <v>19</v>
      </c>
      <c r="K9" s="3" t="s">
        <v>52</v>
      </c>
    </row>
    <row r="10" spans="1:15" ht="120">
      <c r="A10" t="s">
        <v>606</v>
      </c>
      <c r="B10" s="23" t="s">
        <v>434</v>
      </c>
      <c r="C10" s="9" t="s">
        <v>11</v>
      </c>
      <c r="D10" s="24" t="s">
        <v>676</v>
      </c>
      <c r="E10" s="2" t="s">
        <v>39</v>
      </c>
      <c r="F10" t="s">
        <v>16</v>
      </c>
      <c r="G10" t="s">
        <v>23</v>
      </c>
      <c r="H10" s="3"/>
      <c r="I10" s="1" t="s">
        <v>50</v>
      </c>
      <c r="J10" s="1" t="s">
        <v>51</v>
      </c>
      <c r="K10" s="3" t="s">
        <v>52</v>
      </c>
      <c r="L10" s="3" t="s">
        <v>53</v>
      </c>
      <c r="M10" s="27">
        <v>44284</v>
      </c>
      <c r="O10" s="3" t="s">
        <v>686</v>
      </c>
    </row>
    <row r="11" spans="1:15" ht="120">
      <c r="A11" t="s">
        <v>440</v>
      </c>
      <c r="B11" s="23" t="s">
        <v>434</v>
      </c>
      <c r="C11" s="9" t="s">
        <v>12</v>
      </c>
      <c r="D11" s="24" t="s">
        <v>677</v>
      </c>
      <c r="E11" s="2" t="s">
        <v>54</v>
      </c>
      <c r="F11" t="s">
        <v>16</v>
      </c>
      <c r="G11" t="s">
        <v>23</v>
      </c>
      <c r="H11" s="3"/>
      <c r="I11" s="1" t="s">
        <v>55</v>
      </c>
      <c r="J11" s="1" t="s">
        <v>51</v>
      </c>
      <c r="K11" s="3" t="s">
        <v>52</v>
      </c>
      <c r="L11" s="3" t="s">
        <v>58</v>
      </c>
      <c r="M11" s="27">
        <v>44284</v>
      </c>
      <c r="O11" s="3" t="s">
        <v>687</v>
      </c>
    </row>
    <row r="12" spans="1:15" ht="120">
      <c r="A12" t="s">
        <v>441</v>
      </c>
      <c r="B12" s="23" t="s">
        <v>434</v>
      </c>
      <c r="C12" s="9" t="s">
        <v>13</v>
      </c>
      <c r="D12" s="24" t="s">
        <v>678</v>
      </c>
      <c r="E12" s="2" t="s">
        <v>56</v>
      </c>
      <c r="F12" t="s">
        <v>16</v>
      </c>
      <c r="G12" t="s">
        <v>23</v>
      </c>
      <c r="H12" s="3"/>
      <c r="I12" s="1" t="s">
        <v>57</v>
      </c>
      <c r="J12" s="1" t="s">
        <v>51</v>
      </c>
      <c r="K12" s="3" t="s">
        <v>52</v>
      </c>
      <c r="L12" s="3" t="s">
        <v>59</v>
      </c>
      <c r="M12" s="27">
        <v>44284</v>
      </c>
      <c r="O12" s="3" t="s">
        <v>688</v>
      </c>
    </row>
    <row r="13" spans="1:15" ht="120">
      <c r="A13" t="s">
        <v>442</v>
      </c>
      <c r="B13" s="23" t="s">
        <v>434</v>
      </c>
      <c r="C13" s="9" t="s">
        <v>66</v>
      </c>
      <c r="D13" s="24" t="s">
        <v>679</v>
      </c>
      <c r="E13" s="2" t="s">
        <v>60</v>
      </c>
      <c r="F13" t="s">
        <v>16</v>
      </c>
      <c r="G13" t="s">
        <v>23</v>
      </c>
      <c r="H13" s="3"/>
      <c r="I13" s="1" t="s">
        <v>102</v>
      </c>
      <c r="J13" s="1" t="s">
        <v>51</v>
      </c>
      <c r="K13" s="3" t="s">
        <v>52</v>
      </c>
      <c r="L13" s="3" t="s">
        <v>61</v>
      </c>
      <c r="M13" s="27">
        <v>44284</v>
      </c>
      <c r="O13" s="3" t="s">
        <v>689</v>
      </c>
    </row>
    <row r="14" spans="1:15" ht="120">
      <c r="A14" t="s">
        <v>443</v>
      </c>
      <c r="B14" s="23" t="s">
        <v>434</v>
      </c>
      <c r="C14" s="9" t="s">
        <v>14</v>
      </c>
      <c r="D14" s="24" t="s">
        <v>651</v>
      </c>
      <c r="E14" s="2" t="s">
        <v>104</v>
      </c>
      <c r="F14" t="s">
        <v>16</v>
      </c>
      <c r="G14" t="s">
        <v>23</v>
      </c>
      <c r="H14" s="3"/>
      <c r="I14" s="1" t="s">
        <v>102</v>
      </c>
      <c r="J14" s="1" t="s">
        <v>657</v>
      </c>
      <c r="K14" s="3" t="s">
        <v>52</v>
      </c>
      <c r="L14" s="3" t="s">
        <v>62</v>
      </c>
      <c r="M14" s="27">
        <v>44284</v>
      </c>
      <c r="O14" s="3" t="s">
        <v>667</v>
      </c>
    </row>
    <row r="15" spans="1:15" ht="75">
      <c r="A15" t="s">
        <v>444</v>
      </c>
      <c r="B15" s="23" t="s">
        <v>434</v>
      </c>
      <c r="C15" s="9" t="s">
        <v>15</v>
      </c>
      <c r="D15" s="24" t="s">
        <v>652</v>
      </c>
      <c r="E15" s="2" t="s">
        <v>105</v>
      </c>
      <c r="F15" t="s">
        <v>16</v>
      </c>
      <c r="G15" t="s">
        <v>23</v>
      </c>
      <c r="H15" s="3"/>
      <c r="I15" s="1" t="s">
        <v>102</v>
      </c>
      <c r="J15" s="1" t="s">
        <v>64</v>
      </c>
      <c r="K15" s="3" t="s">
        <v>63</v>
      </c>
      <c r="L15" s="3" t="s">
        <v>65</v>
      </c>
    </row>
    <row r="16" spans="1:15" ht="60">
      <c r="A16" t="s">
        <v>445</v>
      </c>
      <c r="B16" s="23" t="s">
        <v>434</v>
      </c>
      <c r="C16" s="8" t="s">
        <v>97</v>
      </c>
      <c r="D16" s="24" t="s">
        <v>653</v>
      </c>
      <c r="E16" s="2" t="s">
        <v>106</v>
      </c>
      <c r="F16" t="s">
        <v>16</v>
      </c>
      <c r="G16" t="s">
        <v>23</v>
      </c>
      <c r="H16" s="3"/>
      <c r="I16" s="1" t="s">
        <v>102</v>
      </c>
      <c r="J16" s="1" t="s">
        <v>68</v>
      </c>
      <c r="K16" s="3" t="s">
        <v>67</v>
      </c>
    </row>
    <row r="17" spans="1:15" ht="75">
      <c r="A17" t="s">
        <v>446</v>
      </c>
      <c r="B17" s="23" t="s">
        <v>434</v>
      </c>
      <c r="C17" s="8" t="s">
        <v>98</v>
      </c>
      <c r="D17" s="24" t="s">
        <v>654</v>
      </c>
      <c r="E17" s="2" t="s">
        <v>107</v>
      </c>
      <c r="F17" t="s">
        <v>16</v>
      </c>
      <c r="G17" t="s">
        <v>23</v>
      </c>
      <c r="H17" s="3"/>
      <c r="I17" s="1" t="s">
        <v>102</v>
      </c>
      <c r="J17" s="1" t="s">
        <v>69</v>
      </c>
      <c r="K17" s="3" t="s">
        <v>72</v>
      </c>
    </row>
    <row r="18" spans="1:15" ht="60">
      <c r="A18" t="s">
        <v>447</v>
      </c>
      <c r="B18" s="23" t="s">
        <v>434</v>
      </c>
      <c r="C18" s="8" t="s">
        <v>99</v>
      </c>
      <c r="D18" s="24" t="s">
        <v>655</v>
      </c>
      <c r="E18" s="2" t="s">
        <v>108</v>
      </c>
      <c r="F18" t="s">
        <v>16</v>
      </c>
      <c r="G18" t="s">
        <v>22</v>
      </c>
      <c r="H18" s="3"/>
      <c r="I18" s="1" t="s">
        <v>102</v>
      </c>
      <c r="J18" s="1" t="s">
        <v>70</v>
      </c>
      <c r="K18" s="3" t="s">
        <v>73</v>
      </c>
    </row>
    <row r="19" spans="1:15" ht="75">
      <c r="A19" t="s">
        <v>448</v>
      </c>
      <c r="B19" s="23" t="s">
        <v>434</v>
      </c>
      <c r="C19" s="8" t="s">
        <v>100</v>
      </c>
      <c r="D19" s="24" t="s">
        <v>656</v>
      </c>
      <c r="E19" s="2" t="s">
        <v>109</v>
      </c>
      <c r="F19" t="s">
        <v>16</v>
      </c>
      <c r="G19" t="s">
        <v>22</v>
      </c>
      <c r="H19" s="3"/>
      <c r="I19" s="1" t="s">
        <v>102</v>
      </c>
      <c r="J19" s="1" t="s">
        <v>71</v>
      </c>
      <c r="K19" s="3" t="s">
        <v>74</v>
      </c>
    </row>
    <row r="20" spans="1:15" ht="75">
      <c r="A20" t="s">
        <v>449</v>
      </c>
      <c r="B20" s="23" t="s">
        <v>434</v>
      </c>
      <c r="C20" s="8" t="s">
        <v>78</v>
      </c>
      <c r="D20" s="24" t="s">
        <v>639</v>
      </c>
      <c r="E20" s="9" t="s">
        <v>78</v>
      </c>
      <c r="F20" t="s">
        <v>75</v>
      </c>
      <c r="G20" t="s">
        <v>23</v>
      </c>
      <c r="I20" s="1" t="s">
        <v>126</v>
      </c>
      <c r="J20" s="2" t="s">
        <v>77</v>
      </c>
      <c r="M20" s="27">
        <v>44284</v>
      </c>
      <c r="O20" s="3" t="s">
        <v>668</v>
      </c>
    </row>
    <row r="21" spans="1:15" ht="75">
      <c r="A21" t="s">
        <v>450</v>
      </c>
      <c r="B21" s="23" t="s">
        <v>434</v>
      </c>
      <c r="C21" s="8" t="s">
        <v>79</v>
      </c>
      <c r="D21" s="24" t="s">
        <v>640</v>
      </c>
      <c r="E21" s="8" t="s">
        <v>79</v>
      </c>
      <c r="F21" t="s">
        <v>75</v>
      </c>
      <c r="G21" t="s">
        <v>23</v>
      </c>
      <c r="I21" s="1" t="s">
        <v>148</v>
      </c>
      <c r="J21" s="2" t="s">
        <v>77</v>
      </c>
      <c r="M21" s="27">
        <v>44284</v>
      </c>
      <c r="O21" s="3" t="s">
        <v>669</v>
      </c>
    </row>
    <row r="22" spans="1:15" ht="90">
      <c r="A22" t="s">
        <v>451</v>
      </c>
      <c r="B22" s="23" t="s">
        <v>434</v>
      </c>
      <c r="C22" s="8" t="s">
        <v>80</v>
      </c>
      <c r="E22" s="2" t="s">
        <v>91</v>
      </c>
      <c r="F22" t="s">
        <v>75</v>
      </c>
      <c r="G22" t="s">
        <v>23</v>
      </c>
      <c r="I22" s="2" t="s">
        <v>81</v>
      </c>
      <c r="J22" s="2" t="s">
        <v>77</v>
      </c>
    </row>
    <row r="23" spans="1:15" ht="75">
      <c r="A23" t="s">
        <v>452</v>
      </c>
      <c r="B23" s="23" t="s">
        <v>434</v>
      </c>
      <c r="C23" s="8" t="s">
        <v>82</v>
      </c>
      <c r="E23" s="2" t="s">
        <v>92</v>
      </c>
      <c r="F23" t="s">
        <v>75</v>
      </c>
      <c r="G23" t="s">
        <v>23</v>
      </c>
      <c r="I23" s="2" t="s">
        <v>83</v>
      </c>
      <c r="J23" s="2" t="s">
        <v>77</v>
      </c>
    </row>
    <row r="24" spans="1:15" ht="60">
      <c r="A24" t="s">
        <v>453</v>
      </c>
      <c r="B24" s="23" t="s">
        <v>434</v>
      </c>
      <c r="C24" s="8" t="s">
        <v>84</v>
      </c>
      <c r="E24" s="2" t="s">
        <v>93</v>
      </c>
      <c r="F24" t="s">
        <v>75</v>
      </c>
      <c r="G24" t="s">
        <v>23</v>
      </c>
      <c r="I24" s="1" t="s">
        <v>85</v>
      </c>
      <c r="J24" s="2" t="s">
        <v>77</v>
      </c>
    </row>
    <row r="25" spans="1:15" ht="45">
      <c r="A25" t="s">
        <v>454</v>
      </c>
      <c r="B25" s="23" t="s">
        <v>434</v>
      </c>
      <c r="C25" s="8" t="s">
        <v>87</v>
      </c>
      <c r="E25" s="2" t="s">
        <v>94</v>
      </c>
      <c r="F25" t="s">
        <v>75</v>
      </c>
      <c r="G25" t="s">
        <v>23</v>
      </c>
      <c r="I25" s="1" t="s">
        <v>86</v>
      </c>
      <c r="J25" s="2" t="s">
        <v>77</v>
      </c>
    </row>
    <row r="26" spans="1:15" ht="45">
      <c r="A26" t="s">
        <v>455</v>
      </c>
      <c r="B26" s="23" t="s">
        <v>434</v>
      </c>
      <c r="C26" s="8" t="s">
        <v>88</v>
      </c>
      <c r="E26" s="2" t="s">
        <v>90</v>
      </c>
      <c r="F26" t="s">
        <v>75</v>
      </c>
      <c r="G26" t="s">
        <v>23</v>
      </c>
      <c r="I26" s="1" t="s">
        <v>89</v>
      </c>
      <c r="J26" s="2" t="s">
        <v>77</v>
      </c>
    </row>
    <row r="27" spans="1:15" ht="45">
      <c r="A27" t="s">
        <v>456</v>
      </c>
      <c r="B27" s="23" t="s">
        <v>434</v>
      </c>
      <c r="C27" s="8" t="s">
        <v>95</v>
      </c>
      <c r="E27" s="2" t="s">
        <v>390</v>
      </c>
      <c r="F27" t="s">
        <v>75</v>
      </c>
      <c r="G27" t="s">
        <v>22</v>
      </c>
      <c r="I27" s="1" t="s">
        <v>96</v>
      </c>
      <c r="J27" s="2" t="s">
        <v>77</v>
      </c>
    </row>
    <row r="28" spans="1:15" ht="60">
      <c r="A28" t="s">
        <v>457</v>
      </c>
      <c r="B28" s="23" t="s">
        <v>434</v>
      </c>
      <c r="C28" s="8" t="s">
        <v>101</v>
      </c>
      <c r="E28" s="2" t="s">
        <v>110</v>
      </c>
      <c r="F28" t="s">
        <v>75</v>
      </c>
      <c r="G28" t="s">
        <v>22</v>
      </c>
      <c r="I28" s="1" t="s">
        <v>102</v>
      </c>
      <c r="J28" s="2" t="s">
        <v>103</v>
      </c>
    </row>
    <row r="29" spans="1:15" ht="75">
      <c r="A29" t="s">
        <v>458</v>
      </c>
      <c r="B29" s="23" t="s">
        <v>434</v>
      </c>
      <c r="C29" s="8" t="s">
        <v>111</v>
      </c>
      <c r="E29" s="2" t="s">
        <v>112</v>
      </c>
      <c r="F29" t="s">
        <v>75</v>
      </c>
      <c r="G29" t="s">
        <v>22</v>
      </c>
      <c r="H29" s="1" t="s">
        <v>113</v>
      </c>
      <c r="I29" s="1" t="s">
        <v>114</v>
      </c>
      <c r="J29" s="2" t="s">
        <v>77</v>
      </c>
    </row>
    <row r="30" spans="1:15" ht="45">
      <c r="A30" t="s">
        <v>459</v>
      </c>
      <c r="B30" s="23" t="s">
        <v>434</v>
      </c>
      <c r="C30" s="8" t="s">
        <v>115</v>
      </c>
      <c r="E30" s="9" t="s">
        <v>116</v>
      </c>
      <c r="F30" t="s">
        <v>75</v>
      </c>
      <c r="G30" t="s">
        <v>22</v>
      </c>
      <c r="I30" s="1" t="s">
        <v>102</v>
      </c>
      <c r="J30" s="2" t="s">
        <v>77</v>
      </c>
    </row>
    <row r="31" spans="1:15" ht="45">
      <c r="A31" t="s">
        <v>460</v>
      </c>
      <c r="B31" s="23" t="s">
        <v>434</v>
      </c>
      <c r="C31" s="8" t="s">
        <v>117</v>
      </c>
      <c r="F31" t="s">
        <v>75</v>
      </c>
      <c r="G31" t="s">
        <v>22</v>
      </c>
      <c r="I31" s="2" t="s">
        <v>118</v>
      </c>
      <c r="J31" s="2" t="s">
        <v>77</v>
      </c>
    </row>
    <row r="32" spans="1:15" ht="45">
      <c r="A32" t="s">
        <v>461</v>
      </c>
      <c r="B32" s="23" t="s">
        <v>434</v>
      </c>
      <c r="C32" s="8" t="s">
        <v>120</v>
      </c>
      <c r="F32" t="s">
        <v>75</v>
      </c>
      <c r="G32" t="s">
        <v>22</v>
      </c>
      <c r="I32" s="2" t="s">
        <v>123</v>
      </c>
      <c r="J32" s="2" t="s">
        <v>77</v>
      </c>
    </row>
    <row r="33" spans="1:10" ht="45">
      <c r="A33" t="s">
        <v>462</v>
      </c>
      <c r="B33" s="23" t="s">
        <v>434</v>
      </c>
      <c r="C33" s="8" t="s">
        <v>121</v>
      </c>
      <c r="F33" t="s">
        <v>75</v>
      </c>
      <c r="G33" t="s">
        <v>22</v>
      </c>
      <c r="I33" s="2" t="s">
        <v>124</v>
      </c>
      <c r="J33" s="2" t="s">
        <v>77</v>
      </c>
    </row>
    <row r="34" spans="1:10" ht="45">
      <c r="A34" t="s">
        <v>463</v>
      </c>
      <c r="B34" s="23" t="s">
        <v>434</v>
      </c>
      <c r="C34" s="8" t="s">
        <v>122</v>
      </c>
      <c r="F34" t="s">
        <v>75</v>
      </c>
      <c r="G34" t="s">
        <v>22</v>
      </c>
      <c r="I34" s="2" t="s">
        <v>125</v>
      </c>
      <c r="J34" s="2" t="s">
        <v>77</v>
      </c>
    </row>
    <row r="35" spans="1:10" ht="45" hidden="1">
      <c r="A35" t="s">
        <v>464</v>
      </c>
      <c r="B35" s="23" t="s">
        <v>434</v>
      </c>
      <c r="C35" s="8" t="s">
        <v>127</v>
      </c>
      <c r="F35" t="s">
        <v>75</v>
      </c>
      <c r="G35" t="s">
        <v>192</v>
      </c>
      <c r="I35" s="2" t="s">
        <v>128</v>
      </c>
      <c r="J35" s="2" t="s">
        <v>77</v>
      </c>
    </row>
    <row r="36" spans="1:10" ht="45" hidden="1">
      <c r="A36" t="s">
        <v>465</v>
      </c>
      <c r="B36" s="23" t="s">
        <v>434</v>
      </c>
      <c r="C36" s="8" t="s">
        <v>129</v>
      </c>
      <c r="F36" t="s">
        <v>75</v>
      </c>
      <c r="G36" t="s">
        <v>192</v>
      </c>
      <c r="I36" s="2" t="s">
        <v>136</v>
      </c>
      <c r="J36" s="2" t="s">
        <v>77</v>
      </c>
    </row>
    <row r="37" spans="1:10" ht="45" hidden="1">
      <c r="A37" t="s">
        <v>466</v>
      </c>
      <c r="B37" s="23" t="s">
        <v>434</v>
      </c>
      <c r="C37" s="8" t="s">
        <v>130</v>
      </c>
      <c r="F37" t="s">
        <v>75</v>
      </c>
      <c r="G37" t="s">
        <v>192</v>
      </c>
      <c r="I37" s="2" t="s">
        <v>137</v>
      </c>
      <c r="J37" s="2" t="s">
        <v>77</v>
      </c>
    </row>
    <row r="38" spans="1:10" ht="45" hidden="1">
      <c r="A38" t="s">
        <v>467</v>
      </c>
      <c r="B38" s="23" t="s">
        <v>434</v>
      </c>
      <c r="C38" s="8" t="s">
        <v>131</v>
      </c>
      <c r="F38" t="s">
        <v>75</v>
      </c>
      <c r="G38" t="s">
        <v>192</v>
      </c>
      <c r="I38" s="2" t="s">
        <v>138</v>
      </c>
      <c r="J38" s="2" t="s">
        <v>77</v>
      </c>
    </row>
    <row r="39" spans="1:10" ht="45" hidden="1">
      <c r="A39" t="s">
        <v>468</v>
      </c>
      <c r="B39" s="23" t="s">
        <v>434</v>
      </c>
      <c r="C39" s="8" t="s">
        <v>132</v>
      </c>
      <c r="F39" t="s">
        <v>75</v>
      </c>
      <c r="G39" t="s">
        <v>17</v>
      </c>
      <c r="I39" s="2" t="s">
        <v>128</v>
      </c>
      <c r="J39" s="2" t="s">
        <v>77</v>
      </c>
    </row>
    <row r="40" spans="1:10" ht="45" hidden="1">
      <c r="A40" t="s">
        <v>469</v>
      </c>
      <c r="B40" s="23" t="s">
        <v>434</v>
      </c>
      <c r="C40" s="8" t="s">
        <v>133</v>
      </c>
      <c r="F40" t="s">
        <v>75</v>
      </c>
      <c r="G40" t="s">
        <v>17</v>
      </c>
      <c r="I40" s="2" t="s">
        <v>136</v>
      </c>
      <c r="J40" s="2" t="s">
        <v>77</v>
      </c>
    </row>
    <row r="41" spans="1:10" ht="45" hidden="1">
      <c r="A41" t="s">
        <v>470</v>
      </c>
      <c r="B41" s="23" t="s">
        <v>434</v>
      </c>
      <c r="C41" s="8" t="s">
        <v>134</v>
      </c>
      <c r="F41" t="s">
        <v>75</v>
      </c>
      <c r="G41" t="s">
        <v>17</v>
      </c>
      <c r="I41" s="2" t="s">
        <v>137</v>
      </c>
      <c r="J41" s="2" t="s">
        <v>77</v>
      </c>
    </row>
    <row r="42" spans="1:10" ht="45" hidden="1">
      <c r="A42" t="s">
        <v>471</v>
      </c>
      <c r="B42" s="23" t="s">
        <v>434</v>
      </c>
      <c r="C42" s="8" t="s">
        <v>135</v>
      </c>
      <c r="F42" t="s">
        <v>75</v>
      </c>
      <c r="G42" t="s">
        <v>17</v>
      </c>
      <c r="I42" s="2" t="s">
        <v>138</v>
      </c>
      <c r="J42" s="2" t="s">
        <v>77</v>
      </c>
    </row>
    <row r="43" spans="1:10" ht="45" hidden="1">
      <c r="A43" t="s">
        <v>472</v>
      </c>
      <c r="B43" s="23" t="s">
        <v>434</v>
      </c>
      <c r="C43" s="8" t="s">
        <v>139</v>
      </c>
      <c r="F43" t="s">
        <v>75</v>
      </c>
      <c r="G43" t="s">
        <v>192</v>
      </c>
      <c r="I43" s="2" t="s">
        <v>144</v>
      </c>
      <c r="J43" s="2" t="s">
        <v>77</v>
      </c>
    </row>
    <row r="44" spans="1:10" ht="45" hidden="1">
      <c r="A44" t="s">
        <v>473</v>
      </c>
      <c r="B44" s="23" t="s">
        <v>434</v>
      </c>
      <c r="C44" s="9" t="s">
        <v>140</v>
      </c>
      <c r="F44" t="s">
        <v>75</v>
      </c>
      <c r="G44" t="s">
        <v>192</v>
      </c>
      <c r="I44" s="2" t="s">
        <v>165</v>
      </c>
      <c r="J44" s="2" t="s">
        <v>77</v>
      </c>
    </row>
    <row r="45" spans="1:10" ht="45" hidden="1">
      <c r="A45" t="s">
        <v>474</v>
      </c>
      <c r="B45" s="23" t="s">
        <v>434</v>
      </c>
      <c r="C45" s="9" t="s">
        <v>141</v>
      </c>
      <c r="F45" t="s">
        <v>75</v>
      </c>
      <c r="G45" t="s">
        <v>192</v>
      </c>
      <c r="I45" s="2" t="s">
        <v>166</v>
      </c>
      <c r="J45" s="2" t="s">
        <v>77</v>
      </c>
    </row>
    <row r="46" spans="1:10" ht="45" hidden="1">
      <c r="A46" t="s">
        <v>475</v>
      </c>
      <c r="B46" s="23" t="s">
        <v>434</v>
      </c>
      <c r="C46" s="9" t="s">
        <v>142</v>
      </c>
      <c r="F46" t="s">
        <v>16</v>
      </c>
      <c r="G46" t="s">
        <v>192</v>
      </c>
      <c r="I46" s="1" t="s">
        <v>102</v>
      </c>
      <c r="J46" s="2" t="s">
        <v>161</v>
      </c>
    </row>
    <row r="47" spans="1:10" ht="45" hidden="1">
      <c r="A47" t="s">
        <v>476</v>
      </c>
      <c r="B47" s="23" t="s">
        <v>434</v>
      </c>
      <c r="C47" s="9" t="s">
        <v>143</v>
      </c>
      <c r="F47" t="s">
        <v>75</v>
      </c>
      <c r="G47" t="s">
        <v>17</v>
      </c>
      <c r="I47" s="2" t="s">
        <v>166</v>
      </c>
      <c r="J47" s="2" t="s">
        <v>77</v>
      </c>
    </row>
    <row r="48" spans="1:10" ht="45" hidden="1">
      <c r="A48" t="s">
        <v>477</v>
      </c>
      <c r="B48" s="23" t="s">
        <v>434</v>
      </c>
      <c r="C48" s="9" t="s">
        <v>149</v>
      </c>
      <c r="F48" t="s">
        <v>16</v>
      </c>
      <c r="G48" t="s">
        <v>192</v>
      </c>
      <c r="I48" s="1" t="s">
        <v>102</v>
      </c>
      <c r="J48" s="2" t="s">
        <v>162</v>
      </c>
    </row>
    <row r="49" spans="1:10" ht="90" hidden="1">
      <c r="A49" t="s">
        <v>478</v>
      </c>
      <c r="B49" s="23" t="s">
        <v>434</v>
      </c>
      <c r="C49" s="9" t="s">
        <v>150</v>
      </c>
      <c r="F49" t="s">
        <v>75</v>
      </c>
      <c r="G49" t="s">
        <v>192</v>
      </c>
      <c r="I49" s="2" t="s">
        <v>167</v>
      </c>
      <c r="J49" s="2" t="s">
        <v>77</v>
      </c>
    </row>
    <row r="50" spans="1:10" ht="90" hidden="1">
      <c r="A50" t="s">
        <v>479</v>
      </c>
      <c r="B50" s="23" t="s">
        <v>434</v>
      </c>
      <c r="C50" s="9" t="s">
        <v>151</v>
      </c>
      <c r="F50" t="s">
        <v>75</v>
      </c>
      <c r="G50" t="s">
        <v>17</v>
      </c>
      <c r="I50" s="2" t="s">
        <v>167</v>
      </c>
      <c r="J50" s="2" t="s">
        <v>77</v>
      </c>
    </row>
    <row r="51" spans="1:10" ht="75" hidden="1">
      <c r="A51" t="s">
        <v>480</v>
      </c>
      <c r="B51" s="23" t="s">
        <v>434</v>
      </c>
      <c r="C51" s="9" t="s">
        <v>152</v>
      </c>
      <c r="F51" t="s">
        <v>16</v>
      </c>
      <c r="G51" t="s">
        <v>192</v>
      </c>
      <c r="J51" s="2" t="s">
        <v>168</v>
      </c>
    </row>
    <row r="52" spans="1:10" ht="75" hidden="1">
      <c r="A52" t="s">
        <v>481</v>
      </c>
      <c r="B52" s="23" t="s">
        <v>434</v>
      </c>
      <c r="C52" s="9" t="s">
        <v>153</v>
      </c>
      <c r="F52" t="s">
        <v>75</v>
      </c>
      <c r="G52" t="s">
        <v>192</v>
      </c>
      <c r="I52" s="2" t="s">
        <v>169</v>
      </c>
      <c r="J52" s="2" t="s">
        <v>77</v>
      </c>
    </row>
    <row r="53" spans="1:10" ht="75" hidden="1">
      <c r="A53" t="s">
        <v>482</v>
      </c>
      <c r="B53" s="23" t="s">
        <v>434</v>
      </c>
      <c r="C53" s="9" t="s">
        <v>154</v>
      </c>
      <c r="F53" t="s">
        <v>75</v>
      </c>
      <c r="G53" t="s">
        <v>17</v>
      </c>
      <c r="I53" s="2" t="s">
        <v>169</v>
      </c>
      <c r="J53" s="2" t="s">
        <v>77</v>
      </c>
    </row>
    <row r="54" spans="1:10" ht="75" hidden="1">
      <c r="A54" t="s">
        <v>483</v>
      </c>
      <c r="B54" s="23" t="s">
        <v>434</v>
      </c>
      <c r="C54" s="9" t="s">
        <v>155</v>
      </c>
      <c r="F54" t="s">
        <v>75</v>
      </c>
      <c r="G54" t="s">
        <v>192</v>
      </c>
      <c r="I54" s="2" t="s">
        <v>169</v>
      </c>
      <c r="J54" s="2" t="s">
        <v>77</v>
      </c>
    </row>
    <row r="55" spans="1:10" ht="120">
      <c r="A55" t="s">
        <v>484</v>
      </c>
      <c r="B55" s="23" t="s">
        <v>434</v>
      </c>
      <c r="C55" s="9" t="s">
        <v>156</v>
      </c>
      <c r="E55" s="2" t="s">
        <v>172</v>
      </c>
      <c r="F55" t="s">
        <v>75</v>
      </c>
      <c r="G55" t="s">
        <v>22</v>
      </c>
      <c r="I55" s="1" t="str">
        <f>"CA info accroding to
- call create individual (item "&amp;A20&amp;" ) or organization (item "&amp;A21&amp;") (if CA does not exist)
- partner table"</f>
        <v>CA info accroding to
- call create individual (item C19 ) or organization (item C20) (if CA does not exist)
- partner table</v>
      </c>
      <c r="J55" s="2" t="s">
        <v>77</v>
      </c>
    </row>
    <row r="56" spans="1:10" ht="45">
      <c r="A56" t="s">
        <v>485</v>
      </c>
      <c r="B56" s="23" t="s">
        <v>434</v>
      </c>
      <c r="C56" s="9" t="s">
        <v>173</v>
      </c>
      <c r="F56" t="s">
        <v>75</v>
      </c>
      <c r="G56" t="s">
        <v>22</v>
      </c>
      <c r="I56" s="2" t="s">
        <v>178</v>
      </c>
      <c r="J56" s="2" t="s">
        <v>77</v>
      </c>
    </row>
    <row r="57" spans="1:10" ht="45">
      <c r="A57" t="s">
        <v>486</v>
      </c>
      <c r="B57" s="23" t="s">
        <v>434</v>
      </c>
      <c r="C57" s="9" t="s">
        <v>174</v>
      </c>
      <c r="F57" t="s">
        <v>75</v>
      </c>
      <c r="G57" t="s">
        <v>22</v>
      </c>
      <c r="I57" s="2" t="s">
        <v>179</v>
      </c>
      <c r="J57" s="2" t="s">
        <v>77</v>
      </c>
    </row>
    <row r="58" spans="1:10" ht="45">
      <c r="A58" t="s">
        <v>487</v>
      </c>
      <c r="B58" s="23" t="s">
        <v>434</v>
      </c>
      <c r="C58" s="9" t="s">
        <v>175</v>
      </c>
      <c r="F58" t="s">
        <v>75</v>
      </c>
      <c r="G58" t="s">
        <v>22</v>
      </c>
      <c r="I58" s="2" t="s">
        <v>180</v>
      </c>
      <c r="J58" s="2" t="s">
        <v>77</v>
      </c>
    </row>
    <row r="59" spans="1:10" ht="45">
      <c r="A59" t="s">
        <v>488</v>
      </c>
      <c r="B59" s="23" t="s">
        <v>434</v>
      </c>
      <c r="C59" s="9" t="s">
        <v>176</v>
      </c>
      <c r="F59" t="s">
        <v>75</v>
      </c>
      <c r="G59" t="s">
        <v>22</v>
      </c>
      <c r="I59" s="2" t="s">
        <v>181</v>
      </c>
      <c r="J59" s="2" t="s">
        <v>77</v>
      </c>
    </row>
    <row r="60" spans="1:10" ht="45">
      <c r="A60" t="s">
        <v>489</v>
      </c>
      <c r="B60" s="23" t="s">
        <v>434</v>
      </c>
      <c r="C60" s="9" t="s">
        <v>177</v>
      </c>
      <c r="F60" t="s">
        <v>75</v>
      </c>
      <c r="G60" t="s">
        <v>22</v>
      </c>
      <c r="I60" s="2" t="s">
        <v>182</v>
      </c>
      <c r="J60" s="2" t="s">
        <v>77</v>
      </c>
    </row>
    <row r="61" spans="1:10" ht="45" hidden="1">
      <c r="A61" t="s">
        <v>490</v>
      </c>
      <c r="B61" s="23" t="s">
        <v>434</v>
      </c>
      <c r="C61" s="9" t="s">
        <v>160</v>
      </c>
      <c r="F61" t="s">
        <v>16</v>
      </c>
      <c r="G61" t="s">
        <v>192</v>
      </c>
      <c r="I61" s="1" t="s">
        <v>102</v>
      </c>
      <c r="J61" s="2" t="s">
        <v>163</v>
      </c>
    </row>
    <row r="62" spans="1:10" ht="45" hidden="1">
      <c r="A62" t="s">
        <v>491</v>
      </c>
      <c r="B62" s="23" t="s">
        <v>434</v>
      </c>
      <c r="C62" s="9" t="s">
        <v>158</v>
      </c>
      <c r="F62" t="s">
        <v>75</v>
      </c>
      <c r="G62" t="s">
        <v>192</v>
      </c>
      <c r="I62" s="2" t="s">
        <v>170</v>
      </c>
      <c r="J62" s="2" t="s">
        <v>77</v>
      </c>
    </row>
    <row r="63" spans="1:10" ht="45" hidden="1">
      <c r="A63" t="s">
        <v>492</v>
      </c>
      <c r="B63" s="23" t="s">
        <v>434</v>
      </c>
      <c r="C63" s="9" t="s">
        <v>157</v>
      </c>
      <c r="F63" t="s">
        <v>75</v>
      </c>
      <c r="G63" t="s">
        <v>192</v>
      </c>
      <c r="I63" s="2" t="s">
        <v>170</v>
      </c>
      <c r="J63" s="2" t="s">
        <v>77</v>
      </c>
    </row>
    <row r="64" spans="1:10" ht="45" hidden="1">
      <c r="A64" t="s">
        <v>493</v>
      </c>
      <c r="B64" s="23" t="s">
        <v>434</v>
      </c>
      <c r="C64" s="9" t="s">
        <v>171</v>
      </c>
      <c r="F64" t="s">
        <v>75</v>
      </c>
      <c r="G64" t="s">
        <v>17</v>
      </c>
      <c r="I64" s="2" t="s">
        <v>170</v>
      </c>
      <c r="J64" s="2" t="s">
        <v>77</v>
      </c>
    </row>
    <row r="65" spans="1:15" ht="45">
      <c r="A65" t="s">
        <v>494</v>
      </c>
      <c r="B65" s="23" t="s">
        <v>434</v>
      </c>
      <c r="C65" s="9" t="s">
        <v>159</v>
      </c>
      <c r="F65" t="s">
        <v>16</v>
      </c>
      <c r="G65" t="s">
        <v>22</v>
      </c>
      <c r="I65" s="1" t="s">
        <v>102</v>
      </c>
      <c r="J65" s="2" t="s">
        <v>164</v>
      </c>
    </row>
    <row r="66" spans="1:15" ht="120" hidden="1">
      <c r="A66" t="s">
        <v>495</v>
      </c>
      <c r="B66" s="23" t="s">
        <v>434</v>
      </c>
      <c r="C66" s="9" t="s">
        <v>20</v>
      </c>
      <c r="E66" s="2" t="s">
        <v>43</v>
      </c>
      <c r="F66" t="s">
        <v>16</v>
      </c>
      <c r="G66" t="s">
        <v>17</v>
      </c>
      <c r="I66" s="1" t="s">
        <v>18</v>
      </c>
      <c r="J66" s="1" t="s">
        <v>51</v>
      </c>
      <c r="K66" s="3" t="s">
        <v>52</v>
      </c>
    </row>
    <row r="67" spans="1:15" ht="120" hidden="1">
      <c r="A67" t="s">
        <v>496</v>
      </c>
      <c r="B67" s="23" t="s">
        <v>434</v>
      </c>
      <c r="C67" s="9" t="s">
        <v>119</v>
      </c>
      <c r="E67" s="2" t="s">
        <v>44</v>
      </c>
      <c r="F67" t="s">
        <v>16</v>
      </c>
      <c r="G67" t="s">
        <v>17</v>
      </c>
      <c r="I67" s="1" t="s">
        <v>21</v>
      </c>
      <c r="J67" s="1" t="s">
        <v>51</v>
      </c>
      <c r="K67" s="3" t="s">
        <v>52</v>
      </c>
    </row>
    <row r="68" spans="1:15" ht="45" hidden="1">
      <c r="A68" t="s">
        <v>497</v>
      </c>
      <c r="B68" s="23" t="s">
        <v>434</v>
      </c>
      <c r="C68" s="8" t="s">
        <v>145</v>
      </c>
      <c r="D68" s="24" t="s">
        <v>641</v>
      </c>
      <c r="F68" t="s">
        <v>75</v>
      </c>
      <c r="G68" t="s">
        <v>192</v>
      </c>
      <c r="I68" s="1" t="s">
        <v>76</v>
      </c>
      <c r="J68" s="2" t="s">
        <v>77</v>
      </c>
      <c r="M68" s="27">
        <v>44284</v>
      </c>
      <c r="O68" s="3"/>
    </row>
    <row r="69" spans="1:15" ht="45" hidden="1">
      <c r="A69" t="s">
        <v>498</v>
      </c>
      <c r="B69" s="23" t="s">
        <v>434</v>
      </c>
      <c r="C69" s="8" t="s">
        <v>146</v>
      </c>
      <c r="D69" s="24" t="s">
        <v>642</v>
      </c>
      <c r="F69" t="s">
        <v>75</v>
      </c>
      <c r="G69" t="s">
        <v>192</v>
      </c>
      <c r="I69" s="1" t="s">
        <v>147</v>
      </c>
      <c r="J69" s="2" t="s">
        <v>77</v>
      </c>
      <c r="M69" s="27">
        <v>44284</v>
      </c>
      <c r="O69" s="3"/>
    </row>
  </sheetData>
  <autoFilter ref="A1:O69" xr:uid="{3F0461A6-74F5-4F31-AECD-71C84EB98F39}">
    <filterColumn colId="6">
      <filters>
        <filter val="HIGH"/>
        <filter val="MEDIUM"/>
      </filters>
    </filterColumn>
  </autoFilter>
  <phoneticPr fontId="13" type="noConversion"/>
  <conditionalFormatting sqref="H5">
    <cfRule type="containsText" dxfId="61" priority="102" operator="containsText" text="HIGH">
      <formula>NOT(ISERROR(SEARCH("HIGH",H5)))</formula>
    </cfRule>
    <cfRule type="containsText" dxfId="60" priority="104" operator="containsText" text="MEDIUM">
      <formula>NOT(ISERROR(SEARCH("MEDIUM",H5)))</formula>
    </cfRule>
    <cfRule type="containsText" dxfId="59" priority="105" operator="containsText" text="LOW">
      <formula>NOT(ISERROR(SEARCH("LOW",H5)))</formula>
    </cfRule>
  </conditionalFormatting>
  <conditionalFormatting sqref="H4">
    <cfRule type="containsText" dxfId="58" priority="99" operator="containsText" text="HIGH">
      <formula>NOT(ISERROR(SEARCH("HIGH",H4)))</formula>
    </cfRule>
    <cfRule type="containsText" dxfId="57" priority="100" operator="containsText" text="MEDIUM">
      <formula>NOT(ISERROR(SEARCH("MEDIUM",H4)))</formula>
    </cfRule>
    <cfRule type="containsText" dxfId="56" priority="101" operator="containsText" text="LOW">
      <formula>NOT(ISERROR(SEARCH("LOW",H4)))</formula>
    </cfRule>
  </conditionalFormatting>
  <conditionalFormatting sqref="L5">
    <cfRule type="containsText" dxfId="55" priority="91" operator="containsText" text="HIGH">
      <formula>NOT(ISERROR(SEARCH("HIGH",L5)))</formula>
    </cfRule>
    <cfRule type="containsText" dxfId="54" priority="92" operator="containsText" text="MEDIUM">
      <formula>NOT(ISERROR(SEARCH("MEDIUM",L5)))</formula>
    </cfRule>
    <cfRule type="containsText" dxfId="53" priority="93" operator="containsText" text="LOW">
      <formula>NOT(ISERROR(SEARCH("LOW",L5)))</formula>
    </cfRule>
  </conditionalFormatting>
  <conditionalFormatting sqref="L4">
    <cfRule type="containsText" dxfId="52" priority="88" operator="containsText" text="HIGH">
      <formula>NOT(ISERROR(SEARCH("HIGH",L4)))</formula>
    </cfRule>
    <cfRule type="containsText" dxfId="51" priority="89" operator="containsText" text="MEDIUM">
      <formula>NOT(ISERROR(SEARCH("MEDIUM",L4)))</formula>
    </cfRule>
    <cfRule type="containsText" dxfId="50" priority="90" operator="containsText" text="LOW">
      <formula>NOT(ISERROR(SEARCH("LOW",L4)))</formula>
    </cfRule>
  </conditionalFormatting>
  <conditionalFormatting sqref="G1:G1048576">
    <cfRule type="containsText" dxfId="49" priority="1" operator="containsText" text="CANCEL">
      <formula>NOT(ISERROR(SEARCH("CANCEL",G1)))</formula>
    </cfRule>
    <cfRule type="containsText" dxfId="48" priority="2" operator="containsText" text="LOW">
      <formula>NOT(ISERROR(SEARCH("LOW",G1)))</formula>
    </cfRule>
    <cfRule type="containsText" dxfId="47" priority="3" operator="containsText" text="NORMAL">
      <formula>NOT(ISERROR(SEARCH("NORMAL",G1)))</formula>
    </cfRule>
    <cfRule type="containsText" dxfId="46" priority="4" operator="containsText" text="MEDIUM">
      <formula>NOT(ISERROR(SEARCH("MEDIUM",G1)))</formula>
    </cfRule>
    <cfRule type="containsText" dxfId="45" priority="5" operator="containsText" text="HIGH">
      <formula>NOT(ISERROR(SEARCH("HIGH",G1)))</formula>
    </cfRule>
  </conditionalFormatting>
  <conditionalFormatting sqref="F1:F1048576">
    <cfRule type="containsText" dxfId="44" priority="26" operator="containsText" text="POST">
      <formula>NOT(ISERROR(SEARCH("POST",F1)))</formula>
    </cfRule>
    <cfRule type="containsText" dxfId="43" priority="27" operator="containsText" text="GET">
      <formula>NOT(ISERROR(SEARCH("GET",F1)))</formula>
    </cfRule>
  </conditionalFormatting>
  <hyperlinks>
    <hyperlink ref="L4" r:id="rId1" location="/default/get_customer_account_by_id_card_number" xr:uid="{F4D7A1F2-9F65-48D2-8C26-256855A8A2FE}"/>
    <hyperlink ref="L5" r:id="rId2" location="/default/get_customer_account_by_bill_acct_number" xr:uid="{906409DF-1A8B-41E1-80F1-8EBDC959FACF}"/>
    <hyperlink ref="L6" r:id="rId3" location="/default/get_customer_account_by_subscriber_number" xr:uid="{F07F49E5-6D47-48FE-AF79-91C2341DA243}"/>
    <hyperlink ref="L10" r:id="rId4" location="/default/get_customer_account_by_subscriber_number" display="https://app.swaggerhub.com/apis-docs/pwangsom/customer/1.0.3#/default/get_customer_account_by_subscriber_number" xr:uid="{ED87A0CC-97E3-481D-B255-008D2DAC668B}"/>
    <hyperlink ref="L11" r:id="rId5" location="/default/get_customer_account_by_subscriber_number" display="https://app.swaggerhub.com/apis-docs/pwangsom/customer/1.0.3#/default/get_customer_account_by_subscriber_number" xr:uid="{079B186F-2BEC-4BFE-BA3C-70101C3408E6}"/>
    <hyperlink ref="L12" r:id="rId6" location="/default/get_customer_account_by_subscriber_number" display="https://app.swaggerhub.com/apis-docs/pwangsom/customer/1.0.3#/default/get_customer_account_by_subscriber_number" xr:uid="{DC4CD2D0-DCE1-41DC-975E-17516C1CF30E}"/>
    <hyperlink ref="L13" r:id="rId7" location="/default/get_customer_account_by_subscriber_number" display="https://app.swaggerhub.com/apis-docs/pwangsom/customer/1.0.3#/default/get_customer_account_by_subscriber_number" xr:uid="{4E7A7360-9529-4919-AF21-22B061050516}"/>
    <hyperlink ref="L14" r:id="rId8" location="/default/get_customer_account_by_subscriber_number" display="https://app.swaggerhub.com/apis-docs/pwangsom/customer/1.0.3#/default/get_customer_account_by_subscriber_number" xr:uid="{B9C55DB8-5B42-44CF-A86A-EE6ABC37DF7C}"/>
    <hyperlink ref="L15" r:id="rId9" location="/default/get_customer_account_by_subscriber_number" display="https://app.swaggerhub.com/apis-docs/pwangsom/customer/1.0.3#/default/get_customer_account_by_subscriber_number" xr:uid="{E51597AC-C3CA-4DCA-8488-60937604AF78}"/>
    <hyperlink ref="O14" r:id="rId10" location="/default/C13" xr:uid="{52EF9BE6-6336-4FA3-A60E-A5E861B6DE29}"/>
    <hyperlink ref="O20" r:id="rId11" location="/default/C19" xr:uid="{8F22D924-948E-4180-942F-B482DA1D519C}"/>
    <hyperlink ref="O21" r:id="rId12" location="/default/C20" xr:uid="{27C5F90B-EB0B-4E01-A7D3-93D7BA28E92C}"/>
    <hyperlink ref="O4" r:id="rId13" location="/default/C03" xr:uid="{4F193C07-FCC5-4AD0-AF3C-106E8CA8BF3C}"/>
    <hyperlink ref="O2" r:id="rId14" location="/default/C01" xr:uid="{C11ED49F-0B5D-4E83-839A-7FDFC5990746}"/>
    <hyperlink ref="O3" r:id="rId15" location="/default/C02" xr:uid="{A0BF7E5E-4F3A-478B-964F-64AAF1B76F48}"/>
    <hyperlink ref="O5" r:id="rId16" location="/default/C04" xr:uid="{AB91D9F8-27BC-49BC-9C92-DFF1C5015437}"/>
    <hyperlink ref="O6" r:id="rId17" location="/default/C05" xr:uid="{6E93DCDF-6BB0-43E1-BB66-C1A691CC45E0}"/>
    <hyperlink ref="O10" r:id="rId18" location="/default/C09" xr:uid="{D5B834C5-D80B-4401-8073-62FA7A6C9E5A}"/>
    <hyperlink ref="O11" r:id="rId19" location="/default/C10" xr:uid="{AA21A728-77F6-4495-AA6A-A25A57D18968}"/>
    <hyperlink ref="O12" r:id="rId20" location="/default/C11" xr:uid="{A71BD6FB-5A54-4697-AB6A-725825D19931}"/>
    <hyperlink ref="O13" r:id="rId21" location="/default/C12" xr:uid="{F500B18B-0FE2-446C-96C7-9E9399396BEA}"/>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C3B2-D430-4BF9-9E47-016A2088D1C4}">
  <dimension ref="A1:O42"/>
  <sheetViews>
    <sheetView zoomScale="85" zoomScaleNormal="85" workbookViewId="0">
      <pane xSplit="4" ySplit="1" topLeftCell="I2" activePane="bottomRight" state="frozen"/>
      <selection pane="topRight" activeCell="E1" sqref="E1"/>
      <selection pane="bottomLeft" activeCell="A2" sqref="A2"/>
      <selection pane="bottomRight" activeCell="N6" sqref="N6"/>
    </sheetView>
  </sheetViews>
  <sheetFormatPr defaultRowHeight="15"/>
  <cols>
    <col min="3" max="3" width="56.7109375" style="9" customWidth="1"/>
    <col min="4" max="4" width="47.28515625" style="24" customWidth="1"/>
    <col min="5" max="5" width="36.28515625" style="9" customWidth="1"/>
    <col min="6" max="7" width="12" customWidth="1"/>
    <col min="8" max="8" width="19.7109375" style="1" customWidth="1"/>
    <col min="9" max="12" width="33" style="1" customWidth="1"/>
    <col min="13" max="13" width="20.5703125" bestFit="1" customWidth="1"/>
    <col min="14" max="14" width="17.28515625" customWidth="1"/>
    <col min="15" max="15" width="21.28515625" style="26" customWidth="1"/>
  </cols>
  <sheetData>
    <row r="1" spans="1:15" s="4" customFormat="1" ht="30">
      <c r="A1" s="4" t="s">
        <v>439</v>
      </c>
      <c r="B1" s="4" t="s">
        <v>432</v>
      </c>
      <c r="C1" s="5" t="s">
        <v>4</v>
      </c>
      <c r="D1" s="5" t="s">
        <v>567</v>
      </c>
      <c r="E1" s="5" t="s">
        <v>1</v>
      </c>
      <c r="F1" s="4" t="s">
        <v>7</v>
      </c>
      <c r="G1" s="4" t="s">
        <v>5</v>
      </c>
      <c r="H1" s="5" t="s">
        <v>6</v>
      </c>
      <c r="I1" s="5" t="s">
        <v>2</v>
      </c>
      <c r="J1" s="5" t="s">
        <v>3</v>
      </c>
      <c r="K1" s="5" t="s">
        <v>37</v>
      </c>
      <c r="L1" s="5" t="s">
        <v>36</v>
      </c>
      <c r="M1" s="4" t="s">
        <v>574</v>
      </c>
      <c r="N1" s="5" t="s">
        <v>582</v>
      </c>
      <c r="O1" s="5" t="s">
        <v>580</v>
      </c>
    </row>
    <row r="2" spans="1:15" s="1" customFormat="1" ht="75">
      <c r="A2" t="s">
        <v>607</v>
      </c>
      <c r="B2" s="23" t="s">
        <v>435</v>
      </c>
      <c r="C2" s="8" t="s">
        <v>205</v>
      </c>
      <c r="D2" s="24"/>
      <c r="E2" s="8"/>
      <c r="F2" t="s">
        <v>16</v>
      </c>
      <c r="G2" t="s">
        <v>23</v>
      </c>
      <c r="I2" s="1" t="s">
        <v>28</v>
      </c>
      <c r="J2" s="2" t="s">
        <v>212</v>
      </c>
      <c r="K2" s="3" t="s">
        <v>214</v>
      </c>
      <c r="L2" s="3" t="s">
        <v>213</v>
      </c>
      <c r="N2" s="26"/>
      <c r="O2" s="26"/>
    </row>
    <row r="3" spans="1:15" s="1" customFormat="1" ht="45">
      <c r="A3" t="s">
        <v>608</v>
      </c>
      <c r="B3" s="23" t="s">
        <v>435</v>
      </c>
      <c r="C3" s="8" t="s">
        <v>206</v>
      </c>
      <c r="D3" s="24"/>
      <c r="E3" s="8"/>
      <c r="F3" t="s">
        <v>16</v>
      </c>
      <c r="G3" t="s">
        <v>22</v>
      </c>
      <c r="I3" s="1" t="s">
        <v>28</v>
      </c>
      <c r="J3" s="2" t="s">
        <v>212</v>
      </c>
      <c r="K3" s="3" t="s">
        <v>214</v>
      </c>
      <c r="N3" s="26"/>
      <c r="O3" s="26"/>
    </row>
    <row r="4" spans="1:15" ht="75">
      <c r="A4" t="s">
        <v>609</v>
      </c>
      <c r="B4" s="23" t="s">
        <v>435</v>
      </c>
      <c r="C4" s="9" t="s">
        <v>207</v>
      </c>
      <c r="D4" s="24" t="s">
        <v>634</v>
      </c>
      <c r="F4" t="s">
        <v>16</v>
      </c>
      <c r="G4" t="s">
        <v>23</v>
      </c>
      <c r="I4" s="1" t="s">
        <v>28</v>
      </c>
      <c r="J4" s="2" t="s">
        <v>215</v>
      </c>
      <c r="K4" s="3" t="s">
        <v>225</v>
      </c>
      <c r="L4" s="3" t="s">
        <v>222</v>
      </c>
      <c r="M4" s="27">
        <v>44273</v>
      </c>
      <c r="N4" s="27">
        <v>44284</v>
      </c>
      <c r="O4" s="3" t="s">
        <v>663</v>
      </c>
    </row>
    <row r="5" spans="1:15" ht="75">
      <c r="A5" t="s">
        <v>610</v>
      </c>
      <c r="B5" s="23" t="s">
        <v>435</v>
      </c>
      <c r="C5" s="9" t="s">
        <v>210</v>
      </c>
      <c r="D5" s="24" t="s">
        <v>635</v>
      </c>
      <c r="E5" s="9" t="s">
        <v>211</v>
      </c>
      <c r="F5" t="s">
        <v>16</v>
      </c>
      <c r="G5" t="s">
        <v>23</v>
      </c>
      <c r="I5" s="1" t="s">
        <v>28</v>
      </c>
      <c r="J5" s="2" t="s">
        <v>215</v>
      </c>
      <c r="K5" s="3" t="s">
        <v>225</v>
      </c>
      <c r="L5" s="3" t="s">
        <v>223</v>
      </c>
      <c r="M5" s="27">
        <v>44273</v>
      </c>
      <c r="N5" s="27">
        <v>44284</v>
      </c>
      <c r="O5" s="3" t="s">
        <v>664</v>
      </c>
    </row>
    <row r="6" spans="1:15" ht="75">
      <c r="A6" t="s">
        <v>611</v>
      </c>
      <c r="B6" s="23" t="s">
        <v>435</v>
      </c>
      <c r="C6" s="9" t="s">
        <v>209</v>
      </c>
      <c r="D6" s="24" t="s">
        <v>573</v>
      </c>
      <c r="E6" s="2" t="s">
        <v>221</v>
      </c>
      <c r="F6" t="s">
        <v>16</v>
      </c>
      <c r="G6" t="s">
        <v>23</v>
      </c>
      <c r="I6" s="2" t="s">
        <v>572</v>
      </c>
      <c r="J6" s="2" t="s">
        <v>215</v>
      </c>
      <c r="K6" s="3" t="s">
        <v>225</v>
      </c>
      <c r="L6" s="3" t="s">
        <v>224</v>
      </c>
      <c r="M6" s="27">
        <v>44273</v>
      </c>
      <c r="N6" s="27">
        <v>44284</v>
      </c>
      <c r="O6" s="3" t="s">
        <v>665</v>
      </c>
    </row>
    <row r="7" spans="1:15" ht="60">
      <c r="A7" t="s">
        <v>612</v>
      </c>
      <c r="B7" s="23" t="s">
        <v>435</v>
      </c>
      <c r="C7" s="9" t="s">
        <v>236</v>
      </c>
      <c r="E7" s="2" t="s">
        <v>360</v>
      </c>
      <c r="F7" t="s">
        <v>75</v>
      </c>
      <c r="G7" t="s">
        <v>192</v>
      </c>
      <c r="H7" s="1" t="s">
        <v>244</v>
      </c>
      <c r="I7" s="2" t="s">
        <v>241</v>
      </c>
      <c r="J7" s="2" t="s">
        <v>77</v>
      </c>
      <c r="L7" s="3"/>
    </row>
    <row r="8" spans="1:15" ht="45">
      <c r="A8" t="s">
        <v>613</v>
      </c>
      <c r="B8" s="23" t="s">
        <v>435</v>
      </c>
      <c r="C8" s="9" t="s">
        <v>237</v>
      </c>
      <c r="E8" s="2" t="s">
        <v>239</v>
      </c>
      <c r="F8" t="s">
        <v>75</v>
      </c>
      <c r="G8" t="s">
        <v>22</v>
      </c>
      <c r="I8" s="2" t="s">
        <v>241</v>
      </c>
      <c r="J8" s="2" t="s">
        <v>77</v>
      </c>
    </row>
    <row r="9" spans="1:15" ht="60">
      <c r="A9" t="s">
        <v>614</v>
      </c>
      <c r="B9" s="23" t="s">
        <v>435</v>
      </c>
      <c r="C9" s="9" t="s">
        <v>238</v>
      </c>
      <c r="E9" s="2" t="s">
        <v>240</v>
      </c>
      <c r="F9" t="s">
        <v>75</v>
      </c>
      <c r="G9" t="s">
        <v>23</v>
      </c>
      <c r="H9" s="1" t="s">
        <v>270</v>
      </c>
      <c r="I9" s="2" t="s">
        <v>241</v>
      </c>
      <c r="J9" s="2" t="s">
        <v>77</v>
      </c>
    </row>
    <row r="10" spans="1:15" ht="60">
      <c r="A10" t="s">
        <v>615</v>
      </c>
      <c r="B10" s="23" t="s">
        <v>435</v>
      </c>
      <c r="C10" s="9" t="s">
        <v>248</v>
      </c>
      <c r="E10" s="2" t="s">
        <v>242</v>
      </c>
      <c r="F10" t="s">
        <v>75</v>
      </c>
      <c r="G10" t="s">
        <v>192</v>
      </c>
      <c r="H10" s="1" t="s">
        <v>271</v>
      </c>
      <c r="I10" s="2" t="s">
        <v>249</v>
      </c>
      <c r="J10" s="2" t="s">
        <v>77</v>
      </c>
    </row>
    <row r="11" spans="1:15" ht="45">
      <c r="A11" t="s">
        <v>499</v>
      </c>
      <c r="B11" s="23" t="s">
        <v>435</v>
      </c>
      <c r="C11" s="9" t="s">
        <v>247</v>
      </c>
      <c r="E11" s="2" t="s">
        <v>243</v>
      </c>
      <c r="F11" t="s">
        <v>75</v>
      </c>
      <c r="G11" t="s">
        <v>22</v>
      </c>
      <c r="I11" s="2" t="s">
        <v>249</v>
      </c>
      <c r="J11" s="2" t="s">
        <v>77</v>
      </c>
    </row>
    <row r="12" spans="1:15" ht="60">
      <c r="A12" t="s">
        <v>500</v>
      </c>
      <c r="B12" s="23" t="s">
        <v>435</v>
      </c>
      <c r="C12" s="9" t="s">
        <v>246</v>
      </c>
      <c r="E12" s="2" t="s">
        <v>245</v>
      </c>
      <c r="F12" t="s">
        <v>75</v>
      </c>
      <c r="G12" t="s">
        <v>23</v>
      </c>
      <c r="I12" s="2" t="s">
        <v>249</v>
      </c>
      <c r="J12" s="2" t="s">
        <v>77</v>
      </c>
    </row>
    <row r="13" spans="1:15" ht="128.25" customHeight="1">
      <c r="A13" t="s">
        <v>501</v>
      </c>
      <c r="B13" s="23" t="s">
        <v>435</v>
      </c>
      <c r="C13" s="9" t="s">
        <v>286</v>
      </c>
      <c r="E13" s="2" t="s">
        <v>242</v>
      </c>
      <c r="F13" t="s">
        <v>75</v>
      </c>
      <c r="G13" t="s">
        <v>192</v>
      </c>
      <c r="H13" s="43" t="s">
        <v>291</v>
      </c>
      <c r="I13" s="2" t="s">
        <v>250</v>
      </c>
      <c r="J13" s="2" t="s">
        <v>77</v>
      </c>
    </row>
    <row r="14" spans="1:15" ht="45">
      <c r="A14" t="s">
        <v>502</v>
      </c>
      <c r="B14" s="23" t="s">
        <v>435</v>
      </c>
      <c r="C14" s="9" t="s">
        <v>285</v>
      </c>
      <c r="E14" s="2" t="s">
        <v>243</v>
      </c>
      <c r="F14" t="s">
        <v>75</v>
      </c>
      <c r="G14" t="s">
        <v>22</v>
      </c>
      <c r="H14" s="43"/>
      <c r="I14" s="2" t="s">
        <v>250</v>
      </c>
      <c r="J14" s="2" t="s">
        <v>77</v>
      </c>
    </row>
    <row r="15" spans="1:15" ht="60">
      <c r="A15" t="s">
        <v>503</v>
      </c>
      <c r="B15" s="23" t="s">
        <v>435</v>
      </c>
      <c r="C15" s="9" t="s">
        <v>284</v>
      </c>
      <c r="E15" s="2" t="s">
        <v>245</v>
      </c>
      <c r="F15" t="s">
        <v>75</v>
      </c>
      <c r="G15" t="s">
        <v>23</v>
      </c>
      <c r="H15" s="43"/>
      <c r="I15" s="2" t="s">
        <v>250</v>
      </c>
      <c r="J15" s="2" t="s">
        <v>77</v>
      </c>
    </row>
    <row r="16" spans="1:15" ht="60">
      <c r="A16" t="s">
        <v>504</v>
      </c>
      <c r="B16" s="23" t="s">
        <v>435</v>
      </c>
      <c r="C16" s="9" t="s">
        <v>275</v>
      </c>
      <c r="E16" s="2" t="s">
        <v>242</v>
      </c>
      <c r="F16" t="s">
        <v>75</v>
      </c>
      <c r="G16" t="s">
        <v>192</v>
      </c>
      <c r="H16" s="44" t="s">
        <v>273</v>
      </c>
      <c r="I16" s="2" t="s">
        <v>250</v>
      </c>
      <c r="J16" s="2" t="s">
        <v>77</v>
      </c>
    </row>
    <row r="17" spans="1:10" ht="45">
      <c r="A17" t="s">
        <v>505</v>
      </c>
      <c r="B17" s="23" t="s">
        <v>435</v>
      </c>
      <c r="C17" s="9" t="s">
        <v>276</v>
      </c>
      <c r="E17" s="2" t="s">
        <v>243</v>
      </c>
      <c r="F17" t="s">
        <v>75</v>
      </c>
      <c r="G17" t="s">
        <v>22</v>
      </c>
      <c r="H17" s="44"/>
      <c r="I17" s="2" t="s">
        <v>250</v>
      </c>
      <c r="J17" s="2" t="s">
        <v>77</v>
      </c>
    </row>
    <row r="18" spans="1:10" ht="60">
      <c r="A18" t="s">
        <v>506</v>
      </c>
      <c r="B18" s="23" t="s">
        <v>435</v>
      </c>
      <c r="C18" s="9" t="s">
        <v>283</v>
      </c>
      <c r="E18" s="2" t="s">
        <v>245</v>
      </c>
      <c r="F18" t="s">
        <v>75</v>
      </c>
      <c r="G18" t="s">
        <v>23</v>
      </c>
      <c r="H18" s="44"/>
      <c r="I18" s="2" t="s">
        <v>250</v>
      </c>
      <c r="J18" s="2" t="s">
        <v>77</v>
      </c>
    </row>
    <row r="19" spans="1:10" ht="60">
      <c r="A19" t="s">
        <v>507</v>
      </c>
      <c r="B19" s="23" t="s">
        <v>435</v>
      </c>
      <c r="C19" s="9" t="s">
        <v>282</v>
      </c>
      <c r="E19" s="2" t="s">
        <v>242</v>
      </c>
      <c r="F19" t="s">
        <v>75</v>
      </c>
      <c r="G19" t="s">
        <v>192</v>
      </c>
      <c r="H19" s="44" t="s">
        <v>273</v>
      </c>
      <c r="I19" s="2" t="s">
        <v>250</v>
      </c>
      <c r="J19" s="2" t="s">
        <v>77</v>
      </c>
    </row>
    <row r="20" spans="1:10" ht="45">
      <c r="A20" t="s">
        <v>508</v>
      </c>
      <c r="B20" s="23" t="s">
        <v>435</v>
      </c>
      <c r="C20" s="9" t="s">
        <v>280</v>
      </c>
      <c r="E20" s="2" t="s">
        <v>243</v>
      </c>
      <c r="F20" t="s">
        <v>75</v>
      </c>
      <c r="G20" t="s">
        <v>22</v>
      </c>
      <c r="H20" s="44"/>
      <c r="I20" s="2" t="s">
        <v>250</v>
      </c>
      <c r="J20" s="2" t="s">
        <v>77</v>
      </c>
    </row>
    <row r="21" spans="1:10" ht="60">
      <c r="A21" t="s">
        <v>509</v>
      </c>
      <c r="B21" s="23" t="s">
        <v>435</v>
      </c>
      <c r="C21" s="9" t="s">
        <v>281</v>
      </c>
      <c r="E21" s="2" t="s">
        <v>245</v>
      </c>
      <c r="F21" t="s">
        <v>75</v>
      </c>
      <c r="G21" t="s">
        <v>23</v>
      </c>
      <c r="H21" s="44"/>
      <c r="I21" s="2" t="s">
        <v>250</v>
      </c>
      <c r="J21" s="2" t="s">
        <v>77</v>
      </c>
    </row>
    <row r="22" spans="1:10" ht="60">
      <c r="A22" t="s">
        <v>510</v>
      </c>
      <c r="B22" s="23" t="s">
        <v>435</v>
      </c>
      <c r="C22" s="9" t="s">
        <v>277</v>
      </c>
      <c r="E22" s="2" t="s">
        <v>242</v>
      </c>
      <c r="F22" t="s">
        <v>75</v>
      </c>
      <c r="G22" t="s">
        <v>192</v>
      </c>
      <c r="H22" s="43" t="s">
        <v>290</v>
      </c>
      <c r="I22" s="2" t="s">
        <v>274</v>
      </c>
      <c r="J22" s="2" t="s">
        <v>77</v>
      </c>
    </row>
    <row r="23" spans="1:10" ht="45">
      <c r="A23" t="s">
        <v>511</v>
      </c>
      <c r="B23" s="23" t="s">
        <v>435</v>
      </c>
      <c r="C23" s="9" t="s">
        <v>278</v>
      </c>
      <c r="E23" s="2" t="s">
        <v>243</v>
      </c>
      <c r="F23" t="s">
        <v>75</v>
      </c>
      <c r="G23" t="s">
        <v>22</v>
      </c>
      <c r="H23" s="43"/>
      <c r="I23" s="2" t="s">
        <v>274</v>
      </c>
      <c r="J23" s="2" t="s">
        <v>77</v>
      </c>
    </row>
    <row r="24" spans="1:10" ht="60">
      <c r="A24" t="s">
        <v>512</v>
      </c>
      <c r="B24" s="23" t="s">
        <v>435</v>
      </c>
      <c r="C24" s="9" t="s">
        <v>279</v>
      </c>
      <c r="E24" s="2" t="s">
        <v>245</v>
      </c>
      <c r="F24" t="s">
        <v>75</v>
      </c>
      <c r="G24" t="s">
        <v>22</v>
      </c>
      <c r="H24" s="43"/>
      <c r="I24" s="2" t="s">
        <v>274</v>
      </c>
      <c r="J24" s="2" t="s">
        <v>77</v>
      </c>
    </row>
    <row r="25" spans="1:10" ht="57" customHeight="1">
      <c r="A25" t="s">
        <v>513</v>
      </c>
      <c r="B25" s="23" t="s">
        <v>435</v>
      </c>
      <c r="C25" s="9" t="s">
        <v>287</v>
      </c>
      <c r="E25" s="2" t="s">
        <v>242</v>
      </c>
      <c r="F25" t="s">
        <v>75</v>
      </c>
      <c r="G25" t="s">
        <v>192</v>
      </c>
      <c r="H25" s="43" t="s">
        <v>290</v>
      </c>
      <c r="I25" s="2" t="s">
        <v>274</v>
      </c>
      <c r="J25" s="2" t="s">
        <v>77</v>
      </c>
    </row>
    <row r="26" spans="1:10" ht="45">
      <c r="A26" t="s">
        <v>514</v>
      </c>
      <c r="B26" s="23" t="s">
        <v>435</v>
      </c>
      <c r="C26" s="9" t="s">
        <v>288</v>
      </c>
      <c r="E26" s="2" t="s">
        <v>243</v>
      </c>
      <c r="F26" t="s">
        <v>75</v>
      </c>
      <c r="G26" t="s">
        <v>22</v>
      </c>
      <c r="H26" s="43"/>
      <c r="I26" s="2" t="s">
        <v>274</v>
      </c>
      <c r="J26" s="2" t="s">
        <v>77</v>
      </c>
    </row>
    <row r="27" spans="1:10" ht="60">
      <c r="A27" t="s">
        <v>515</v>
      </c>
      <c r="B27" s="23" t="s">
        <v>435</v>
      </c>
      <c r="C27" s="9" t="s">
        <v>289</v>
      </c>
      <c r="E27" s="2" t="s">
        <v>245</v>
      </c>
      <c r="F27" t="s">
        <v>75</v>
      </c>
      <c r="G27" t="s">
        <v>22</v>
      </c>
      <c r="H27" s="43"/>
      <c r="I27" s="2" t="s">
        <v>274</v>
      </c>
      <c r="J27" s="2" t="s">
        <v>77</v>
      </c>
    </row>
    <row r="28" spans="1:10" ht="60">
      <c r="A28" t="s">
        <v>516</v>
      </c>
      <c r="B28" s="23" t="s">
        <v>435</v>
      </c>
      <c r="C28" s="9" t="s">
        <v>292</v>
      </c>
      <c r="E28" s="2" t="s">
        <v>242</v>
      </c>
      <c r="F28" t="s">
        <v>75</v>
      </c>
      <c r="G28" t="s">
        <v>192</v>
      </c>
      <c r="H28" s="43" t="s">
        <v>290</v>
      </c>
      <c r="I28" s="2" t="s">
        <v>274</v>
      </c>
      <c r="J28" s="2" t="s">
        <v>77</v>
      </c>
    </row>
    <row r="29" spans="1:10" ht="45">
      <c r="A29" t="s">
        <v>517</v>
      </c>
      <c r="B29" s="23" t="s">
        <v>435</v>
      </c>
      <c r="C29" s="9" t="s">
        <v>293</v>
      </c>
      <c r="E29" s="2" t="s">
        <v>243</v>
      </c>
      <c r="F29" t="s">
        <v>75</v>
      </c>
      <c r="G29" t="s">
        <v>22</v>
      </c>
      <c r="H29" s="43"/>
      <c r="I29" s="2" t="s">
        <v>274</v>
      </c>
      <c r="J29" s="2" t="s">
        <v>77</v>
      </c>
    </row>
    <row r="30" spans="1:10" ht="60">
      <c r="A30" t="s">
        <v>518</v>
      </c>
      <c r="B30" s="23" t="s">
        <v>435</v>
      </c>
      <c r="C30" s="9" t="s">
        <v>294</v>
      </c>
      <c r="E30" s="2" t="s">
        <v>245</v>
      </c>
      <c r="F30" t="s">
        <v>75</v>
      </c>
      <c r="G30" t="s">
        <v>22</v>
      </c>
      <c r="H30" s="43"/>
      <c r="I30" s="2" t="s">
        <v>274</v>
      </c>
      <c r="J30" s="2" t="s">
        <v>77</v>
      </c>
    </row>
    <row r="31" spans="1:10" ht="60">
      <c r="A31" t="s">
        <v>519</v>
      </c>
      <c r="B31" s="23" t="s">
        <v>435</v>
      </c>
      <c r="C31" s="9" t="s">
        <v>251</v>
      </c>
      <c r="E31" s="2" t="s">
        <v>242</v>
      </c>
      <c r="F31" t="s">
        <v>75</v>
      </c>
      <c r="G31" t="s">
        <v>192</v>
      </c>
      <c r="H31" s="44" t="s">
        <v>272</v>
      </c>
      <c r="I31" s="2" t="s">
        <v>254</v>
      </c>
      <c r="J31" s="2" t="s">
        <v>77</v>
      </c>
    </row>
    <row r="32" spans="1:10" ht="45">
      <c r="A32" t="s">
        <v>520</v>
      </c>
      <c r="B32" s="23" t="s">
        <v>435</v>
      </c>
      <c r="C32" s="9" t="s">
        <v>252</v>
      </c>
      <c r="E32" s="2" t="s">
        <v>243</v>
      </c>
      <c r="F32" t="s">
        <v>75</v>
      </c>
      <c r="G32" t="s">
        <v>22</v>
      </c>
      <c r="H32" s="44"/>
      <c r="I32" s="2" t="s">
        <v>254</v>
      </c>
      <c r="J32" s="2" t="s">
        <v>77</v>
      </c>
    </row>
    <row r="33" spans="1:10" ht="60">
      <c r="A33" t="s">
        <v>521</v>
      </c>
      <c r="B33" s="23" t="s">
        <v>435</v>
      </c>
      <c r="C33" s="9" t="s">
        <v>253</v>
      </c>
      <c r="E33" s="2" t="s">
        <v>245</v>
      </c>
      <c r="F33" t="s">
        <v>75</v>
      </c>
      <c r="G33" t="s">
        <v>23</v>
      </c>
      <c r="H33" s="44"/>
      <c r="I33" s="2" t="s">
        <v>254</v>
      </c>
      <c r="J33" s="2" t="s">
        <v>77</v>
      </c>
    </row>
    <row r="34" spans="1:10" ht="45">
      <c r="A34" t="s">
        <v>522</v>
      </c>
      <c r="B34" s="23" t="s">
        <v>435</v>
      </c>
      <c r="C34" s="9" t="s">
        <v>255</v>
      </c>
      <c r="E34" s="2" t="s">
        <v>257</v>
      </c>
      <c r="F34" t="s">
        <v>16</v>
      </c>
      <c r="G34" t="s">
        <v>192</v>
      </c>
      <c r="I34" s="1" t="s">
        <v>28</v>
      </c>
      <c r="J34" s="2" t="s">
        <v>260</v>
      </c>
    </row>
    <row r="35" spans="1:10" ht="30">
      <c r="A35" t="s">
        <v>523</v>
      </c>
      <c r="B35" s="23" t="s">
        <v>435</v>
      </c>
      <c r="C35" s="9" t="s">
        <v>256</v>
      </c>
      <c r="E35" s="2" t="s">
        <v>257</v>
      </c>
      <c r="F35" t="s">
        <v>75</v>
      </c>
      <c r="G35" t="s">
        <v>17</v>
      </c>
      <c r="I35" s="1" t="s">
        <v>28</v>
      </c>
      <c r="J35" s="2" t="s">
        <v>77</v>
      </c>
    </row>
    <row r="36" spans="1:10" ht="30">
      <c r="A36" t="s">
        <v>524</v>
      </c>
      <c r="B36" s="23" t="s">
        <v>435</v>
      </c>
      <c r="C36" s="9" t="s">
        <v>258</v>
      </c>
      <c r="E36" s="2" t="s">
        <v>257</v>
      </c>
      <c r="F36" t="s">
        <v>75</v>
      </c>
      <c r="G36" t="s">
        <v>17</v>
      </c>
      <c r="I36" s="2" t="s">
        <v>259</v>
      </c>
      <c r="J36" s="2" t="s">
        <v>77</v>
      </c>
    </row>
    <row r="37" spans="1:10" ht="30">
      <c r="A37" t="s">
        <v>525</v>
      </c>
      <c r="B37" s="23" t="s">
        <v>435</v>
      </c>
      <c r="C37" s="9" t="s">
        <v>261</v>
      </c>
      <c r="E37" s="2" t="s">
        <v>257</v>
      </c>
      <c r="F37" t="s">
        <v>75</v>
      </c>
      <c r="G37" t="s">
        <v>17</v>
      </c>
      <c r="I37" s="1" t="s">
        <v>28</v>
      </c>
      <c r="J37" s="2" t="s">
        <v>77</v>
      </c>
    </row>
    <row r="38" spans="1:10" ht="30">
      <c r="A38" t="s">
        <v>526</v>
      </c>
      <c r="B38" s="23" t="s">
        <v>435</v>
      </c>
      <c r="C38" s="9" t="s">
        <v>262</v>
      </c>
      <c r="E38" s="2" t="s">
        <v>257</v>
      </c>
      <c r="F38" t="s">
        <v>75</v>
      </c>
      <c r="G38" t="s">
        <v>17</v>
      </c>
      <c r="I38" s="2" t="s">
        <v>263</v>
      </c>
      <c r="J38" s="2" t="s">
        <v>77</v>
      </c>
    </row>
    <row r="39" spans="1:10" ht="30">
      <c r="A39" t="s">
        <v>527</v>
      </c>
      <c r="B39" s="23" t="s">
        <v>435</v>
      </c>
      <c r="C39" s="9" t="s">
        <v>265</v>
      </c>
      <c r="E39" s="2" t="s">
        <v>257</v>
      </c>
      <c r="F39" t="s">
        <v>16</v>
      </c>
      <c r="G39" t="s">
        <v>17</v>
      </c>
      <c r="I39" s="1" t="s">
        <v>28</v>
      </c>
      <c r="J39" s="1" t="s">
        <v>267</v>
      </c>
    </row>
    <row r="40" spans="1:10" ht="30">
      <c r="A40" t="s">
        <v>528</v>
      </c>
      <c r="B40" s="23" t="s">
        <v>435</v>
      </c>
      <c r="C40" s="9" t="s">
        <v>264</v>
      </c>
      <c r="E40" s="2" t="s">
        <v>257</v>
      </c>
      <c r="F40" t="s">
        <v>75</v>
      </c>
      <c r="G40" t="s">
        <v>192</v>
      </c>
      <c r="I40" s="2" t="s">
        <v>266</v>
      </c>
      <c r="J40" s="2" t="s">
        <v>77</v>
      </c>
    </row>
    <row r="41" spans="1:10" ht="30">
      <c r="A41" t="s">
        <v>529</v>
      </c>
      <c r="B41" s="23" t="s">
        <v>435</v>
      </c>
      <c r="C41" s="9" t="s">
        <v>268</v>
      </c>
      <c r="E41" s="2" t="s">
        <v>257</v>
      </c>
      <c r="F41" t="s">
        <v>75</v>
      </c>
      <c r="G41" t="s">
        <v>192</v>
      </c>
      <c r="I41" s="2" t="s">
        <v>266</v>
      </c>
      <c r="J41" s="2" t="s">
        <v>77</v>
      </c>
    </row>
    <row r="42" spans="1:10" ht="45">
      <c r="A42" t="s">
        <v>530</v>
      </c>
      <c r="B42" s="23" t="s">
        <v>435</v>
      </c>
      <c r="C42" s="9" t="s">
        <v>160</v>
      </c>
      <c r="F42" t="s">
        <v>16</v>
      </c>
      <c r="G42" t="s">
        <v>192</v>
      </c>
      <c r="I42" s="1" t="s">
        <v>28</v>
      </c>
      <c r="J42" s="2" t="s">
        <v>269</v>
      </c>
    </row>
  </sheetData>
  <mergeCells count="7">
    <mergeCell ref="H13:H15"/>
    <mergeCell ref="H31:H33"/>
    <mergeCell ref="H16:H18"/>
    <mergeCell ref="H19:H21"/>
    <mergeCell ref="H22:H24"/>
    <mergeCell ref="H25:H27"/>
    <mergeCell ref="H28:H30"/>
  </mergeCells>
  <phoneticPr fontId="13" type="noConversion"/>
  <conditionalFormatting sqref="G1:G1048576">
    <cfRule type="containsText" dxfId="42" priority="1" operator="containsText" text="CANCEL">
      <formula>NOT(ISERROR(SEARCH("CANCEL",G1)))</formula>
    </cfRule>
    <cfRule type="containsText" dxfId="41" priority="2" operator="containsText" text="LOW">
      <formula>NOT(ISERROR(SEARCH("LOW",G1)))</formula>
    </cfRule>
    <cfRule type="containsText" dxfId="40" priority="3" operator="containsText" text="NORMAL">
      <formula>NOT(ISERROR(SEARCH("NORMAL",G1)))</formula>
    </cfRule>
    <cfRule type="containsText" dxfId="39" priority="4" operator="containsText" text="MEDIUM">
      <formula>NOT(ISERROR(SEARCH("MEDIUM",G1)))</formula>
    </cfRule>
    <cfRule type="containsText" dxfId="38" priority="5" operator="containsText" text="HIGH">
      <formula>NOT(ISERROR(SEARCH("HIGH",G1)))</formula>
    </cfRule>
  </conditionalFormatting>
  <conditionalFormatting sqref="F1:F1048576">
    <cfRule type="containsText" dxfId="37" priority="6" operator="containsText" text="POST">
      <formula>NOT(ISERROR(SEARCH("POST",F1)))</formula>
    </cfRule>
    <cfRule type="containsText" dxfId="36" priority="7" operator="containsText" text="GET">
      <formula>NOT(ISERROR(SEARCH("GET",F1)))</formula>
    </cfRule>
  </conditionalFormatting>
  <hyperlinks>
    <hyperlink ref="L2" r:id="rId1" location="/default/get_basic_information_of_billing_account_by_bill_acct_number" xr:uid="{8AA4C42C-05CC-45F8-A7E7-B3E5E4E99BEE}"/>
    <hyperlink ref="K2" r:id="rId2" location="/BasicBillingAccount" xr:uid="{00469765-F71D-46DA-A63A-310F0CAB292E}"/>
    <hyperlink ref="K3" r:id="rId3" location="/BasicBillingAccount" xr:uid="{F2B75D03-C66D-4A9C-B02C-6A6C31655AF3}"/>
    <hyperlink ref="L4" r:id="rId4" location="/default/get_recent_invoice_by_bill_acct_number" xr:uid="{A74ACDC0-6F47-4AF5-B974-8AC656820D6C}"/>
    <hyperlink ref="L5" r:id="rId5" location="/default/get_debt_invoice_by_bill_acct_number" xr:uid="{132C60C5-C501-4A7A-974D-D7EEACCB0D53}"/>
    <hyperlink ref="L6" r:id="rId6" location="/default/get_six_month_invoices_by_bill_acct_number" xr:uid="{25576B0F-53F3-49B1-8EC6-82A89243CDB9}"/>
    <hyperlink ref="K4" r:id="rId7" location="/Invoice" xr:uid="{934E54A5-2C4C-492C-8EB0-D5AB3602C2C8}"/>
    <hyperlink ref="K5" r:id="rId8" location="/Invoice" xr:uid="{748AEAB0-06CC-4422-8D46-7E28558CE786}"/>
    <hyperlink ref="K6" r:id="rId9" location="/Invoice" xr:uid="{4A90E934-C339-47F2-A78C-A419F611096C}"/>
    <hyperlink ref="O4" r:id="rId10" location="/default/B03" xr:uid="{E1FD46E5-CFD1-4B45-8A7D-23E3F638E54A}"/>
    <hyperlink ref="O5" r:id="rId11" location="/default/B04" xr:uid="{5917E643-9E42-49BB-B651-B2110BCF7758}"/>
    <hyperlink ref="O6" r:id="rId12" location="/default/B05" xr:uid="{B662977C-BCDA-4E53-B15A-8F24B4BDD659}"/>
  </hyperlinks>
  <pageMargins left="0.7" right="0.7" top="0.75" bottom="0.75" header="0.3" footer="0.3"/>
  <pageSetup paperSize="9"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3E2A-C078-48C4-87F3-9C64422BAFAC}">
  <dimension ref="A1:O55"/>
  <sheetViews>
    <sheetView zoomScale="85" zoomScaleNormal="85" workbookViewId="0">
      <pane xSplit="4" ySplit="1" topLeftCell="M2" activePane="bottomRight" state="frozen"/>
      <selection pane="topRight" activeCell="E1" sqref="E1"/>
      <selection pane="bottomLeft" activeCell="A2" sqref="A2"/>
      <selection pane="bottomRight" activeCell="A2" sqref="A2:A35"/>
    </sheetView>
  </sheetViews>
  <sheetFormatPr defaultRowHeight="15"/>
  <cols>
    <col min="3" max="3" width="47.28515625" style="9" customWidth="1"/>
    <col min="4" max="4" width="47.28515625" style="24" customWidth="1"/>
    <col min="5" max="5" width="36.28515625" style="9" customWidth="1"/>
    <col min="6" max="7" width="12" customWidth="1"/>
    <col min="8" max="8" width="19.7109375" style="1" customWidth="1"/>
    <col min="9" max="12" width="33" style="1" customWidth="1"/>
    <col min="13" max="13" width="14.85546875" customWidth="1"/>
    <col min="14" max="14" width="17.28515625" customWidth="1"/>
    <col min="15" max="15" width="21.28515625" customWidth="1"/>
  </cols>
  <sheetData>
    <row r="1" spans="1:15" s="4" customFormat="1" ht="30">
      <c r="A1" s="4" t="s">
        <v>0</v>
      </c>
      <c r="B1" s="4" t="s">
        <v>432</v>
      </c>
      <c r="C1" s="5" t="s">
        <v>4</v>
      </c>
      <c r="D1" s="5" t="s">
        <v>567</v>
      </c>
      <c r="E1" s="5" t="s">
        <v>1</v>
      </c>
      <c r="F1" s="4" t="s">
        <v>7</v>
      </c>
      <c r="G1" s="4" t="s">
        <v>5</v>
      </c>
      <c r="H1" s="5" t="s">
        <v>6</v>
      </c>
      <c r="I1" s="5" t="s">
        <v>2</v>
      </c>
      <c r="J1" s="5" t="s">
        <v>3</v>
      </c>
      <c r="K1" s="5" t="s">
        <v>37</v>
      </c>
      <c r="L1" s="5" t="s">
        <v>36</v>
      </c>
      <c r="M1" s="4" t="s">
        <v>574</v>
      </c>
      <c r="N1" s="5" t="s">
        <v>582</v>
      </c>
      <c r="O1" s="5" t="s">
        <v>580</v>
      </c>
    </row>
    <row r="2" spans="1:15" ht="60">
      <c r="A2" t="s">
        <v>616</v>
      </c>
      <c r="B2" s="23" t="s">
        <v>436</v>
      </c>
      <c r="C2" s="8" t="s">
        <v>295</v>
      </c>
      <c r="E2" s="8"/>
      <c r="F2" t="s">
        <v>16</v>
      </c>
      <c r="G2" t="s">
        <v>23</v>
      </c>
      <c r="I2" s="1" t="s">
        <v>296</v>
      </c>
      <c r="J2" s="6" t="s">
        <v>304</v>
      </c>
      <c r="K2" s="3" t="s">
        <v>297</v>
      </c>
      <c r="L2" s="3" t="s">
        <v>298</v>
      </c>
      <c r="M2" s="24"/>
      <c r="N2" s="26"/>
    </row>
    <row r="3" spans="1:15" ht="75">
      <c r="A3" t="s">
        <v>617</v>
      </c>
      <c r="B3" s="23" t="s">
        <v>436</v>
      </c>
      <c r="C3" s="8" t="s">
        <v>299</v>
      </c>
      <c r="E3" s="8"/>
      <c r="F3" t="s">
        <v>16</v>
      </c>
      <c r="G3" t="s">
        <v>23</v>
      </c>
      <c r="I3" s="2" t="s">
        <v>300</v>
      </c>
      <c r="J3" s="6" t="s">
        <v>304</v>
      </c>
      <c r="K3" s="3" t="s">
        <v>297</v>
      </c>
      <c r="L3" s="3" t="s">
        <v>301</v>
      </c>
      <c r="M3" s="24"/>
      <c r="N3" s="26"/>
    </row>
    <row r="4" spans="1:15" ht="75">
      <c r="A4" t="s">
        <v>618</v>
      </c>
      <c r="B4" s="23" t="s">
        <v>436</v>
      </c>
      <c r="C4" s="8" t="s">
        <v>302</v>
      </c>
      <c r="E4" s="8" t="s">
        <v>335</v>
      </c>
      <c r="F4" t="s">
        <v>16</v>
      </c>
      <c r="G4" t="s">
        <v>23</v>
      </c>
      <c r="H4" s="3"/>
      <c r="I4" s="6" t="s">
        <v>296</v>
      </c>
      <c r="J4" s="6" t="s">
        <v>345</v>
      </c>
      <c r="K4" s="3" t="s">
        <v>305</v>
      </c>
      <c r="L4" s="3" t="s">
        <v>303</v>
      </c>
    </row>
    <row r="5" spans="1:15" ht="45">
      <c r="A5" t="s">
        <v>619</v>
      </c>
      <c r="B5" s="23" t="s">
        <v>436</v>
      </c>
      <c r="C5" s="8" t="s">
        <v>309</v>
      </c>
      <c r="E5" s="10" t="s">
        <v>311</v>
      </c>
      <c r="F5" t="s">
        <v>16</v>
      </c>
      <c r="G5" t="s">
        <v>22</v>
      </c>
      <c r="H5" s="3"/>
      <c r="I5" s="1" t="s">
        <v>310</v>
      </c>
      <c r="J5" s="6" t="s">
        <v>304</v>
      </c>
      <c r="K5" s="3" t="s">
        <v>297</v>
      </c>
      <c r="L5" s="3"/>
    </row>
    <row r="6" spans="1:15" ht="45">
      <c r="A6" t="s">
        <v>620</v>
      </c>
      <c r="B6" s="23" t="s">
        <v>436</v>
      </c>
      <c r="C6" s="8" t="s">
        <v>332</v>
      </c>
      <c r="E6" s="10" t="s">
        <v>311</v>
      </c>
      <c r="F6" t="s">
        <v>16</v>
      </c>
      <c r="G6" t="s">
        <v>22</v>
      </c>
      <c r="H6" s="3"/>
      <c r="I6" s="7" t="s">
        <v>333</v>
      </c>
      <c r="J6" s="7" t="s">
        <v>304</v>
      </c>
      <c r="K6" s="3" t="s">
        <v>297</v>
      </c>
      <c r="L6" s="3"/>
    </row>
    <row r="7" spans="1:15" ht="45">
      <c r="A7" t="s">
        <v>621</v>
      </c>
      <c r="B7" s="23" t="s">
        <v>436</v>
      </c>
      <c r="C7" s="8" t="s">
        <v>312</v>
      </c>
      <c r="E7" s="8" t="s">
        <v>324</v>
      </c>
      <c r="F7" t="s">
        <v>16</v>
      </c>
      <c r="G7" t="s">
        <v>22</v>
      </c>
      <c r="I7" s="1" t="s">
        <v>102</v>
      </c>
      <c r="J7" s="7" t="s">
        <v>304</v>
      </c>
      <c r="K7" s="3" t="s">
        <v>297</v>
      </c>
    </row>
    <row r="8" spans="1:15" ht="45">
      <c r="A8" t="s">
        <v>622</v>
      </c>
      <c r="B8" s="23" t="s">
        <v>436</v>
      </c>
      <c r="C8" s="8" t="s">
        <v>313</v>
      </c>
      <c r="E8" s="8" t="s">
        <v>340</v>
      </c>
      <c r="F8" t="s">
        <v>16</v>
      </c>
      <c r="G8" t="s">
        <v>17</v>
      </c>
      <c r="I8" s="1" t="s">
        <v>18</v>
      </c>
      <c r="J8" s="7" t="s">
        <v>304</v>
      </c>
      <c r="K8" s="3" t="s">
        <v>297</v>
      </c>
    </row>
    <row r="9" spans="1:15" ht="45">
      <c r="A9" t="s">
        <v>623</v>
      </c>
      <c r="B9" s="23" t="s">
        <v>436</v>
      </c>
      <c r="C9" s="8" t="s">
        <v>342</v>
      </c>
      <c r="E9" s="8"/>
      <c r="F9" t="s">
        <v>16</v>
      </c>
      <c r="G9" t="s">
        <v>192</v>
      </c>
      <c r="H9" s="7"/>
      <c r="I9" s="7" t="s">
        <v>341</v>
      </c>
      <c r="J9" s="7" t="s">
        <v>304</v>
      </c>
      <c r="K9" s="3" t="s">
        <v>297</v>
      </c>
      <c r="L9" s="7"/>
    </row>
    <row r="10" spans="1:15" ht="45">
      <c r="A10" t="s">
        <v>624</v>
      </c>
      <c r="B10" s="23" t="s">
        <v>436</v>
      </c>
      <c r="C10" s="8" t="s">
        <v>343</v>
      </c>
      <c r="E10" s="8" t="s">
        <v>325</v>
      </c>
      <c r="F10" t="s">
        <v>16</v>
      </c>
      <c r="G10" t="s">
        <v>22</v>
      </c>
      <c r="H10" s="3"/>
      <c r="I10" s="1" t="s">
        <v>344</v>
      </c>
      <c r="J10" s="7" t="s">
        <v>304</v>
      </c>
      <c r="K10" s="3" t="s">
        <v>297</v>
      </c>
      <c r="L10" s="3"/>
    </row>
    <row r="11" spans="1:15" ht="45">
      <c r="A11" t="s">
        <v>531</v>
      </c>
      <c r="B11" s="23" t="s">
        <v>436</v>
      </c>
      <c r="C11" s="8" t="s">
        <v>326</v>
      </c>
      <c r="E11" s="8"/>
      <c r="F11" t="s">
        <v>16</v>
      </c>
      <c r="G11" t="s">
        <v>22</v>
      </c>
      <c r="H11" s="3"/>
      <c r="I11" s="1" t="s">
        <v>334</v>
      </c>
      <c r="J11" s="7" t="s">
        <v>304</v>
      </c>
      <c r="K11" s="3" t="s">
        <v>297</v>
      </c>
      <c r="L11" s="3"/>
    </row>
    <row r="12" spans="1:15" ht="135">
      <c r="A12" t="s">
        <v>532</v>
      </c>
      <c r="B12" s="23" t="s">
        <v>436</v>
      </c>
      <c r="C12" s="8" t="s">
        <v>314</v>
      </c>
      <c r="E12" s="8"/>
      <c r="F12" t="s">
        <v>16</v>
      </c>
      <c r="G12" t="s">
        <v>22</v>
      </c>
      <c r="H12" s="3"/>
      <c r="I12" s="1" t="s">
        <v>296</v>
      </c>
      <c r="J12" s="7" t="s">
        <v>354</v>
      </c>
      <c r="K12" s="3"/>
      <c r="L12" s="3"/>
    </row>
    <row r="13" spans="1:15" ht="30">
      <c r="A13" t="s">
        <v>533</v>
      </c>
      <c r="B13" s="23" t="s">
        <v>436</v>
      </c>
      <c r="C13" s="8" t="s">
        <v>379</v>
      </c>
      <c r="E13" s="8"/>
      <c r="F13" t="s">
        <v>75</v>
      </c>
      <c r="G13" t="s">
        <v>23</v>
      </c>
      <c r="H13" s="3"/>
      <c r="I13" s="2" t="s">
        <v>380</v>
      </c>
      <c r="J13" s="2" t="s">
        <v>77</v>
      </c>
      <c r="K13" s="3"/>
      <c r="L13" s="3"/>
    </row>
    <row r="14" spans="1:15" ht="30">
      <c r="A14" t="s">
        <v>534</v>
      </c>
      <c r="B14" s="23" t="s">
        <v>436</v>
      </c>
      <c r="C14" s="8" t="s">
        <v>361</v>
      </c>
      <c r="E14" s="8"/>
      <c r="F14" t="s">
        <v>75</v>
      </c>
      <c r="G14" t="s">
        <v>192</v>
      </c>
      <c r="I14" s="2" t="s">
        <v>381</v>
      </c>
      <c r="J14" s="2" t="s">
        <v>77</v>
      </c>
    </row>
    <row r="15" spans="1:15" ht="45">
      <c r="A15" t="s">
        <v>535</v>
      </c>
      <c r="B15" s="23" t="s">
        <v>436</v>
      </c>
      <c r="C15" s="8" t="s">
        <v>316</v>
      </c>
      <c r="E15" s="8" t="s">
        <v>327</v>
      </c>
      <c r="F15" t="s">
        <v>75</v>
      </c>
      <c r="G15" t="s">
        <v>22</v>
      </c>
      <c r="H15" s="7"/>
      <c r="I15" s="2" t="s">
        <v>346</v>
      </c>
      <c r="J15" s="2" t="s">
        <v>77</v>
      </c>
      <c r="K15" s="7"/>
      <c r="L15" s="7"/>
    </row>
    <row r="16" spans="1:15" ht="30">
      <c r="A16" t="s">
        <v>536</v>
      </c>
      <c r="B16" s="23" t="s">
        <v>436</v>
      </c>
      <c r="C16" s="9" t="s">
        <v>322</v>
      </c>
      <c r="F16" t="s">
        <v>75</v>
      </c>
      <c r="G16" t="s">
        <v>17</v>
      </c>
      <c r="H16" s="7"/>
      <c r="I16" s="2" t="s">
        <v>346</v>
      </c>
      <c r="J16" s="2" t="s">
        <v>77</v>
      </c>
      <c r="K16" s="7"/>
      <c r="L16" s="7"/>
    </row>
    <row r="17" spans="1:12" ht="30">
      <c r="A17" t="s">
        <v>537</v>
      </c>
      <c r="B17" s="23" t="s">
        <v>436</v>
      </c>
      <c r="C17" s="9" t="s">
        <v>323</v>
      </c>
      <c r="F17" t="s">
        <v>75</v>
      </c>
      <c r="G17" t="s">
        <v>17</v>
      </c>
      <c r="H17" s="7"/>
      <c r="I17" s="2" t="s">
        <v>346</v>
      </c>
      <c r="J17" s="2" t="s">
        <v>77</v>
      </c>
      <c r="K17" s="7"/>
      <c r="L17" s="7"/>
    </row>
    <row r="18" spans="1:12" ht="60">
      <c r="A18" t="s">
        <v>538</v>
      </c>
      <c r="B18" s="23" t="s">
        <v>436</v>
      </c>
      <c r="C18" s="8" t="s">
        <v>318</v>
      </c>
      <c r="E18" s="8" t="s">
        <v>347</v>
      </c>
      <c r="F18" t="s">
        <v>75</v>
      </c>
      <c r="G18" t="s">
        <v>23</v>
      </c>
      <c r="H18" s="7"/>
      <c r="I18" s="2" t="s">
        <v>382</v>
      </c>
      <c r="J18" s="2" t="s">
        <v>77</v>
      </c>
      <c r="K18" s="7"/>
      <c r="L18" s="7"/>
    </row>
    <row r="19" spans="1:12" ht="60">
      <c r="A19" t="s">
        <v>539</v>
      </c>
      <c r="B19" s="23" t="s">
        <v>436</v>
      </c>
      <c r="C19" s="8" t="s">
        <v>319</v>
      </c>
      <c r="E19" s="8" t="s">
        <v>348</v>
      </c>
      <c r="F19" t="s">
        <v>75</v>
      </c>
      <c r="G19" t="s">
        <v>23</v>
      </c>
      <c r="H19" s="7"/>
      <c r="I19" s="2" t="s">
        <v>382</v>
      </c>
      <c r="J19" s="2" t="s">
        <v>77</v>
      </c>
      <c r="K19" s="7"/>
      <c r="L19" s="7"/>
    </row>
    <row r="20" spans="1:12" ht="60">
      <c r="A20" t="s">
        <v>540</v>
      </c>
      <c r="B20" s="23" t="s">
        <v>436</v>
      </c>
      <c r="C20" s="8" t="s">
        <v>317</v>
      </c>
      <c r="E20" s="8" t="s">
        <v>349</v>
      </c>
      <c r="F20" t="s">
        <v>75</v>
      </c>
      <c r="G20" t="s">
        <v>23</v>
      </c>
      <c r="H20" s="7"/>
      <c r="I20" s="2" t="s">
        <v>382</v>
      </c>
      <c r="J20" s="2" t="s">
        <v>77</v>
      </c>
      <c r="K20" s="7"/>
      <c r="L20" s="7"/>
    </row>
    <row r="21" spans="1:12" ht="45">
      <c r="A21" t="s">
        <v>541</v>
      </c>
      <c r="B21" s="23" t="s">
        <v>436</v>
      </c>
      <c r="C21" s="8" t="s">
        <v>362</v>
      </c>
      <c r="E21" s="8"/>
      <c r="F21" t="s">
        <v>75</v>
      </c>
      <c r="G21" t="s">
        <v>23</v>
      </c>
      <c r="I21" s="2" t="s">
        <v>350</v>
      </c>
      <c r="J21" s="2" t="s">
        <v>77</v>
      </c>
    </row>
    <row r="22" spans="1:12" ht="45">
      <c r="A22" t="s">
        <v>542</v>
      </c>
      <c r="B22" s="23" t="s">
        <v>436</v>
      </c>
      <c r="C22" s="8" t="s">
        <v>315</v>
      </c>
      <c r="E22" s="8"/>
      <c r="F22" t="s">
        <v>75</v>
      </c>
      <c r="G22" t="s">
        <v>23</v>
      </c>
      <c r="I22" s="2" t="s">
        <v>350</v>
      </c>
      <c r="J22" s="2" t="s">
        <v>77</v>
      </c>
    </row>
    <row r="23" spans="1:12" ht="30">
      <c r="A23" t="s">
        <v>543</v>
      </c>
      <c r="B23" s="23" t="s">
        <v>436</v>
      </c>
      <c r="C23" s="9" t="s">
        <v>363</v>
      </c>
      <c r="F23" t="s">
        <v>75</v>
      </c>
      <c r="G23" t="s">
        <v>192</v>
      </c>
      <c r="I23" s="2" t="s">
        <v>351</v>
      </c>
      <c r="J23" s="2" t="s">
        <v>77</v>
      </c>
    </row>
    <row r="24" spans="1:12" ht="30">
      <c r="A24" t="s">
        <v>544</v>
      </c>
      <c r="B24" s="23" t="s">
        <v>436</v>
      </c>
      <c r="C24" s="9" t="s">
        <v>320</v>
      </c>
      <c r="F24" t="s">
        <v>75</v>
      </c>
      <c r="G24" t="s">
        <v>192</v>
      </c>
      <c r="I24" s="2" t="s">
        <v>351</v>
      </c>
      <c r="J24" s="2" t="s">
        <v>77</v>
      </c>
    </row>
    <row r="25" spans="1:12" ht="30">
      <c r="A25" t="s">
        <v>545</v>
      </c>
      <c r="B25" s="23" t="s">
        <v>436</v>
      </c>
      <c r="C25" s="9" t="s">
        <v>321</v>
      </c>
      <c r="F25" t="s">
        <v>75</v>
      </c>
      <c r="G25" t="s">
        <v>192</v>
      </c>
      <c r="I25" s="2" t="s">
        <v>351</v>
      </c>
      <c r="J25" s="2" t="s">
        <v>77</v>
      </c>
    </row>
    <row r="26" spans="1:12" ht="30">
      <c r="A26" t="s">
        <v>546</v>
      </c>
      <c r="B26" s="23" t="s">
        <v>436</v>
      </c>
      <c r="C26" s="9" t="s">
        <v>336</v>
      </c>
      <c r="F26" t="s">
        <v>16</v>
      </c>
      <c r="G26" t="s">
        <v>192</v>
      </c>
      <c r="H26" s="7"/>
      <c r="I26" s="2" t="s">
        <v>351</v>
      </c>
      <c r="J26" s="2" t="s">
        <v>77</v>
      </c>
      <c r="K26" s="7"/>
      <c r="L26" s="7"/>
    </row>
    <row r="27" spans="1:12" ht="30">
      <c r="A27" t="s">
        <v>547</v>
      </c>
      <c r="B27" s="23" t="s">
        <v>436</v>
      </c>
      <c r="C27" s="8" t="s">
        <v>364</v>
      </c>
      <c r="E27" s="8"/>
      <c r="F27" t="s">
        <v>75</v>
      </c>
      <c r="G27" t="s">
        <v>192</v>
      </c>
      <c r="H27" s="7"/>
      <c r="I27" s="2" t="s">
        <v>352</v>
      </c>
      <c r="J27" s="2" t="s">
        <v>77</v>
      </c>
      <c r="K27" s="7"/>
      <c r="L27" s="7"/>
    </row>
    <row r="28" spans="1:12" ht="45">
      <c r="A28" t="s">
        <v>548</v>
      </c>
      <c r="B28" s="23" t="s">
        <v>436</v>
      </c>
      <c r="C28" s="8" t="s">
        <v>328</v>
      </c>
      <c r="E28" s="8"/>
      <c r="F28" t="s">
        <v>16</v>
      </c>
      <c r="G28" t="s">
        <v>192</v>
      </c>
      <c r="H28" s="7"/>
      <c r="I28" s="7" t="s">
        <v>296</v>
      </c>
      <c r="J28" s="7" t="s">
        <v>353</v>
      </c>
      <c r="K28" s="7"/>
      <c r="L28" s="7"/>
    </row>
    <row r="29" spans="1:12" ht="45">
      <c r="A29" t="s">
        <v>549</v>
      </c>
      <c r="B29" s="23" t="s">
        <v>436</v>
      </c>
      <c r="C29" s="8" t="s">
        <v>329</v>
      </c>
      <c r="E29" s="8"/>
      <c r="F29" t="s">
        <v>16</v>
      </c>
      <c r="G29" t="s">
        <v>17</v>
      </c>
      <c r="H29" s="7"/>
      <c r="I29" s="7" t="s">
        <v>296</v>
      </c>
      <c r="J29" s="7" t="s">
        <v>353</v>
      </c>
      <c r="K29" s="7"/>
      <c r="L29" s="7"/>
    </row>
    <row r="30" spans="1:12" ht="30">
      <c r="A30" t="s">
        <v>550</v>
      </c>
      <c r="B30" s="23" t="s">
        <v>436</v>
      </c>
      <c r="C30" s="8" t="s">
        <v>365</v>
      </c>
      <c r="E30" s="8"/>
      <c r="F30" t="s">
        <v>75</v>
      </c>
      <c r="G30" t="s">
        <v>192</v>
      </c>
      <c r="H30" s="7"/>
      <c r="I30" s="2" t="s">
        <v>357</v>
      </c>
      <c r="J30" s="2" t="s">
        <v>77</v>
      </c>
      <c r="K30" s="7"/>
      <c r="L30" s="7"/>
    </row>
    <row r="31" spans="1:12" ht="30">
      <c r="A31" t="s">
        <v>551</v>
      </c>
      <c r="B31" s="23" t="s">
        <v>436</v>
      </c>
      <c r="C31" s="8" t="s">
        <v>330</v>
      </c>
      <c r="F31" t="s">
        <v>75</v>
      </c>
      <c r="G31" t="s">
        <v>192</v>
      </c>
      <c r="H31" s="7"/>
      <c r="I31" s="2" t="s">
        <v>357</v>
      </c>
      <c r="J31" s="2" t="s">
        <v>77</v>
      </c>
      <c r="K31" s="7"/>
      <c r="L31" s="7"/>
    </row>
    <row r="32" spans="1:12" ht="45">
      <c r="A32" t="s">
        <v>552</v>
      </c>
      <c r="B32" s="23" t="s">
        <v>436</v>
      </c>
      <c r="C32" s="8" t="s">
        <v>331</v>
      </c>
      <c r="F32" t="s">
        <v>16</v>
      </c>
      <c r="G32" t="s">
        <v>192</v>
      </c>
      <c r="H32" s="7"/>
      <c r="I32" s="7" t="s">
        <v>296</v>
      </c>
      <c r="J32" s="7" t="s">
        <v>355</v>
      </c>
      <c r="K32" s="7"/>
      <c r="L32" s="7"/>
    </row>
    <row r="33" spans="1:12" ht="45">
      <c r="A33" t="s">
        <v>553</v>
      </c>
      <c r="B33" s="23" t="s">
        <v>436</v>
      </c>
      <c r="C33" s="9" t="s">
        <v>337</v>
      </c>
      <c r="F33" t="s">
        <v>75</v>
      </c>
      <c r="G33" t="s">
        <v>17</v>
      </c>
      <c r="H33" s="7"/>
      <c r="I33" s="2" t="s">
        <v>358</v>
      </c>
      <c r="J33" s="2" t="s">
        <v>77</v>
      </c>
      <c r="K33" s="7"/>
      <c r="L33" s="7"/>
    </row>
    <row r="34" spans="1:12" ht="45">
      <c r="A34" t="s">
        <v>554</v>
      </c>
      <c r="B34" s="23" t="s">
        <v>436</v>
      </c>
      <c r="C34" s="9" t="s">
        <v>338</v>
      </c>
      <c r="F34" t="s">
        <v>75</v>
      </c>
      <c r="G34" t="s">
        <v>17</v>
      </c>
      <c r="I34" s="2" t="s">
        <v>358</v>
      </c>
      <c r="J34" s="2" t="s">
        <v>77</v>
      </c>
    </row>
    <row r="35" spans="1:12" ht="60">
      <c r="A35" t="s">
        <v>555</v>
      </c>
      <c r="B35" s="23" t="s">
        <v>436</v>
      </c>
      <c r="C35" s="9" t="s">
        <v>339</v>
      </c>
      <c r="F35" t="s">
        <v>16</v>
      </c>
      <c r="G35" t="s">
        <v>192</v>
      </c>
      <c r="I35" s="7" t="s">
        <v>296</v>
      </c>
      <c r="J35" s="7" t="s">
        <v>356</v>
      </c>
    </row>
    <row r="36" spans="1:12">
      <c r="I36" s="2"/>
      <c r="J36" s="2"/>
    </row>
    <row r="37" spans="1:12">
      <c r="J37" s="2"/>
    </row>
    <row r="38" spans="1:12">
      <c r="I38" s="2"/>
      <c r="J38" s="2"/>
    </row>
    <row r="39" spans="1:12">
      <c r="I39" s="2"/>
      <c r="J39" s="2"/>
    </row>
    <row r="40" spans="1:12">
      <c r="I40" s="2"/>
      <c r="J40" s="2"/>
    </row>
    <row r="41" spans="1:12">
      <c r="E41" s="2"/>
      <c r="J41" s="2"/>
    </row>
    <row r="42" spans="1:12">
      <c r="I42" s="2"/>
      <c r="J42" s="2"/>
    </row>
    <row r="43" spans="1:12">
      <c r="I43" s="2"/>
      <c r="J43" s="2"/>
    </row>
    <row r="44" spans="1:12">
      <c r="I44" s="2"/>
      <c r="J44" s="2"/>
    </row>
    <row r="45" spans="1:12">
      <c r="I45" s="2"/>
      <c r="J45" s="2"/>
    </row>
    <row r="46" spans="1:12">
      <c r="I46" s="2"/>
      <c r="J46" s="2"/>
    </row>
    <row r="47" spans="1:12">
      <c r="J47" s="2"/>
    </row>
    <row r="48" spans="1:12">
      <c r="I48" s="2"/>
      <c r="J48" s="2"/>
    </row>
    <row r="49" spans="3:11">
      <c r="I49" s="2"/>
      <c r="J49" s="2"/>
    </row>
    <row r="50" spans="3:11">
      <c r="I50" s="2"/>
      <c r="J50" s="2"/>
    </row>
    <row r="51" spans="3:11">
      <c r="J51" s="2"/>
    </row>
    <row r="52" spans="3:11">
      <c r="E52" s="2"/>
      <c r="K52" s="3"/>
    </row>
    <row r="53" spans="3:11">
      <c r="E53" s="2"/>
      <c r="K53" s="3"/>
    </row>
    <row r="54" spans="3:11">
      <c r="C54" s="8"/>
      <c r="J54" s="2"/>
    </row>
    <row r="55" spans="3:11">
      <c r="C55" s="8"/>
      <c r="J55" s="2"/>
    </row>
  </sheetData>
  <phoneticPr fontId="13" type="noConversion"/>
  <conditionalFormatting sqref="H4 H6 L4 L6">
    <cfRule type="containsText" dxfId="35" priority="21" operator="containsText" text="HIGH">
      <formula>NOT(ISERROR(SEARCH("HIGH",H4)))</formula>
    </cfRule>
    <cfRule type="containsText" dxfId="34" priority="22" operator="containsText" text="MEDIUM">
      <formula>NOT(ISERROR(SEARCH("MEDIUM",H4)))</formula>
    </cfRule>
    <cfRule type="containsText" dxfId="33" priority="23" operator="containsText" text="LOW">
      <formula>NOT(ISERROR(SEARCH("LOW",H4)))</formula>
    </cfRule>
  </conditionalFormatting>
  <conditionalFormatting sqref="F1:F1048576">
    <cfRule type="containsText" dxfId="32" priority="6" operator="containsText" text="POST">
      <formula>NOT(ISERROR(SEARCH("POST",F1)))</formula>
    </cfRule>
    <cfRule type="containsText" dxfId="31" priority="7" operator="containsText" text="GET">
      <formula>NOT(ISERROR(SEARCH("GET",F1)))</formula>
    </cfRule>
  </conditionalFormatting>
  <conditionalFormatting sqref="G1:G1048576">
    <cfRule type="containsText" dxfId="30" priority="1" operator="containsText" text="CANCEL">
      <formula>NOT(ISERROR(SEARCH("CANCEL",G1)))</formula>
    </cfRule>
    <cfRule type="containsText" dxfId="29" priority="2" operator="containsText" text="LOW">
      <formula>NOT(ISERROR(SEARCH("LOW",G1)))</formula>
    </cfRule>
    <cfRule type="containsText" dxfId="28" priority="3" operator="containsText" text="NORMAL">
      <formula>NOT(ISERROR(SEARCH("NORMAL",G1)))</formula>
    </cfRule>
    <cfRule type="containsText" dxfId="27" priority="4" operator="containsText" text="MEDIUM">
      <formula>NOT(ISERROR(SEARCH("MEDIUM",G1)))</formula>
    </cfRule>
    <cfRule type="containsText" dxfId="26" priority="5" operator="containsText" text="HIGH">
      <formula>NOT(ISERROR(SEARCH("HIGH",G1)))</formula>
    </cfRule>
  </conditionalFormatting>
  <hyperlinks>
    <hyperlink ref="K2" r:id="rId1" location="/BasicSubscriber" xr:uid="{A4C5B81A-91EF-4C72-A315-C124F77D2564}"/>
    <hyperlink ref="L2" r:id="rId2" location="/default/get_basic_subscriber_by_ref_subscr_no" xr:uid="{1A9C8CE9-B464-4F49-8094-B25D4D578AD7}"/>
    <hyperlink ref="K3" r:id="rId3" location="/BasicSubscriber" xr:uid="{2D5F4BCC-84F9-4954-A8FA-86AC6D1AA1AB}"/>
    <hyperlink ref="L3" r:id="rId4" location="/default/get_subscriber_by_customer_acct_number_and_subscriber_number" xr:uid="{322F6136-6EF1-4F41-83EA-89411F5A1DC0}"/>
    <hyperlink ref="L4" r:id="rId5" location="/default/get_current_package_component_of_subscriber_by_ref_subscr_no" xr:uid="{A13A2A39-8751-48ED-B378-BFA9F9DFC1A5}"/>
    <hyperlink ref="K4" r:id="rId6" location="/BasicSubscriberWithPackageComponent" xr:uid="{E667F7EC-F5E7-431F-9790-9B66A593208D}"/>
    <hyperlink ref="K5" r:id="rId7" location="/BasicSubscriber" xr:uid="{0CA5CE49-A94F-4DBB-B62F-43AA33511ED4}"/>
    <hyperlink ref="K7" r:id="rId8" location="/BasicSubscriber" xr:uid="{F2DE7838-A166-49A5-B6C3-E221C693095A}"/>
    <hyperlink ref="K6" r:id="rId9" location="/BasicSubscriber" xr:uid="{AF3B72A9-EAA6-44BF-8879-8371727DE42B}"/>
    <hyperlink ref="K8" r:id="rId10" location="/BasicSubscriber" xr:uid="{6370DD8C-2E01-4F1B-AACC-389132F25FFA}"/>
    <hyperlink ref="K10" r:id="rId11" location="/BasicSubscriber" xr:uid="{49B5EBAD-8E17-4F12-8888-A60A963A4052}"/>
    <hyperlink ref="K11" r:id="rId12" location="/BasicSubscriber" xr:uid="{02800DCC-A288-4F86-BC32-EE2964274D9D}"/>
    <hyperlink ref="K9" r:id="rId13" location="/BasicSubscriber" xr:uid="{1477A866-B2BE-4542-A187-70562906C149}"/>
  </hyperlinks>
  <pageMargins left="0.7" right="0.7" top="0.75" bottom="0.75" header="0.3" footer="0.3"/>
  <pageSetup paperSize="9"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4AEDB-EE41-4082-B260-517BFD06ED6F}">
  <dimension ref="A1:O73"/>
  <sheetViews>
    <sheetView zoomScale="85" zoomScaleNormal="85" workbookViewId="0">
      <pane xSplit="4" ySplit="1" topLeftCell="E2" activePane="bottomRight" state="frozen"/>
      <selection pane="topRight" activeCell="E1" sqref="E1"/>
      <selection pane="bottomLeft" activeCell="A2" sqref="A2"/>
      <selection pane="bottomRight" activeCell="A2" sqref="A2"/>
    </sheetView>
  </sheetViews>
  <sheetFormatPr defaultRowHeight="15"/>
  <cols>
    <col min="3" max="3" width="47.28515625" style="9" customWidth="1"/>
    <col min="4" max="4" width="47.28515625" style="24" customWidth="1"/>
    <col min="5" max="5" width="36.28515625" style="9" customWidth="1"/>
    <col min="6" max="7" width="12" customWidth="1"/>
    <col min="8" max="8" width="19.7109375" style="1" customWidth="1"/>
    <col min="9" max="12" width="33" style="1" customWidth="1"/>
    <col min="13" max="13" width="12.85546875" customWidth="1"/>
    <col min="14" max="14" width="17.28515625" customWidth="1"/>
    <col min="15" max="15" width="21.28515625" customWidth="1"/>
  </cols>
  <sheetData>
    <row r="1" spans="1:15" s="4" customFormat="1" ht="30">
      <c r="A1" s="4" t="s">
        <v>0</v>
      </c>
      <c r="B1" s="4" t="s">
        <v>432</v>
      </c>
      <c r="C1" s="5" t="s">
        <v>4</v>
      </c>
      <c r="D1" s="5" t="s">
        <v>567</v>
      </c>
      <c r="E1" s="5" t="s">
        <v>1</v>
      </c>
      <c r="F1" s="4" t="s">
        <v>7</v>
      </c>
      <c r="G1" s="4" t="s">
        <v>5</v>
      </c>
      <c r="H1" s="5" t="s">
        <v>6</v>
      </c>
      <c r="I1" s="5" t="s">
        <v>2</v>
      </c>
      <c r="J1" s="5" t="s">
        <v>3</v>
      </c>
      <c r="K1" s="5" t="s">
        <v>37</v>
      </c>
      <c r="L1" s="5" t="s">
        <v>36</v>
      </c>
      <c r="M1" s="4" t="s">
        <v>574</v>
      </c>
      <c r="N1" s="5" t="s">
        <v>582</v>
      </c>
      <c r="O1" s="5" t="s">
        <v>580</v>
      </c>
    </row>
    <row r="2" spans="1:15" ht="195">
      <c r="A2" t="s">
        <v>625</v>
      </c>
      <c r="B2" s="23" t="s">
        <v>437</v>
      </c>
      <c r="C2" s="9" t="s">
        <v>359</v>
      </c>
      <c r="E2" s="9" t="s">
        <v>383</v>
      </c>
      <c r="F2" t="s">
        <v>75</v>
      </c>
      <c r="G2" t="s">
        <v>23</v>
      </c>
      <c r="H2" s="9"/>
      <c r="I2" s="9" t="s">
        <v>368</v>
      </c>
      <c r="J2" s="2" t="s">
        <v>77</v>
      </c>
      <c r="K2" s="3"/>
      <c r="L2" s="9"/>
      <c r="M2" s="24"/>
      <c r="N2" s="26"/>
    </row>
    <row r="3" spans="1:15" ht="195">
      <c r="A3" t="s">
        <v>626</v>
      </c>
      <c r="B3" s="23" t="s">
        <v>437</v>
      </c>
      <c r="C3" s="9" t="s">
        <v>366</v>
      </c>
      <c r="E3" s="9" t="s">
        <v>384</v>
      </c>
      <c r="F3" t="s">
        <v>75</v>
      </c>
      <c r="G3" t="s">
        <v>23</v>
      </c>
      <c r="H3" s="9"/>
      <c r="I3" s="9" t="s">
        <v>369</v>
      </c>
      <c r="J3" s="2" t="s">
        <v>77</v>
      </c>
      <c r="K3" s="3"/>
      <c r="L3" s="9"/>
      <c r="M3" s="24"/>
      <c r="N3" s="26"/>
    </row>
    <row r="4" spans="1:15" ht="195">
      <c r="A4" t="s">
        <v>627</v>
      </c>
      <c r="B4" s="23" t="s">
        <v>437</v>
      </c>
      <c r="C4" s="9" t="s">
        <v>367</v>
      </c>
      <c r="E4" s="9" t="s">
        <v>385</v>
      </c>
      <c r="F4" t="s">
        <v>75</v>
      </c>
      <c r="G4" t="s">
        <v>23</v>
      </c>
      <c r="H4" s="9"/>
      <c r="I4" s="9" t="s">
        <v>370</v>
      </c>
      <c r="J4" s="2" t="s">
        <v>77</v>
      </c>
      <c r="K4" s="3"/>
      <c r="L4" s="9"/>
    </row>
    <row r="5" spans="1:15" ht="195">
      <c r="A5" t="s">
        <v>628</v>
      </c>
      <c r="B5" s="23" t="s">
        <v>437</v>
      </c>
      <c r="C5" s="9" t="s">
        <v>371</v>
      </c>
      <c r="E5" s="9" t="s">
        <v>386</v>
      </c>
      <c r="F5" t="s">
        <v>75</v>
      </c>
      <c r="G5" t="s">
        <v>23</v>
      </c>
      <c r="I5" s="9" t="s">
        <v>372</v>
      </c>
      <c r="J5" s="2" t="s">
        <v>77</v>
      </c>
      <c r="K5" s="3"/>
    </row>
    <row r="6" spans="1:15" ht="105">
      <c r="A6" t="s">
        <v>629</v>
      </c>
      <c r="B6" s="23" t="s">
        <v>437</v>
      </c>
      <c r="C6" s="9" t="s">
        <v>373</v>
      </c>
      <c r="E6" s="9" t="s">
        <v>387</v>
      </c>
      <c r="F6" t="s">
        <v>75</v>
      </c>
      <c r="G6" t="s">
        <v>192</v>
      </c>
      <c r="H6" s="3"/>
      <c r="I6" s="9" t="s">
        <v>374</v>
      </c>
      <c r="J6" s="2" t="s">
        <v>77</v>
      </c>
      <c r="K6" s="3"/>
      <c r="L6" s="3"/>
    </row>
    <row r="7" spans="1:15" ht="105">
      <c r="A7" t="s">
        <v>630</v>
      </c>
      <c r="B7" s="23" t="s">
        <v>437</v>
      </c>
      <c r="C7" s="9" t="s">
        <v>375</v>
      </c>
      <c r="E7" s="9" t="s">
        <v>388</v>
      </c>
      <c r="F7" t="s">
        <v>75</v>
      </c>
      <c r="G7" t="s">
        <v>192</v>
      </c>
      <c r="H7" s="3"/>
      <c r="I7" s="9" t="s">
        <v>376</v>
      </c>
      <c r="J7" s="2" t="s">
        <v>77</v>
      </c>
      <c r="K7" s="3"/>
      <c r="L7" s="3"/>
    </row>
    <row r="8" spans="1:15" ht="105">
      <c r="A8" t="s">
        <v>631</v>
      </c>
      <c r="B8" s="23" t="s">
        <v>437</v>
      </c>
      <c r="C8" s="9" t="s">
        <v>377</v>
      </c>
      <c r="E8" s="9" t="s">
        <v>410</v>
      </c>
      <c r="F8" t="s">
        <v>75</v>
      </c>
      <c r="G8" t="s">
        <v>22</v>
      </c>
      <c r="H8" s="3"/>
      <c r="I8" s="9" t="s">
        <v>389</v>
      </c>
      <c r="J8" s="2" t="s">
        <v>77</v>
      </c>
      <c r="K8" s="3"/>
      <c r="L8" s="3"/>
    </row>
    <row r="9" spans="1:15" ht="75">
      <c r="A9" t="s">
        <v>632</v>
      </c>
      <c r="B9" s="23" t="s">
        <v>437</v>
      </c>
      <c r="C9" s="9" t="s">
        <v>378</v>
      </c>
      <c r="E9" s="9" t="s">
        <v>391</v>
      </c>
      <c r="F9" t="s">
        <v>75</v>
      </c>
      <c r="G9" t="s">
        <v>22</v>
      </c>
      <c r="H9" s="3"/>
      <c r="I9" s="2" t="s">
        <v>392</v>
      </c>
      <c r="J9" s="2" t="s">
        <v>77</v>
      </c>
      <c r="K9" s="3"/>
      <c r="L9" s="3"/>
    </row>
    <row r="10" spans="1:15" ht="75">
      <c r="A10" t="s">
        <v>633</v>
      </c>
      <c r="B10" s="23" t="s">
        <v>437</v>
      </c>
      <c r="C10" s="9" t="s">
        <v>393</v>
      </c>
      <c r="E10" s="9" t="s">
        <v>394</v>
      </c>
      <c r="F10" t="s">
        <v>75</v>
      </c>
      <c r="G10" t="s">
        <v>22</v>
      </c>
      <c r="I10" s="2" t="s">
        <v>392</v>
      </c>
      <c r="J10" s="2" t="s">
        <v>77</v>
      </c>
      <c r="K10" s="3"/>
    </row>
    <row r="11" spans="1:15" ht="45">
      <c r="A11" t="s">
        <v>556</v>
      </c>
      <c r="B11" s="23" t="s">
        <v>437</v>
      </c>
      <c r="C11" s="9" t="s">
        <v>395</v>
      </c>
      <c r="E11" s="9" t="s">
        <v>396</v>
      </c>
      <c r="F11" t="s">
        <v>75</v>
      </c>
      <c r="G11" t="s">
        <v>22</v>
      </c>
      <c r="I11" s="2" t="s">
        <v>392</v>
      </c>
      <c r="J11" s="2" t="s">
        <v>77</v>
      </c>
      <c r="K11" s="3"/>
    </row>
    <row r="12" spans="1:15" ht="180">
      <c r="A12" t="s">
        <v>557</v>
      </c>
      <c r="B12" s="23" t="s">
        <v>437</v>
      </c>
      <c r="C12" s="9" t="s">
        <v>397</v>
      </c>
      <c r="E12" s="9" t="s">
        <v>399</v>
      </c>
      <c r="F12" t="s">
        <v>75</v>
      </c>
      <c r="G12" t="s">
        <v>192</v>
      </c>
      <c r="H12" s="11"/>
      <c r="I12" s="9" t="str">
        <f>I2</f>
        <v>Data in
- customer_account table
- individual table
- address table
- billing_account table
- billing_address table
- service_subscriber table
- package table
- component table
- installation address (address table)
- subscriber_property table</v>
      </c>
      <c r="J12" s="2" t="s">
        <v>77</v>
      </c>
      <c r="K12" s="3"/>
    </row>
    <row r="13" spans="1:15" ht="90">
      <c r="A13" t="s">
        <v>558</v>
      </c>
      <c r="B13" s="23" t="s">
        <v>437</v>
      </c>
      <c r="C13" s="9" t="s">
        <v>398</v>
      </c>
      <c r="E13" s="9" t="s">
        <v>400</v>
      </c>
      <c r="F13" t="s">
        <v>75</v>
      </c>
      <c r="G13" t="s">
        <v>192</v>
      </c>
      <c r="H13" s="9"/>
      <c r="I13" s="9" t="str">
        <f t="shared" ref="I13:I18" si="0">I3</f>
        <v>Data in
- customer_account table
- organization table
- address table
- billing_account table
- billing_address table
- service_subscriber table
- package table
- component table
- installation address (address table)
- subscriber_property table</v>
      </c>
      <c r="J13" s="2" t="s">
        <v>77</v>
      </c>
      <c r="K13" s="3"/>
      <c r="L13" s="3"/>
    </row>
    <row r="14" spans="1:15" ht="90">
      <c r="A14" t="s">
        <v>559</v>
      </c>
      <c r="B14" s="23" t="s">
        <v>437</v>
      </c>
      <c r="C14" s="9" t="s">
        <v>401</v>
      </c>
      <c r="E14" s="9" t="s">
        <v>402</v>
      </c>
      <c r="F14" t="s">
        <v>75</v>
      </c>
      <c r="G14" t="s">
        <v>192</v>
      </c>
      <c r="H14" s="9"/>
      <c r="I14" s="9" t="str">
        <f t="shared" si="0"/>
        <v>Data in
- customer_account table
- billing_account table
- billing_address table
- service_subscriber table
- package table
- component table
- installation address (address table)
- subscriber_property table</v>
      </c>
      <c r="J14" s="2" t="s">
        <v>77</v>
      </c>
      <c r="K14" s="3"/>
      <c r="L14" s="3"/>
    </row>
    <row r="15" spans="1:15" ht="90">
      <c r="A15" t="s">
        <v>560</v>
      </c>
      <c r="B15" s="23" t="s">
        <v>437</v>
      </c>
      <c r="C15" s="9" t="s">
        <v>403</v>
      </c>
      <c r="E15" s="9" t="s">
        <v>404</v>
      </c>
      <c r="F15" t="s">
        <v>75</v>
      </c>
      <c r="G15" t="s">
        <v>192</v>
      </c>
      <c r="H15" s="9"/>
      <c r="I15" s="9" t="str">
        <f t="shared" si="0"/>
        <v>Data in
- customer_account table
- billing_account table
- service_subscriber table
- package table
- component table
- installation address (address table)
- subscriber_property table</v>
      </c>
      <c r="J15" s="2" t="s">
        <v>77</v>
      </c>
      <c r="K15" s="3"/>
      <c r="L15" s="3"/>
    </row>
    <row r="16" spans="1:15" ht="90">
      <c r="A16" t="s">
        <v>561</v>
      </c>
      <c r="B16" s="23" t="s">
        <v>437</v>
      </c>
      <c r="C16" s="9" t="s">
        <v>407</v>
      </c>
      <c r="E16" s="9" t="s">
        <v>420</v>
      </c>
      <c r="F16" t="s">
        <v>75</v>
      </c>
      <c r="G16" t="s">
        <v>192</v>
      </c>
      <c r="H16" s="9"/>
      <c r="I16" s="9" t="str">
        <f t="shared" si="0"/>
        <v>Data in
- customer_account table
- individual table
- address table
- service_subscriber table
- package table
- component table</v>
      </c>
      <c r="J16" s="2" t="s">
        <v>77</v>
      </c>
      <c r="K16" s="3"/>
      <c r="L16" s="3"/>
    </row>
    <row r="17" spans="1:12" ht="90">
      <c r="A17" t="s">
        <v>562</v>
      </c>
      <c r="B17" s="23" t="s">
        <v>437</v>
      </c>
      <c r="C17" s="9" t="s">
        <v>408</v>
      </c>
      <c r="E17" s="9" t="s">
        <v>405</v>
      </c>
      <c r="F17" t="s">
        <v>75</v>
      </c>
      <c r="G17" t="s">
        <v>192</v>
      </c>
      <c r="H17" s="9"/>
      <c r="I17" s="9" t="str">
        <f t="shared" si="0"/>
        <v>Data in
- customer_account table
- organization table
- address table
- service_subscriber table
- package table
- component table</v>
      </c>
      <c r="J17" s="2" t="s">
        <v>77</v>
      </c>
      <c r="K17" s="3"/>
      <c r="L17" s="3"/>
    </row>
    <row r="18" spans="1:12" ht="90">
      <c r="A18" t="s">
        <v>563</v>
      </c>
      <c r="B18" s="23" t="s">
        <v>437</v>
      </c>
      <c r="C18" s="9" t="s">
        <v>409</v>
      </c>
      <c r="E18" s="9" t="s">
        <v>406</v>
      </c>
      <c r="F18" t="s">
        <v>75</v>
      </c>
      <c r="G18" t="s">
        <v>192</v>
      </c>
      <c r="H18" s="9"/>
      <c r="I18" s="9" t="str">
        <f t="shared" si="0"/>
        <v>Data in
- customer_account table
- service_subscriber table
- package table
- component table</v>
      </c>
      <c r="J18" s="2" t="s">
        <v>77</v>
      </c>
      <c r="K18" s="3"/>
      <c r="L18" s="3"/>
    </row>
    <row r="19" spans="1:12" ht="150">
      <c r="A19" t="s">
        <v>564</v>
      </c>
      <c r="B19" s="23" t="s">
        <v>437</v>
      </c>
      <c r="C19" s="9" t="s">
        <v>417</v>
      </c>
      <c r="E19" s="9" t="s">
        <v>411</v>
      </c>
      <c r="F19" t="s">
        <v>75</v>
      </c>
      <c r="G19" t="s">
        <v>192</v>
      </c>
      <c r="H19" s="3"/>
      <c r="I19" s="2" t="s">
        <v>413</v>
      </c>
      <c r="J19" s="2" t="s">
        <v>77</v>
      </c>
      <c r="K19" s="3"/>
      <c r="L19" s="3"/>
    </row>
    <row r="20" spans="1:12" ht="180">
      <c r="A20" t="s">
        <v>565</v>
      </c>
      <c r="B20" s="23" t="s">
        <v>437</v>
      </c>
      <c r="C20" s="9" t="s">
        <v>412</v>
      </c>
      <c r="E20" s="9" t="s">
        <v>414</v>
      </c>
      <c r="F20" t="s">
        <v>75</v>
      </c>
      <c r="G20" t="s">
        <v>192</v>
      </c>
      <c r="H20" s="9"/>
      <c r="I20" s="2" t="s">
        <v>419</v>
      </c>
      <c r="J20" s="2" t="s">
        <v>77</v>
      </c>
      <c r="K20" s="3"/>
      <c r="L20" s="3"/>
    </row>
    <row r="21" spans="1:12" ht="180">
      <c r="A21" t="s">
        <v>566</v>
      </c>
      <c r="B21" s="23" t="s">
        <v>437</v>
      </c>
      <c r="C21" s="9" t="s">
        <v>415</v>
      </c>
      <c r="E21" s="9" t="s">
        <v>416</v>
      </c>
      <c r="F21" t="s">
        <v>75</v>
      </c>
      <c r="G21" t="s">
        <v>192</v>
      </c>
      <c r="H21" s="9"/>
      <c r="I21" s="2" t="s">
        <v>418</v>
      </c>
      <c r="J21" s="2" t="s">
        <v>77</v>
      </c>
      <c r="K21" s="3"/>
    </row>
    <row r="22" spans="1:12">
      <c r="C22" s="8"/>
      <c r="E22" s="8"/>
      <c r="H22" s="3"/>
      <c r="K22" s="3"/>
    </row>
    <row r="23" spans="1:12">
      <c r="C23" s="8"/>
      <c r="E23" s="8"/>
      <c r="H23" s="3"/>
      <c r="K23" s="3"/>
    </row>
    <row r="24" spans="1:12">
      <c r="C24" s="8"/>
      <c r="E24" s="8"/>
      <c r="J24" s="2"/>
    </row>
    <row r="25" spans="1:12">
      <c r="C25" s="8"/>
      <c r="E25" s="8"/>
      <c r="J25" s="2"/>
    </row>
    <row r="26" spans="1:12">
      <c r="C26" s="8"/>
      <c r="E26" s="8"/>
      <c r="I26" s="2"/>
      <c r="J26" s="2"/>
    </row>
    <row r="27" spans="1:12">
      <c r="C27" s="8"/>
      <c r="E27" s="8"/>
      <c r="I27" s="2"/>
      <c r="J27" s="2"/>
    </row>
    <row r="28" spans="1:12">
      <c r="C28" s="8"/>
      <c r="E28" s="8"/>
      <c r="J28" s="2"/>
    </row>
    <row r="29" spans="1:12">
      <c r="J29" s="2"/>
    </row>
    <row r="30" spans="1:12">
      <c r="J30" s="2"/>
    </row>
    <row r="31" spans="1:12">
      <c r="J31" s="2"/>
    </row>
    <row r="32" spans="1:12">
      <c r="J32" s="2"/>
    </row>
    <row r="33" spans="3:10">
      <c r="J33" s="2"/>
    </row>
    <row r="34" spans="3:10">
      <c r="J34" s="2"/>
    </row>
    <row r="35" spans="3:10">
      <c r="I35" s="2"/>
      <c r="J35" s="2"/>
    </row>
    <row r="36" spans="3:10">
      <c r="I36" s="2"/>
      <c r="J36" s="2"/>
    </row>
    <row r="37" spans="3:10">
      <c r="I37" s="2"/>
      <c r="J37" s="2"/>
    </row>
    <row r="38" spans="3:10">
      <c r="I38" s="2"/>
      <c r="J38" s="2"/>
    </row>
    <row r="39" spans="3:10">
      <c r="I39" s="2"/>
      <c r="J39" s="2"/>
    </row>
    <row r="40" spans="3:10">
      <c r="I40" s="2"/>
      <c r="J40" s="2"/>
    </row>
    <row r="41" spans="3:10">
      <c r="I41" s="2"/>
      <c r="J41" s="2"/>
    </row>
    <row r="42" spans="3:10">
      <c r="I42" s="2"/>
      <c r="J42" s="2"/>
    </row>
    <row r="43" spans="3:10">
      <c r="I43" s="2"/>
      <c r="J43" s="2"/>
    </row>
    <row r="44" spans="3:10">
      <c r="I44" s="2"/>
      <c r="J44" s="2"/>
    </row>
    <row r="45" spans="3:10">
      <c r="I45" s="2"/>
      <c r="J45" s="2"/>
    </row>
    <row r="46" spans="3:10">
      <c r="I46" s="2"/>
      <c r="J46" s="2"/>
    </row>
    <row r="47" spans="3:10">
      <c r="C47" s="8"/>
      <c r="I47" s="2"/>
      <c r="J47" s="2"/>
    </row>
    <row r="48" spans="3:10">
      <c r="I48" s="2"/>
      <c r="J48" s="2"/>
    </row>
    <row r="49" spans="5:10">
      <c r="I49" s="2"/>
      <c r="J49" s="2"/>
    </row>
    <row r="50" spans="5:10">
      <c r="J50" s="2"/>
    </row>
    <row r="51" spans="5:10">
      <c r="I51" s="2"/>
      <c r="J51" s="2"/>
    </row>
    <row r="52" spans="5:10">
      <c r="J52" s="2"/>
    </row>
    <row r="53" spans="5:10">
      <c r="I53" s="2"/>
      <c r="J53" s="2"/>
    </row>
    <row r="54" spans="5:10">
      <c r="I54" s="2"/>
      <c r="J54" s="2"/>
    </row>
    <row r="55" spans="5:10">
      <c r="J55" s="2"/>
    </row>
    <row r="56" spans="5:10">
      <c r="I56" s="2"/>
      <c r="J56" s="2"/>
    </row>
    <row r="57" spans="5:10">
      <c r="I57" s="2"/>
      <c r="J57" s="2"/>
    </row>
    <row r="58" spans="5:10">
      <c r="I58" s="2"/>
      <c r="J58" s="2"/>
    </row>
    <row r="59" spans="5:10">
      <c r="E59" s="2"/>
      <c r="J59" s="2"/>
    </row>
    <row r="60" spans="5:10">
      <c r="I60" s="2"/>
      <c r="J60" s="2"/>
    </row>
    <row r="61" spans="5:10">
      <c r="I61" s="2"/>
      <c r="J61" s="2"/>
    </row>
    <row r="62" spans="5:10">
      <c r="I62" s="2"/>
      <c r="J62" s="2"/>
    </row>
    <row r="63" spans="5:10">
      <c r="I63" s="2"/>
      <c r="J63" s="2"/>
    </row>
    <row r="64" spans="5:10">
      <c r="I64" s="2"/>
      <c r="J64" s="2"/>
    </row>
    <row r="65" spans="3:11">
      <c r="J65" s="2"/>
    </row>
    <row r="66" spans="3:11">
      <c r="I66" s="2"/>
      <c r="J66" s="2"/>
    </row>
    <row r="67" spans="3:11">
      <c r="I67" s="2"/>
      <c r="J67" s="2"/>
    </row>
    <row r="68" spans="3:11">
      <c r="I68" s="2"/>
      <c r="J68" s="2"/>
    </row>
    <row r="69" spans="3:11">
      <c r="J69" s="2"/>
    </row>
    <row r="70" spans="3:11">
      <c r="E70" s="2"/>
      <c r="K70" s="3"/>
    </row>
    <row r="71" spans="3:11">
      <c r="E71" s="2"/>
      <c r="K71" s="3"/>
    </row>
    <row r="72" spans="3:11">
      <c r="C72" s="8"/>
      <c r="J72" s="2"/>
    </row>
    <row r="73" spans="3:11">
      <c r="C73" s="8"/>
      <c r="J73" s="2"/>
    </row>
  </sheetData>
  <phoneticPr fontId="13" type="noConversion"/>
  <conditionalFormatting sqref="H7">
    <cfRule type="containsText" dxfId="25" priority="17" operator="containsText" text="HIGH">
      <formula>NOT(ISERROR(SEARCH("HIGH",H7)))</formula>
    </cfRule>
    <cfRule type="containsText" dxfId="24" priority="18" operator="containsText" text="MEDIUM">
      <formula>NOT(ISERROR(SEARCH("MEDIUM",H7)))</formula>
    </cfRule>
    <cfRule type="containsText" dxfId="23" priority="19" operator="containsText" text="LOW">
      <formula>NOT(ISERROR(SEARCH("LOW",H7)))</formula>
    </cfRule>
  </conditionalFormatting>
  <conditionalFormatting sqref="H6">
    <cfRule type="containsText" dxfId="22" priority="14" operator="containsText" text="HIGH">
      <formula>NOT(ISERROR(SEARCH("HIGH",H6)))</formula>
    </cfRule>
    <cfRule type="containsText" dxfId="21" priority="15" operator="containsText" text="MEDIUM">
      <formula>NOT(ISERROR(SEARCH("MEDIUM",H6)))</formula>
    </cfRule>
    <cfRule type="containsText" dxfId="20" priority="16" operator="containsText" text="LOW">
      <formula>NOT(ISERROR(SEARCH("LOW",H6)))</formula>
    </cfRule>
  </conditionalFormatting>
  <conditionalFormatting sqref="L7">
    <cfRule type="containsText" dxfId="19" priority="11" operator="containsText" text="HIGH">
      <formula>NOT(ISERROR(SEARCH("HIGH",L7)))</formula>
    </cfRule>
    <cfRule type="containsText" dxfId="18" priority="12" operator="containsText" text="MEDIUM">
      <formula>NOT(ISERROR(SEARCH("MEDIUM",L7)))</formula>
    </cfRule>
    <cfRule type="containsText" dxfId="17" priority="13" operator="containsText" text="LOW">
      <formula>NOT(ISERROR(SEARCH("LOW",L7)))</formula>
    </cfRule>
  </conditionalFormatting>
  <conditionalFormatting sqref="L6">
    <cfRule type="containsText" dxfId="16" priority="8" operator="containsText" text="HIGH">
      <formula>NOT(ISERROR(SEARCH("HIGH",L6)))</formula>
    </cfRule>
    <cfRule type="containsText" dxfId="15" priority="9" operator="containsText" text="MEDIUM">
      <formula>NOT(ISERROR(SEARCH("MEDIUM",L6)))</formula>
    </cfRule>
    <cfRule type="containsText" dxfId="14" priority="10" operator="containsText" text="LOW">
      <formula>NOT(ISERROR(SEARCH("LOW",L6)))</formula>
    </cfRule>
  </conditionalFormatting>
  <conditionalFormatting sqref="G1:G1048576">
    <cfRule type="containsText" dxfId="13" priority="1" operator="containsText" text="CANCEL">
      <formula>NOT(ISERROR(SEARCH("CANCEL",G1)))</formula>
    </cfRule>
    <cfRule type="containsText" dxfId="12" priority="2" operator="containsText" text="LOW">
      <formula>NOT(ISERROR(SEARCH("LOW",G1)))</formula>
    </cfRule>
    <cfRule type="containsText" dxfId="11" priority="3" operator="containsText" text="NORMAL">
      <formula>NOT(ISERROR(SEARCH("NORMAL",G1)))</formula>
    </cfRule>
    <cfRule type="containsText" dxfId="10" priority="4" operator="containsText" text="MEDIUM">
      <formula>NOT(ISERROR(SEARCH("MEDIUM",G1)))</formula>
    </cfRule>
    <cfRule type="containsText" dxfId="9" priority="5" operator="containsText" text="HIGH">
      <formula>NOT(ISERROR(SEARCH("HIGH",G1)))</formula>
    </cfRule>
  </conditionalFormatting>
  <conditionalFormatting sqref="F1:F1048576">
    <cfRule type="containsText" dxfId="8" priority="6" operator="containsText" text="POST">
      <formula>NOT(ISERROR(SEARCH("POST",F1)))</formula>
    </cfRule>
    <cfRule type="containsText" dxfId="7" priority="7" operator="containsText" text="GET">
      <formula>NOT(ISERROR(SEARCH("GET",F1)))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DBBF-8E0D-4CA0-9B48-FEC78767B7B9}">
  <dimension ref="A1:O7"/>
  <sheetViews>
    <sheetView zoomScaleNormal="100" workbookViewId="0">
      <pane xSplit="4" ySplit="1" topLeftCell="K2" activePane="bottomRight" state="frozen"/>
      <selection pane="topRight" activeCell="E1" sqref="E1"/>
      <selection pane="bottomLeft" activeCell="A2" sqref="A2"/>
      <selection pane="bottomRight" activeCell="A4" sqref="A4:A7"/>
    </sheetView>
  </sheetViews>
  <sheetFormatPr defaultRowHeight="15"/>
  <cols>
    <col min="3" max="3" width="27.28515625" style="9" customWidth="1"/>
    <col min="4" max="4" width="41.28515625" style="24" customWidth="1"/>
    <col min="5" max="5" width="36.28515625" style="9" customWidth="1"/>
    <col min="6" max="7" width="12" customWidth="1"/>
    <col min="8" max="8" width="19.7109375" style="1" customWidth="1"/>
    <col min="9" max="12" width="33" style="1" customWidth="1"/>
    <col min="13" max="13" width="15.7109375" customWidth="1"/>
    <col min="14" max="14" width="17.28515625" customWidth="1"/>
    <col min="15" max="15" width="21.28515625" style="26" customWidth="1"/>
  </cols>
  <sheetData>
    <row r="1" spans="1:15" s="5" customFormat="1" ht="30">
      <c r="A1" s="5" t="s">
        <v>0</v>
      </c>
      <c r="B1" s="5" t="s">
        <v>432</v>
      </c>
      <c r="C1" s="5" t="s">
        <v>4</v>
      </c>
      <c r="D1" s="5" t="s">
        <v>567</v>
      </c>
      <c r="E1" s="5" t="s">
        <v>1</v>
      </c>
      <c r="F1" s="5" t="s">
        <v>7</v>
      </c>
      <c r="G1" s="5" t="s">
        <v>5</v>
      </c>
      <c r="H1" s="5" t="s">
        <v>6</v>
      </c>
      <c r="I1" s="5" t="s">
        <v>2</v>
      </c>
      <c r="J1" s="5" t="s">
        <v>3</v>
      </c>
      <c r="K1" s="5" t="s">
        <v>37</v>
      </c>
      <c r="L1" s="5" t="s">
        <v>36</v>
      </c>
      <c r="M1" s="5" t="s">
        <v>574</v>
      </c>
      <c r="N1" s="5" t="s">
        <v>582</v>
      </c>
      <c r="O1" s="5" t="s">
        <v>580</v>
      </c>
    </row>
    <row r="2" spans="1:15" ht="75">
      <c r="A2" t="s">
        <v>584</v>
      </c>
      <c r="B2" s="23" t="s">
        <v>438</v>
      </c>
      <c r="C2" s="9" t="s">
        <v>226</v>
      </c>
      <c r="D2" s="24" t="s">
        <v>568</v>
      </c>
      <c r="F2" t="s">
        <v>16</v>
      </c>
      <c r="G2" t="s">
        <v>23</v>
      </c>
      <c r="I2" s="1" t="s">
        <v>229</v>
      </c>
      <c r="J2" s="2" t="s">
        <v>583</v>
      </c>
      <c r="K2" s="3" t="s">
        <v>225</v>
      </c>
      <c r="L2" s="3" t="s">
        <v>233</v>
      </c>
      <c r="M2" s="27">
        <v>44273</v>
      </c>
      <c r="N2" s="27">
        <v>44284</v>
      </c>
      <c r="O2" s="3" t="s">
        <v>658</v>
      </c>
    </row>
    <row r="3" spans="1:15" ht="60">
      <c r="A3" t="s">
        <v>585</v>
      </c>
      <c r="B3" s="23" t="s">
        <v>438</v>
      </c>
      <c r="C3" s="9" t="s">
        <v>227</v>
      </c>
      <c r="F3" t="s">
        <v>16</v>
      </c>
      <c r="G3" t="s">
        <v>192</v>
      </c>
      <c r="I3" s="1" t="s">
        <v>229</v>
      </c>
      <c r="J3" s="2" t="s">
        <v>231</v>
      </c>
      <c r="M3" s="24"/>
      <c r="N3" s="24"/>
    </row>
    <row r="4" spans="1:15" ht="75">
      <c r="A4" t="s">
        <v>586</v>
      </c>
      <c r="B4" s="23" t="s">
        <v>438</v>
      </c>
      <c r="C4" s="9" t="s">
        <v>208</v>
      </c>
      <c r="D4" s="24" t="s">
        <v>637</v>
      </c>
      <c r="F4" t="s">
        <v>16</v>
      </c>
      <c r="G4" t="s">
        <v>23</v>
      </c>
      <c r="I4" s="1" t="s">
        <v>229</v>
      </c>
      <c r="J4" s="2" t="s">
        <v>230</v>
      </c>
      <c r="K4" s="3" t="s">
        <v>232</v>
      </c>
      <c r="L4" s="3" t="s">
        <v>234</v>
      </c>
      <c r="M4" s="27">
        <v>44273</v>
      </c>
      <c r="N4" s="27">
        <v>44284</v>
      </c>
      <c r="O4" s="3" t="s">
        <v>659</v>
      </c>
    </row>
    <row r="5" spans="1:15" ht="75">
      <c r="A5" t="s">
        <v>587</v>
      </c>
      <c r="B5" s="23" t="s">
        <v>438</v>
      </c>
      <c r="C5" s="9" t="s">
        <v>577</v>
      </c>
      <c r="D5" s="2" t="s">
        <v>581</v>
      </c>
      <c r="E5" s="9" t="s">
        <v>228</v>
      </c>
      <c r="F5" t="s">
        <v>16</v>
      </c>
      <c r="G5" t="s">
        <v>23</v>
      </c>
      <c r="I5" s="2" t="s">
        <v>306</v>
      </c>
      <c r="J5" s="2" t="s">
        <v>230</v>
      </c>
      <c r="K5" s="3" t="s">
        <v>232</v>
      </c>
      <c r="L5" s="3" t="s">
        <v>235</v>
      </c>
      <c r="M5" s="27">
        <v>44273</v>
      </c>
      <c r="N5" s="27">
        <v>44284</v>
      </c>
      <c r="O5" s="3" t="s">
        <v>660</v>
      </c>
    </row>
    <row r="6" spans="1:15" ht="75">
      <c r="A6" t="s">
        <v>588</v>
      </c>
      <c r="B6" s="23" t="s">
        <v>438</v>
      </c>
      <c r="C6" s="8" t="s">
        <v>569</v>
      </c>
      <c r="D6" s="25" t="s">
        <v>636</v>
      </c>
      <c r="F6" t="s">
        <v>16</v>
      </c>
      <c r="G6" t="s">
        <v>23</v>
      </c>
      <c r="I6" s="2" t="s">
        <v>576</v>
      </c>
      <c r="J6" s="1" t="s">
        <v>570</v>
      </c>
      <c r="K6" s="3" t="s">
        <v>307</v>
      </c>
      <c r="L6" s="3" t="s">
        <v>308</v>
      </c>
      <c r="M6" s="27">
        <v>44273</v>
      </c>
      <c r="N6" s="27">
        <v>44284</v>
      </c>
      <c r="O6" s="3" t="s">
        <v>661</v>
      </c>
    </row>
    <row r="7" spans="1:15" ht="75">
      <c r="A7" t="s">
        <v>589</v>
      </c>
      <c r="B7" s="23" t="s">
        <v>438</v>
      </c>
      <c r="C7" s="9" t="s">
        <v>571</v>
      </c>
      <c r="D7" s="24" t="s">
        <v>638</v>
      </c>
      <c r="F7" t="s">
        <v>16</v>
      </c>
      <c r="G7" t="s">
        <v>22</v>
      </c>
      <c r="I7" s="2" t="s">
        <v>575</v>
      </c>
      <c r="J7" s="1" t="s">
        <v>431</v>
      </c>
      <c r="M7" s="27">
        <v>44273</v>
      </c>
      <c r="N7" s="27">
        <v>44284</v>
      </c>
      <c r="O7" s="3" t="s">
        <v>662</v>
      </c>
    </row>
  </sheetData>
  <phoneticPr fontId="13" type="noConversion"/>
  <conditionalFormatting sqref="G1:G1048576">
    <cfRule type="containsText" dxfId="6" priority="15" operator="containsText" text="CANCEL">
      <formula>NOT(ISERROR(SEARCH("CANCEL",G1)))</formula>
    </cfRule>
    <cfRule type="containsText" dxfId="5" priority="16" operator="containsText" text="LOW">
      <formula>NOT(ISERROR(SEARCH("LOW",G1)))</formula>
    </cfRule>
    <cfRule type="containsText" dxfId="4" priority="17" operator="containsText" text="NORMAL">
      <formula>NOT(ISERROR(SEARCH("NORMAL",G1)))</formula>
    </cfRule>
    <cfRule type="containsText" dxfId="3" priority="18" operator="containsText" text="MEDIUM">
      <formula>NOT(ISERROR(SEARCH("MEDIUM",G1)))</formula>
    </cfRule>
    <cfRule type="containsText" dxfId="2" priority="19" operator="containsText" text="HIGH">
      <formula>NOT(ISERROR(SEARCH("HIGH",G1)))</formula>
    </cfRule>
  </conditionalFormatting>
  <conditionalFormatting sqref="F1:F1048576">
    <cfRule type="containsText" dxfId="1" priority="20" operator="containsText" text="POST">
      <formula>NOT(ISERROR(SEARCH("POST",F1)))</formula>
    </cfRule>
    <cfRule type="containsText" dxfId="0" priority="21" operator="containsText" text="GET">
      <formula>NOT(ISERROR(SEARCH("GET",F1)))</formula>
    </cfRule>
  </conditionalFormatting>
  <hyperlinks>
    <hyperlink ref="K2" r:id="rId1" location="/Invoice" xr:uid="{4EACECE7-BA72-43E5-860C-C87AD6865A45}"/>
    <hyperlink ref="K4" r:id="rId2" location="/PaymentTransaction" xr:uid="{1B49B0DE-3678-495F-ADC0-CB42B8AB704E}"/>
    <hyperlink ref="K5" r:id="rId3" location="/PaymentTransaction" xr:uid="{75CC8B18-9FCC-4EC5-926F-3655E4290254}"/>
    <hyperlink ref="L2" r:id="rId4" location="/default/get_invoice_details_by_invoice_number" xr:uid="{E44451E8-55F7-4460-A33C-AFCD985856E2}"/>
    <hyperlink ref="L4" r:id="rId5" location="/default/get_all_payment_transaction_by_invoice_number" xr:uid="{BF45D28D-90CF-439D-BC99-3852CCA9D6C6}"/>
    <hyperlink ref="L5" r:id="rId6" location="/default/get_payment_transaction_by_tracking_id" xr:uid="{31264670-9999-4559-8957-02A160123F98}"/>
    <hyperlink ref="K6" r:id="rId7" location="/PrepaidSubscription" xr:uid="{C6460B81-730A-4C4F-BDBC-DF4A808A5B39}"/>
    <hyperlink ref="L6" r:id="rId8" location="/default/get_prepaid_subscription_by_subscriber_number_and_subscription_date_and_interval_key" xr:uid="{9218054C-927C-4368-80CB-842CD9BA291A}"/>
    <hyperlink ref="O2" r:id="rId9" location="/default/I01" xr:uid="{027024F0-04F1-4F26-AE6D-A04102E8103D}"/>
    <hyperlink ref="O4" r:id="rId10" location="/default/I03" xr:uid="{1F17631A-7AC6-4F90-AA2A-0E725331FBD2}"/>
    <hyperlink ref="O5" r:id="rId11" location="/default/I04" xr:uid="{740D5B6B-8A4D-4539-A5B8-591C74BB4109}"/>
    <hyperlink ref="O6" r:id="rId12" location="/default/I05" xr:uid="{2FB9F099-B50E-4287-BF62-861D3EFB2CA3}"/>
    <hyperlink ref="O7" r:id="rId13" location="/default/I06" xr:uid="{64026B23-C4F2-4B21-B19E-9EE0C6336309}"/>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log</vt:lpstr>
      <vt:lpstr>SUMMARY</vt:lpstr>
      <vt:lpstr>U-UTILITIES</vt:lpstr>
      <vt:lpstr>C-CUSTOMER ACCOUNT</vt:lpstr>
      <vt:lpstr>B-BILLING ACCOUNT</vt:lpstr>
      <vt:lpstr>S-SUBSCRIBER</vt:lpstr>
      <vt:lpstr>O-ORDER WORKFLOW</vt:lpstr>
      <vt:lpstr>I-INVOICE, PAYMENT &amp; PREPAID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Peerasak Wangsom</dc:creator>
  <cp:lastModifiedBy>Peerasak Wangsom</cp:lastModifiedBy>
  <dcterms:created xsi:type="dcterms:W3CDTF">2020-12-04T06:39:59Z</dcterms:created>
  <dcterms:modified xsi:type="dcterms:W3CDTF">2021-03-29T06:41:00Z</dcterms:modified>
</cp:coreProperties>
</file>