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00" yWindow="460" windowWidth="27260" windowHeight="24160" tabRatio="500"/>
  </bookViews>
  <sheets>
    <sheet name="lammps-strong" sheetId="2" r:id="rId1"/>
    <sheet name="gtcp-strong" sheetId="3" r:id="rId2"/>
    <sheet name="gtcp-weak" sheetId="5" r:id="rId3"/>
    <sheet name="histo-weak" sheetId="1" r:id="rId4"/>
    <sheet name="scratch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5" l="1"/>
  <c r="A35" i="5"/>
  <c r="A34" i="5"/>
  <c r="A33" i="5"/>
  <c r="A27" i="5"/>
  <c r="A28" i="5"/>
  <c r="A29" i="5"/>
  <c r="A26" i="5"/>
  <c r="A22" i="5"/>
  <c r="A21" i="5"/>
  <c r="A20" i="5"/>
  <c r="A19" i="5"/>
  <c r="A2" i="4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00" i="2"/>
  <c r="K113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00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F46" i="2"/>
  <c r="D46" i="2"/>
  <c r="M7" i="2"/>
  <c r="M8" i="2"/>
  <c r="M9" i="2"/>
  <c r="M10" i="2"/>
  <c r="M11" i="2"/>
  <c r="M12" i="2"/>
  <c r="M13" i="2"/>
  <c r="M14" i="2"/>
  <c r="M15" i="2"/>
  <c r="M16" i="2"/>
  <c r="M17" i="2"/>
  <c r="M6" i="2"/>
  <c r="K7" i="2"/>
  <c r="K8" i="2"/>
  <c r="K9" i="2"/>
  <c r="K10" i="2"/>
  <c r="K11" i="2"/>
  <c r="K12" i="2"/>
  <c r="K13" i="2"/>
  <c r="K14" i="2"/>
  <c r="K15" i="2"/>
  <c r="K16" i="2"/>
  <c r="K17" i="2"/>
  <c r="K6" i="2"/>
  <c r="F7" i="2"/>
  <c r="F8" i="2"/>
  <c r="F9" i="2"/>
  <c r="F10" i="2"/>
  <c r="F11" i="2"/>
  <c r="F12" i="2"/>
  <c r="F13" i="2"/>
  <c r="F14" i="2"/>
  <c r="F15" i="2"/>
  <c r="F16" i="2"/>
  <c r="F17" i="2"/>
  <c r="F6" i="2"/>
  <c r="D7" i="2"/>
  <c r="D8" i="2"/>
  <c r="D9" i="2"/>
  <c r="D10" i="2"/>
  <c r="D11" i="2"/>
  <c r="D12" i="2"/>
  <c r="D13" i="2"/>
  <c r="D14" i="2"/>
  <c r="D15" i="2"/>
  <c r="D16" i="2"/>
  <c r="D17" i="2"/>
  <c r="D6" i="2"/>
  <c r="O8" i="1"/>
  <c r="O9" i="1"/>
  <c r="O10" i="1"/>
  <c r="O11" i="1"/>
  <c r="O7" i="1"/>
  <c r="M8" i="1"/>
  <c r="M9" i="1"/>
  <c r="M10" i="1"/>
  <c r="M11" i="1"/>
  <c r="M7" i="1"/>
  <c r="F8" i="1"/>
  <c r="F9" i="1"/>
  <c r="F10" i="1"/>
  <c r="F11" i="1"/>
  <c r="F7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<sst xmlns="http://schemas.openxmlformats.org/spreadsheetml/2006/main" count="121" uniqueCount="65">
  <si>
    <t>Single histogram process bytes: 268435456</t>
  </si>
  <si>
    <t>Whole timestep completion time</t>
  </si>
  <si>
    <t>mean</t>
  </si>
  <si>
    <t>min</t>
  </si>
  <si>
    <t>max</t>
  </si>
  <si>
    <t>Perform_reads start to return</t>
  </si>
  <si>
    <t>stdev</t>
  </si>
  <si>
    <t>Hist. procs</t>
  </si>
  <si>
    <t>Miniapp-histogram, histo weak scaling, titan</t>
  </si>
  <si>
    <t>min diff</t>
  </si>
  <si>
    <t>max diff</t>
  </si>
  <si>
    <t>whole timestep completion time</t>
  </si>
  <si>
    <t>hist. procs</t>
  </si>
  <si>
    <t>Global input size: 256064016 bytes</t>
  </si>
  <si>
    <t>perform_reads</t>
  </si>
  <si>
    <t>next, compare with histo similar scaling in lammps workflow…</t>
  </si>
  <si>
    <t>Histo-lammps strong scaling (Titan)</t>
  </si>
  <si>
    <t>ideal data size per histo proc: 32MB?</t>
  </si>
  <si>
    <t>Select-lammps strong scaling (titan)</t>
  </si>
  <si>
    <t>sel. Procs</t>
  </si>
  <si>
    <t>Global Input size: 1280320320 bytes</t>
  </si>
  <si>
    <t>ideal bytes per select proc: 21338672 ?</t>
  </si>
  <si>
    <t>magnitude lammps strong scaling</t>
  </si>
  <si>
    <t>Global Input size: 768192192 bytes</t>
  </si>
  <si>
    <t>mag. Procs</t>
  </si>
  <si>
    <t>perform-reads</t>
  </si>
  <si>
    <t>good per-proc size: 64016016 bytes?</t>
  </si>
  <si>
    <t>select-gtcp strong scaling (titan)</t>
  </si>
  <si>
    <t>Global input size: 905558080</t>
  </si>
  <si>
    <t>select procs</t>
  </si>
  <si>
    <t>ideal bytes/proc: 90555808</t>
  </si>
  <si>
    <t>dim-reduce strong scaling, gtcp workflow, titan</t>
  </si>
  <si>
    <t>global input size: 3,867,154,880 bytes</t>
  </si>
  <si>
    <t>ideal bytes per select proc: 113739849</t>
  </si>
  <si>
    <t>dimreduce procs</t>
  </si>
  <si>
    <t>global input size: 524,516,352 bytes</t>
  </si>
  <si>
    <t>dimreduce 2 processes</t>
  </si>
  <si>
    <t>good bytes/proc: 21,854,848</t>
  </si>
  <si>
    <t>histogram strong scaling</t>
  </si>
  <si>
    <t>global input size: 524,516,192</t>
  </si>
  <si>
    <t>histo procs</t>
  </si>
  <si>
    <t>ideal bytes per proc: 87,419,365</t>
  </si>
  <si>
    <t>gtcp weak</t>
  </si>
  <si>
    <t>start to finish</t>
  </si>
  <si>
    <t>Data Size (bytes)</t>
  </si>
  <si>
    <t>gtcp procs</t>
  </si>
  <si>
    <t>dimred procs</t>
  </si>
  <si>
    <t>dimred2 procs</t>
  </si>
  <si>
    <t>start-to-end time</t>
  </si>
  <si>
    <t>SELECT tstep time</t>
  </si>
  <si>
    <t>select bytes/proc</t>
  </si>
  <si>
    <t>select ave time</t>
  </si>
  <si>
    <t>gtcp bytes/proc</t>
  </si>
  <si>
    <t>dimred1 bytes/proc</t>
  </si>
  <si>
    <t>dimred1 ave time</t>
  </si>
  <si>
    <t>Global DimreduceData Size (bytes)</t>
  </si>
  <si>
    <t>Global Select Data Size (bytes)</t>
  </si>
  <si>
    <t>dimred2 bytes/proc</t>
  </si>
  <si>
    <t>dimred2 ave time</t>
  </si>
  <si>
    <t>DIM-REDUCE1 tstep time</t>
  </si>
  <si>
    <t>DIM-REDUCE2 tstep time</t>
  </si>
  <si>
    <t>HISTOGRAM tstep time</t>
  </si>
  <si>
    <t>Global histogram size (bytes)</t>
  </si>
  <si>
    <t>histo bytes/proc</t>
  </si>
  <si>
    <t>histo ave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</si>
</sst>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 Unicode MS"/>
    </font>
    <font>
      <sz val="16"/>
      <color rgb="FF888888"/>
      <name val="Time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9" applyFont="1"/>
    <xf numFmtId="0" fontId="6" fillId="0" borderId="0" xfId="0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/>
            </a:pPr>
            <a:r>
              <a:rPr lang="en-US"/>
              <a:t>Histogram Timestep Time</a:t>
            </a:r>
            <a:r>
              <a:rPr lang="en-US" baseline="0"/>
              <a:t> (</a:t>
            </a:r>
            <a:r>
              <a:rPr lang="en-US"/>
              <a:t>Strong</a:t>
            </a:r>
            <a:r>
              <a:rPr lang="en-US" baseline="0"/>
              <a:t> Scaling) in LAMMPS Workflow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7413057742782"/>
          <c:y val="0.198230088495575"/>
          <c:w val="0.88895062335958"/>
          <c:h val="0.709302023087822"/>
        </c:manualLayout>
      </c:layout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/>
          </c:spPr>
          <c:marker>
            <c:symbol val="square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'lammps-strong'!$F$6:$F$17</c:f>
                <c:numCache>
                  <c:formatCode>General</c:formatCode>
                  <c:ptCount val="12"/>
                  <c:pt idx="0">
                    <c:v>0.00963599999999997</c:v>
                  </c:pt>
                  <c:pt idx="1">
                    <c:v>0.0184249999999999</c:v>
                  </c:pt>
                  <c:pt idx="2">
                    <c:v>0.00422899999999993</c:v>
                  </c:pt>
                  <c:pt idx="3">
                    <c:v>0.027721</c:v>
                  </c:pt>
                  <c:pt idx="4">
                    <c:v>0.00627899999999998</c:v>
                  </c:pt>
                  <c:pt idx="5">
                    <c:v>0.022534</c:v>
                  </c:pt>
                  <c:pt idx="6">
                    <c:v>0.011797</c:v>
                  </c:pt>
                  <c:pt idx="7">
                    <c:v>0.024452</c:v>
                  </c:pt>
                  <c:pt idx="8">
                    <c:v>0.00523899999999999</c:v>
                  </c:pt>
                  <c:pt idx="9">
                    <c:v>0.013889</c:v>
                  </c:pt>
                  <c:pt idx="10">
                    <c:v>0.014792</c:v>
                  </c:pt>
                  <c:pt idx="11">
                    <c:v>0.027052</c:v>
                  </c:pt>
                </c:numCache>
              </c:numRef>
            </c:plus>
            <c:minus>
              <c:numRef>
                <c:f>'lammps-strong'!$D$6:$D$17</c:f>
                <c:numCache>
                  <c:formatCode>General</c:formatCode>
                  <c:ptCount val="12"/>
                  <c:pt idx="0">
                    <c:v>0.00963600000000009</c:v>
                  </c:pt>
                  <c:pt idx="1">
                    <c:v>0.027629</c:v>
                  </c:pt>
                  <c:pt idx="2">
                    <c:v>0.00325500000000001</c:v>
                  </c:pt>
                  <c:pt idx="3">
                    <c:v>0.03023</c:v>
                  </c:pt>
                  <c:pt idx="4">
                    <c:v>0.021763</c:v>
                  </c:pt>
                  <c:pt idx="5">
                    <c:v>0.02195</c:v>
                  </c:pt>
                  <c:pt idx="6">
                    <c:v>0.00840199999999996</c:v>
                  </c:pt>
                  <c:pt idx="7">
                    <c:v>0.0628229999999999</c:v>
                  </c:pt>
                  <c:pt idx="8">
                    <c:v>0.02136</c:v>
                  </c:pt>
                  <c:pt idx="9">
                    <c:v>0.031585</c:v>
                  </c:pt>
                  <c:pt idx="10">
                    <c:v>0.020175</c:v>
                  </c:pt>
                  <c:pt idx="11">
                    <c:v>0.047921</c:v>
                  </c:pt>
                </c:numCache>
              </c:numRef>
            </c:minus>
          </c:errBars>
          <c:xVal>
            <c:numRef>
              <c:f>'lammps-strong'!$A$6:$A$17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'lammps-strong'!$B$6:$B$17</c:f>
              <c:numCache>
                <c:formatCode>General</c:formatCode>
                <c:ptCount val="12"/>
                <c:pt idx="0">
                  <c:v>1.00509</c:v>
                </c:pt>
                <c:pt idx="1">
                  <c:v>0.77485</c:v>
                </c:pt>
                <c:pt idx="2">
                  <c:v>0.576335</c:v>
                </c:pt>
                <c:pt idx="3">
                  <c:v>0.527389</c:v>
                </c:pt>
                <c:pt idx="4">
                  <c:v>0.470633</c:v>
                </c:pt>
                <c:pt idx="5">
                  <c:v>0.455303</c:v>
                </c:pt>
                <c:pt idx="6">
                  <c:v>0.388242</c:v>
                </c:pt>
                <c:pt idx="7">
                  <c:v>0.413859</c:v>
                </c:pt>
                <c:pt idx="8">
                  <c:v>0.404831</c:v>
                </c:pt>
                <c:pt idx="9">
                  <c:v>0.370678</c:v>
                </c:pt>
                <c:pt idx="10">
                  <c:v>0.358688</c:v>
                </c:pt>
                <c:pt idx="11">
                  <c:v>0.403367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'lammps-strong'!$M$6:$M$17</c:f>
                <c:numCache>
                  <c:formatCode>General</c:formatCode>
                  <c:ptCount val="12"/>
                  <c:pt idx="0">
                    <c:v>3.70000000000092E-5</c:v>
                  </c:pt>
                  <c:pt idx="1">
                    <c:v>0.017783</c:v>
                  </c:pt>
                  <c:pt idx="2">
                    <c:v>0.005</c:v>
                  </c:pt>
                  <c:pt idx="3">
                    <c:v>0.015473</c:v>
                  </c:pt>
                  <c:pt idx="4">
                    <c:v>0.011047</c:v>
                  </c:pt>
                  <c:pt idx="5">
                    <c:v>0.010078</c:v>
                  </c:pt>
                  <c:pt idx="6">
                    <c:v>0.010706</c:v>
                  </c:pt>
                  <c:pt idx="7">
                    <c:v>0.018124</c:v>
                  </c:pt>
                  <c:pt idx="8">
                    <c:v>0.035889</c:v>
                  </c:pt>
                  <c:pt idx="9">
                    <c:v>0.030951</c:v>
                  </c:pt>
                  <c:pt idx="10">
                    <c:v>0.02467</c:v>
                  </c:pt>
                  <c:pt idx="11">
                    <c:v>0.045525</c:v>
                  </c:pt>
                </c:numCache>
              </c:numRef>
            </c:plus>
            <c:minus>
              <c:numRef>
                <c:f>'lammps-strong'!$K$6:$K$17</c:f>
                <c:numCache>
                  <c:formatCode>General</c:formatCode>
                  <c:ptCount val="12"/>
                  <c:pt idx="0">
                    <c:v>3.70000000000092E-5</c:v>
                  </c:pt>
                  <c:pt idx="1">
                    <c:v>0.010668</c:v>
                  </c:pt>
                  <c:pt idx="2">
                    <c:v>0.00484300000000001</c:v>
                  </c:pt>
                  <c:pt idx="3">
                    <c:v>0.009019</c:v>
                  </c:pt>
                  <c:pt idx="4">
                    <c:v>0.010277</c:v>
                  </c:pt>
                  <c:pt idx="5">
                    <c:v>0.00962400000000002</c:v>
                  </c:pt>
                  <c:pt idx="6">
                    <c:v>0.016466</c:v>
                  </c:pt>
                  <c:pt idx="7">
                    <c:v>0.031289</c:v>
                  </c:pt>
                  <c:pt idx="8">
                    <c:v>0.031059</c:v>
                  </c:pt>
                  <c:pt idx="9">
                    <c:v>0.023711</c:v>
                  </c:pt>
                  <c:pt idx="10">
                    <c:v>0.025752</c:v>
                  </c:pt>
                  <c:pt idx="11">
                    <c:v>0.036212</c:v>
                  </c:pt>
                </c:numCache>
              </c:numRef>
            </c:minus>
          </c:errBars>
          <c:xVal>
            <c:numRef>
              <c:f>'lammps-strong'!$A$6:$A$17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'lammps-strong'!$I$6:$I$17</c:f>
              <c:numCache>
                <c:formatCode>General</c:formatCode>
                <c:ptCount val="12"/>
                <c:pt idx="0">
                  <c:v>0.349754</c:v>
                </c:pt>
                <c:pt idx="1">
                  <c:v>0.30591</c:v>
                </c:pt>
                <c:pt idx="2">
                  <c:v>0.247031</c:v>
                </c:pt>
                <c:pt idx="3">
                  <c:v>0.245313</c:v>
                </c:pt>
                <c:pt idx="4">
                  <c:v>0.225069</c:v>
                </c:pt>
                <c:pt idx="5">
                  <c:v>0.229975</c:v>
                </c:pt>
                <c:pt idx="6">
                  <c:v>0.209216</c:v>
                </c:pt>
                <c:pt idx="7">
                  <c:v>0.209678</c:v>
                </c:pt>
                <c:pt idx="8">
                  <c:v>0.218026</c:v>
                </c:pt>
                <c:pt idx="9">
                  <c:v>0.224209</c:v>
                </c:pt>
                <c:pt idx="10">
                  <c:v>0.232216</c:v>
                </c:pt>
                <c:pt idx="11">
                  <c:v>0.260081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03336"/>
        <c:axId val="2096400440"/>
      </c:scatterChart>
      <c:valAx>
        <c:axId val="209640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400440"/>
        <c:crosses val="autoZero"/>
        <c:crossBetween val="midCat"/>
      </c:valAx>
      <c:valAx>
        <c:axId val="209640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40333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566192913385827"/>
          <c:y val="0.316559589343367"/>
          <c:w val="0.260125492125984"/>
          <c:h val="0.10675005226116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 Timestep Time (Strong</a:t>
            </a:r>
            <a:r>
              <a:rPr lang="en-US" baseline="0"/>
              <a:t> Scaling) in LAMMPS Workflow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4096540852101"/>
          <c:y val="0.167070587415511"/>
          <c:w val="0.894109677896102"/>
          <c:h val="0.737418530648271"/>
        </c:manualLayout>
      </c:layout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/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'lammps-strong'!$F$46:$F$63</c:f>
                <c:numCache>
                  <c:formatCode>General</c:formatCode>
                  <c:ptCount val="18"/>
                  <c:pt idx="0">
                    <c:v>0.0217269999999998</c:v>
                  </c:pt>
                  <c:pt idx="1">
                    <c:v>0.0135710000000002</c:v>
                  </c:pt>
                  <c:pt idx="2">
                    <c:v>0.0184490000000004</c:v>
                  </c:pt>
                  <c:pt idx="3">
                    <c:v>0.00331900000000029</c:v>
                  </c:pt>
                  <c:pt idx="4">
                    <c:v>0.00568499999999994</c:v>
                  </c:pt>
                  <c:pt idx="5">
                    <c:v>0.013673</c:v>
                  </c:pt>
                  <c:pt idx="6">
                    <c:v>0.00892400000000015</c:v>
                  </c:pt>
                  <c:pt idx="7">
                    <c:v>0.00329800000000002</c:v>
                  </c:pt>
                  <c:pt idx="8">
                    <c:v>0.00352300000000016</c:v>
                  </c:pt>
                  <c:pt idx="9">
                    <c:v>0.004278</c:v>
                  </c:pt>
                  <c:pt idx="10">
                    <c:v>0.00336399999999992</c:v>
                  </c:pt>
                  <c:pt idx="11">
                    <c:v>0.00424399999999991</c:v>
                  </c:pt>
                  <c:pt idx="12">
                    <c:v>0.00431799999999982</c:v>
                  </c:pt>
                  <c:pt idx="13">
                    <c:v>0.0103049999999999</c:v>
                  </c:pt>
                  <c:pt idx="14">
                    <c:v>0.00452600000000003</c:v>
                  </c:pt>
                  <c:pt idx="15">
                    <c:v>0.00488600000000006</c:v>
                  </c:pt>
                  <c:pt idx="16">
                    <c:v>0.00363999999999998</c:v>
                  </c:pt>
                  <c:pt idx="17">
                    <c:v>0.00529599999999997</c:v>
                  </c:pt>
                </c:numCache>
              </c:numRef>
            </c:plus>
            <c:minus>
              <c:numRef>
                <c:f>'lammps-strong'!$D$46:$D$63</c:f>
                <c:numCache>
                  <c:formatCode>General</c:formatCode>
                  <c:ptCount val="18"/>
                  <c:pt idx="0">
                    <c:v>0.030697</c:v>
                  </c:pt>
                  <c:pt idx="1">
                    <c:v>0.0222309999999997</c:v>
                  </c:pt>
                  <c:pt idx="2">
                    <c:v>0.0283739999999999</c:v>
                  </c:pt>
                  <c:pt idx="3">
                    <c:v>0.00852399999999997</c:v>
                  </c:pt>
                  <c:pt idx="4">
                    <c:v>0.01526</c:v>
                  </c:pt>
                  <c:pt idx="5">
                    <c:v>0.235276</c:v>
                  </c:pt>
                  <c:pt idx="6">
                    <c:v>0.01858</c:v>
                  </c:pt>
                  <c:pt idx="7">
                    <c:v>0.009768</c:v>
                  </c:pt>
                  <c:pt idx="8">
                    <c:v>0.00863899999999984</c:v>
                  </c:pt>
                  <c:pt idx="9">
                    <c:v>0.01006</c:v>
                  </c:pt>
                  <c:pt idx="10">
                    <c:v>0.00879600000000002</c:v>
                  </c:pt>
                  <c:pt idx="11">
                    <c:v>0.00940300000000005</c:v>
                  </c:pt>
                  <c:pt idx="12">
                    <c:v>0.0123060000000001</c:v>
                  </c:pt>
                  <c:pt idx="13">
                    <c:v>0.00936100000000006</c:v>
                  </c:pt>
                  <c:pt idx="14">
                    <c:v>0.0112989999999999</c:v>
                  </c:pt>
                  <c:pt idx="15">
                    <c:v>0.011725</c:v>
                  </c:pt>
                  <c:pt idx="16">
                    <c:v>0.0116350000000001</c:v>
                  </c:pt>
                  <c:pt idx="17">
                    <c:v>0.01669</c:v>
                  </c:pt>
                </c:numCache>
              </c:numRef>
            </c:minus>
          </c:errBars>
          <c:xVal>
            <c:numRef>
              <c:f>'lammps-strong'!$A$46:$A$63</c:f>
              <c:numCache>
                <c:formatCode>General</c:formatCode>
                <c:ptCount val="18"/>
                <c:pt idx="0">
                  <c:v>12.0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28.0</c:v>
                </c:pt>
                <c:pt idx="5">
                  <c:v>32.0</c:v>
                </c:pt>
                <c:pt idx="6">
                  <c:v>36.0</c:v>
                </c:pt>
                <c:pt idx="7">
                  <c:v>40.0</c:v>
                </c:pt>
                <c:pt idx="8">
                  <c:v>44.0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</c:numCache>
            </c:numRef>
          </c:xVal>
          <c:yVal>
            <c:numRef>
              <c:f>'lammps-strong'!$B$46:$B$63</c:f>
              <c:numCache>
                <c:formatCode>General</c:formatCode>
                <c:ptCount val="18"/>
                <c:pt idx="0">
                  <c:v>3.860335</c:v>
                </c:pt>
                <c:pt idx="1">
                  <c:v>3.350913</c:v>
                </c:pt>
                <c:pt idx="2">
                  <c:v>2.51949</c:v>
                </c:pt>
                <c:pt idx="3">
                  <c:v>2.151509</c:v>
                </c:pt>
                <c:pt idx="4">
                  <c:v>1.730488</c:v>
                </c:pt>
                <c:pt idx="5">
                  <c:v>1.547237</c:v>
                </c:pt>
                <c:pt idx="6">
                  <c:v>1.539283</c:v>
                </c:pt>
                <c:pt idx="7">
                  <c:v>1.242702</c:v>
                </c:pt>
                <c:pt idx="8">
                  <c:v>1.265305</c:v>
                </c:pt>
                <c:pt idx="9">
                  <c:v>1.157298</c:v>
                </c:pt>
                <c:pt idx="10">
                  <c:v>1.133324</c:v>
                </c:pt>
                <c:pt idx="11">
                  <c:v>1.110629</c:v>
                </c:pt>
                <c:pt idx="12">
                  <c:v>1.027114</c:v>
                </c:pt>
                <c:pt idx="13">
                  <c:v>0.996101</c:v>
                </c:pt>
                <c:pt idx="14">
                  <c:v>0.882261</c:v>
                </c:pt>
                <c:pt idx="15">
                  <c:v>0.729567</c:v>
                </c:pt>
                <c:pt idx="16">
                  <c:v>0.895826</c:v>
                </c:pt>
                <c:pt idx="17">
                  <c:v>0.961746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'lammps-strong'!$M$46:$M$63</c:f>
                <c:numCache>
                  <c:formatCode>General</c:formatCode>
                  <c:ptCount val="18"/>
                  <c:pt idx="0">
                    <c:v>0.100888</c:v>
                  </c:pt>
                  <c:pt idx="1">
                    <c:v>0.196173</c:v>
                  </c:pt>
                  <c:pt idx="2">
                    <c:v>0.134902</c:v>
                  </c:pt>
                  <c:pt idx="3">
                    <c:v>0.272151</c:v>
                  </c:pt>
                  <c:pt idx="4">
                    <c:v>0.110018</c:v>
                  </c:pt>
                  <c:pt idx="5">
                    <c:v>0.065428</c:v>
                  </c:pt>
                  <c:pt idx="6">
                    <c:v>0.165203</c:v>
                  </c:pt>
                  <c:pt idx="7">
                    <c:v>0.094084</c:v>
                  </c:pt>
                  <c:pt idx="8">
                    <c:v>0.202276</c:v>
                  </c:pt>
                  <c:pt idx="9">
                    <c:v>0.163077</c:v>
                  </c:pt>
                  <c:pt idx="10">
                    <c:v>0.164258</c:v>
                  </c:pt>
                  <c:pt idx="11">
                    <c:v>0.231898</c:v>
                  </c:pt>
                  <c:pt idx="12">
                    <c:v>0.213414</c:v>
                  </c:pt>
                  <c:pt idx="13">
                    <c:v>0.223081</c:v>
                  </c:pt>
                  <c:pt idx="14">
                    <c:v>0.130463</c:v>
                  </c:pt>
                  <c:pt idx="15">
                    <c:v>0.033804</c:v>
                  </c:pt>
                  <c:pt idx="16">
                    <c:v>0.209316</c:v>
                  </c:pt>
                  <c:pt idx="17">
                    <c:v>0.257902</c:v>
                  </c:pt>
                </c:numCache>
              </c:numRef>
            </c:plus>
            <c:minus>
              <c:numRef>
                <c:f>'lammps-strong'!$K$46:$K$63</c:f>
                <c:numCache>
                  <c:formatCode>General</c:formatCode>
                  <c:ptCount val="18"/>
                  <c:pt idx="0">
                    <c:v>0.080794</c:v>
                  </c:pt>
                  <c:pt idx="1">
                    <c:v>0.285646</c:v>
                  </c:pt>
                  <c:pt idx="2">
                    <c:v>0.215627</c:v>
                  </c:pt>
                  <c:pt idx="3">
                    <c:v>0.134316</c:v>
                  </c:pt>
                  <c:pt idx="4">
                    <c:v>0.062826</c:v>
                  </c:pt>
                  <c:pt idx="5">
                    <c:v>0.155598</c:v>
                  </c:pt>
                  <c:pt idx="6">
                    <c:v>0.152832</c:v>
                  </c:pt>
                  <c:pt idx="7">
                    <c:v>0.099552</c:v>
                  </c:pt>
                  <c:pt idx="8">
                    <c:v>0.079828</c:v>
                  </c:pt>
                  <c:pt idx="9">
                    <c:v>0.039076</c:v>
                  </c:pt>
                  <c:pt idx="10">
                    <c:v>0.141779</c:v>
                  </c:pt>
                  <c:pt idx="11">
                    <c:v>0.064619</c:v>
                  </c:pt>
                  <c:pt idx="12">
                    <c:v>0.081666</c:v>
                  </c:pt>
                  <c:pt idx="13">
                    <c:v>0.102358</c:v>
                  </c:pt>
                  <c:pt idx="14">
                    <c:v>0.099237</c:v>
                  </c:pt>
                  <c:pt idx="15">
                    <c:v>0.085688</c:v>
                  </c:pt>
                  <c:pt idx="16">
                    <c:v>0.098893</c:v>
                  </c:pt>
                  <c:pt idx="17">
                    <c:v>0.075591</c:v>
                  </c:pt>
                </c:numCache>
              </c:numRef>
            </c:minus>
          </c:errBars>
          <c:xVal>
            <c:numRef>
              <c:f>'lammps-strong'!$A$46:$A$63</c:f>
              <c:numCache>
                <c:formatCode>General</c:formatCode>
                <c:ptCount val="18"/>
                <c:pt idx="0">
                  <c:v>12.0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28.0</c:v>
                </c:pt>
                <c:pt idx="5">
                  <c:v>32.0</c:v>
                </c:pt>
                <c:pt idx="6">
                  <c:v>36.0</c:v>
                </c:pt>
                <c:pt idx="7">
                  <c:v>40.0</c:v>
                </c:pt>
                <c:pt idx="8">
                  <c:v>44.0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</c:numCache>
            </c:numRef>
          </c:xVal>
          <c:yVal>
            <c:numRef>
              <c:f>'lammps-strong'!$I$46:$I$63</c:f>
              <c:numCache>
                <c:formatCode>General</c:formatCode>
                <c:ptCount val="18"/>
                <c:pt idx="0">
                  <c:v>0.4779</c:v>
                </c:pt>
                <c:pt idx="1">
                  <c:v>0.537103</c:v>
                </c:pt>
                <c:pt idx="2">
                  <c:v>0.39159</c:v>
                </c:pt>
                <c:pt idx="3">
                  <c:v>0.341996</c:v>
                </c:pt>
                <c:pt idx="4">
                  <c:v>0.297803</c:v>
                </c:pt>
                <c:pt idx="5">
                  <c:v>0.29197</c:v>
                </c:pt>
                <c:pt idx="6">
                  <c:v>0.272836</c:v>
                </c:pt>
                <c:pt idx="7">
                  <c:v>0.2445</c:v>
                </c:pt>
                <c:pt idx="8">
                  <c:v>0.238147</c:v>
                </c:pt>
                <c:pt idx="9">
                  <c:v>0.232589</c:v>
                </c:pt>
                <c:pt idx="10">
                  <c:v>0.238034</c:v>
                </c:pt>
                <c:pt idx="11">
                  <c:v>0.193377</c:v>
                </c:pt>
                <c:pt idx="12">
                  <c:v>0.18965</c:v>
                </c:pt>
                <c:pt idx="13">
                  <c:v>0.185784</c:v>
                </c:pt>
                <c:pt idx="14">
                  <c:v>0.195149</c:v>
                </c:pt>
                <c:pt idx="15">
                  <c:v>0.166421</c:v>
                </c:pt>
                <c:pt idx="16">
                  <c:v>0.182622</c:v>
                </c:pt>
                <c:pt idx="17">
                  <c:v>0.191617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15624"/>
        <c:axId val="2048012632"/>
      </c:scatterChart>
      <c:valAx>
        <c:axId val="204801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Select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12632"/>
        <c:crosses val="autoZero"/>
        <c:crossBetween val="midCat"/>
      </c:valAx>
      <c:valAx>
        <c:axId val="204801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15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670843151905"/>
          <c:y val="0.248572689475762"/>
          <c:w val="0.287321274621694"/>
          <c:h val="0.091481894409216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Magnitude Timestep Time (Strong Scaling) in LAMMPS</a:t>
            </a:r>
            <a:r>
              <a:rPr lang="en-US" sz="1800" b="1" baseline="0">
                <a:solidFill>
                  <a:schemeClr val="tx1"/>
                </a:solidFill>
              </a:rPr>
              <a:t> Workflow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338136978161"/>
          <c:y val="0.193103448275862"/>
          <c:w val="0.900146337839846"/>
          <c:h val="0.704856548103901"/>
        </c:manualLayout>
      </c:layout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'lammps-strong'!$F$100:$F$113</c:f>
                <c:numCache>
                  <c:formatCode>General</c:formatCode>
                  <c:ptCount val="14"/>
                  <c:pt idx="0">
                    <c:v>0.00161699999999998</c:v>
                  </c:pt>
                  <c:pt idx="1">
                    <c:v>0.00232100000000002</c:v>
                  </c:pt>
                  <c:pt idx="2">
                    <c:v>0.00478999999999985</c:v>
                  </c:pt>
                  <c:pt idx="3">
                    <c:v>0.00804100000000007</c:v>
                  </c:pt>
                  <c:pt idx="4">
                    <c:v>0.002857</c:v>
                  </c:pt>
                  <c:pt idx="5">
                    <c:v>0.0321439999999999</c:v>
                  </c:pt>
                  <c:pt idx="6">
                    <c:v>0.049581</c:v>
                  </c:pt>
                  <c:pt idx="7">
                    <c:v>0.00502199999999997</c:v>
                  </c:pt>
                  <c:pt idx="8">
                    <c:v>0.00377799999999995</c:v>
                  </c:pt>
                  <c:pt idx="9">
                    <c:v>0.016429</c:v>
                  </c:pt>
                  <c:pt idx="10">
                    <c:v>0.00221100000000002</c:v>
                  </c:pt>
                  <c:pt idx="11">
                    <c:v>0.00219600000000009</c:v>
                  </c:pt>
                  <c:pt idx="12">
                    <c:v>0.00193999999999994</c:v>
                  </c:pt>
                  <c:pt idx="13">
                    <c:v>0.00247999999999998</c:v>
                  </c:pt>
                </c:numCache>
              </c:numRef>
            </c:plus>
            <c:minus>
              <c:numRef>
                <c:f>'lammps-strong'!$D$100:$D$113</c:f>
                <c:numCache>
                  <c:formatCode>General</c:formatCode>
                  <c:ptCount val="14"/>
                  <c:pt idx="0">
                    <c:v>0.00161699999999998</c:v>
                  </c:pt>
                  <c:pt idx="1">
                    <c:v>0.00126099999999996</c:v>
                  </c:pt>
                  <c:pt idx="2">
                    <c:v>0.00702200000000008</c:v>
                  </c:pt>
                  <c:pt idx="3">
                    <c:v>0.00526599999999999</c:v>
                  </c:pt>
                  <c:pt idx="4">
                    <c:v>0.0125609999999999</c:v>
                  </c:pt>
                  <c:pt idx="5">
                    <c:v>0.319471</c:v>
                  </c:pt>
                  <c:pt idx="6">
                    <c:v>0.0214329999999999</c:v>
                  </c:pt>
                  <c:pt idx="7">
                    <c:v>0.017561</c:v>
                  </c:pt>
                  <c:pt idx="8">
                    <c:v>0.024579</c:v>
                  </c:pt>
                  <c:pt idx="9">
                    <c:v>0.055397</c:v>
                  </c:pt>
                  <c:pt idx="10">
                    <c:v>0.026449</c:v>
                  </c:pt>
                  <c:pt idx="11">
                    <c:v>0.02738</c:v>
                  </c:pt>
                  <c:pt idx="12">
                    <c:v>0.026008</c:v>
                  </c:pt>
                  <c:pt idx="13">
                    <c:v>0.029729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'lammps-strong'!$A$100:$A$113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28.0</c:v>
                </c:pt>
                <c:pt idx="10">
                  <c:v>32.0</c:v>
                </c:pt>
                <c:pt idx="11">
                  <c:v>36.0</c:v>
                </c:pt>
                <c:pt idx="12">
                  <c:v>40.0</c:v>
                </c:pt>
                <c:pt idx="13">
                  <c:v>44.0</c:v>
                </c:pt>
              </c:numCache>
            </c:numRef>
          </c:xVal>
          <c:yVal>
            <c:numRef>
              <c:f>'lammps-strong'!$B$100:$B$113</c:f>
              <c:numCache>
                <c:formatCode>General</c:formatCode>
                <c:ptCount val="14"/>
                <c:pt idx="0">
                  <c:v>3.055204</c:v>
                </c:pt>
                <c:pt idx="1">
                  <c:v>1.600738</c:v>
                </c:pt>
                <c:pt idx="2">
                  <c:v>1.088254</c:v>
                </c:pt>
                <c:pt idx="3">
                  <c:v>0.903187</c:v>
                </c:pt>
                <c:pt idx="4">
                  <c:v>0.939761</c:v>
                </c:pt>
                <c:pt idx="5">
                  <c:v>0.757348</c:v>
                </c:pt>
                <c:pt idx="6">
                  <c:v>0.700977</c:v>
                </c:pt>
                <c:pt idx="7">
                  <c:v>0.655495</c:v>
                </c:pt>
                <c:pt idx="8">
                  <c:v>0.544192</c:v>
                </c:pt>
                <c:pt idx="9">
                  <c:v>0.524301</c:v>
                </c:pt>
                <c:pt idx="10">
                  <c:v>0.493687</c:v>
                </c:pt>
                <c:pt idx="11">
                  <c:v>0.53065</c:v>
                </c:pt>
                <c:pt idx="12">
                  <c:v>0.519213</c:v>
                </c:pt>
                <c:pt idx="13">
                  <c:v>0.496458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'lammps-strong'!$M$100:$M$113</c:f>
                <c:numCache>
                  <c:formatCode>General</c:formatCode>
                  <c:ptCount val="14"/>
                  <c:pt idx="0">
                    <c:v>0.0959910000000001</c:v>
                  </c:pt>
                  <c:pt idx="1">
                    <c:v>0.008108</c:v>
                  </c:pt>
                  <c:pt idx="2">
                    <c:v>0.024651</c:v>
                  </c:pt>
                  <c:pt idx="3">
                    <c:v>0.080595</c:v>
                  </c:pt>
                  <c:pt idx="4">
                    <c:v>0.147628</c:v>
                  </c:pt>
                  <c:pt idx="5">
                    <c:v>0.176738</c:v>
                  </c:pt>
                  <c:pt idx="6">
                    <c:v>0.110147</c:v>
                  </c:pt>
                  <c:pt idx="7">
                    <c:v>0.149116</c:v>
                  </c:pt>
                  <c:pt idx="8">
                    <c:v>0.073945</c:v>
                  </c:pt>
                  <c:pt idx="9">
                    <c:v>0.133348</c:v>
                  </c:pt>
                  <c:pt idx="10">
                    <c:v>0.098673</c:v>
                  </c:pt>
                  <c:pt idx="11">
                    <c:v>0.187248</c:v>
                  </c:pt>
                  <c:pt idx="12">
                    <c:v>0.195286</c:v>
                  </c:pt>
                  <c:pt idx="13">
                    <c:v>0.17609</c:v>
                  </c:pt>
                </c:numCache>
              </c:numRef>
            </c:plus>
            <c:minus>
              <c:numRef>
                <c:f>'lammps-strong'!$K$100:$K$113</c:f>
                <c:numCache>
                  <c:formatCode>General</c:formatCode>
                  <c:ptCount val="14"/>
                  <c:pt idx="0">
                    <c:v>0.0959909999999999</c:v>
                  </c:pt>
                  <c:pt idx="1">
                    <c:v>0.00789099999999998</c:v>
                  </c:pt>
                  <c:pt idx="2">
                    <c:v>0.0269820000000001</c:v>
                  </c:pt>
                  <c:pt idx="3">
                    <c:v>0.035283</c:v>
                  </c:pt>
                  <c:pt idx="4">
                    <c:v>0.226557</c:v>
                  </c:pt>
                  <c:pt idx="5">
                    <c:v>0.179189</c:v>
                  </c:pt>
                  <c:pt idx="6">
                    <c:v>0.062664</c:v>
                  </c:pt>
                  <c:pt idx="7">
                    <c:v>0.118956</c:v>
                  </c:pt>
                  <c:pt idx="8">
                    <c:v>0.143897</c:v>
                  </c:pt>
                  <c:pt idx="9">
                    <c:v>0.079884</c:v>
                  </c:pt>
                  <c:pt idx="10">
                    <c:v>0.071854</c:v>
                  </c:pt>
                  <c:pt idx="11">
                    <c:v>0.118752</c:v>
                  </c:pt>
                  <c:pt idx="12">
                    <c:v>0.072054</c:v>
                  </c:pt>
                  <c:pt idx="13">
                    <c:v>0.085375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'lammps-strong'!$A$100:$A$113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28.0</c:v>
                </c:pt>
                <c:pt idx="10">
                  <c:v>32.0</c:v>
                </c:pt>
                <c:pt idx="11">
                  <c:v>36.0</c:v>
                </c:pt>
                <c:pt idx="12">
                  <c:v>40.0</c:v>
                </c:pt>
                <c:pt idx="13">
                  <c:v>44.0</c:v>
                </c:pt>
              </c:numCache>
            </c:numRef>
          </c:xVal>
          <c:yVal>
            <c:numRef>
              <c:f>'lammps-strong'!$I$100:$I$113</c:f>
              <c:numCache>
                <c:formatCode>General</c:formatCode>
                <c:ptCount val="14"/>
                <c:pt idx="0">
                  <c:v>1.093381</c:v>
                </c:pt>
                <c:pt idx="1">
                  <c:v>0.642071</c:v>
                </c:pt>
                <c:pt idx="2">
                  <c:v>0.514777</c:v>
                </c:pt>
                <c:pt idx="3">
                  <c:v>0.452288</c:v>
                </c:pt>
                <c:pt idx="4">
                  <c:v>0.51611</c:v>
                </c:pt>
                <c:pt idx="5">
                  <c:v>0.34385</c:v>
                </c:pt>
                <c:pt idx="6">
                  <c:v>0.348331</c:v>
                </c:pt>
                <c:pt idx="7">
                  <c:v>0.301135</c:v>
                </c:pt>
                <c:pt idx="8">
                  <c:v>0.285337</c:v>
                </c:pt>
                <c:pt idx="9">
                  <c:v>0.247181</c:v>
                </c:pt>
                <c:pt idx="10">
                  <c:v>0.256665</c:v>
                </c:pt>
                <c:pt idx="11">
                  <c:v>0.218503</c:v>
                </c:pt>
                <c:pt idx="12">
                  <c:v>0.211774</c:v>
                </c:pt>
                <c:pt idx="13">
                  <c:v>0.219907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67672"/>
        <c:axId val="2096363800"/>
      </c:scatterChart>
      <c:valAx>
        <c:axId val="2096367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3800"/>
        <c:crosses val="autoZero"/>
        <c:crossBetween val="midCat"/>
      </c:valAx>
      <c:valAx>
        <c:axId val="20963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Select Timestep Time (Strong</a:t>
            </a:r>
            <a:r>
              <a:rPr lang="en-US" sz="1800" b="1" baseline="0">
                <a:solidFill>
                  <a:schemeClr val="tx1"/>
                </a:solidFill>
              </a:rPr>
              <a:t> Scaling) in GTCP</a:t>
            </a:r>
            <a:r>
              <a:rPr lang="en-US" sz="1800" b="1">
                <a:solidFill>
                  <a:schemeClr val="tx1"/>
                </a:solidFill>
              </a:rPr>
              <a:t> Workflow</a:t>
            </a:r>
            <a:endParaRPr lang="en-US" sz="1800" b="1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9066740877764"/>
          <c:y val="0.01474926253687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8563851555977"/>
          <c:y val="0.134513274336283"/>
          <c:w val="0.875431597557582"/>
          <c:h val="0.769587252920818"/>
        </c:manualLayout>
      </c:layout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'gtcp-strong'!$A$7:$A$18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'gtcp-strong'!$B$7:$B$18</c:f>
              <c:numCache>
                <c:formatCode>General</c:formatCode>
                <c:ptCount val="12"/>
                <c:pt idx="0">
                  <c:v>4.71877</c:v>
                </c:pt>
                <c:pt idx="1">
                  <c:v>2.500949</c:v>
                </c:pt>
                <c:pt idx="2">
                  <c:v>2.073612</c:v>
                </c:pt>
                <c:pt idx="3">
                  <c:v>1.788129</c:v>
                </c:pt>
                <c:pt idx="4">
                  <c:v>1.465801</c:v>
                </c:pt>
                <c:pt idx="5">
                  <c:v>1.450068</c:v>
                </c:pt>
                <c:pt idx="6">
                  <c:v>1.206995</c:v>
                </c:pt>
                <c:pt idx="7">
                  <c:v>1.419665</c:v>
                </c:pt>
                <c:pt idx="8">
                  <c:v>1.170843</c:v>
                </c:pt>
                <c:pt idx="9">
                  <c:v>1.113359</c:v>
                </c:pt>
                <c:pt idx="10">
                  <c:v>0.977527</c:v>
                </c:pt>
                <c:pt idx="11">
                  <c:v>1.011005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9576"/>
        <c:axId val="2096294072"/>
      </c:scatterChart>
      <c:valAx>
        <c:axId val="2096299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Select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4072"/>
        <c:crosses val="autoZero"/>
        <c:crossBetween val="midCat"/>
      </c:valAx>
      <c:valAx>
        <c:axId val="20962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408286542145"/>
          <c:y val="0.222886442292059"/>
          <c:w val="0.197988279011901"/>
          <c:h val="0.0592416324065686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 Timestep Time (Strong Scaling) in GTCP Workflow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4270013123359"/>
          <c:y val="0.159624648688825"/>
          <c:w val="0.9054406167979"/>
          <c:h val="0.734615938494414"/>
        </c:manualLayout>
      </c:layout>
      <c:lineChart>
        <c:grouping val="standard"/>
        <c:varyColors val="0"/>
        <c:ser>
          <c:idx val="1"/>
          <c:order val="0"/>
          <c:tx>
            <c:v>select timestep completion</c:v>
          </c:tx>
          <c:spPr>
            <a:ln w="19050"/>
          </c:spPr>
          <c:cat>
            <c:numRef>
              <c:f>'gtcp-strong'!$A$56:$A$65</c:f>
              <c:numCache>
                <c:formatCode>General</c:formatCode>
                <c:ptCount val="10"/>
                <c:pt idx="0">
                  <c:v>10.0</c:v>
                </c:pt>
                <c:pt idx="1">
                  <c:v>18.0</c:v>
                </c:pt>
                <c:pt idx="2">
                  <c:v>26.0</c:v>
                </c:pt>
                <c:pt idx="3">
                  <c:v>34.0</c:v>
                </c:pt>
                <c:pt idx="4">
                  <c:v>42.0</c:v>
                </c:pt>
                <c:pt idx="5">
                  <c:v>50.0</c:v>
                </c:pt>
                <c:pt idx="6">
                  <c:v>58.0</c:v>
                </c:pt>
                <c:pt idx="7">
                  <c:v>66.0</c:v>
                </c:pt>
                <c:pt idx="8">
                  <c:v>74.0</c:v>
                </c:pt>
                <c:pt idx="9">
                  <c:v>82.0</c:v>
                </c:pt>
              </c:numCache>
            </c:numRef>
          </c:cat>
          <c:val>
            <c:numRef>
              <c:f>'gtcp-strong'!$B$56:$B$65</c:f>
              <c:numCache>
                <c:formatCode>General</c:formatCode>
                <c:ptCount val="10"/>
                <c:pt idx="0">
                  <c:v>6.594779</c:v>
                </c:pt>
                <c:pt idx="1">
                  <c:v>4.128359</c:v>
                </c:pt>
                <c:pt idx="2">
                  <c:v>2.986824</c:v>
                </c:pt>
                <c:pt idx="3">
                  <c:v>2.546517</c:v>
                </c:pt>
                <c:pt idx="4">
                  <c:v>2.545744</c:v>
                </c:pt>
                <c:pt idx="5">
                  <c:v>2.226015</c:v>
                </c:pt>
                <c:pt idx="6">
                  <c:v>1.860064</c:v>
                </c:pt>
                <c:pt idx="7">
                  <c:v>1.778089</c:v>
                </c:pt>
                <c:pt idx="8">
                  <c:v>3.695775</c:v>
                </c:pt>
                <c:pt idx="9">
                  <c:v>2.484239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72792"/>
        <c:axId val="2096269768"/>
      </c:lineChart>
      <c:catAx>
        <c:axId val="209627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Select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269768"/>
        <c:crosses val="autoZero"/>
        <c:auto val="1"/>
        <c:lblAlgn val="ctr"/>
        <c:lblOffset val="100"/>
        <c:noMultiLvlLbl val="0"/>
      </c:catAx>
      <c:valAx>
        <c:axId val="209626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272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962260335436"/>
          <c:y val="0.274623680683532"/>
          <c:w val="0.228564224415768"/>
          <c:h val="0.053412003685709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Dim-Reduce Timestep Time</a:t>
            </a:r>
            <a:r>
              <a:rPr lang="en-US" baseline="0"/>
              <a:t> (Strong Scaling) in GTCP Workflow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6486814987053"/>
          <c:y val="0.175033795554317"/>
          <c:w val="0.905268544452078"/>
          <c:h val="0.693554688407312"/>
        </c:manualLayout>
      </c:layout>
      <c:lineChart>
        <c:grouping val="standard"/>
        <c:varyColors val="0"/>
        <c:ser>
          <c:idx val="1"/>
          <c:order val="0"/>
          <c:tx>
            <c:v>dimreduce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'gtcp-strong'!$H$100:$H$105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</c:numCache>
            </c:numRef>
          </c:cat>
          <c:val>
            <c:numRef>
              <c:f>'gtcp-strong'!$B$100:$B$105</c:f>
              <c:numCache>
                <c:formatCode>General</c:formatCode>
                <c:ptCount val="6"/>
                <c:pt idx="0">
                  <c:v>5.045944</c:v>
                </c:pt>
                <c:pt idx="1">
                  <c:v>2.521793</c:v>
                </c:pt>
                <c:pt idx="2">
                  <c:v>1.820592</c:v>
                </c:pt>
                <c:pt idx="3">
                  <c:v>1.409932</c:v>
                </c:pt>
                <c:pt idx="4">
                  <c:v>1.167667</c:v>
                </c:pt>
                <c:pt idx="5">
                  <c:v>1.222792</c:v>
                </c:pt>
              </c:numCache>
            </c:numRef>
          </c:val>
          <c:smooth val="0"/>
        </c:ser>
        <c:ser>
          <c:idx val="0"/>
          <c:order val="1"/>
          <c:tx>
            <c:v>dimreduce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'gtcp-strong'!$H$100:$H$105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</c:numCache>
            </c:numRef>
          </c:cat>
          <c:val>
            <c:numRef>
              <c:f>'gtcp-strong'!$I$100:$I$105</c:f>
              <c:numCache>
                <c:formatCode>General</c:formatCode>
                <c:ptCount val="6"/>
                <c:pt idx="0">
                  <c:v>4.783472</c:v>
                </c:pt>
                <c:pt idx="1">
                  <c:v>2.286081</c:v>
                </c:pt>
                <c:pt idx="2">
                  <c:v>1.683018</c:v>
                </c:pt>
                <c:pt idx="3">
                  <c:v>1.204765</c:v>
                </c:pt>
                <c:pt idx="4">
                  <c:v>1.006159</c:v>
                </c:pt>
                <c:pt idx="5">
                  <c:v>0.835526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29816"/>
        <c:axId val="2096224456"/>
      </c:lineChart>
      <c:catAx>
        <c:axId val="20962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Dim-Reduce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24456"/>
        <c:crosses val="autoZero"/>
        <c:auto val="1"/>
        <c:lblAlgn val="ctr"/>
        <c:lblOffset val="100"/>
        <c:noMultiLvlLbl val="0"/>
      </c:catAx>
      <c:valAx>
        <c:axId val="20962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456640067642"/>
          <c:y val="0.309253049251197"/>
          <c:w val="0.162162162162162"/>
          <c:h val="0.111328827259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Histogram Timestep Time (Strong Scaling) in GTCP Workflow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4621011621981"/>
          <c:y val="0.191591758994727"/>
          <c:w val="0.887126230828662"/>
          <c:h val="0.705322509465078"/>
        </c:manualLayout>
      </c:layout>
      <c:lineChart>
        <c:grouping val="standard"/>
        <c:varyColors val="0"/>
        <c:ser>
          <c:idx val="1"/>
          <c:order val="0"/>
          <c:tx>
            <c:v>histogram timestep completion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'gtcp-strong'!$A$130:$A$135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'gtcp-strong'!$B$130:$B$135</c:f>
              <c:numCache>
                <c:formatCode>General</c:formatCode>
                <c:ptCount val="6"/>
                <c:pt idx="0">
                  <c:v>2.019639</c:v>
                </c:pt>
                <c:pt idx="1">
                  <c:v>1.202851</c:v>
                </c:pt>
                <c:pt idx="2">
                  <c:v>0.869124</c:v>
                </c:pt>
                <c:pt idx="3">
                  <c:v>0.871905</c:v>
                </c:pt>
                <c:pt idx="4">
                  <c:v>0.767564</c:v>
                </c:pt>
                <c:pt idx="5">
                  <c:v>0.755325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93976"/>
        <c:axId val="2096190632"/>
      </c:lineChart>
      <c:catAx>
        <c:axId val="209619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90632"/>
        <c:crosses val="autoZero"/>
        <c:auto val="1"/>
        <c:lblAlgn val="ctr"/>
        <c:lblOffset val="100"/>
        <c:noMultiLvlLbl val="0"/>
      </c:catAx>
      <c:valAx>
        <c:axId val="20961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588151167951"/>
          <c:y val="0.254265904814995"/>
          <c:w val="0.306770996005457"/>
          <c:h val="0.05566441362971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 timestep</c:v>
          </c:tx>
          <c:errBars>
            <c:errDir val="y"/>
            <c:errBarType val="both"/>
            <c:errValType val="cust"/>
            <c:noEndCap val="0"/>
            <c:plus>
              <c:numRef>
                <c:f>'histo-weak'!$F$7:$F$11</c:f>
                <c:numCache>
                  <c:formatCode>General</c:formatCode>
                  <c:ptCount val="5"/>
                  <c:pt idx="0">
                    <c:v>0.728598</c:v>
                  </c:pt>
                  <c:pt idx="1">
                    <c:v>3.137273</c:v>
                  </c:pt>
                  <c:pt idx="2">
                    <c:v>3.359720999999999</c:v>
                  </c:pt>
                  <c:pt idx="3">
                    <c:v>4.648415999999999</c:v>
                  </c:pt>
                  <c:pt idx="4">
                    <c:v>5.030058999999998</c:v>
                  </c:pt>
                </c:numCache>
              </c:numRef>
            </c:plus>
            <c:minus>
              <c:numRef>
                <c:f>'histo-weak'!$D$7:$D$11</c:f>
                <c:numCache>
                  <c:formatCode>General</c:formatCode>
                  <c:ptCount val="5"/>
                  <c:pt idx="0">
                    <c:v>4.515513</c:v>
                  </c:pt>
                  <c:pt idx="1">
                    <c:v>4.820831</c:v>
                  </c:pt>
                  <c:pt idx="2">
                    <c:v>10.844507</c:v>
                  </c:pt>
                  <c:pt idx="3">
                    <c:v>8.061912</c:v>
                  </c:pt>
                  <c:pt idx="4">
                    <c:v>15.93393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'histo-weak'!$A$7:$A$11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'histo-weak'!$B$7:$B$11</c:f>
              <c:numCache>
                <c:formatCode>General</c:formatCode>
                <c:ptCount val="5"/>
                <c:pt idx="0">
                  <c:v>7.514331</c:v>
                </c:pt>
                <c:pt idx="1">
                  <c:v>7.843863</c:v>
                </c:pt>
                <c:pt idx="2">
                  <c:v>14.896775</c:v>
                </c:pt>
                <c:pt idx="3">
                  <c:v>13.131561</c:v>
                </c:pt>
                <c:pt idx="4">
                  <c:v>20.75617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17112"/>
        <c:axId val="2123320104"/>
      </c:scatterChart>
      <c:valAx>
        <c:axId val="2123317112"/>
        <c:scaling>
          <c:logBase val="10.0"/>
          <c:orientation val="minMax"/>
          <c:max val="1000.0"/>
          <c:min val="25.0"/>
        </c:scaling>
        <c:delete val="0"/>
        <c:axPos val="b"/>
        <c:numFmt formatCode="General" sourceLinked="1"/>
        <c:majorTickMark val="out"/>
        <c:minorTickMark val="out"/>
        <c:tickLblPos val="nextTo"/>
        <c:crossAx val="2123320104"/>
        <c:crosses val="autoZero"/>
        <c:crossBetween val="midCat"/>
      </c:valAx>
      <c:valAx>
        <c:axId val="212332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1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perform_reads()</c:v>
          </c:tx>
          <c:errBars>
            <c:errDir val="y"/>
            <c:errBarType val="both"/>
            <c:errValType val="cust"/>
            <c:noEndCap val="0"/>
            <c:plus>
              <c:numRef>
                <c:f>'histo-weak'!$O$7:$O$11</c:f>
                <c:numCache>
                  <c:formatCode>General</c:formatCode>
                  <c:ptCount val="5"/>
                  <c:pt idx="0">
                    <c:v>0.982566</c:v>
                  </c:pt>
                  <c:pt idx="1">
                    <c:v>1.212151</c:v>
                  </c:pt>
                  <c:pt idx="2">
                    <c:v>5.808424</c:v>
                  </c:pt>
                  <c:pt idx="3">
                    <c:v>4.547825</c:v>
                  </c:pt>
                  <c:pt idx="4">
                    <c:v>8.895437</c:v>
                  </c:pt>
                </c:numCache>
              </c:numRef>
            </c:plus>
            <c:minus>
              <c:numRef>
                <c:f>'histo-weak'!$M$7:$M$11</c:f>
                <c:numCache>
                  <c:formatCode>General</c:formatCode>
                  <c:ptCount val="5"/>
                  <c:pt idx="0">
                    <c:v>2.49937</c:v>
                  </c:pt>
                  <c:pt idx="1">
                    <c:v>2.547587</c:v>
                  </c:pt>
                  <c:pt idx="2">
                    <c:v>3.729977</c:v>
                  </c:pt>
                  <c:pt idx="3">
                    <c:v>3.332402</c:v>
                  </c:pt>
                  <c:pt idx="4">
                    <c:v>4.055298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'histo-weak'!$A$7:$A$11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'histo-weak'!$K$7:$K$11</c:f>
              <c:numCache>
                <c:formatCode>General</c:formatCode>
                <c:ptCount val="5"/>
                <c:pt idx="0">
                  <c:v>3.817489</c:v>
                </c:pt>
                <c:pt idx="1">
                  <c:v>3.877144</c:v>
                </c:pt>
                <c:pt idx="2">
                  <c:v>5.06718</c:v>
                </c:pt>
                <c:pt idx="3">
                  <c:v>4.705575</c:v>
                </c:pt>
                <c:pt idx="4">
                  <c:v>5.441378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02536"/>
        <c:axId val="2122799576"/>
      </c:scatterChart>
      <c:valAx>
        <c:axId val="2122802536"/>
        <c:scaling>
          <c:logBase val="10.0"/>
          <c:orientation val="minMax"/>
          <c:max val="1000.0"/>
          <c:min val="25.0"/>
        </c:scaling>
        <c:delete val="0"/>
        <c:axPos val="b"/>
        <c:numFmt formatCode="General" sourceLinked="1"/>
        <c:majorTickMark val="out"/>
        <c:minorTickMark val="out"/>
        <c:tickLblPos val="nextTo"/>
        <c:crossAx val="2122799576"/>
        <c:crosses val="autoZero"/>
        <c:crossBetween val="midCat"/>
      </c:valAx>
      <c:valAx>
        <c:axId val="212279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0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17</xdr:row>
      <xdr:rowOff>177800</xdr:rowOff>
    </xdr:from>
    <xdr:to>
      <xdr:col>9</xdr:col>
      <xdr:colOff>558800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64</xdr:row>
      <xdr:rowOff>63500</xdr:rowOff>
    </xdr:from>
    <xdr:to>
      <xdr:col>9</xdr:col>
      <xdr:colOff>558800</xdr:colOff>
      <xdr:row>86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355600</xdr:colOff>
      <xdr:row>114</xdr:row>
      <xdr:rowOff>114300</xdr:rowOff>
    </xdr:from>
    <xdr:to>
      <xdr:col>9</xdr:col>
      <xdr:colOff>635000</xdr:colOff>
      <xdr:row>137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63500</xdr:rowOff>
    </xdr:from>
    <xdr:to>
      <xdr:col>8</xdr:col>
      <xdr:colOff>419100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68</xdr:row>
      <xdr:rowOff>0</xdr:rowOff>
    </xdr:from>
    <xdr:to>
      <xdr:col>8</xdr:col>
      <xdr:colOff>419100</xdr:colOff>
      <xdr:row>90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106</xdr:row>
      <xdr:rowOff>0</xdr:rowOff>
    </xdr:from>
    <xdr:to>
      <xdr:col>9</xdr:col>
      <xdr:colOff>711200</xdr:colOff>
      <xdr:row>128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136</xdr:row>
      <xdr:rowOff>25400</xdr:rowOff>
    </xdr:from>
    <xdr:to>
      <xdr:col>8</xdr:col>
      <xdr:colOff>304800</xdr:colOff>
      <xdr:row>158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13</xdr:row>
      <xdr:rowOff>0</xdr:rowOff>
    </xdr:from>
    <xdr:to>
      <xdr:col>11</xdr:col>
      <xdr:colOff>419100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13</xdr:row>
      <xdr:rowOff>12700</xdr:rowOff>
    </xdr:from>
    <xdr:to>
      <xdr:col>23</xdr:col>
      <xdr:colOff>190500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16" workbookViewId="0">
      <selection activeCell="A27" sqref="A27"/>
    </sheetView>
  </sheetViews>
  <sheetFormatPr baseColWidth="10" defaultRowHeight="15" x14ac:dyDescent="0"/>
  <cols>
    <col min="16" max="16" width="10.83203125" customWidth="1"/>
  </cols>
  <sheetData>
    <row r="1" spans="1:16">
      <c r="D1">
        <v>256064016</v>
      </c>
    </row>
    <row r="2" spans="1:16">
      <c r="A2" t="s">
        <v>16</v>
      </c>
    </row>
    <row r="3" spans="1:16">
      <c r="A3" t="s">
        <v>13</v>
      </c>
    </row>
    <row r="4" spans="1:16">
      <c r="A4" t="s">
        <v>11</v>
      </c>
      <c r="I4" t="s">
        <v>14</v>
      </c>
    </row>
    <row r="5" spans="1:16">
      <c r="A5" t="s">
        <v>12</v>
      </c>
      <c r="B5" t="s">
        <v>2</v>
      </c>
      <c r="C5" t="s">
        <v>3</v>
      </c>
      <c r="D5" t="s">
        <v>9</v>
      </c>
      <c r="E5" t="s">
        <v>4</v>
      </c>
      <c r="F5" t="s">
        <v>10</v>
      </c>
      <c r="G5" t="s">
        <v>6</v>
      </c>
      <c r="I5" t="s">
        <v>2</v>
      </c>
      <c r="J5" t="s">
        <v>3</v>
      </c>
      <c r="K5" t="s">
        <v>9</v>
      </c>
      <c r="L5" t="s">
        <v>4</v>
      </c>
      <c r="M5" t="s">
        <v>10</v>
      </c>
      <c r="N5" t="s">
        <v>6</v>
      </c>
    </row>
    <row r="6" spans="1:16">
      <c r="A6">
        <v>2</v>
      </c>
      <c r="B6">
        <v>1.00509</v>
      </c>
      <c r="C6">
        <v>0.99545399999999995</v>
      </c>
      <c r="D6">
        <f>B6-C6</f>
        <v>9.6360000000000889E-3</v>
      </c>
      <c r="E6">
        <v>1.014726</v>
      </c>
      <c r="F6">
        <f>E6-B6</f>
        <v>9.6359999999999779E-3</v>
      </c>
      <c r="G6">
        <v>9.6360000000000005E-3</v>
      </c>
      <c r="I6">
        <v>0.34975400000000001</v>
      </c>
      <c r="J6">
        <v>0.349717</v>
      </c>
      <c r="K6">
        <f>I6-J6</f>
        <v>3.7000000000009248E-5</v>
      </c>
      <c r="L6">
        <v>0.34979100000000002</v>
      </c>
      <c r="M6">
        <f>L6-I6</f>
        <v>3.7000000000009248E-5</v>
      </c>
      <c r="N6">
        <v>3.6999999999999998E-5</v>
      </c>
    </row>
    <row r="7" spans="1:16">
      <c r="A7">
        <v>3</v>
      </c>
      <c r="B7">
        <v>0.77485000000000004</v>
      </c>
      <c r="C7">
        <v>0.74722100000000002</v>
      </c>
      <c r="D7">
        <f t="shared" ref="D7:D17" si="0">B7-C7</f>
        <v>2.7629000000000015E-2</v>
      </c>
      <c r="E7">
        <v>0.79327499999999995</v>
      </c>
      <c r="F7">
        <f t="shared" ref="F7:F17" si="1">E7-B7</f>
        <v>1.8424999999999914E-2</v>
      </c>
      <c r="G7">
        <v>1.9896E-2</v>
      </c>
      <c r="I7">
        <v>0.30591000000000002</v>
      </c>
      <c r="J7">
        <v>0.295242</v>
      </c>
      <c r="K7">
        <f t="shared" ref="K7:K17" si="2">I7-J7</f>
        <v>1.0668000000000011E-2</v>
      </c>
      <c r="L7">
        <v>0.32369300000000001</v>
      </c>
      <c r="M7">
        <f t="shared" ref="M7:M17" si="3">L7-I7</f>
        <v>1.7782999999999993E-2</v>
      </c>
      <c r="N7">
        <v>1.2658000000000001E-2</v>
      </c>
    </row>
    <row r="8" spans="1:16">
      <c r="A8">
        <v>4</v>
      </c>
      <c r="B8">
        <v>0.57633500000000004</v>
      </c>
      <c r="C8">
        <v>0.57308000000000003</v>
      </c>
      <c r="D8">
        <f t="shared" si="0"/>
        <v>3.2550000000000079E-3</v>
      </c>
      <c r="E8">
        <v>0.58056399999999997</v>
      </c>
      <c r="F8">
        <f t="shared" si="1"/>
        <v>4.2289999999999273E-3</v>
      </c>
      <c r="G8">
        <v>3.2780000000000001E-3</v>
      </c>
      <c r="I8">
        <v>0.247031</v>
      </c>
      <c r="J8">
        <v>0.24218799999999999</v>
      </c>
      <c r="K8">
        <f t="shared" si="2"/>
        <v>4.843000000000014E-3</v>
      </c>
      <c r="L8">
        <v>0.25203100000000001</v>
      </c>
      <c r="M8">
        <f t="shared" si="3"/>
        <v>5.0000000000000044E-3</v>
      </c>
      <c r="N8">
        <v>4.2129999999999997E-3</v>
      </c>
    </row>
    <row r="9" spans="1:16">
      <c r="A9">
        <v>5</v>
      </c>
      <c r="B9">
        <v>0.527389</v>
      </c>
      <c r="C9">
        <v>0.49715900000000002</v>
      </c>
      <c r="D9">
        <f t="shared" si="0"/>
        <v>3.0229999999999979E-2</v>
      </c>
      <c r="E9">
        <v>0.55510999999999999</v>
      </c>
      <c r="F9">
        <f t="shared" si="1"/>
        <v>2.7720999999999996E-2</v>
      </c>
      <c r="G9">
        <v>1.8870999999999999E-2</v>
      </c>
      <c r="I9">
        <v>0.245313</v>
      </c>
      <c r="J9">
        <v>0.236294</v>
      </c>
      <c r="K9">
        <f t="shared" si="2"/>
        <v>9.0189999999999992E-3</v>
      </c>
      <c r="L9">
        <v>0.26078600000000002</v>
      </c>
      <c r="M9">
        <f t="shared" si="3"/>
        <v>1.5473000000000015E-2</v>
      </c>
      <c r="N9">
        <v>9.7619999999999998E-3</v>
      </c>
    </row>
    <row r="10" spans="1:16">
      <c r="A10">
        <v>6</v>
      </c>
      <c r="B10">
        <v>0.47063300000000002</v>
      </c>
      <c r="C10">
        <v>0.44886999999999999</v>
      </c>
      <c r="D10">
        <f t="shared" si="0"/>
        <v>2.1763000000000032E-2</v>
      </c>
      <c r="E10">
        <v>0.476912</v>
      </c>
      <c r="F10">
        <f t="shared" si="1"/>
        <v>6.278999999999979E-3</v>
      </c>
      <c r="G10">
        <v>9.9959999999999997E-3</v>
      </c>
      <c r="I10">
        <v>0.22506899999999999</v>
      </c>
      <c r="J10">
        <v>0.21479200000000001</v>
      </c>
      <c r="K10">
        <f t="shared" si="2"/>
        <v>1.0276999999999981E-2</v>
      </c>
      <c r="L10">
        <v>0.23611599999999999</v>
      </c>
      <c r="M10">
        <f t="shared" si="3"/>
        <v>1.1047000000000001E-2</v>
      </c>
      <c r="N10">
        <v>7.3619999999999996E-3</v>
      </c>
    </row>
    <row r="11" spans="1:16">
      <c r="A11">
        <v>7</v>
      </c>
      <c r="B11">
        <v>0.45530300000000001</v>
      </c>
      <c r="C11">
        <v>0.43335299999999999</v>
      </c>
      <c r="D11">
        <f t="shared" si="0"/>
        <v>2.1950000000000025E-2</v>
      </c>
      <c r="E11">
        <v>0.47783700000000001</v>
      </c>
      <c r="F11">
        <f t="shared" si="1"/>
        <v>2.2533999999999998E-2</v>
      </c>
      <c r="G11">
        <v>1.8991999999999998E-2</v>
      </c>
      <c r="I11">
        <v>0.22997500000000001</v>
      </c>
      <c r="J11">
        <v>0.22035099999999999</v>
      </c>
      <c r="K11">
        <f t="shared" si="2"/>
        <v>9.6240000000000214E-3</v>
      </c>
      <c r="L11">
        <v>0.24005299999999999</v>
      </c>
      <c r="M11">
        <f t="shared" si="3"/>
        <v>1.0077999999999976E-2</v>
      </c>
      <c r="N11">
        <v>6.8389999999999996E-3</v>
      </c>
    </row>
    <row r="12" spans="1:16">
      <c r="A12">
        <v>8</v>
      </c>
      <c r="B12">
        <v>0.38824199999999998</v>
      </c>
      <c r="C12">
        <v>0.37984000000000001</v>
      </c>
      <c r="D12">
        <f t="shared" si="0"/>
        <v>8.4019999999999651E-3</v>
      </c>
      <c r="E12">
        <v>0.40003899999999998</v>
      </c>
      <c r="F12">
        <f t="shared" si="1"/>
        <v>1.1797000000000002E-2</v>
      </c>
      <c r="G12">
        <v>5.9540000000000001E-3</v>
      </c>
      <c r="I12">
        <v>0.20921600000000001</v>
      </c>
      <c r="J12">
        <v>0.19275</v>
      </c>
      <c r="K12">
        <f t="shared" si="2"/>
        <v>1.6466000000000008E-2</v>
      </c>
      <c r="L12">
        <v>0.21992200000000001</v>
      </c>
      <c r="M12">
        <f t="shared" si="3"/>
        <v>1.0705999999999993E-2</v>
      </c>
      <c r="N12">
        <v>7.9209999999999992E-3</v>
      </c>
      <c r="P12" t="s">
        <v>17</v>
      </c>
    </row>
    <row r="13" spans="1:16">
      <c r="A13">
        <v>9</v>
      </c>
      <c r="B13">
        <v>0.41385899999999998</v>
      </c>
      <c r="C13">
        <v>0.35103600000000001</v>
      </c>
      <c r="D13">
        <f t="shared" si="0"/>
        <v>6.2822999999999962E-2</v>
      </c>
      <c r="E13">
        <v>0.43831100000000001</v>
      </c>
      <c r="F13">
        <f t="shared" si="1"/>
        <v>2.4452000000000029E-2</v>
      </c>
      <c r="G13">
        <v>2.3938999999999998E-2</v>
      </c>
      <c r="I13">
        <v>0.209678</v>
      </c>
      <c r="J13">
        <v>0.17838899999999999</v>
      </c>
      <c r="K13">
        <f t="shared" si="2"/>
        <v>3.1289000000000011E-2</v>
      </c>
      <c r="L13">
        <v>0.227802</v>
      </c>
      <c r="M13">
        <f t="shared" si="3"/>
        <v>1.8124000000000001E-2</v>
      </c>
      <c r="N13">
        <v>1.4458E-2</v>
      </c>
    </row>
    <row r="14" spans="1:16">
      <c r="A14">
        <v>10</v>
      </c>
      <c r="B14">
        <v>0.404831</v>
      </c>
      <c r="C14">
        <v>0.38347100000000001</v>
      </c>
      <c r="D14">
        <f t="shared" si="0"/>
        <v>2.135999999999999E-2</v>
      </c>
      <c r="E14">
        <v>0.41006999999999999</v>
      </c>
      <c r="F14">
        <f t="shared" si="1"/>
        <v>5.2389999999999937E-3</v>
      </c>
      <c r="G14">
        <v>7.5649999999999997E-3</v>
      </c>
      <c r="I14">
        <v>0.218026</v>
      </c>
      <c r="J14">
        <v>0.18696699999999999</v>
      </c>
      <c r="K14">
        <f t="shared" si="2"/>
        <v>3.1059000000000003E-2</v>
      </c>
      <c r="L14">
        <v>0.253915</v>
      </c>
      <c r="M14">
        <f t="shared" si="3"/>
        <v>3.5889000000000004E-2</v>
      </c>
      <c r="N14">
        <v>2.1642999999999999E-2</v>
      </c>
    </row>
    <row r="15" spans="1:16">
      <c r="A15">
        <v>11</v>
      </c>
      <c r="B15">
        <v>0.37067800000000001</v>
      </c>
      <c r="C15">
        <v>0.33909299999999998</v>
      </c>
      <c r="D15">
        <f t="shared" si="0"/>
        <v>3.158500000000003E-2</v>
      </c>
      <c r="E15">
        <v>0.38456699999999999</v>
      </c>
      <c r="F15">
        <f t="shared" si="1"/>
        <v>1.3888999999999985E-2</v>
      </c>
      <c r="G15">
        <v>1.2690999999999999E-2</v>
      </c>
      <c r="I15">
        <v>0.22420899999999999</v>
      </c>
      <c r="J15">
        <v>0.20049800000000001</v>
      </c>
      <c r="K15">
        <f t="shared" si="2"/>
        <v>2.3710999999999982E-2</v>
      </c>
      <c r="L15">
        <v>0.25516</v>
      </c>
      <c r="M15">
        <f t="shared" si="3"/>
        <v>3.0951000000000006E-2</v>
      </c>
      <c r="N15">
        <v>1.6771000000000001E-2</v>
      </c>
    </row>
    <row r="16" spans="1:16">
      <c r="A16">
        <v>12</v>
      </c>
      <c r="B16">
        <v>0.35868800000000001</v>
      </c>
      <c r="C16">
        <v>0.33851300000000001</v>
      </c>
      <c r="D16">
        <f t="shared" si="0"/>
        <v>2.0174999999999998E-2</v>
      </c>
      <c r="E16">
        <v>0.37347999999999998</v>
      </c>
      <c r="F16">
        <f t="shared" si="1"/>
        <v>1.4791999999999972E-2</v>
      </c>
      <c r="G16">
        <v>1.3041000000000001E-2</v>
      </c>
      <c r="I16">
        <v>0.23221600000000001</v>
      </c>
      <c r="J16">
        <v>0.20646400000000001</v>
      </c>
      <c r="K16">
        <f t="shared" si="2"/>
        <v>2.5751999999999997E-2</v>
      </c>
      <c r="L16">
        <v>0.256886</v>
      </c>
      <c r="M16">
        <f t="shared" si="3"/>
        <v>2.4669999999999997E-2</v>
      </c>
      <c r="N16">
        <v>1.4049000000000001E-2</v>
      </c>
    </row>
    <row r="17" spans="1:14">
      <c r="A17">
        <v>13</v>
      </c>
      <c r="B17">
        <v>0.40336699999999998</v>
      </c>
      <c r="C17">
        <v>0.35544599999999998</v>
      </c>
      <c r="D17">
        <f t="shared" si="0"/>
        <v>4.7920999999999991E-2</v>
      </c>
      <c r="E17">
        <v>0.430419</v>
      </c>
      <c r="F17">
        <f t="shared" si="1"/>
        <v>2.705200000000002E-2</v>
      </c>
      <c r="G17">
        <v>2.5059000000000001E-2</v>
      </c>
      <c r="I17">
        <v>0.26008100000000001</v>
      </c>
      <c r="J17">
        <v>0.22386900000000001</v>
      </c>
      <c r="K17">
        <f t="shared" si="2"/>
        <v>3.6211999999999994E-2</v>
      </c>
      <c r="L17">
        <v>0.30560599999999999</v>
      </c>
      <c r="M17">
        <f t="shared" si="3"/>
        <v>4.5524999999999982E-2</v>
      </c>
      <c r="N17">
        <v>2.6245999999999998E-2</v>
      </c>
    </row>
    <row r="42" spans="1:14">
      <c r="A42" t="s">
        <v>18</v>
      </c>
    </row>
    <row r="43" spans="1:14">
      <c r="A43" t="s">
        <v>20</v>
      </c>
    </row>
    <row r="44" spans="1:14">
      <c r="A44" t="s">
        <v>11</v>
      </c>
    </row>
    <row r="45" spans="1:14">
      <c r="A45" t="s">
        <v>19</v>
      </c>
      <c r="B45" t="s">
        <v>2</v>
      </c>
      <c r="C45" t="s">
        <v>3</v>
      </c>
      <c r="D45" t="s">
        <v>9</v>
      </c>
      <c r="E45" t="s">
        <v>4</v>
      </c>
      <c r="F45" t="s">
        <v>10</v>
      </c>
      <c r="G45" t="s">
        <v>6</v>
      </c>
      <c r="I45" t="s">
        <v>2</v>
      </c>
      <c r="J45" t="s">
        <v>3</v>
      </c>
      <c r="K45" t="s">
        <v>9</v>
      </c>
      <c r="L45" t="s">
        <v>4</v>
      </c>
      <c r="M45" t="s">
        <v>10</v>
      </c>
      <c r="N45" t="s">
        <v>6</v>
      </c>
    </row>
    <row r="46" spans="1:14">
      <c r="A46">
        <v>12</v>
      </c>
      <c r="B46">
        <v>3.8603350000000001</v>
      </c>
      <c r="C46">
        <v>3.8296380000000001</v>
      </c>
      <c r="D46">
        <f>B46-C46</f>
        <v>3.0696999999999974E-2</v>
      </c>
      <c r="E46">
        <v>3.8820619999999999</v>
      </c>
      <c r="F46">
        <f>E46-B46</f>
        <v>2.172699999999983E-2</v>
      </c>
      <c r="G46">
        <v>2.1496999999999999E-2</v>
      </c>
      <c r="I46">
        <v>0.47789999999999999</v>
      </c>
      <c r="J46">
        <v>0.39710600000000001</v>
      </c>
      <c r="K46">
        <f>I46-J46</f>
        <v>8.0793999999999977E-2</v>
      </c>
      <c r="L46">
        <v>0.57878799999999997</v>
      </c>
      <c r="M46">
        <f>L46-I46</f>
        <v>0.10088799999999998</v>
      </c>
      <c r="N46">
        <v>5.8304000000000002E-2</v>
      </c>
    </row>
    <row r="47" spans="1:14">
      <c r="A47">
        <v>16</v>
      </c>
      <c r="B47">
        <v>3.3509129999999998</v>
      </c>
      <c r="C47">
        <v>3.3286820000000001</v>
      </c>
      <c r="D47">
        <f t="shared" ref="D47:D63" si="4">B47-C47</f>
        <v>2.2230999999999668E-2</v>
      </c>
      <c r="E47">
        <v>3.364484</v>
      </c>
      <c r="F47">
        <f t="shared" ref="F47:F63" si="5">E47-B47</f>
        <v>1.3571000000000222E-2</v>
      </c>
      <c r="G47">
        <v>1.0937000000000001E-2</v>
      </c>
      <c r="I47">
        <v>0.537103</v>
      </c>
      <c r="J47">
        <v>0.25145699999999999</v>
      </c>
      <c r="K47">
        <f t="shared" ref="K47:K63" si="6">I47-J47</f>
        <v>0.28564600000000001</v>
      </c>
      <c r="L47">
        <v>0.73327600000000004</v>
      </c>
      <c r="M47">
        <f t="shared" ref="M47:M63" si="7">L47-I47</f>
        <v>0.19617300000000004</v>
      </c>
      <c r="N47">
        <v>0.16649800000000001</v>
      </c>
    </row>
    <row r="48" spans="1:14">
      <c r="A48">
        <v>20</v>
      </c>
      <c r="B48">
        <v>2.5194899999999998</v>
      </c>
      <c r="C48">
        <v>2.4911159999999999</v>
      </c>
      <c r="D48">
        <f t="shared" si="4"/>
        <v>2.8373999999999899E-2</v>
      </c>
      <c r="E48">
        <v>2.5379390000000002</v>
      </c>
      <c r="F48">
        <f t="shared" si="5"/>
        <v>1.8449000000000382E-2</v>
      </c>
      <c r="G48">
        <v>1.6469999999999999E-2</v>
      </c>
      <c r="I48">
        <v>0.39158999999999999</v>
      </c>
      <c r="J48">
        <v>0.17596300000000001</v>
      </c>
      <c r="K48">
        <f t="shared" si="6"/>
        <v>0.21562699999999999</v>
      </c>
      <c r="L48">
        <v>0.52649199999999996</v>
      </c>
      <c r="M48">
        <f t="shared" si="7"/>
        <v>0.13490199999999997</v>
      </c>
      <c r="N48">
        <v>0.10978499999999999</v>
      </c>
    </row>
    <row r="49" spans="1:16">
      <c r="A49">
        <v>24</v>
      </c>
      <c r="B49">
        <v>2.1515089999999999</v>
      </c>
      <c r="C49">
        <v>2.1429849999999999</v>
      </c>
      <c r="D49">
        <f t="shared" si="4"/>
        <v>8.523999999999976E-3</v>
      </c>
      <c r="E49">
        <v>2.1548280000000002</v>
      </c>
      <c r="F49">
        <f t="shared" si="5"/>
        <v>3.3190000000002939E-3</v>
      </c>
      <c r="G49">
        <v>2.6870000000000002E-3</v>
      </c>
      <c r="I49">
        <v>0.34199600000000002</v>
      </c>
      <c r="J49">
        <v>0.20768</v>
      </c>
      <c r="K49">
        <f t="shared" si="6"/>
        <v>0.13431600000000002</v>
      </c>
      <c r="L49">
        <v>0.614147</v>
      </c>
      <c r="M49">
        <f t="shared" si="7"/>
        <v>0.27215099999999998</v>
      </c>
      <c r="N49">
        <v>8.5789000000000004E-2</v>
      </c>
    </row>
    <row r="50" spans="1:16">
      <c r="A50">
        <v>28</v>
      </c>
      <c r="B50">
        <v>1.730488</v>
      </c>
      <c r="C50">
        <v>1.715228</v>
      </c>
      <c r="D50">
        <f t="shared" si="4"/>
        <v>1.5260000000000051E-2</v>
      </c>
      <c r="E50">
        <v>1.736173</v>
      </c>
      <c r="F50">
        <f t="shared" si="5"/>
        <v>5.6849999999999401E-3</v>
      </c>
      <c r="G50">
        <v>7.1510000000000002E-3</v>
      </c>
      <c r="I50">
        <v>0.29780299999999998</v>
      </c>
      <c r="J50">
        <v>0.23497699999999999</v>
      </c>
      <c r="K50">
        <f t="shared" si="6"/>
        <v>6.2825999999999993E-2</v>
      </c>
      <c r="L50">
        <v>0.40782099999999999</v>
      </c>
      <c r="M50">
        <f t="shared" si="7"/>
        <v>0.110018</v>
      </c>
      <c r="N50">
        <v>4.3343E-2</v>
      </c>
    </row>
    <row r="51" spans="1:16">
      <c r="A51">
        <v>32</v>
      </c>
      <c r="B51">
        <v>1.547237</v>
      </c>
      <c r="C51">
        <v>1.3119609999999999</v>
      </c>
      <c r="D51">
        <f t="shared" si="4"/>
        <v>0.23527600000000004</v>
      </c>
      <c r="E51">
        <v>1.56091</v>
      </c>
      <c r="F51">
        <f t="shared" si="5"/>
        <v>1.3673000000000046E-2</v>
      </c>
      <c r="G51">
        <v>4.2486000000000003E-2</v>
      </c>
      <c r="I51">
        <v>0.29197000000000001</v>
      </c>
      <c r="J51">
        <v>0.13637199999999999</v>
      </c>
      <c r="K51">
        <f t="shared" si="6"/>
        <v>0.15559800000000001</v>
      </c>
      <c r="L51">
        <v>0.35739799999999999</v>
      </c>
      <c r="M51">
        <f t="shared" si="7"/>
        <v>6.5427999999999986E-2</v>
      </c>
      <c r="N51">
        <v>4.267E-2</v>
      </c>
    </row>
    <row r="52" spans="1:16">
      <c r="A52">
        <v>36</v>
      </c>
      <c r="B52">
        <v>1.539283</v>
      </c>
      <c r="C52">
        <v>1.5207029999999999</v>
      </c>
      <c r="D52">
        <f t="shared" si="4"/>
        <v>1.8580000000000041E-2</v>
      </c>
      <c r="E52">
        <v>1.5482070000000001</v>
      </c>
      <c r="F52">
        <f t="shared" si="5"/>
        <v>8.924000000000154E-3</v>
      </c>
      <c r="G52">
        <v>8.6820000000000005E-3</v>
      </c>
      <c r="I52">
        <v>0.27283600000000002</v>
      </c>
      <c r="J52">
        <v>0.120004</v>
      </c>
      <c r="K52">
        <f t="shared" si="6"/>
        <v>0.15283200000000002</v>
      </c>
      <c r="L52">
        <v>0.43803900000000001</v>
      </c>
      <c r="M52">
        <f t="shared" si="7"/>
        <v>0.16520299999999999</v>
      </c>
      <c r="N52">
        <v>7.4859999999999996E-2</v>
      </c>
    </row>
    <row r="53" spans="1:16">
      <c r="A53">
        <v>40</v>
      </c>
      <c r="B53">
        <v>1.242702</v>
      </c>
      <c r="C53">
        <v>1.232934</v>
      </c>
      <c r="D53">
        <f t="shared" si="4"/>
        <v>9.7679999999999989E-3</v>
      </c>
      <c r="E53">
        <v>1.246</v>
      </c>
      <c r="F53">
        <f t="shared" si="5"/>
        <v>3.2980000000000231E-3</v>
      </c>
      <c r="G53">
        <v>2.7320000000000001E-3</v>
      </c>
      <c r="I53">
        <v>0.2445</v>
      </c>
      <c r="J53">
        <v>0.14494799999999999</v>
      </c>
      <c r="K53">
        <f t="shared" si="6"/>
        <v>9.9552000000000002E-2</v>
      </c>
      <c r="L53">
        <v>0.338584</v>
      </c>
      <c r="M53">
        <f t="shared" si="7"/>
        <v>9.4084000000000001E-2</v>
      </c>
      <c r="N53">
        <v>5.4241999999999999E-2</v>
      </c>
    </row>
    <row r="54" spans="1:16">
      <c r="A54">
        <v>44</v>
      </c>
      <c r="B54">
        <v>1.2653049999999999</v>
      </c>
      <c r="C54">
        <v>1.2566660000000001</v>
      </c>
      <c r="D54">
        <f t="shared" si="4"/>
        <v>8.6389999999998413E-3</v>
      </c>
      <c r="E54">
        <v>1.2688280000000001</v>
      </c>
      <c r="F54">
        <f t="shared" si="5"/>
        <v>3.5230000000001649E-3</v>
      </c>
      <c r="G54">
        <v>2.0500000000000002E-3</v>
      </c>
      <c r="I54">
        <v>0.238147</v>
      </c>
      <c r="J54">
        <v>0.15831899999999999</v>
      </c>
      <c r="K54">
        <f t="shared" si="6"/>
        <v>7.982800000000001E-2</v>
      </c>
      <c r="L54">
        <v>0.44042300000000001</v>
      </c>
      <c r="M54">
        <f t="shared" si="7"/>
        <v>0.20227600000000001</v>
      </c>
      <c r="N54">
        <v>5.9107E-2</v>
      </c>
    </row>
    <row r="55" spans="1:16">
      <c r="A55">
        <v>48</v>
      </c>
      <c r="B55">
        <v>1.1572979999999999</v>
      </c>
      <c r="C55">
        <v>1.147238</v>
      </c>
      <c r="D55">
        <f t="shared" si="4"/>
        <v>1.0059999999999958E-2</v>
      </c>
      <c r="E55">
        <v>1.1615759999999999</v>
      </c>
      <c r="F55">
        <f t="shared" si="5"/>
        <v>4.278000000000004E-3</v>
      </c>
      <c r="G55">
        <v>2.784E-3</v>
      </c>
      <c r="I55">
        <v>0.23258899999999999</v>
      </c>
      <c r="J55">
        <v>0.19351299999999999</v>
      </c>
      <c r="K55">
        <f t="shared" si="6"/>
        <v>3.9076E-2</v>
      </c>
      <c r="L55">
        <v>0.39566600000000002</v>
      </c>
      <c r="M55">
        <f t="shared" si="7"/>
        <v>0.16307700000000003</v>
      </c>
      <c r="N55">
        <v>3.0504E-2</v>
      </c>
    </row>
    <row r="56" spans="1:16">
      <c r="A56">
        <v>52</v>
      </c>
      <c r="B56">
        <v>1.133324</v>
      </c>
      <c r="C56">
        <v>1.124528</v>
      </c>
      <c r="D56">
        <f t="shared" si="4"/>
        <v>8.796000000000026E-3</v>
      </c>
      <c r="E56">
        <v>1.1366879999999999</v>
      </c>
      <c r="F56">
        <f t="shared" si="5"/>
        <v>3.3639999999999226E-3</v>
      </c>
      <c r="G56">
        <v>1.951E-3</v>
      </c>
      <c r="I56">
        <v>0.238034</v>
      </c>
      <c r="J56">
        <v>9.6254999999999993E-2</v>
      </c>
      <c r="K56">
        <f t="shared" si="6"/>
        <v>0.14177899999999999</v>
      </c>
      <c r="L56">
        <v>0.40229199999999998</v>
      </c>
      <c r="M56">
        <f t="shared" si="7"/>
        <v>0.16425799999999999</v>
      </c>
      <c r="N56">
        <v>9.0287900000000004E-2</v>
      </c>
    </row>
    <row r="57" spans="1:16">
      <c r="A57">
        <v>56</v>
      </c>
      <c r="B57">
        <v>1.1106290000000001</v>
      </c>
      <c r="C57">
        <v>1.101226</v>
      </c>
      <c r="D57">
        <f t="shared" si="4"/>
        <v>9.4030000000000502E-3</v>
      </c>
      <c r="E57">
        <v>1.114873</v>
      </c>
      <c r="F57">
        <f t="shared" si="5"/>
        <v>4.2439999999999145E-3</v>
      </c>
      <c r="G57">
        <v>2.0249999999999999E-3</v>
      </c>
      <c r="I57">
        <v>0.19337699999999999</v>
      </c>
      <c r="J57">
        <v>0.12875800000000001</v>
      </c>
      <c r="K57">
        <f t="shared" si="6"/>
        <v>6.4618999999999982E-2</v>
      </c>
      <c r="L57">
        <v>0.42527500000000001</v>
      </c>
      <c r="M57">
        <f t="shared" si="7"/>
        <v>0.23189800000000002</v>
      </c>
      <c r="N57">
        <v>4.0960999999999997E-2</v>
      </c>
    </row>
    <row r="58" spans="1:16">
      <c r="A58">
        <v>60</v>
      </c>
      <c r="B58">
        <v>1.0271140000000001</v>
      </c>
      <c r="C58">
        <v>1.0148079999999999</v>
      </c>
      <c r="D58">
        <f t="shared" si="4"/>
        <v>1.230600000000015E-2</v>
      </c>
      <c r="E58">
        <v>1.0314319999999999</v>
      </c>
      <c r="F58">
        <f t="shared" si="5"/>
        <v>4.317999999999822E-3</v>
      </c>
      <c r="G58">
        <v>3.0980000000000001E-3</v>
      </c>
      <c r="I58">
        <v>0.18965000000000001</v>
      </c>
      <c r="J58">
        <v>0.107984</v>
      </c>
      <c r="K58">
        <f t="shared" si="6"/>
        <v>8.1666000000000016E-2</v>
      </c>
      <c r="L58">
        <v>0.40306399999999998</v>
      </c>
      <c r="M58">
        <f t="shared" si="7"/>
        <v>0.21341399999999996</v>
      </c>
      <c r="N58">
        <v>5.4324999999999998E-2</v>
      </c>
      <c r="P58" t="s">
        <v>21</v>
      </c>
    </row>
    <row r="59" spans="1:16">
      <c r="A59">
        <v>64</v>
      </c>
      <c r="B59">
        <v>0.99610100000000001</v>
      </c>
      <c r="C59">
        <v>0.98673999999999995</v>
      </c>
      <c r="D59">
        <f t="shared" si="4"/>
        <v>9.3610000000000637E-3</v>
      </c>
      <c r="E59">
        <v>1.0064059999999999</v>
      </c>
      <c r="F59">
        <f t="shared" si="5"/>
        <v>1.0304999999999898E-2</v>
      </c>
      <c r="G59">
        <v>4.2659999999999998E-3</v>
      </c>
      <c r="I59">
        <v>0.185784</v>
      </c>
      <c r="J59">
        <v>8.3426E-2</v>
      </c>
      <c r="K59">
        <f t="shared" si="6"/>
        <v>0.102358</v>
      </c>
      <c r="L59">
        <v>0.40886499999999998</v>
      </c>
      <c r="M59">
        <f t="shared" si="7"/>
        <v>0.22308099999999997</v>
      </c>
      <c r="N59">
        <v>4.3527999999999997E-2</v>
      </c>
    </row>
    <row r="60" spans="1:16">
      <c r="A60">
        <v>68</v>
      </c>
      <c r="B60">
        <v>0.88226099999999996</v>
      </c>
      <c r="C60">
        <v>0.87096200000000001</v>
      </c>
      <c r="D60">
        <f t="shared" si="4"/>
        <v>1.1298999999999948E-2</v>
      </c>
      <c r="E60">
        <v>0.88678699999999999</v>
      </c>
      <c r="F60">
        <f t="shared" si="5"/>
        <v>4.52600000000003E-3</v>
      </c>
      <c r="G60">
        <v>2.16E-3</v>
      </c>
      <c r="I60">
        <v>0.19514899999999999</v>
      </c>
      <c r="J60">
        <v>9.5911999999999997E-2</v>
      </c>
      <c r="K60">
        <f t="shared" si="6"/>
        <v>9.9236999999999992E-2</v>
      </c>
      <c r="L60">
        <v>0.32561200000000001</v>
      </c>
      <c r="M60">
        <f t="shared" si="7"/>
        <v>0.13046300000000002</v>
      </c>
      <c r="N60">
        <v>6.0891000000000001E-2</v>
      </c>
    </row>
    <row r="61" spans="1:16">
      <c r="A61">
        <v>72</v>
      </c>
      <c r="B61">
        <v>0.72956699999999997</v>
      </c>
      <c r="C61">
        <v>0.71784199999999998</v>
      </c>
      <c r="D61">
        <f t="shared" si="4"/>
        <v>1.1724999999999985E-2</v>
      </c>
      <c r="E61">
        <v>0.73445300000000002</v>
      </c>
      <c r="F61">
        <f t="shared" si="5"/>
        <v>4.886000000000057E-3</v>
      </c>
      <c r="G61">
        <v>2.0760000000000002E-3</v>
      </c>
      <c r="I61">
        <v>0.16642100000000001</v>
      </c>
      <c r="J61">
        <v>8.0732999999999999E-2</v>
      </c>
      <c r="K61">
        <f t="shared" si="6"/>
        <v>8.5688000000000014E-2</v>
      </c>
      <c r="L61">
        <v>0.20022499999999999</v>
      </c>
      <c r="M61">
        <f t="shared" si="7"/>
        <v>3.3803999999999973E-2</v>
      </c>
      <c r="N61">
        <v>2.2158000000000001E-2</v>
      </c>
    </row>
    <row r="62" spans="1:16">
      <c r="A62">
        <v>76</v>
      </c>
      <c r="B62">
        <v>0.89582600000000001</v>
      </c>
      <c r="C62">
        <v>0.88419099999999995</v>
      </c>
      <c r="D62">
        <f t="shared" si="4"/>
        <v>1.1635000000000062E-2</v>
      </c>
      <c r="E62">
        <v>0.89946599999999999</v>
      </c>
      <c r="F62">
        <f t="shared" si="5"/>
        <v>3.6399999999999766E-3</v>
      </c>
      <c r="G62">
        <v>2.1180000000000001E-3</v>
      </c>
      <c r="I62">
        <v>0.18262200000000001</v>
      </c>
      <c r="J62">
        <v>8.3728999999999998E-2</v>
      </c>
      <c r="K62">
        <f t="shared" si="6"/>
        <v>9.8893000000000009E-2</v>
      </c>
      <c r="L62">
        <v>0.39193800000000001</v>
      </c>
      <c r="M62">
        <f t="shared" si="7"/>
        <v>0.209316</v>
      </c>
      <c r="N62">
        <v>7.4533000000000002E-2</v>
      </c>
    </row>
    <row r="63" spans="1:16">
      <c r="A63">
        <v>80</v>
      </c>
      <c r="B63">
        <v>0.96174599999999999</v>
      </c>
      <c r="C63">
        <v>0.94505600000000001</v>
      </c>
      <c r="D63">
        <f t="shared" si="4"/>
        <v>1.6689999999999983E-2</v>
      </c>
      <c r="E63">
        <v>0.96704199999999996</v>
      </c>
      <c r="F63">
        <f t="shared" si="5"/>
        <v>5.2959999999999674E-3</v>
      </c>
      <c r="G63">
        <v>3.6389999999999999E-3</v>
      </c>
      <c r="I63">
        <v>0.19161700000000001</v>
      </c>
      <c r="J63">
        <v>0.116026</v>
      </c>
      <c r="K63">
        <f t="shared" si="6"/>
        <v>7.5591000000000005E-2</v>
      </c>
      <c r="L63">
        <v>0.449519</v>
      </c>
      <c r="M63">
        <f t="shared" si="7"/>
        <v>0.25790199999999996</v>
      </c>
      <c r="N63">
        <v>6.0274000000000001E-2</v>
      </c>
    </row>
    <row r="96" spans="1:1">
      <c r="A96" t="s">
        <v>22</v>
      </c>
    </row>
    <row r="97" spans="1:16">
      <c r="A97" t="s">
        <v>23</v>
      </c>
    </row>
    <row r="98" spans="1:16">
      <c r="A98" t="s">
        <v>11</v>
      </c>
      <c r="I98" t="s">
        <v>25</v>
      </c>
    </row>
    <row r="99" spans="1:16">
      <c r="A99" t="s">
        <v>24</v>
      </c>
      <c r="B99" t="s">
        <v>2</v>
      </c>
      <c r="C99" t="s">
        <v>3</v>
      </c>
      <c r="D99" t="s">
        <v>9</v>
      </c>
      <c r="E99" t="s">
        <v>4</v>
      </c>
      <c r="F99" t="s">
        <v>10</v>
      </c>
      <c r="G99" t="s">
        <v>6</v>
      </c>
      <c r="I99" t="s">
        <v>2</v>
      </c>
      <c r="J99" t="s">
        <v>3</v>
      </c>
      <c r="K99" t="s">
        <v>9</v>
      </c>
      <c r="L99" t="s">
        <v>4</v>
      </c>
      <c r="M99" t="s">
        <v>10</v>
      </c>
      <c r="N99" t="s">
        <v>6</v>
      </c>
    </row>
    <row r="100" spans="1:16" ht="17">
      <c r="A100">
        <v>2</v>
      </c>
      <c r="B100" s="1">
        <v>3.0552039999999998</v>
      </c>
      <c r="C100">
        <v>3.0535869999999998</v>
      </c>
      <c r="D100">
        <f>B100-C100</f>
        <v>1.6169999999999796E-3</v>
      </c>
      <c r="E100">
        <v>3.0568209999999998</v>
      </c>
      <c r="F100">
        <f>E100-B100</f>
        <v>1.6169999999999796E-3</v>
      </c>
      <c r="G100">
        <v>1.6169999999999999E-3</v>
      </c>
      <c r="I100">
        <v>1.0933809999999999</v>
      </c>
      <c r="J100">
        <v>0.99739</v>
      </c>
      <c r="K100">
        <f>I100-J100</f>
        <v>9.5990999999999937E-2</v>
      </c>
      <c r="L100">
        <v>1.1893720000000001</v>
      </c>
      <c r="M100">
        <f>L100-I100</f>
        <v>9.599100000000016E-2</v>
      </c>
      <c r="N100">
        <v>9.5991000000000007E-2</v>
      </c>
    </row>
    <row r="101" spans="1:16" ht="17">
      <c r="A101">
        <v>4</v>
      </c>
      <c r="B101" s="1">
        <v>1.600738</v>
      </c>
      <c r="C101">
        <v>1.599477</v>
      </c>
      <c r="D101">
        <f t="shared" ref="D101:D113" si="8">B101-C101</f>
        <v>1.2609999999999566E-3</v>
      </c>
      <c r="E101">
        <v>1.603059</v>
      </c>
      <c r="F101">
        <f t="shared" ref="F101:F113" si="9">E101-B101</f>
        <v>2.3210000000000175E-3</v>
      </c>
      <c r="G101">
        <v>1.439E-3</v>
      </c>
      <c r="I101" s="1">
        <v>0.64207099999999995</v>
      </c>
      <c r="J101">
        <v>0.63417999999999997</v>
      </c>
      <c r="K101">
        <f t="shared" ref="K101:K112" si="10">I101-J101</f>
        <v>7.8909999999999814E-3</v>
      </c>
      <c r="L101">
        <v>0.65017899999999995</v>
      </c>
      <c r="M101">
        <f t="shared" ref="M101:M113" si="11">L101-I101</f>
        <v>8.1080000000000041E-3</v>
      </c>
      <c r="N101">
        <v>7.0670000000000004E-3</v>
      </c>
    </row>
    <row r="102" spans="1:16" ht="17">
      <c r="A102">
        <v>8</v>
      </c>
      <c r="B102" s="1">
        <v>1.0882540000000001</v>
      </c>
      <c r="C102">
        <v>1.081232</v>
      </c>
      <c r="D102">
        <f t="shared" si="8"/>
        <v>7.0220000000000837E-3</v>
      </c>
      <c r="E102">
        <v>1.0930439999999999</v>
      </c>
      <c r="F102">
        <f t="shared" si="9"/>
        <v>4.7899999999998499E-3</v>
      </c>
      <c r="G102">
        <v>4.9179999999999996E-3</v>
      </c>
      <c r="I102" s="1">
        <v>0.51477700000000004</v>
      </c>
      <c r="J102">
        <v>0.48779499999999998</v>
      </c>
      <c r="K102">
        <f t="shared" si="10"/>
        <v>2.6982000000000061E-2</v>
      </c>
      <c r="L102">
        <v>0.53942800000000002</v>
      </c>
      <c r="M102">
        <f t="shared" si="11"/>
        <v>2.4650999999999978E-2</v>
      </c>
      <c r="N102">
        <v>1.7243999999999999E-2</v>
      </c>
    </row>
    <row r="103" spans="1:16" ht="17">
      <c r="A103">
        <v>12</v>
      </c>
      <c r="B103" s="1">
        <v>0.90318699999999996</v>
      </c>
      <c r="C103">
        <v>0.89792099999999997</v>
      </c>
      <c r="D103">
        <f t="shared" si="8"/>
        <v>5.2659999999999929E-3</v>
      </c>
      <c r="E103">
        <v>0.91122800000000004</v>
      </c>
      <c r="F103">
        <f t="shared" si="9"/>
        <v>8.0410000000000759E-3</v>
      </c>
      <c r="G103">
        <v>5.4429999999999999E-3</v>
      </c>
      <c r="I103" s="1">
        <v>0.45228800000000002</v>
      </c>
      <c r="J103">
        <v>0.41700500000000001</v>
      </c>
      <c r="K103">
        <f t="shared" si="10"/>
        <v>3.5283000000000009E-2</v>
      </c>
      <c r="L103">
        <v>0.532883</v>
      </c>
      <c r="M103">
        <f t="shared" si="11"/>
        <v>8.0594999999999972E-2</v>
      </c>
      <c r="N103">
        <v>4.7525999999999999E-2</v>
      </c>
      <c r="P103" t="s">
        <v>26</v>
      </c>
    </row>
    <row r="104" spans="1:16" ht="17">
      <c r="A104">
        <v>16</v>
      </c>
      <c r="B104" s="1">
        <v>0.93976099999999996</v>
      </c>
      <c r="C104">
        <v>0.92720000000000002</v>
      </c>
      <c r="D104">
        <f t="shared" si="8"/>
        <v>1.2560999999999933E-2</v>
      </c>
      <c r="E104">
        <v>0.94261799999999996</v>
      </c>
      <c r="F104">
        <f t="shared" si="9"/>
        <v>2.8569999999999984E-3</v>
      </c>
      <c r="G104">
        <v>4.5640000000000003E-3</v>
      </c>
      <c r="I104" s="1">
        <v>0.51610999999999996</v>
      </c>
      <c r="J104">
        <v>0.289553</v>
      </c>
      <c r="K104">
        <f t="shared" si="10"/>
        <v>0.22655699999999995</v>
      </c>
      <c r="L104">
        <v>0.66373800000000005</v>
      </c>
      <c r="M104">
        <f t="shared" si="11"/>
        <v>0.14762800000000009</v>
      </c>
      <c r="N104">
        <v>0.14741699999999999</v>
      </c>
    </row>
    <row r="105" spans="1:16" ht="17">
      <c r="A105">
        <v>18</v>
      </c>
      <c r="B105" s="1">
        <v>0.75734800000000002</v>
      </c>
      <c r="C105">
        <v>0.43787700000000002</v>
      </c>
      <c r="D105">
        <f t="shared" si="8"/>
        <v>0.319471</v>
      </c>
      <c r="E105">
        <v>0.78949199999999997</v>
      </c>
      <c r="F105">
        <f t="shared" si="9"/>
        <v>3.214399999999995E-2</v>
      </c>
      <c r="G105">
        <v>7.8020000000000006E-2</v>
      </c>
      <c r="I105" s="1">
        <v>0.34384999999999999</v>
      </c>
      <c r="J105">
        <v>0.164661</v>
      </c>
      <c r="K105">
        <f t="shared" si="10"/>
        <v>0.17918899999999999</v>
      </c>
      <c r="L105">
        <v>0.52058800000000005</v>
      </c>
      <c r="M105">
        <f t="shared" si="11"/>
        <v>0.17673800000000006</v>
      </c>
      <c r="N105">
        <v>8.7519E-2</v>
      </c>
    </row>
    <row r="106" spans="1:16" ht="17">
      <c r="A106">
        <v>20</v>
      </c>
      <c r="B106" s="1">
        <v>0.70097699999999996</v>
      </c>
      <c r="C106">
        <v>0.67954400000000004</v>
      </c>
      <c r="D106">
        <f t="shared" si="8"/>
        <v>2.1432999999999924E-2</v>
      </c>
      <c r="E106">
        <v>0.75055799999999995</v>
      </c>
      <c r="F106">
        <f t="shared" si="9"/>
        <v>4.9580999999999986E-2</v>
      </c>
      <c r="G106">
        <v>2.3715E-2</v>
      </c>
      <c r="I106" s="1">
        <v>0.348331</v>
      </c>
      <c r="J106">
        <v>0.285667</v>
      </c>
      <c r="K106">
        <f t="shared" si="10"/>
        <v>6.2663999999999997E-2</v>
      </c>
      <c r="L106">
        <v>0.458478</v>
      </c>
      <c r="M106">
        <f t="shared" si="11"/>
        <v>0.11014699999999999</v>
      </c>
      <c r="N106">
        <v>5.2921000000000003E-2</v>
      </c>
    </row>
    <row r="107" spans="1:16" ht="17">
      <c r="A107">
        <v>22</v>
      </c>
      <c r="B107" s="1">
        <v>0.65549500000000005</v>
      </c>
      <c r="C107">
        <v>0.637934</v>
      </c>
      <c r="D107">
        <f t="shared" si="8"/>
        <v>1.7561000000000049E-2</v>
      </c>
      <c r="E107">
        <v>0.66051700000000002</v>
      </c>
      <c r="F107">
        <f t="shared" si="9"/>
        <v>5.0219999999999709E-3</v>
      </c>
      <c r="G107">
        <v>5.8589999999999996E-3</v>
      </c>
      <c r="I107" s="1">
        <v>0.30113499999999999</v>
      </c>
      <c r="J107">
        <v>0.18217900000000001</v>
      </c>
      <c r="K107">
        <f t="shared" si="10"/>
        <v>0.11895599999999998</v>
      </c>
      <c r="L107">
        <v>0.45025100000000001</v>
      </c>
      <c r="M107">
        <f t="shared" si="11"/>
        <v>0.14911600000000003</v>
      </c>
      <c r="N107">
        <v>7.3760000000000006E-2</v>
      </c>
    </row>
    <row r="108" spans="1:16" ht="17">
      <c r="A108">
        <v>24</v>
      </c>
      <c r="B108" s="1">
        <v>0.54419200000000001</v>
      </c>
      <c r="C108">
        <v>0.51961299999999999</v>
      </c>
      <c r="D108">
        <f t="shared" si="8"/>
        <v>2.4579000000000018E-2</v>
      </c>
      <c r="E108">
        <v>0.54796999999999996</v>
      </c>
      <c r="F108">
        <f t="shared" si="9"/>
        <v>3.7779999999999481E-3</v>
      </c>
      <c r="G108">
        <v>8.3230000000000005E-3</v>
      </c>
      <c r="I108" s="1">
        <v>0.28533700000000001</v>
      </c>
      <c r="J108">
        <v>0.14144000000000001</v>
      </c>
      <c r="K108">
        <f t="shared" si="10"/>
        <v>0.143897</v>
      </c>
      <c r="L108">
        <v>0.35928199999999999</v>
      </c>
      <c r="M108">
        <f t="shared" si="11"/>
        <v>7.3944999999999983E-2</v>
      </c>
      <c r="N108">
        <v>5.0868999999999998E-2</v>
      </c>
    </row>
    <row r="109" spans="1:16" ht="17">
      <c r="A109">
        <v>28</v>
      </c>
      <c r="B109" s="1">
        <v>0.52430100000000002</v>
      </c>
      <c r="C109">
        <v>0.46890399999999999</v>
      </c>
      <c r="D109">
        <f t="shared" si="8"/>
        <v>5.539700000000003E-2</v>
      </c>
      <c r="E109">
        <v>0.54073000000000004</v>
      </c>
      <c r="F109">
        <f t="shared" si="9"/>
        <v>1.6429000000000027E-2</v>
      </c>
      <c r="G109">
        <v>2.4983000000000002E-2</v>
      </c>
      <c r="I109" s="1">
        <v>0.24718100000000001</v>
      </c>
      <c r="J109">
        <v>0.167297</v>
      </c>
      <c r="K109">
        <f t="shared" si="10"/>
        <v>7.9884000000000011E-2</v>
      </c>
      <c r="L109">
        <v>0.38052900000000001</v>
      </c>
      <c r="M109">
        <f t="shared" si="11"/>
        <v>0.13334799999999999</v>
      </c>
      <c r="N109">
        <v>5.5870000000000003E-2</v>
      </c>
    </row>
    <row r="110" spans="1:16" ht="17">
      <c r="A110">
        <v>32</v>
      </c>
      <c r="B110" s="1">
        <v>0.49368699999999999</v>
      </c>
      <c r="C110">
        <v>0.46723799999999999</v>
      </c>
      <c r="D110">
        <f t="shared" si="8"/>
        <v>2.6449E-2</v>
      </c>
      <c r="E110">
        <v>0.49589800000000001</v>
      </c>
      <c r="F110">
        <f t="shared" si="9"/>
        <v>2.2110000000000185E-3</v>
      </c>
      <c r="G110">
        <v>6.7250000000000001E-3</v>
      </c>
      <c r="I110" s="1">
        <v>0.25666499999999998</v>
      </c>
      <c r="J110">
        <v>0.184811</v>
      </c>
      <c r="K110">
        <f t="shared" si="10"/>
        <v>7.1853999999999973E-2</v>
      </c>
      <c r="L110">
        <v>0.35533799999999999</v>
      </c>
      <c r="M110">
        <f t="shared" si="11"/>
        <v>9.8673000000000011E-2</v>
      </c>
      <c r="N110">
        <v>3.4556000000000003E-2</v>
      </c>
    </row>
    <row r="111" spans="1:16" ht="17">
      <c r="A111">
        <v>36</v>
      </c>
      <c r="B111" s="1">
        <v>0.53064999999999996</v>
      </c>
      <c r="C111">
        <v>0.50327</v>
      </c>
      <c r="D111">
        <f t="shared" si="8"/>
        <v>2.737999999999996E-2</v>
      </c>
      <c r="E111">
        <v>0.53284600000000004</v>
      </c>
      <c r="F111">
        <f t="shared" si="9"/>
        <v>2.1960000000000868E-3</v>
      </c>
      <c r="G111">
        <v>6.0939999999999996E-3</v>
      </c>
      <c r="I111" s="1">
        <v>0.218503</v>
      </c>
      <c r="J111">
        <v>9.9751000000000006E-2</v>
      </c>
      <c r="K111">
        <f t="shared" si="10"/>
        <v>0.118752</v>
      </c>
      <c r="L111">
        <v>0.40575099999999997</v>
      </c>
      <c r="M111">
        <f t="shared" si="11"/>
        <v>0.18724799999999997</v>
      </c>
      <c r="N111">
        <v>5.9866999999999997E-2</v>
      </c>
    </row>
    <row r="112" spans="1:16" ht="17">
      <c r="A112">
        <v>40</v>
      </c>
      <c r="B112" s="1">
        <v>0.51921300000000004</v>
      </c>
      <c r="C112">
        <v>0.493205</v>
      </c>
      <c r="D112">
        <f t="shared" si="8"/>
        <v>2.6008000000000031E-2</v>
      </c>
      <c r="E112">
        <v>0.52115299999999998</v>
      </c>
      <c r="F112">
        <f t="shared" si="9"/>
        <v>1.9399999999999418E-3</v>
      </c>
      <c r="G112">
        <v>5.3619999999999996E-3</v>
      </c>
      <c r="I112" s="1">
        <v>0.21177399999999999</v>
      </c>
      <c r="J112">
        <v>0.13972000000000001</v>
      </c>
      <c r="K112">
        <f t="shared" si="10"/>
        <v>7.2053999999999979E-2</v>
      </c>
      <c r="L112">
        <v>0.40705999999999998</v>
      </c>
      <c r="M112">
        <f t="shared" si="11"/>
        <v>0.19528599999999999</v>
      </c>
      <c r="N112">
        <v>5.5295999999999998E-2</v>
      </c>
    </row>
    <row r="113" spans="1:14" ht="17">
      <c r="A113">
        <v>44</v>
      </c>
      <c r="B113" s="1">
        <v>0.49645800000000001</v>
      </c>
      <c r="C113">
        <v>0.466729</v>
      </c>
      <c r="D113">
        <f t="shared" si="8"/>
        <v>2.9729000000000005E-2</v>
      </c>
      <c r="E113">
        <v>0.49893799999999999</v>
      </c>
      <c r="F113">
        <f t="shared" si="9"/>
        <v>2.4799999999999822E-3</v>
      </c>
      <c r="G113">
        <v>6.5760000000000002E-3</v>
      </c>
      <c r="I113" s="1">
        <v>0.21990699999999999</v>
      </c>
      <c r="J113">
        <v>0.13453200000000001</v>
      </c>
      <c r="K113">
        <f>I113-J113</f>
        <v>8.5374999999999979E-2</v>
      </c>
      <c r="L113">
        <v>0.39599699999999999</v>
      </c>
      <c r="M113">
        <f t="shared" si="11"/>
        <v>0.17609</v>
      </c>
      <c r="N113">
        <v>7.2511000000000006E-2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5"/>
  <sheetViews>
    <sheetView topLeftCell="A93" workbookViewId="0">
      <selection activeCell="L141" sqref="L141"/>
    </sheetView>
  </sheetViews>
  <sheetFormatPr baseColWidth="10" defaultRowHeight="15" x14ac:dyDescent="0"/>
  <sheetData>
    <row r="3" spans="1:7">
      <c r="A3" t="s">
        <v>27</v>
      </c>
    </row>
    <row r="4" spans="1:7">
      <c r="A4" t="s">
        <v>28</v>
      </c>
    </row>
    <row r="5" spans="1:7">
      <c r="A5" t="s">
        <v>11</v>
      </c>
    </row>
    <row r="6" spans="1:7">
      <c r="A6" t="s">
        <v>29</v>
      </c>
      <c r="B6" t="s">
        <v>2</v>
      </c>
      <c r="C6" t="s">
        <v>3</v>
      </c>
      <c r="D6" t="s">
        <v>4</v>
      </c>
      <c r="E6" t="s">
        <v>6</v>
      </c>
    </row>
    <row r="7" spans="1:7">
      <c r="A7">
        <v>2</v>
      </c>
      <c r="B7">
        <v>4.7187700000000001</v>
      </c>
      <c r="C7">
        <v>4.6948650000000001</v>
      </c>
      <c r="D7">
        <v>4.7426740000000001</v>
      </c>
      <c r="E7">
        <v>2.3904000000000002E-2</v>
      </c>
    </row>
    <row r="8" spans="1:7">
      <c r="A8">
        <v>4</v>
      </c>
      <c r="B8">
        <v>2.5009489999999999</v>
      </c>
      <c r="C8">
        <v>2.482011</v>
      </c>
      <c r="D8">
        <v>2.517153</v>
      </c>
      <c r="E8">
        <v>1.5381000000000001E-2</v>
      </c>
    </row>
    <row r="9" spans="1:7">
      <c r="A9">
        <v>6</v>
      </c>
      <c r="B9">
        <v>2.0736119999999998</v>
      </c>
      <c r="C9">
        <v>2.0498569999999998</v>
      </c>
      <c r="D9">
        <v>2.0852240000000002</v>
      </c>
      <c r="E9">
        <v>1.6022999999999999E-2</v>
      </c>
    </row>
    <row r="10" spans="1:7">
      <c r="A10">
        <v>8</v>
      </c>
      <c r="B10">
        <v>1.7881290000000001</v>
      </c>
      <c r="C10">
        <v>1.761212</v>
      </c>
      <c r="D10">
        <v>1.7975909999999999</v>
      </c>
      <c r="E10">
        <v>1.5106E-2</v>
      </c>
    </row>
    <row r="11" spans="1:7">
      <c r="A11">
        <v>10</v>
      </c>
      <c r="B11">
        <v>1.4658009999999999</v>
      </c>
      <c r="C11">
        <v>1.4450430000000001</v>
      </c>
      <c r="D11">
        <v>1.478205</v>
      </c>
      <c r="E11">
        <v>1.4486000000000001E-2</v>
      </c>
      <c r="G11" t="s">
        <v>30</v>
      </c>
    </row>
    <row r="12" spans="1:7">
      <c r="A12">
        <v>12</v>
      </c>
      <c r="B12">
        <v>1.4500679999999999</v>
      </c>
      <c r="C12">
        <v>1.368517</v>
      </c>
      <c r="D12">
        <v>1.470917</v>
      </c>
      <c r="E12">
        <v>3.0672999999999999E-2</v>
      </c>
    </row>
    <row r="13" spans="1:7">
      <c r="A13">
        <v>14</v>
      </c>
      <c r="B13">
        <v>1.206995</v>
      </c>
      <c r="C13">
        <v>1.152312</v>
      </c>
      <c r="D13">
        <v>1.2195780000000001</v>
      </c>
      <c r="E13">
        <v>1.9838999999999999E-2</v>
      </c>
    </row>
    <row r="14" spans="1:7">
      <c r="A14">
        <v>16</v>
      </c>
      <c r="B14">
        <v>1.419665</v>
      </c>
      <c r="C14">
        <v>1.382625</v>
      </c>
      <c r="D14">
        <v>1.4257869999999999</v>
      </c>
      <c r="E14">
        <v>1.3394E-2</v>
      </c>
    </row>
    <row r="15" spans="1:7">
      <c r="A15">
        <v>18</v>
      </c>
      <c r="B15">
        <v>1.1708430000000001</v>
      </c>
      <c r="C15">
        <v>1.1444669999999999</v>
      </c>
      <c r="D15">
        <v>1.1772210000000001</v>
      </c>
      <c r="E15">
        <v>1.0089000000000001E-2</v>
      </c>
    </row>
    <row r="16" spans="1:7">
      <c r="A16">
        <v>20</v>
      </c>
      <c r="B16">
        <v>1.113359</v>
      </c>
      <c r="C16">
        <v>1.0814589999999999</v>
      </c>
      <c r="D16">
        <v>1.1194820000000001</v>
      </c>
      <c r="E16">
        <v>9.4230000000000008E-3</v>
      </c>
    </row>
    <row r="17" spans="1:5">
      <c r="A17">
        <v>22</v>
      </c>
      <c r="B17">
        <v>0.97752700000000003</v>
      </c>
      <c r="C17">
        <v>0.95019299999999995</v>
      </c>
      <c r="D17">
        <v>0.98416099999999995</v>
      </c>
      <c r="E17">
        <v>1.0155000000000001E-2</v>
      </c>
    </row>
    <row r="18" spans="1:5">
      <c r="A18">
        <v>24</v>
      </c>
      <c r="B18">
        <v>1.0110049999999999</v>
      </c>
      <c r="C18">
        <v>0.94456600000000002</v>
      </c>
      <c r="D18">
        <v>1.0186949999999999</v>
      </c>
      <c r="E18">
        <v>1.9029999999999998E-2</v>
      </c>
    </row>
    <row r="52" spans="1:7">
      <c r="A52" t="s">
        <v>27</v>
      </c>
    </row>
    <row r="53" spans="1:7">
      <c r="A53" t="s">
        <v>32</v>
      </c>
    </row>
    <row r="54" spans="1:7">
      <c r="A54" t="s">
        <v>11</v>
      </c>
    </row>
    <row r="55" spans="1:7">
      <c r="A55" t="s">
        <v>29</v>
      </c>
    </row>
    <row r="56" spans="1:7">
      <c r="A56">
        <v>10</v>
      </c>
      <c r="B56">
        <v>6.5947789999999999</v>
      </c>
      <c r="C56">
        <v>6.5061910000000003</v>
      </c>
      <c r="D56">
        <v>6.637556</v>
      </c>
      <c r="E56">
        <v>5.1512000000000002E-2</v>
      </c>
    </row>
    <row r="57" spans="1:7">
      <c r="A57">
        <v>18</v>
      </c>
      <c r="B57">
        <v>4.1283589999999997</v>
      </c>
      <c r="C57">
        <v>3.9775369999999999</v>
      </c>
      <c r="D57">
        <v>4.1552199999999999</v>
      </c>
      <c r="E57">
        <v>4.9875999999999997E-2</v>
      </c>
    </row>
    <row r="58" spans="1:7">
      <c r="A58">
        <v>26</v>
      </c>
      <c r="B58">
        <v>2.9868239999999999</v>
      </c>
      <c r="C58">
        <v>2.9036810000000002</v>
      </c>
      <c r="D58">
        <v>2.99939</v>
      </c>
      <c r="E58">
        <v>2.5652000000000001E-2</v>
      </c>
    </row>
    <row r="59" spans="1:7">
      <c r="A59">
        <v>34</v>
      </c>
      <c r="B59">
        <v>2.5465170000000001</v>
      </c>
      <c r="C59">
        <v>2.437754</v>
      </c>
      <c r="D59">
        <v>2.5667629999999999</v>
      </c>
      <c r="E59">
        <v>2.6724000000000001E-2</v>
      </c>
      <c r="G59" t="s">
        <v>33</v>
      </c>
    </row>
    <row r="60" spans="1:7">
      <c r="A60">
        <v>42</v>
      </c>
      <c r="B60">
        <v>2.545744</v>
      </c>
      <c r="C60">
        <v>2.4724699999999999</v>
      </c>
      <c r="D60">
        <v>2.551917</v>
      </c>
      <c r="E60">
        <v>1.6149E-2</v>
      </c>
    </row>
    <row r="61" spans="1:7">
      <c r="A61">
        <v>50</v>
      </c>
      <c r="B61">
        <v>2.2260149999999999</v>
      </c>
      <c r="C61">
        <v>1.5422979999999999</v>
      </c>
      <c r="D61">
        <v>2.2443460000000002</v>
      </c>
      <c r="E61">
        <v>9.8426E-2</v>
      </c>
    </row>
    <row r="62" spans="1:7">
      <c r="A62">
        <v>58</v>
      </c>
      <c r="B62">
        <v>1.8600639999999999</v>
      </c>
      <c r="C62">
        <v>1.753314</v>
      </c>
      <c r="D62">
        <v>1.866458</v>
      </c>
      <c r="E62">
        <v>2.0066000000000001E-2</v>
      </c>
    </row>
    <row r="63" spans="1:7">
      <c r="A63">
        <v>66</v>
      </c>
      <c r="B63">
        <v>1.778089</v>
      </c>
      <c r="C63">
        <v>0.96610099999999999</v>
      </c>
      <c r="D63">
        <v>1.9548829999999999</v>
      </c>
      <c r="E63">
        <v>0.20152100000000001</v>
      </c>
    </row>
    <row r="64" spans="1:7">
      <c r="A64">
        <v>74</v>
      </c>
      <c r="B64">
        <v>3.6957749999999998</v>
      </c>
      <c r="C64">
        <v>3.55003</v>
      </c>
      <c r="D64">
        <v>3.7116929999999999</v>
      </c>
      <c r="E64">
        <v>4.1085000000000003E-2</v>
      </c>
    </row>
    <row r="65" spans="1:5">
      <c r="A65">
        <v>82</v>
      </c>
      <c r="B65">
        <v>2.4842390000000001</v>
      </c>
      <c r="C65">
        <v>1.928833</v>
      </c>
      <c r="D65">
        <v>2.4968119999999998</v>
      </c>
      <c r="E65">
        <v>6.3993999999999995E-2</v>
      </c>
    </row>
    <row r="96" spans="1:1">
      <c r="A96" t="s">
        <v>31</v>
      </c>
    </row>
    <row r="97" spans="1:14" ht="21">
      <c r="A97" t="s">
        <v>35</v>
      </c>
      <c r="D97" s="2"/>
    </row>
    <row r="98" spans="1:14">
      <c r="A98" t="s">
        <v>11</v>
      </c>
    </row>
    <row r="99" spans="1:14">
      <c r="A99" t="s">
        <v>34</v>
      </c>
      <c r="H99" t="s">
        <v>36</v>
      </c>
    </row>
    <row r="100" spans="1:14" ht="17">
      <c r="A100">
        <v>8</v>
      </c>
      <c r="B100" s="1">
        <v>5.0459440000000004</v>
      </c>
      <c r="C100">
        <v>5.0074459999999998</v>
      </c>
      <c r="D100">
        <v>5.0755420000000004</v>
      </c>
      <c r="E100">
        <v>2.4521999999999999E-2</v>
      </c>
      <c r="H100">
        <v>8</v>
      </c>
      <c r="I100" s="1">
        <v>4.7834719999999997</v>
      </c>
      <c r="J100">
        <v>4.4901470000000003</v>
      </c>
      <c r="K100">
        <v>4.8540239999999999</v>
      </c>
      <c r="L100">
        <v>0.113193</v>
      </c>
    </row>
    <row r="101" spans="1:14" ht="17">
      <c r="A101">
        <v>16</v>
      </c>
      <c r="B101" s="1">
        <v>2.5217930000000002</v>
      </c>
      <c r="C101">
        <v>2.2277999999999998</v>
      </c>
      <c r="D101">
        <v>2.5636420000000002</v>
      </c>
      <c r="E101">
        <v>7.9507999999999995E-2</v>
      </c>
      <c r="H101">
        <v>16</v>
      </c>
      <c r="I101" s="1">
        <v>2.2860809999999998</v>
      </c>
      <c r="J101">
        <v>2.0339779999999998</v>
      </c>
      <c r="K101">
        <v>2.314254</v>
      </c>
      <c r="L101">
        <v>6.5554000000000001E-2</v>
      </c>
    </row>
    <row r="102" spans="1:14" ht="17">
      <c r="A102">
        <v>24</v>
      </c>
      <c r="B102" s="1">
        <v>1.820592</v>
      </c>
      <c r="C102">
        <v>1.786036</v>
      </c>
      <c r="D102">
        <v>1.825326</v>
      </c>
      <c r="E102">
        <v>1.1186E-2</v>
      </c>
      <c r="H102">
        <v>24</v>
      </c>
      <c r="I102" s="1">
        <v>1.6830179999999999</v>
      </c>
      <c r="J102">
        <v>1.396274</v>
      </c>
      <c r="K102">
        <v>1.7617929999999999</v>
      </c>
      <c r="L102">
        <v>7.4862999999999999E-2</v>
      </c>
      <c r="N102" t="s">
        <v>37</v>
      </c>
    </row>
    <row r="103" spans="1:14" ht="17">
      <c r="A103">
        <v>32</v>
      </c>
      <c r="B103" s="1">
        <v>1.409932</v>
      </c>
      <c r="C103">
        <v>1.197457</v>
      </c>
      <c r="D103">
        <v>1.4623299999999999</v>
      </c>
      <c r="E103">
        <v>6.1066000000000002E-2</v>
      </c>
      <c r="H103">
        <v>32</v>
      </c>
      <c r="I103" s="1">
        <v>1.2047650000000001</v>
      </c>
      <c r="J103">
        <v>1.0637000000000001</v>
      </c>
      <c r="K103">
        <v>1.228756</v>
      </c>
      <c r="L103">
        <v>2.6589999999999999E-2</v>
      </c>
    </row>
    <row r="104" spans="1:14" ht="17">
      <c r="A104">
        <v>40</v>
      </c>
      <c r="B104" s="1">
        <v>1.167667</v>
      </c>
      <c r="C104">
        <v>1.1158360000000001</v>
      </c>
      <c r="D104">
        <v>1.1817880000000001</v>
      </c>
      <c r="E104">
        <v>2.2438E-2</v>
      </c>
      <c r="H104">
        <v>40</v>
      </c>
      <c r="I104" s="1">
        <v>1.006159</v>
      </c>
      <c r="J104">
        <v>0.98131599999999997</v>
      </c>
      <c r="K104">
        <v>1.0420860000000001</v>
      </c>
      <c r="L104">
        <v>1.61E-2</v>
      </c>
    </row>
    <row r="105" spans="1:14" ht="17">
      <c r="A105">
        <v>48</v>
      </c>
      <c r="B105" s="1">
        <v>1.2227920000000001</v>
      </c>
      <c r="C105">
        <v>1.187908</v>
      </c>
      <c r="D105">
        <v>1.2268019999999999</v>
      </c>
      <c r="E105">
        <v>9.2879999999999994E-3</v>
      </c>
      <c r="H105">
        <v>48</v>
      </c>
      <c r="I105" s="1">
        <v>0.83552599999999999</v>
      </c>
      <c r="J105">
        <v>0.81794500000000003</v>
      </c>
      <c r="K105">
        <v>0.85366399999999998</v>
      </c>
      <c r="L105">
        <v>6.9950000000000003E-3</v>
      </c>
    </row>
    <row r="127" spans="1:1">
      <c r="A127" t="s">
        <v>38</v>
      </c>
    </row>
    <row r="128" spans="1:1">
      <c r="A128" t="s">
        <v>39</v>
      </c>
    </row>
    <row r="129" spans="1:7">
      <c r="A129" t="s">
        <v>40</v>
      </c>
    </row>
    <row r="130" spans="1:7" ht="17">
      <c r="A130">
        <v>2</v>
      </c>
      <c r="B130" s="1">
        <v>2.0196390000000002</v>
      </c>
      <c r="C130">
        <v>2.0149940000000002</v>
      </c>
      <c r="D130">
        <v>2.0242849999999999</v>
      </c>
      <c r="E130">
        <v>4.646E-3</v>
      </c>
    </row>
    <row r="131" spans="1:7" ht="17">
      <c r="A131">
        <v>4</v>
      </c>
      <c r="B131" s="1">
        <v>1.2028509999999999</v>
      </c>
      <c r="C131">
        <v>1.076597</v>
      </c>
      <c r="D131">
        <v>1.331793</v>
      </c>
      <c r="E131">
        <v>0.12481100000000001</v>
      </c>
    </row>
    <row r="132" spans="1:7" ht="17">
      <c r="A132">
        <v>6</v>
      </c>
      <c r="B132" s="1">
        <v>0.86912400000000001</v>
      </c>
      <c r="C132">
        <v>0.80580600000000002</v>
      </c>
      <c r="D132">
        <v>0.88813399999999998</v>
      </c>
      <c r="E132">
        <v>2.8485E-2</v>
      </c>
      <c r="G132" t="s">
        <v>41</v>
      </c>
    </row>
    <row r="133" spans="1:7" ht="17">
      <c r="A133">
        <v>8</v>
      </c>
      <c r="B133" s="1">
        <v>0.87190500000000004</v>
      </c>
      <c r="C133">
        <v>0.84337099999999998</v>
      </c>
      <c r="D133">
        <v>0.92039899999999997</v>
      </c>
      <c r="E133">
        <v>2.8670999999999999E-2</v>
      </c>
    </row>
    <row r="134" spans="1:7" ht="17">
      <c r="A134">
        <v>10</v>
      </c>
      <c r="B134" s="1">
        <v>0.76756400000000002</v>
      </c>
      <c r="C134">
        <v>0.52062200000000003</v>
      </c>
      <c r="D134">
        <v>0.80620700000000001</v>
      </c>
      <c r="E134">
        <v>8.4315000000000001E-2</v>
      </c>
    </row>
    <row r="135" spans="1:7" ht="17">
      <c r="A135">
        <v>12</v>
      </c>
      <c r="B135" s="1">
        <v>0.75532500000000002</v>
      </c>
      <c r="C135">
        <v>0.73725099999999999</v>
      </c>
      <c r="D135">
        <v>0.77984799999999999</v>
      </c>
      <c r="E135">
        <v>1.6308E-2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" sqref="C1"/>
    </sheetView>
  </sheetViews>
  <sheetFormatPr baseColWidth="10" defaultRowHeight="15" x14ac:dyDescent="0"/>
  <cols>
    <col min="1" max="1" width="30.33203125" style="3" bestFit="1" customWidth="1"/>
    <col min="2" max="2" width="17.1640625" bestFit="1" customWidth="1"/>
    <col min="3" max="3" width="15.5" bestFit="1" customWidth="1"/>
    <col min="4" max="4" width="11.83203125" bestFit="1" customWidth="1"/>
    <col min="5" max="5" width="12.83203125" bestFit="1" customWidth="1"/>
    <col min="7" max="7" width="15" bestFit="1" customWidth="1"/>
    <col min="8" max="8" width="13.83203125" bestFit="1" customWidth="1"/>
  </cols>
  <sheetData>
    <row r="1" spans="1:8">
      <c r="A1" s="3" t="s">
        <v>42</v>
      </c>
    </row>
    <row r="2" spans="1:8">
      <c r="A2" s="3" t="s">
        <v>43</v>
      </c>
    </row>
    <row r="3" spans="1:8">
      <c r="A3" s="3" t="s">
        <v>44</v>
      </c>
      <c r="B3" t="s">
        <v>45</v>
      </c>
      <c r="C3" t="s">
        <v>29</v>
      </c>
      <c r="D3" t="s">
        <v>46</v>
      </c>
      <c r="E3" t="s">
        <v>47</v>
      </c>
      <c r="F3" t="s">
        <v>40</v>
      </c>
      <c r="G3" s="4" t="s">
        <v>48</v>
      </c>
      <c r="H3" t="s">
        <v>52</v>
      </c>
    </row>
    <row r="4" spans="1:8">
      <c r="A4" s="3">
        <v>918303680</v>
      </c>
      <c r="B4">
        <v>64</v>
      </c>
      <c r="C4">
        <v>10</v>
      </c>
      <c r="D4">
        <v>6</v>
      </c>
      <c r="E4">
        <v>6</v>
      </c>
      <c r="F4">
        <v>2</v>
      </c>
      <c r="G4" s="4">
        <v>92.724000000000004</v>
      </c>
      <c r="H4">
        <v>14348495</v>
      </c>
    </row>
    <row r="5" spans="1:8">
      <c r="A5" s="3">
        <v>1434599936</v>
      </c>
      <c r="B5">
        <v>84</v>
      </c>
      <c r="C5">
        <v>16</v>
      </c>
      <c r="D5">
        <v>10</v>
      </c>
      <c r="E5">
        <v>10</v>
      </c>
      <c r="F5">
        <v>2</v>
      </c>
      <c r="G5" s="4">
        <v>115.232</v>
      </c>
      <c r="H5">
        <v>17078571</v>
      </c>
    </row>
    <row r="6" spans="1:8">
      <c r="A6" s="3">
        <v>2065583520</v>
      </c>
      <c r="B6">
        <v>156</v>
      </c>
      <c r="C6">
        <v>18</v>
      </c>
      <c r="D6">
        <v>14</v>
      </c>
      <c r="E6">
        <v>14</v>
      </c>
      <c r="F6">
        <v>4</v>
      </c>
      <c r="G6" s="4">
        <v>97.266000000000005</v>
      </c>
      <c r="H6">
        <v>13240920</v>
      </c>
    </row>
    <row r="7" spans="1:8">
      <c r="A7" s="3">
        <v>2811256000</v>
      </c>
      <c r="B7">
        <v>234</v>
      </c>
      <c r="C7">
        <v>25</v>
      </c>
      <c r="D7">
        <v>19</v>
      </c>
      <c r="E7">
        <v>19</v>
      </c>
      <c r="F7">
        <v>5</v>
      </c>
      <c r="G7" s="4">
        <v>96.358999999999995</v>
      </c>
      <c r="H7">
        <v>12013915</v>
      </c>
    </row>
    <row r="9" spans="1:8">
      <c r="A9" s="3" t="s">
        <v>49</v>
      </c>
    </row>
    <row r="10" spans="1:8">
      <c r="A10" s="3" t="s">
        <v>56</v>
      </c>
      <c r="B10" t="s">
        <v>50</v>
      </c>
      <c r="C10" t="s">
        <v>51</v>
      </c>
    </row>
    <row r="11" spans="1:8">
      <c r="A11" s="3">
        <v>918303680</v>
      </c>
      <c r="B11">
        <v>91830368</v>
      </c>
      <c r="C11">
        <v>1.55</v>
      </c>
    </row>
    <row r="12" spans="1:8">
      <c r="A12" s="3">
        <v>1434599936</v>
      </c>
      <c r="B12">
        <v>89662496</v>
      </c>
      <c r="C12">
        <v>2.34</v>
      </c>
    </row>
    <row r="13" spans="1:8">
      <c r="A13" s="3">
        <v>2065583520</v>
      </c>
      <c r="B13">
        <v>114754640</v>
      </c>
      <c r="C13">
        <v>2.31</v>
      </c>
    </row>
    <row r="14" spans="1:8">
      <c r="A14" s="3">
        <v>2811256000</v>
      </c>
      <c r="B14">
        <v>112450240</v>
      </c>
      <c r="C14">
        <v>2.19</v>
      </c>
    </row>
    <row r="17" spans="1:3">
      <c r="A17" s="3" t="s">
        <v>59</v>
      </c>
    </row>
    <row r="18" spans="1:3">
      <c r="A18" s="3" t="s">
        <v>55</v>
      </c>
      <c r="B18" t="s">
        <v>53</v>
      </c>
      <c r="C18" t="s">
        <v>54</v>
      </c>
    </row>
    <row r="19" spans="1:3">
      <c r="A19" s="3">
        <f>A11/7</f>
        <v>131186240</v>
      </c>
      <c r="B19">
        <v>21864352</v>
      </c>
      <c r="C19">
        <v>1.58</v>
      </c>
    </row>
    <row r="20" spans="1:3">
      <c r="A20" s="3">
        <f>A12/7</f>
        <v>204942848</v>
      </c>
      <c r="B20">
        <v>20494272</v>
      </c>
      <c r="C20">
        <v>1.58</v>
      </c>
    </row>
    <row r="21" spans="1:3">
      <c r="A21" s="3">
        <f>A13/7</f>
        <v>295083360</v>
      </c>
      <c r="B21">
        <v>21077376</v>
      </c>
      <c r="C21">
        <v>1.73</v>
      </c>
    </row>
    <row r="22" spans="1:3">
      <c r="A22" s="3">
        <f>A14/7</f>
        <v>401608000</v>
      </c>
      <c r="B22">
        <v>21137248</v>
      </c>
      <c r="C22">
        <v>1.76</v>
      </c>
    </row>
    <row r="24" spans="1:3">
      <c r="A24" s="3" t="s">
        <v>60</v>
      </c>
    </row>
    <row r="25" spans="1:3">
      <c r="A25" s="3" t="s">
        <v>44</v>
      </c>
      <c r="B25" t="s">
        <v>57</v>
      </c>
      <c r="C25" t="s">
        <v>58</v>
      </c>
    </row>
    <row r="26" spans="1:3">
      <c r="A26" s="3">
        <f>A19</f>
        <v>131186240</v>
      </c>
      <c r="B26">
        <v>21864352</v>
      </c>
      <c r="C26">
        <v>1.34</v>
      </c>
    </row>
    <row r="27" spans="1:3">
      <c r="A27" s="3">
        <f t="shared" ref="A27:A29" si="0">A20</f>
        <v>204942848</v>
      </c>
      <c r="B27">
        <v>20494272</v>
      </c>
      <c r="C27">
        <v>1.72</v>
      </c>
    </row>
    <row r="28" spans="1:3">
      <c r="A28" s="3">
        <f t="shared" si="0"/>
        <v>295083360</v>
      </c>
      <c r="B28">
        <v>21077376</v>
      </c>
      <c r="C28">
        <v>1.54</v>
      </c>
    </row>
    <row r="29" spans="1:3">
      <c r="A29" s="3">
        <f t="shared" si="0"/>
        <v>401608000</v>
      </c>
      <c r="B29">
        <v>21137248</v>
      </c>
      <c r="C29">
        <v>1.68</v>
      </c>
    </row>
    <row r="31" spans="1:3">
      <c r="A31" s="3" t="s">
        <v>61</v>
      </c>
    </row>
    <row r="32" spans="1:3">
      <c r="A32" s="3" t="s">
        <v>62</v>
      </c>
      <c r="B32" t="s">
        <v>63</v>
      </c>
      <c r="C32" t="s">
        <v>64</v>
      </c>
    </row>
    <row r="33" spans="1:3">
      <c r="A33" s="3">
        <f>A26</f>
        <v>131186240</v>
      </c>
      <c r="B33">
        <v>65593048</v>
      </c>
      <c r="C33">
        <v>0.6</v>
      </c>
    </row>
    <row r="34" spans="1:3">
      <c r="A34" s="3">
        <f t="shared" ref="A34:A36" si="1">A27</f>
        <v>204942848</v>
      </c>
      <c r="B34">
        <v>102471304</v>
      </c>
      <c r="C34">
        <v>0.78</v>
      </c>
    </row>
    <row r="35" spans="1:3">
      <c r="A35" s="3">
        <f t="shared" si="1"/>
        <v>295083360</v>
      </c>
      <c r="B35">
        <v>73770784</v>
      </c>
      <c r="C35">
        <v>0.71299999999999997</v>
      </c>
    </row>
    <row r="36" spans="1:3">
      <c r="A36" s="3">
        <f t="shared" si="1"/>
        <v>401608000</v>
      </c>
      <c r="B36">
        <v>80321536</v>
      </c>
      <c r="C36">
        <v>0.89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workbookViewId="0">
      <selection activeCell="A6" sqref="A6"/>
    </sheetView>
  </sheetViews>
  <sheetFormatPr baseColWidth="10" defaultRowHeight="15" x14ac:dyDescent="0"/>
  <cols>
    <col min="2" max="2" width="28.1640625" bestFit="1" customWidth="1"/>
  </cols>
  <sheetData>
    <row r="3" spans="1:16">
      <c r="A3" t="s">
        <v>8</v>
      </c>
    </row>
    <row r="4" spans="1:16">
      <c r="A4" t="s">
        <v>0</v>
      </c>
    </row>
    <row r="5" spans="1:16">
      <c r="B5" t="s">
        <v>1</v>
      </c>
      <c r="K5" t="s">
        <v>5</v>
      </c>
    </row>
    <row r="6" spans="1:16">
      <c r="A6" t="s">
        <v>7</v>
      </c>
      <c r="B6" t="s">
        <v>2</v>
      </c>
      <c r="C6" t="s">
        <v>3</v>
      </c>
      <c r="D6" t="s">
        <v>9</v>
      </c>
      <c r="E6" t="s">
        <v>4</v>
      </c>
      <c r="F6" t="s">
        <v>10</v>
      </c>
      <c r="G6" t="s">
        <v>6</v>
      </c>
      <c r="K6" t="s">
        <v>2</v>
      </c>
      <c r="L6" t="s">
        <v>3</v>
      </c>
      <c r="M6" t="s">
        <v>9</v>
      </c>
      <c r="N6" t="s">
        <v>4</v>
      </c>
      <c r="O6" t="s">
        <v>10</v>
      </c>
      <c r="P6" t="s">
        <v>6</v>
      </c>
    </row>
    <row r="7" spans="1:16">
      <c r="A7">
        <v>32</v>
      </c>
      <c r="B7">
        <v>7.5143310000000003</v>
      </c>
      <c r="C7">
        <v>2.998818</v>
      </c>
      <c r="D7">
        <f>B7-C7</f>
        <v>4.5155130000000003</v>
      </c>
      <c r="E7">
        <v>8.2429290000000002</v>
      </c>
      <c r="F7">
        <f>E7-B7</f>
        <v>0.72859799999999986</v>
      </c>
      <c r="G7">
        <v>1.187206</v>
      </c>
      <c r="K7">
        <v>3.8174890000000001</v>
      </c>
      <c r="L7">
        <v>1.318119</v>
      </c>
      <c r="M7">
        <f>K7-L7</f>
        <v>2.4993699999999999</v>
      </c>
      <c r="N7">
        <v>4.8000550000000004</v>
      </c>
      <c r="O7">
        <f>N7-K7</f>
        <v>0.98256600000000027</v>
      </c>
      <c r="P7">
        <v>0.85595500000000002</v>
      </c>
    </row>
    <row r="8" spans="1:16">
      <c r="A8">
        <v>64</v>
      </c>
      <c r="B8">
        <v>7.8438629999999998</v>
      </c>
      <c r="C8">
        <v>3.0230320000000002</v>
      </c>
      <c r="D8">
        <f t="shared" ref="D8:D11" si="0">B8-C8</f>
        <v>4.8208310000000001</v>
      </c>
      <c r="E8">
        <v>10.981135999999999</v>
      </c>
      <c r="F8">
        <f t="shared" ref="F8:F11" si="1">E8-B8</f>
        <v>3.1372729999999995</v>
      </c>
      <c r="G8">
        <v>1.388336</v>
      </c>
      <c r="K8">
        <v>3.8771439999999999</v>
      </c>
      <c r="L8">
        <v>1.3295570000000001</v>
      </c>
      <c r="M8">
        <f t="shared" ref="M8:M11" si="2">K8-L8</f>
        <v>2.547587</v>
      </c>
      <c r="N8">
        <v>5.0892949999999999</v>
      </c>
      <c r="O8">
        <f t="shared" ref="O8:O11" si="3">N8-K8</f>
        <v>1.212151</v>
      </c>
      <c r="P8">
        <v>0.82385600000000003</v>
      </c>
    </row>
    <row r="9" spans="1:16">
      <c r="A9">
        <v>128</v>
      </c>
      <c r="B9">
        <v>14.896775</v>
      </c>
      <c r="C9">
        <v>4.0522679999999998</v>
      </c>
      <c r="D9">
        <f t="shared" si="0"/>
        <v>10.844507</v>
      </c>
      <c r="E9">
        <v>18.256495999999999</v>
      </c>
      <c r="F9">
        <f t="shared" si="1"/>
        <v>3.3597209999999986</v>
      </c>
      <c r="G9">
        <v>3.723862</v>
      </c>
      <c r="K9">
        <v>5.0671799999999996</v>
      </c>
      <c r="L9">
        <v>1.3372029999999999</v>
      </c>
      <c r="M9">
        <f t="shared" si="2"/>
        <v>3.7299769999999999</v>
      </c>
      <c r="N9">
        <v>10.875603999999999</v>
      </c>
      <c r="O9">
        <f t="shared" si="3"/>
        <v>5.8084239999999996</v>
      </c>
      <c r="P9">
        <v>1.819909</v>
      </c>
    </row>
    <row r="10" spans="1:16">
      <c r="A10">
        <v>256</v>
      </c>
      <c r="B10">
        <v>13.131561</v>
      </c>
      <c r="C10">
        <v>5.0696490000000001</v>
      </c>
      <c r="D10">
        <f t="shared" si="0"/>
        <v>8.0619119999999995</v>
      </c>
      <c r="E10">
        <v>17.779976999999999</v>
      </c>
      <c r="F10">
        <f t="shared" si="1"/>
        <v>4.6484159999999992</v>
      </c>
      <c r="G10">
        <v>2.3814340000000001</v>
      </c>
      <c r="K10">
        <v>4.7055749999999996</v>
      </c>
      <c r="L10">
        <v>1.373173</v>
      </c>
      <c r="M10">
        <f t="shared" si="2"/>
        <v>3.3324019999999996</v>
      </c>
      <c r="N10">
        <v>9.2533999999999992</v>
      </c>
      <c r="O10">
        <f t="shared" si="3"/>
        <v>4.5478249999999996</v>
      </c>
      <c r="P10">
        <v>1.599594</v>
      </c>
    </row>
    <row r="11" spans="1:16">
      <c r="A11">
        <v>512</v>
      </c>
      <c r="B11">
        <v>20.756170000000001</v>
      </c>
      <c r="C11">
        <v>4.8222399999999999</v>
      </c>
      <c r="D11">
        <f t="shared" si="0"/>
        <v>15.93393</v>
      </c>
      <c r="E11">
        <v>25.786228999999999</v>
      </c>
      <c r="F11">
        <f t="shared" si="1"/>
        <v>5.0300589999999978</v>
      </c>
      <c r="G11">
        <v>4.8335900000000001</v>
      </c>
      <c r="K11">
        <v>5.4413780000000003</v>
      </c>
      <c r="L11">
        <v>1.38608</v>
      </c>
      <c r="M11">
        <f t="shared" si="2"/>
        <v>4.0552980000000005</v>
      </c>
      <c r="N11">
        <v>14.336815</v>
      </c>
      <c r="O11">
        <f t="shared" si="3"/>
        <v>8.8954369999999994</v>
      </c>
      <c r="P11">
        <v>2.3349980000000001</v>
      </c>
    </row>
    <row r="50" spans="2:2">
      <c r="B50" t="s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106693360</v>
      </c>
    </row>
    <row r="2" spans="1:1">
      <c r="A2">
        <f>953840709/A1</f>
        <v>8.9400194070183936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lammps-strong</vt:lpstr>
      <vt:lpstr>gtcp-strong</vt:lpstr>
      <vt:lpstr>gtcp-weak</vt:lpstr>
      <vt:lpstr>histo-weak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Champsaur</dc:creator>
  <cp:lastModifiedBy>Jay Lofstead</cp:lastModifiedBy>
  <dcterms:created xsi:type="dcterms:W3CDTF">2015-12-07T05:28:06Z</dcterms:created>
  <dcterms:modified xsi:type="dcterms:W3CDTF">2016-04-19T22:44:18Z</dcterms:modified>
</cp:coreProperties>
</file>