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XD019311_monocle\yeast\"/>
    </mc:Choice>
  </mc:AlternateContent>
  <xr:revisionPtr revIDLastSave="0" documentId="13_ncr:1_{5DD4D434-36B6-4105-951C-F4980D4905B8}" xr6:coauthVersionLast="46" xr6:coauthVersionMax="46" xr10:uidLastSave="{00000000-0000-0000-0000-000000000000}"/>
  <bookViews>
    <workbookView xWindow="23940" yWindow="660" windowWidth="26895" windowHeight="19230" activeTab="6" xr2:uid="{D771B0C8-78E4-457D-9199-4A286B293E31}"/>
  </bookViews>
  <sheets>
    <sheet name="2+_0Da" sheetId="1" r:id="rId1"/>
    <sheet name="2+_1Da" sheetId="4" r:id="rId2"/>
    <sheet name="3+_0Da" sheetId="2" r:id="rId3"/>
    <sheet name="3+_1Da" sheetId="5" r:id="rId4"/>
    <sheet name="4+_0Da" sheetId="3" r:id="rId5"/>
    <sheet name="4+_1Da" sheetId="6" r:id="rId6"/>
    <sheet name="Summary_1.25Da" sheetId="7" r:id="rId7"/>
    <sheet name="50ppm_2+" sheetId="8" r:id="rId8"/>
    <sheet name="50ppm_3+" sheetId="9" r:id="rId9"/>
    <sheet name="50ppm_4+" sheetId="10" r:id="rId10"/>
    <sheet name="Summary_50pp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7" l="1"/>
  <c r="K9" i="7"/>
  <c r="K6" i="7"/>
  <c r="J9" i="11"/>
  <c r="J7" i="11"/>
  <c r="J5" i="11"/>
  <c r="E8" i="11"/>
  <c r="E6" i="11"/>
  <c r="E4" i="11"/>
  <c r="D8" i="11"/>
  <c r="D6" i="11"/>
  <c r="D4" i="11"/>
  <c r="B42" i="8"/>
  <c r="B40" i="8"/>
  <c r="C40" i="8"/>
  <c r="B61" i="9"/>
  <c r="B59" i="9"/>
  <c r="C59" i="9"/>
  <c r="B51" i="10"/>
  <c r="B49" i="10"/>
  <c r="C49" i="10"/>
  <c r="C11" i="11"/>
  <c r="I9" i="11"/>
  <c r="I7" i="11"/>
  <c r="I5" i="11"/>
  <c r="J12" i="7"/>
  <c r="J9" i="7"/>
  <c r="J6" i="7"/>
  <c r="C18" i="7"/>
  <c r="C17" i="7"/>
  <c r="D11" i="7"/>
  <c r="D8" i="7"/>
  <c r="D5" i="7"/>
  <c r="C14" i="7"/>
  <c r="E11" i="7"/>
  <c r="E8" i="7"/>
  <c r="E5" i="7"/>
  <c r="B61" i="6"/>
  <c r="B54" i="3"/>
  <c r="B95" i="5"/>
  <c r="B72" i="2"/>
  <c r="B84" i="4"/>
  <c r="B49" i="1"/>
  <c r="B47" i="1"/>
  <c r="C47" i="1"/>
  <c r="B82" i="4"/>
  <c r="C82" i="4"/>
  <c r="B70" i="2"/>
  <c r="C70" i="2"/>
  <c r="B93" i="5"/>
  <c r="C93" i="5"/>
  <c r="B52" i="3"/>
  <c r="C52" i="3"/>
  <c r="B59" i="6"/>
  <c r="C59" i="6"/>
  <c r="J14" i="7" l="1"/>
  <c r="D11" i="11"/>
  <c r="I11" i="11"/>
  <c r="D18" i="7"/>
  <c r="E14" i="7"/>
  <c r="F5" i="7" s="1"/>
  <c r="F11" i="7" l="1"/>
  <c r="F8" i="7"/>
</calcChain>
</file>

<file path=xl/sharedStrings.xml><?xml version="1.0" encoding="utf-8"?>
<sst xmlns="http://schemas.openxmlformats.org/spreadsheetml/2006/main" count="105" uniqueCount="33">
  <si>
    <t>deltamass</t>
  </si>
  <si>
    <t>taget</t>
  </si>
  <si>
    <t>decoy</t>
  </si>
  <si>
    <t>SmTarget</t>
  </si>
  <si>
    <t>SmDecoy</t>
  </si>
  <si>
    <t>2+</t>
  </si>
  <si>
    <t>4+</t>
  </si>
  <si>
    <t>3+</t>
  </si>
  <si>
    <t>4+, 1-Da</t>
  </si>
  <si>
    <t>4+, 0-Da</t>
  </si>
  <si>
    <t>3+, 1-Da</t>
  </si>
  <si>
    <t>3+, 0-Da</t>
  </si>
  <si>
    <t>2+, 1-Da</t>
  </si>
  <si>
    <t>2+, 0-Da</t>
  </si>
  <si>
    <t>Charge</t>
  </si>
  <si>
    <t>Window</t>
  </si>
  <si>
    <t>Net</t>
  </si>
  <si>
    <t>0-Da</t>
  </si>
  <si>
    <t>1-Da</t>
  </si>
  <si>
    <t>Total-by-charge</t>
  </si>
  <si>
    <t>%-by-charge</t>
  </si>
  <si>
    <t>%-M1-trigger</t>
  </si>
  <si>
    <t>Total 0-Da</t>
  </si>
  <si>
    <t>Total 1-Da</t>
  </si>
  <si>
    <t>Total PSMs in peaks</t>
  </si>
  <si>
    <t>4+, 0-Da, 50ppm</t>
  </si>
  <si>
    <t>3+, 0-Da, 50ppm</t>
  </si>
  <si>
    <t>2+, 0-Da, 50ppm</t>
  </si>
  <si>
    <t>unmod</t>
  </si>
  <si>
    <t>M+16</t>
  </si>
  <si>
    <t>out</t>
  </si>
  <si>
    <t>Summary 50 ppm</t>
  </si>
  <si>
    <t>Summary 1.25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</si>
</sst>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2728-23E1-41EA-B30C-4853818C071D}">
  <dimension ref="A1:E49"/>
  <sheetViews>
    <sheetView workbookViewId="0">
      <selection sqref="A1:E2"/>
    </sheetView>
  </sheetViews>
  <sheetFormatPr defaultRowHeight="14.25" x14ac:dyDescent="0.45"/>
  <sheetData>
    <row r="1" spans="1:5" x14ac:dyDescent="0.45">
      <c r="A1" s="1" t="s">
        <v>13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-8.0000000000000002E-3</v>
      </c>
      <c r="B3">
        <v>24</v>
      </c>
      <c r="C3">
        <v>15</v>
      </c>
      <c r="D3">
        <v>32.009424000000003</v>
      </c>
      <c r="E3">
        <v>17.966311999999999</v>
      </c>
    </row>
    <row r="4" spans="1:5" x14ac:dyDescent="0.45">
      <c r="A4">
        <v>-7.4999999999999997E-3</v>
      </c>
      <c r="B4">
        <v>26</v>
      </c>
      <c r="C4">
        <v>23</v>
      </c>
      <c r="D4">
        <v>33.987538999999998</v>
      </c>
      <c r="E4">
        <v>18.645492000000001</v>
      </c>
    </row>
    <row r="5" spans="1:5" x14ac:dyDescent="0.45">
      <c r="A5">
        <v>-7.0000000000000001E-3</v>
      </c>
      <c r="B5">
        <v>44</v>
      </c>
      <c r="C5">
        <v>17</v>
      </c>
      <c r="D5">
        <v>37.975735</v>
      </c>
      <c r="E5">
        <v>19.288197</v>
      </c>
    </row>
    <row r="6" spans="1:5" x14ac:dyDescent="0.45">
      <c r="A6">
        <v>-6.4999999999999997E-3</v>
      </c>
      <c r="B6">
        <v>37</v>
      </c>
      <c r="C6">
        <v>20</v>
      </c>
      <c r="D6">
        <v>42.794426999999999</v>
      </c>
      <c r="E6">
        <v>19.801722000000002</v>
      </c>
    </row>
    <row r="7" spans="1:5" x14ac:dyDescent="0.45">
      <c r="A7">
        <v>-6.0000000000000001E-3</v>
      </c>
      <c r="B7">
        <v>50</v>
      </c>
      <c r="C7">
        <v>21</v>
      </c>
      <c r="D7">
        <v>47.672542</v>
      </c>
      <c r="E7">
        <v>20.08541</v>
      </c>
    </row>
    <row r="8" spans="1:5" x14ac:dyDescent="0.45">
      <c r="A8">
        <v>-5.4999999999999997E-3</v>
      </c>
      <c r="B8">
        <v>61</v>
      </c>
      <c r="C8">
        <v>21</v>
      </c>
      <c r="D8">
        <v>52.713932</v>
      </c>
      <c r="E8">
        <v>20.030902000000001</v>
      </c>
    </row>
    <row r="9" spans="1:5" x14ac:dyDescent="0.45">
      <c r="A9">
        <v>-5.0000000000000001E-3</v>
      </c>
      <c r="B9">
        <v>53</v>
      </c>
      <c r="C9">
        <v>22</v>
      </c>
      <c r="D9">
        <v>59.507044</v>
      </c>
      <c r="E9">
        <v>19.773606999999998</v>
      </c>
    </row>
    <row r="10" spans="1:5" x14ac:dyDescent="0.45">
      <c r="A10">
        <v>-4.4999999999999997E-3</v>
      </c>
      <c r="B10">
        <v>54</v>
      </c>
      <c r="C10">
        <v>16</v>
      </c>
      <c r="D10">
        <v>70.594582000000003</v>
      </c>
      <c r="E10">
        <v>19.259017</v>
      </c>
    </row>
    <row r="11" spans="1:5" x14ac:dyDescent="0.45">
      <c r="A11">
        <v>-4.0000000000000001E-3</v>
      </c>
      <c r="B11">
        <v>66</v>
      </c>
      <c r="C11">
        <v>20</v>
      </c>
      <c r="D11">
        <v>88.101219999999998</v>
      </c>
      <c r="E11">
        <v>18.607295000000001</v>
      </c>
    </row>
    <row r="12" spans="1:5" x14ac:dyDescent="0.45">
      <c r="A12">
        <v>-3.5000000000000001E-3</v>
      </c>
      <c r="B12">
        <v>98</v>
      </c>
      <c r="C12">
        <v>18</v>
      </c>
      <c r="D12">
        <v>115.61490000000001</v>
      </c>
      <c r="E12">
        <v>18.124670999999999</v>
      </c>
    </row>
    <row r="13" spans="1:5" x14ac:dyDescent="0.45">
      <c r="A13">
        <v>-3.0000000000000001E-3</v>
      </c>
      <c r="B13">
        <v>144</v>
      </c>
      <c r="C13">
        <v>19</v>
      </c>
      <c r="D13">
        <v>162.06840399999999</v>
      </c>
      <c r="E13">
        <v>17.766311999999999</v>
      </c>
    </row>
    <row r="14" spans="1:5" x14ac:dyDescent="0.45">
      <c r="A14">
        <v>-2.5000000000000001E-3</v>
      </c>
      <c r="B14">
        <v>175</v>
      </c>
      <c r="C14">
        <v>11</v>
      </c>
      <c r="D14">
        <v>264.89306099999999</v>
      </c>
      <c r="E14">
        <v>17.726393000000002</v>
      </c>
    </row>
    <row r="15" spans="1:5" x14ac:dyDescent="0.45">
      <c r="A15">
        <v>-2E-3</v>
      </c>
      <c r="B15">
        <v>228</v>
      </c>
      <c r="C15">
        <v>25</v>
      </c>
      <c r="D15">
        <v>538.44007699999997</v>
      </c>
      <c r="E15">
        <v>18.917783</v>
      </c>
    </row>
    <row r="16" spans="1:5" x14ac:dyDescent="0.45">
      <c r="A16">
        <v>-1.5E-3</v>
      </c>
      <c r="B16">
        <v>391</v>
      </c>
      <c r="C16">
        <v>15</v>
      </c>
      <c r="D16">
        <v>1102.8389030000001</v>
      </c>
      <c r="E16">
        <v>22.546962000000001</v>
      </c>
    </row>
    <row r="17" spans="1:5" x14ac:dyDescent="0.45">
      <c r="A17">
        <v>-1E-3</v>
      </c>
      <c r="B17">
        <v>714</v>
      </c>
      <c r="C17">
        <v>14</v>
      </c>
      <c r="D17">
        <v>1940.691435</v>
      </c>
      <c r="E17">
        <v>28.411802999999999</v>
      </c>
    </row>
    <row r="18" spans="1:5" x14ac:dyDescent="0.45">
      <c r="A18">
        <v>-5.0000000000000001E-4</v>
      </c>
      <c r="B18">
        <v>2286</v>
      </c>
      <c r="C18">
        <v>31</v>
      </c>
      <c r="D18">
        <v>2876.7507000000001</v>
      </c>
      <c r="E18">
        <v>34.501316000000003</v>
      </c>
    </row>
    <row r="19" spans="1:5" x14ac:dyDescent="0.45">
      <c r="A19">
        <v>0</v>
      </c>
      <c r="B19">
        <v>5872</v>
      </c>
      <c r="C19">
        <v>59</v>
      </c>
      <c r="D19">
        <v>3654.733064</v>
      </c>
      <c r="E19">
        <v>38.546807000000001</v>
      </c>
    </row>
    <row r="20" spans="1:5" x14ac:dyDescent="0.45">
      <c r="A20">
        <v>5.0000000000000001E-4</v>
      </c>
      <c r="B20">
        <v>5996</v>
      </c>
      <c r="C20">
        <v>66</v>
      </c>
      <c r="D20">
        <v>4046.458768</v>
      </c>
      <c r="E20">
        <v>39.136726000000003</v>
      </c>
    </row>
    <row r="21" spans="1:5" x14ac:dyDescent="0.45">
      <c r="A21">
        <v>1E-3</v>
      </c>
      <c r="B21">
        <v>4501</v>
      </c>
      <c r="C21">
        <v>32</v>
      </c>
      <c r="D21">
        <v>3948.7298759999999</v>
      </c>
      <c r="E21">
        <v>35.988447999999998</v>
      </c>
    </row>
    <row r="22" spans="1:5" x14ac:dyDescent="0.45">
      <c r="A22">
        <v>1.5E-3</v>
      </c>
      <c r="B22">
        <v>3244</v>
      </c>
      <c r="C22">
        <v>18</v>
      </c>
      <c r="D22">
        <v>3426.8163169999998</v>
      </c>
      <c r="E22">
        <v>30.266311999999999</v>
      </c>
    </row>
    <row r="23" spans="1:5" x14ac:dyDescent="0.45">
      <c r="A23">
        <v>2E-3</v>
      </c>
      <c r="B23">
        <v>2300</v>
      </c>
      <c r="C23">
        <v>22</v>
      </c>
      <c r="D23">
        <v>2686.9467199999999</v>
      </c>
      <c r="E23">
        <v>24.289667000000001</v>
      </c>
    </row>
    <row r="24" spans="1:5" x14ac:dyDescent="0.45">
      <c r="A24">
        <v>2.5000000000000001E-3</v>
      </c>
      <c r="B24">
        <v>1631</v>
      </c>
      <c r="C24">
        <v>15</v>
      </c>
      <c r="D24">
        <v>1973.9114870000001</v>
      </c>
      <c r="E24">
        <v>20.284095000000001</v>
      </c>
    </row>
    <row r="25" spans="1:5" x14ac:dyDescent="0.45">
      <c r="A25">
        <v>3.0000000000000001E-3</v>
      </c>
      <c r="B25">
        <v>1203</v>
      </c>
      <c r="C25">
        <v>18</v>
      </c>
      <c r="D25">
        <v>1418.7193219999999</v>
      </c>
      <c r="E25">
        <v>18.824670999999999</v>
      </c>
    </row>
    <row r="26" spans="1:5" x14ac:dyDescent="0.45">
      <c r="A26">
        <v>3.5000000000000001E-3</v>
      </c>
      <c r="B26">
        <v>879</v>
      </c>
      <c r="C26">
        <v>20</v>
      </c>
      <c r="D26">
        <v>1017.585766</v>
      </c>
      <c r="E26">
        <v>18.692705</v>
      </c>
    </row>
    <row r="27" spans="1:5" x14ac:dyDescent="0.45">
      <c r="A27">
        <v>4.0000000000000001E-3</v>
      </c>
      <c r="B27">
        <v>586</v>
      </c>
      <c r="C27">
        <v>16</v>
      </c>
      <c r="D27">
        <v>731.20023700000002</v>
      </c>
      <c r="E27">
        <v>18.735410000000002</v>
      </c>
    </row>
    <row r="28" spans="1:5" x14ac:dyDescent="0.45">
      <c r="A28">
        <v>4.4999999999999997E-3</v>
      </c>
      <c r="B28">
        <v>434</v>
      </c>
      <c r="C28">
        <v>26</v>
      </c>
      <c r="D28">
        <v>527.16648999999995</v>
      </c>
      <c r="E28">
        <v>18.592704999999999</v>
      </c>
    </row>
    <row r="29" spans="1:5" x14ac:dyDescent="0.45">
      <c r="A29">
        <v>5.0000000000000001E-3</v>
      </c>
      <c r="B29">
        <v>323</v>
      </c>
      <c r="C29">
        <v>14</v>
      </c>
      <c r="D29">
        <v>382.33117600000003</v>
      </c>
      <c r="E29">
        <v>18.128115000000001</v>
      </c>
    </row>
    <row r="30" spans="1:5" x14ac:dyDescent="0.45">
      <c r="A30">
        <v>5.4999999999999997E-3</v>
      </c>
      <c r="B30">
        <v>243</v>
      </c>
      <c r="C30">
        <v>18</v>
      </c>
      <c r="D30">
        <v>280.64611300000001</v>
      </c>
      <c r="E30">
        <v>17.442705</v>
      </c>
    </row>
    <row r="31" spans="1:5" x14ac:dyDescent="0.45">
      <c r="A31">
        <v>6.0000000000000001E-3</v>
      </c>
      <c r="B31">
        <v>173</v>
      </c>
      <c r="C31">
        <v>17</v>
      </c>
      <c r="D31">
        <v>210.150059</v>
      </c>
      <c r="E31">
        <v>17.122948999999998</v>
      </c>
    </row>
    <row r="32" spans="1:5" x14ac:dyDescent="0.45">
      <c r="A32">
        <v>6.4999999999999997E-3</v>
      </c>
      <c r="B32">
        <v>148</v>
      </c>
      <c r="C32">
        <v>15</v>
      </c>
      <c r="D32">
        <v>160.872195</v>
      </c>
      <c r="E32">
        <v>17.501064</v>
      </c>
    </row>
    <row r="33" spans="1:5" x14ac:dyDescent="0.45">
      <c r="A33">
        <v>7.0000000000000001E-3</v>
      </c>
      <c r="B33">
        <v>103</v>
      </c>
      <c r="C33">
        <v>15</v>
      </c>
      <c r="D33">
        <v>125.69949800000001</v>
      </c>
      <c r="E33">
        <v>18.47082</v>
      </c>
    </row>
    <row r="34" spans="1:5" x14ac:dyDescent="0.45">
      <c r="A34">
        <v>7.4999999999999997E-3</v>
      </c>
      <c r="B34">
        <v>91</v>
      </c>
      <c r="C34">
        <v>18</v>
      </c>
      <c r="D34">
        <v>100.343518</v>
      </c>
      <c r="E34">
        <v>19.642704999999999</v>
      </c>
    </row>
    <row r="35" spans="1:5" x14ac:dyDescent="0.45">
      <c r="A35">
        <v>8.0000000000000002E-3</v>
      </c>
      <c r="B35">
        <v>83</v>
      </c>
      <c r="C35">
        <v>32</v>
      </c>
      <c r="D35">
        <v>81.999091000000007</v>
      </c>
      <c r="E35">
        <v>20.473607000000001</v>
      </c>
    </row>
    <row r="36" spans="1:5" x14ac:dyDescent="0.45">
      <c r="A36">
        <v>8.5000000000000006E-3</v>
      </c>
      <c r="B36">
        <v>67</v>
      </c>
      <c r="C36">
        <v>17</v>
      </c>
      <c r="D36">
        <v>68.658766</v>
      </c>
      <c r="E36">
        <v>20.703444000000001</v>
      </c>
    </row>
    <row r="37" spans="1:5" x14ac:dyDescent="0.45">
      <c r="A37">
        <v>8.9999999999999993E-3</v>
      </c>
      <c r="B37">
        <v>40</v>
      </c>
      <c r="C37">
        <v>21</v>
      </c>
      <c r="D37">
        <v>59.306637000000002</v>
      </c>
      <c r="E37">
        <v>20.702786</v>
      </c>
    </row>
    <row r="38" spans="1:5" x14ac:dyDescent="0.45">
      <c r="A38">
        <v>9.4999999999999998E-3</v>
      </c>
      <c r="B38">
        <v>52</v>
      </c>
      <c r="C38">
        <v>20</v>
      </c>
      <c r="D38">
        <v>53.542453999999999</v>
      </c>
      <c r="E38">
        <v>21.178522000000001</v>
      </c>
    </row>
    <row r="39" spans="1:5" x14ac:dyDescent="0.45">
      <c r="A39">
        <v>0.01</v>
      </c>
      <c r="B39">
        <v>51</v>
      </c>
      <c r="C39">
        <v>15</v>
      </c>
      <c r="D39">
        <v>50.836880999999998</v>
      </c>
      <c r="E39">
        <v>22.483688000000001</v>
      </c>
    </row>
    <row r="40" spans="1:5" x14ac:dyDescent="0.45">
      <c r="A40">
        <v>1.0500000000000001E-2</v>
      </c>
      <c r="B40">
        <v>43</v>
      </c>
      <c r="C40">
        <v>20</v>
      </c>
      <c r="D40">
        <v>49.931559</v>
      </c>
      <c r="E40">
        <v>24.291640999999998</v>
      </c>
    </row>
    <row r="41" spans="1:5" x14ac:dyDescent="0.45">
      <c r="A41">
        <v>1.0999999999999999E-2</v>
      </c>
      <c r="B41">
        <v>53</v>
      </c>
      <c r="C41">
        <v>39</v>
      </c>
      <c r="D41">
        <v>48.880495000000003</v>
      </c>
      <c r="E41">
        <v>25.434346000000001</v>
      </c>
    </row>
    <row r="42" spans="1:5" x14ac:dyDescent="0.45">
      <c r="A42">
        <v>1.15E-2</v>
      </c>
      <c r="B42">
        <v>60</v>
      </c>
      <c r="C42">
        <v>30</v>
      </c>
      <c r="D42">
        <v>46.232624000000001</v>
      </c>
      <c r="E42">
        <v>25.093363</v>
      </c>
    </row>
    <row r="43" spans="1:5" x14ac:dyDescent="0.45">
      <c r="A43">
        <v>1.2E-2</v>
      </c>
      <c r="B43">
        <v>48</v>
      </c>
      <c r="C43">
        <v>28</v>
      </c>
      <c r="D43">
        <v>41.872542000000003</v>
      </c>
      <c r="E43">
        <v>23.494427000000002</v>
      </c>
    </row>
    <row r="44" spans="1:5" x14ac:dyDescent="0.45">
      <c r="A44">
        <v>1.2500000000000001E-2</v>
      </c>
      <c r="B44">
        <v>26</v>
      </c>
      <c r="C44">
        <v>14</v>
      </c>
      <c r="D44">
        <v>36.701721999999997</v>
      </c>
      <c r="E44">
        <v>21.229179999999999</v>
      </c>
    </row>
    <row r="45" spans="1:5" x14ac:dyDescent="0.45">
      <c r="A45">
        <v>1.2999999999999999E-2</v>
      </c>
      <c r="B45">
        <v>28</v>
      </c>
      <c r="C45">
        <v>11</v>
      </c>
      <c r="D45">
        <v>32.064996000000001</v>
      </c>
      <c r="E45">
        <v>19.334752000000002</v>
      </c>
    </row>
    <row r="47" spans="1:5" x14ac:dyDescent="0.45">
      <c r="B47">
        <f>SUM(B3:B46)</f>
        <v>32729</v>
      </c>
      <c r="C47">
        <f>SUM(C3:C46)</f>
        <v>944</v>
      </c>
    </row>
    <row r="49" spans="2:2" x14ac:dyDescent="0.45">
      <c r="B49">
        <f>B47-C47</f>
        <v>31785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E71E-203A-4505-B2E0-967EB13F11E9}">
  <dimension ref="A1:E51"/>
  <sheetViews>
    <sheetView workbookViewId="0">
      <selection activeCell="B51" sqref="B51"/>
    </sheetView>
  </sheetViews>
  <sheetFormatPr defaultRowHeight="14.25" x14ac:dyDescent="0.45"/>
  <sheetData>
    <row r="1" spans="1:5" x14ac:dyDescent="0.45">
      <c r="A1" s="1" t="s">
        <v>25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-6.0000000000000001E-3</v>
      </c>
      <c r="B3">
        <v>7</v>
      </c>
      <c r="C3">
        <v>7</v>
      </c>
      <c r="D3">
        <v>6.4645900000000003</v>
      </c>
      <c r="E3">
        <v>5.7163120000000003</v>
      </c>
    </row>
    <row r="4" spans="1:5" x14ac:dyDescent="0.45">
      <c r="A4">
        <v>-5.4999999999999997E-3</v>
      </c>
      <c r="B4">
        <v>7</v>
      </c>
      <c r="C4">
        <v>7</v>
      </c>
      <c r="D4">
        <v>7.35</v>
      </c>
      <c r="E4">
        <v>5.7399190000000004</v>
      </c>
    </row>
    <row r="5" spans="1:5" x14ac:dyDescent="0.45">
      <c r="A5">
        <v>-5.0000000000000001E-3</v>
      </c>
      <c r="B5">
        <v>10</v>
      </c>
      <c r="C5">
        <v>5</v>
      </c>
      <c r="D5">
        <v>8.35</v>
      </c>
      <c r="E5">
        <v>5.4618029999999997</v>
      </c>
    </row>
    <row r="6" spans="1:5" x14ac:dyDescent="0.45">
      <c r="A6">
        <v>-4.4999999999999997E-3</v>
      </c>
      <c r="B6">
        <v>8</v>
      </c>
      <c r="C6">
        <v>5</v>
      </c>
      <c r="D6">
        <v>9.2354099999999999</v>
      </c>
      <c r="E6">
        <v>5.0454920000000003</v>
      </c>
    </row>
    <row r="7" spans="1:5" x14ac:dyDescent="0.45">
      <c r="A7">
        <v>-4.0000000000000001E-3</v>
      </c>
      <c r="B7">
        <v>9</v>
      </c>
      <c r="C7">
        <v>3</v>
      </c>
      <c r="D7">
        <v>10.050000000000001</v>
      </c>
      <c r="E7">
        <v>4.7072950000000002</v>
      </c>
    </row>
    <row r="8" spans="1:5" x14ac:dyDescent="0.45">
      <c r="A8">
        <v>-3.5000000000000001E-3</v>
      </c>
      <c r="B8">
        <v>14</v>
      </c>
      <c r="C8">
        <v>5</v>
      </c>
      <c r="D8">
        <v>10.883687999999999</v>
      </c>
      <c r="E8">
        <v>4.5</v>
      </c>
    </row>
    <row r="9" spans="1:5" x14ac:dyDescent="0.45">
      <c r="A9">
        <v>-3.0000000000000001E-3</v>
      </c>
      <c r="B9">
        <v>9</v>
      </c>
      <c r="C9">
        <v>4</v>
      </c>
      <c r="D9">
        <v>11.990983</v>
      </c>
      <c r="E9">
        <v>4.426393</v>
      </c>
    </row>
    <row r="10" spans="1:5" x14ac:dyDescent="0.45">
      <c r="A10">
        <v>-2.5000000000000001E-3</v>
      </c>
      <c r="B10">
        <v>13</v>
      </c>
      <c r="C10">
        <v>7</v>
      </c>
      <c r="D10">
        <v>13.961145999999999</v>
      </c>
      <c r="E10">
        <v>4.4381969999999997</v>
      </c>
    </row>
    <row r="11" spans="1:5" x14ac:dyDescent="0.45">
      <c r="A11">
        <v>-2E-3</v>
      </c>
      <c r="B11">
        <v>14</v>
      </c>
      <c r="C11">
        <v>1</v>
      </c>
      <c r="D11">
        <v>17.111146000000002</v>
      </c>
      <c r="E11">
        <v>4.5309020000000002</v>
      </c>
    </row>
    <row r="12" spans="1:5" x14ac:dyDescent="0.45">
      <c r="A12">
        <v>-1.5E-3</v>
      </c>
      <c r="B12">
        <v>15</v>
      </c>
      <c r="C12">
        <v>6</v>
      </c>
      <c r="D12">
        <v>21.631965999999998</v>
      </c>
      <c r="E12">
        <v>4.669098</v>
      </c>
    </row>
    <row r="13" spans="1:5" x14ac:dyDescent="0.45">
      <c r="A13">
        <v>-1E-3</v>
      </c>
      <c r="B13">
        <v>27</v>
      </c>
      <c r="C13">
        <v>4</v>
      </c>
      <c r="D13">
        <v>27.802129000000001</v>
      </c>
      <c r="E13">
        <v>4.8190980000000003</v>
      </c>
    </row>
    <row r="14" spans="1:5" x14ac:dyDescent="0.45">
      <c r="A14">
        <v>-5.0000000000000001E-4</v>
      </c>
      <c r="B14">
        <v>40</v>
      </c>
      <c r="C14">
        <v>6</v>
      </c>
      <c r="D14">
        <v>35.117376</v>
      </c>
      <c r="E14">
        <v>5.0763930000000004</v>
      </c>
    </row>
    <row r="15" spans="1:5" x14ac:dyDescent="0.45">
      <c r="A15">
        <v>0</v>
      </c>
      <c r="B15">
        <v>33</v>
      </c>
      <c r="C15">
        <v>6</v>
      </c>
      <c r="D15">
        <v>42.311396999999999</v>
      </c>
      <c r="E15">
        <v>5.4572950000000002</v>
      </c>
    </row>
    <row r="16" spans="1:5" x14ac:dyDescent="0.45">
      <c r="A16">
        <v>5.0000000000000001E-4</v>
      </c>
      <c r="B16">
        <v>58</v>
      </c>
      <c r="C16">
        <v>4</v>
      </c>
      <c r="D16">
        <v>47.992299000000003</v>
      </c>
      <c r="E16">
        <v>5.7208199999999998</v>
      </c>
    </row>
    <row r="17" spans="1:5" x14ac:dyDescent="0.45">
      <c r="A17">
        <v>1E-3</v>
      </c>
      <c r="B17">
        <v>64</v>
      </c>
      <c r="C17">
        <v>5</v>
      </c>
      <c r="D17">
        <v>51.136068000000002</v>
      </c>
      <c r="E17">
        <v>5.7663120000000001</v>
      </c>
    </row>
    <row r="18" spans="1:5" x14ac:dyDescent="0.45">
      <c r="A18">
        <v>1.5E-3</v>
      </c>
      <c r="B18">
        <v>56</v>
      </c>
      <c r="C18">
        <v>11</v>
      </c>
      <c r="D18">
        <v>51.515904999999997</v>
      </c>
      <c r="E18">
        <v>5.6527859999999999</v>
      </c>
    </row>
    <row r="19" spans="1:5" x14ac:dyDescent="0.45">
      <c r="A19">
        <v>2E-3</v>
      </c>
      <c r="B19">
        <v>47</v>
      </c>
      <c r="C19">
        <v>4</v>
      </c>
      <c r="D19">
        <v>49.540576000000001</v>
      </c>
      <c r="E19">
        <v>5.5381970000000003</v>
      </c>
    </row>
    <row r="20" spans="1:5" x14ac:dyDescent="0.45">
      <c r="A20">
        <v>2.5000000000000001E-3</v>
      </c>
      <c r="B20">
        <v>46</v>
      </c>
      <c r="C20">
        <v>2</v>
      </c>
      <c r="D20">
        <v>45.907294999999998</v>
      </c>
      <c r="E20">
        <v>5.580902</v>
      </c>
    </row>
    <row r="21" spans="1:5" x14ac:dyDescent="0.45">
      <c r="A21">
        <v>3.0000000000000001E-3</v>
      </c>
      <c r="B21">
        <v>41</v>
      </c>
      <c r="C21">
        <v>6</v>
      </c>
      <c r="D21">
        <v>41.812868000000002</v>
      </c>
      <c r="E21">
        <v>5.7645900000000001</v>
      </c>
    </row>
    <row r="22" spans="1:5" x14ac:dyDescent="0.45">
      <c r="A22">
        <v>3.5000000000000001E-3</v>
      </c>
      <c r="B22">
        <v>39</v>
      </c>
      <c r="C22">
        <v>5</v>
      </c>
      <c r="D22">
        <v>38.133687999999999</v>
      </c>
      <c r="E22">
        <v>6.0572949999999999</v>
      </c>
    </row>
    <row r="23" spans="1:5" x14ac:dyDescent="0.45">
      <c r="A23">
        <v>4.0000000000000001E-3</v>
      </c>
      <c r="B23">
        <v>32</v>
      </c>
      <c r="C23">
        <v>11</v>
      </c>
      <c r="D23">
        <v>34.938197000000002</v>
      </c>
      <c r="E23">
        <v>6.3663119999999997</v>
      </c>
    </row>
    <row r="24" spans="1:5" x14ac:dyDescent="0.45">
      <c r="A24">
        <v>4.4999999999999997E-3</v>
      </c>
      <c r="B24">
        <v>32</v>
      </c>
      <c r="C24">
        <v>5</v>
      </c>
      <c r="D24">
        <v>32.224671000000001</v>
      </c>
      <c r="E24">
        <v>6.42082</v>
      </c>
    </row>
    <row r="25" spans="1:5" x14ac:dyDescent="0.45">
      <c r="A25">
        <v>5.0000000000000001E-3</v>
      </c>
      <c r="B25">
        <v>31</v>
      </c>
      <c r="C25">
        <v>7</v>
      </c>
      <c r="D25">
        <v>29.979179999999999</v>
      </c>
      <c r="E25">
        <v>6.0854100000000004</v>
      </c>
    </row>
    <row r="26" spans="1:5" x14ac:dyDescent="0.45">
      <c r="A26">
        <v>5.4999999999999997E-3</v>
      </c>
      <c r="B26">
        <v>24</v>
      </c>
      <c r="C26">
        <v>5</v>
      </c>
      <c r="D26">
        <v>28.257294999999999</v>
      </c>
      <c r="E26">
        <v>5.5836880000000004</v>
      </c>
    </row>
    <row r="27" spans="1:5" x14ac:dyDescent="0.45">
      <c r="A27">
        <v>6.0000000000000001E-3</v>
      </c>
      <c r="B27">
        <v>28</v>
      </c>
      <c r="C27">
        <v>5</v>
      </c>
      <c r="D27">
        <v>27.02918</v>
      </c>
      <c r="E27">
        <v>5.1836880000000001</v>
      </c>
    </row>
    <row r="28" spans="1:5" x14ac:dyDescent="0.45">
      <c r="A28">
        <v>6.4999999999999997E-3</v>
      </c>
      <c r="B28">
        <v>28</v>
      </c>
      <c r="C28">
        <v>3</v>
      </c>
      <c r="D28">
        <v>25.866312000000001</v>
      </c>
      <c r="E28">
        <v>5.0954920000000001</v>
      </c>
    </row>
    <row r="29" spans="1:5" x14ac:dyDescent="0.45">
      <c r="A29">
        <v>7.0000000000000001E-3</v>
      </c>
      <c r="B29">
        <v>20</v>
      </c>
      <c r="C29">
        <v>6</v>
      </c>
      <c r="D29">
        <v>24.468033999999999</v>
      </c>
      <c r="E29">
        <v>5.2954920000000003</v>
      </c>
    </row>
    <row r="30" spans="1:5" x14ac:dyDescent="0.45">
      <c r="A30">
        <v>7.4999999999999997E-3</v>
      </c>
      <c r="B30">
        <v>31</v>
      </c>
      <c r="C30">
        <v>5</v>
      </c>
      <c r="D30">
        <v>22.757294999999999</v>
      </c>
      <c r="E30">
        <v>5.5545080000000002</v>
      </c>
    </row>
    <row r="31" spans="1:5" x14ac:dyDescent="0.45">
      <c r="A31">
        <v>8.0000000000000002E-3</v>
      </c>
      <c r="B31">
        <v>20</v>
      </c>
      <c r="C31">
        <v>7</v>
      </c>
      <c r="D31">
        <v>20.719097999999999</v>
      </c>
      <c r="E31">
        <v>5.7927049999999998</v>
      </c>
    </row>
    <row r="32" spans="1:5" x14ac:dyDescent="0.45">
      <c r="A32">
        <v>8.5000000000000006E-3</v>
      </c>
      <c r="B32">
        <v>13</v>
      </c>
      <c r="C32">
        <v>7</v>
      </c>
      <c r="D32">
        <v>18.616312000000001</v>
      </c>
      <c r="E32">
        <v>5.9763929999999998</v>
      </c>
    </row>
    <row r="33" spans="1:5" x14ac:dyDescent="0.45">
      <c r="A33">
        <v>8.9999999999999993E-3</v>
      </c>
      <c r="B33">
        <v>19</v>
      </c>
      <c r="C33">
        <v>6</v>
      </c>
      <c r="D33">
        <v>16.717376000000002</v>
      </c>
      <c r="E33">
        <v>6.0927049999999996</v>
      </c>
    </row>
    <row r="34" spans="1:5" x14ac:dyDescent="0.45">
      <c r="A34">
        <v>9.4999999999999998E-3</v>
      </c>
      <c r="B34">
        <v>13</v>
      </c>
      <c r="C34">
        <v>2</v>
      </c>
      <c r="D34">
        <v>15.079179999999999</v>
      </c>
      <c r="E34">
        <v>6.1927050000000001</v>
      </c>
    </row>
    <row r="35" spans="1:5" x14ac:dyDescent="0.45">
      <c r="A35">
        <v>0.01</v>
      </c>
      <c r="B35">
        <v>15</v>
      </c>
      <c r="C35">
        <v>11</v>
      </c>
      <c r="D35">
        <v>13.830902</v>
      </c>
      <c r="E35">
        <v>6.2</v>
      </c>
    </row>
    <row r="36" spans="1:5" x14ac:dyDescent="0.45">
      <c r="A36">
        <v>1.0500000000000001E-2</v>
      </c>
      <c r="B36">
        <v>13</v>
      </c>
      <c r="C36">
        <v>4</v>
      </c>
      <c r="D36">
        <v>12.91459</v>
      </c>
      <c r="E36">
        <v>6.073607</v>
      </c>
    </row>
    <row r="37" spans="1:5" x14ac:dyDescent="0.45">
      <c r="A37">
        <v>1.0999999999999999E-2</v>
      </c>
      <c r="B37">
        <v>11</v>
      </c>
      <c r="C37">
        <v>9</v>
      </c>
      <c r="D37">
        <v>12.126393</v>
      </c>
      <c r="E37">
        <v>5.8045080000000002</v>
      </c>
    </row>
    <row r="38" spans="1:5" x14ac:dyDescent="0.45">
      <c r="A38">
        <v>1.15E-2</v>
      </c>
      <c r="B38">
        <v>10</v>
      </c>
      <c r="C38">
        <v>4</v>
      </c>
      <c r="D38">
        <v>11.595492</v>
      </c>
      <c r="E38">
        <v>5.3809019999999999</v>
      </c>
    </row>
    <row r="39" spans="1:5" x14ac:dyDescent="0.45">
      <c r="A39">
        <v>1.2E-2</v>
      </c>
      <c r="B39">
        <v>12</v>
      </c>
      <c r="C39">
        <v>3</v>
      </c>
      <c r="D39">
        <v>11.333688</v>
      </c>
      <c r="E39">
        <v>4.830902</v>
      </c>
    </row>
    <row r="40" spans="1:5" x14ac:dyDescent="0.45">
      <c r="A40">
        <v>1.2500000000000001E-2</v>
      </c>
      <c r="B40">
        <v>11</v>
      </c>
      <c r="C40">
        <v>6</v>
      </c>
      <c r="D40">
        <v>11.192705</v>
      </c>
      <c r="E40">
        <v>4.3072949999999999</v>
      </c>
    </row>
    <row r="41" spans="1:5" x14ac:dyDescent="0.45">
      <c r="A41">
        <v>1.2999999999999999E-2</v>
      </c>
      <c r="B41">
        <v>11</v>
      </c>
      <c r="C41">
        <v>3</v>
      </c>
      <c r="D41">
        <v>11.073607000000001</v>
      </c>
      <c r="E41">
        <v>3.9909829999999999</v>
      </c>
    </row>
    <row r="42" spans="1:5" x14ac:dyDescent="0.45">
      <c r="A42">
        <v>1.35E-2</v>
      </c>
      <c r="B42">
        <v>13</v>
      </c>
      <c r="C42">
        <v>5</v>
      </c>
      <c r="D42">
        <v>10.830902</v>
      </c>
      <c r="E42">
        <v>4.0218850000000002</v>
      </c>
    </row>
    <row r="43" spans="1:5" x14ac:dyDescent="0.45">
      <c r="A43">
        <v>1.4E-2</v>
      </c>
      <c r="B43">
        <v>9</v>
      </c>
      <c r="C43">
        <v>1</v>
      </c>
      <c r="D43">
        <v>10.347213999999999</v>
      </c>
      <c r="E43">
        <v>4.426393</v>
      </c>
    </row>
    <row r="44" spans="1:5" x14ac:dyDescent="0.45">
      <c r="A44">
        <v>1.4500000000000001E-2</v>
      </c>
      <c r="B44">
        <v>10</v>
      </c>
      <c r="C44">
        <v>4</v>
      </c>
      <c r="D44">
        <v>9.6354100000000003</v>
      </c>
      <c r="E44">
        <v>5.0309020000000002</v>
      </c>
    </row>
    <row r="45" spans="1:5" x14ac:dyDescent="0.45">
      <c r="A45">
        <v>1.4999999999999999E-2</v>
      </c>
      <c r="B45">
        <v>10</v>
      </c>
      <c r="C45">
        <v>8</v>
      </c>
      <c r="D45">
        <v>8.8336880000000004</v>
      </c>
      <c r="E45">
        <v>5.7190979999999998</v>
      </c>
    </row>
    <row r="46" spans="1:5" x14ac:dyDescent="0.45">
      <c r="A46">
        <v>1.55E-2</v>
      </c>
      <c r="B46">
        <v>8</v>
      </c>
      <c r="C46">
        <v>8</v>
      </c>
      <c r="D46">
        <v>8.1336879999999994</v>
      </c>
      <c r="E46">
        <v>6.3045080000000002</v>
      </c>
    </row>
    <row r="47" spans="1:5" x14ac:dyDescent="0.45">
      <c r="A47">
        <v>1.6E-2</v>
      </c>
      <c r="B47">
        <v>5</v>
      </c>
      <c r="C47">
        <v>7</v>
      </c>
      <c r="D47">
        <v>7.669098</v>
      </c>
      <c r="E47">
        <v>6.6208200000000001</v>
      </c>
    </row>
    <row r="49" spans="2:3" x14ac:dyDescent="0.45">
      <c r="B49">
        <f>SUM(B3:B48)</f>
        <v>986</v>
      </c>
      <c r="C49">
        <f>SUM(C3:C48)</f>
        <v>245</v>
      </c>
    </row>
    <row r="51" spans="2:3" x14ac:dyDescent="0.45">
      <c r="B51">
        <f>B49-C49</f>
        <v>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CE27-7D86-44E6-B04B-3E93C3EF6E31}">
  <dimension ref="A1:J14"/>
  <sheetViews>
    <sheetView workbookViewId="0">
      <selection activeCell="G6" sqref="G6"/>
    </sheetView>
  </sheetViews>
  <sheetFormatPr defaultRowHeight="14.25" x14ac:dyDescent="0.45"/>
  <cols>
    <col min="3" max="3" width="9.06640625" style="3"/>
    <col min="4" max="4" width="13.1328125" style="3" bestFit="1" customWidth="1"/>
    <col min="5" max="5" width="10.46484375" bestFit="1" customWidth="1"/>
  </cols>
  <sheetData>
    <row r="1" spans="1:10" x14ac:dyDescent="0.45">
      <c r="A1" s="1" t="s">
        <v>31</v>
      </c>
    </row>
    <row r="3" spans="1:10" s="1" customFormat="1" x14ac:dyDescent="0.45">
      <c r="A3" s="1" t="s">
        <v>14</v>
      </c>
      <c r="B3" s="1" t="s">
        <v>15</v>
      </c>
      <c r="C3" s="6" t="s">
        <v>16</v>
      </c>
      <c r="D3" s="6" t="s">
        <v>19</v>
      </c>
      <c r="E3" s="1" t="s">
        <v>20</v>
      </c>
      <c r="G3" s="1" t="s">
        <v>28</v>
      </c>
      <c r="H3" s="1" t="s">
        <v>29</v>
      </c>
    </row>
    <row r="4" spans="1:10" x14ac:dyDescent="0.45">
      <c r="A4" t="s">
        <v>5</v>
      </c>
      <c r="B4" t="s">
        <v>17</v>
      </c>
      <c r="C4" s="3">
        <v>34176</v>
      </c>
      <c r="D4" s="3">
        <f>C4</f>
        <v>34176</v>
      </c>
      <c r="E4" s="2">
        <f>D4/D$11</f>
        <v>0.71541311674446839</v>
      </c>
      <c r="G4">
        <v>30255</v>
      </c>
      <c r="H4">
        <v>1892</v>
      </c>
      <c r="I4" s="3"/>
    </row>
    <row r="5" spans="1:10" x14ac:dyDescent="0.45">
      <c r="A5" t="s">
        <v>5</v>
      </c>
      <c r="B5" t="s">
        <v>30</v>
      </c>
      <c r="E5" s="2"/>
      <c r="G5">
        <v>599</v>
      </c>
      <c r="H5">
        <v>122</v>
      </c>
      <c r="I5" s="3">
        <f>SUM(G4:H5)</f>
        <v>32868</v>
      </c>
      <c r="J5" s="7">
        <f>I5/D4</f>
        <v>0.9617275280898876</v>
      </c>
    </row>
    <row r="6" spans="1:10" x14ac:dyDescent="0.45">
      <c r="A6" t="s">
        <v>7</v>
      </c>
      <c r="B6" t="s">
        <v>17</v>
      </c>
      <c r="C6" s="3">
        <v>12854</v>
      </c>
      <c r="D6" s="3">
        <f>C6</f>
        <v>12854</v>
      </c>
      <c r="E6" s="2">
        <f>D6/D$11</f>
        <v>0.26907538046094909</v>
      </c>
      <c r="G6">
        <v>9486</v>
      </c>
      <c r="H6">
        <v>1484</v>
      </c>
      <c r="I6" s="3"/>
      <c r="J6" s="7"/>
    </row>
    <row r="7" spans="1:10" x14ac:dyDescent="0.45">
      <c r="A7" t="s">
        <v>7</v>
      </c>
      <c r="B7" t="s">
        <v>30</v>
      </c>
      <c r="E7" s="2"/>
      <c r="G7">
        <v>253</v>
      </c>
      <c r="H7">
        <v>48</v>
      </c>
      <c r="I7" s="3">
        <f>SUM(G6:H7)</f>
        <v>11271</v>
      </c>
      <c r="J7" s="7">
        <f>I7/D6</f>
        <v>0.87684767387583629</v>
      </c>
    </row>
    <row r="8" spans="1:10" x14ac:dyDescent="0.45">
      <c r="A8" t="s">
        <v>6</v>
      </c>
      <c r="B8" t="s">
        <v>17</v>
      </c>
      <c r="C8" s="3">
        <v>741</v>
      </c>
      <c r="D8" s="3">
        <f>C8</f>
        <v>741</v>
      </c>
      <c r="E8" s="2">
        <f>D8/D$11</f>
        <v>1.5511502794582487E-2</v>
      </c>
      <c r="G8">
        <v>521</v>
      </c>
      <c r="H8">
        <v>71</v>
      </c>
      <c r="I8" s="3"/>
      <c r="J8" s="7"/>
    </row>
    <row r="9" spans="1:10" x14ac:dyDescent="0.45">
      <c r="A9" t="s">
        <v>6</v>
      </c>
      <c r="B9" t="s">
        <v>30</v>
      </c>
      <c r="E9" s="2"/>
      <c r="G9">
        <v>49</v>
      </c>
      <c r="H9">
        <v>4</v>
      </c>
      <c r="I9" s="3">
        <f>SUM(G8:H9)</f>
        <v>645</v>
      </c>
      <c r="J9" s="7">
        <f>I9/D8</f>
        <v>0.87044534412955465</v>
      </c>
    </row>
    <row r="11" spans="1:10" x14ac:dyDescent="0.45">
      <c r="B11" s="5" t="s">
        <v>24</v>
      </c>
      <c r="C11" s="3">
        <f>SUM(C4:C10)</f>
        <v>47771</v>
      </c>
      <c r="D11" s="3">
        <f>SUM(D4:D10)</f>
        <v>47771</v>
      </c>
      <c r="I11" s="3">
        <f>SUM(I4:I10)</f>
        <v>44784</v>
      </c>
      <c r="J11" s="3">
        <v>45079</v>
      </c>
    </row>
    <row r="12" spans="1:10" x14ac:dyDescent="0.45">
      <c r="B12" s="4"/>
    </row>
    <row r="13" spans="1:10" x14ac:dyDescent="0.45">
      <c r="B13" s="4"/>
    </row>
    <row r="14" spans="1:10" x14ac:dyDescent="0.45">
      <c r="B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C505-CCC9-4097-A08F-4163150409DD}">
  <dimension ref="A1:E84"/>
  <sheetViews>
    <sheetView topLeftCell="A49" workbookViewId="0">
      <selection activeCell="B84" sqref="B84"/>
    </sheetView>
  </sheetViews>
  <sheetFormatPr defaultRowHeight="14.25" x14ac:dyDescent="0.45"/>
  <sheetData>
    <row r="1" spans="1:5" x14ac:dyDescent="0.45">
      <c r="A1" s="1" t="s">
        <v>12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0.97799999999999998</v>
      </c>
      <c r="B3">
        <v>11</v>
      </c>
      <c r="C3">
        <v>6</v>
      </c>
      <c r="D3">
        <v>7.2454919999999996</v>
      </c>
      <c r="E3">
        <v>5.1190980000000001</v>
      </c>
    </row>
    <row r="4" spans="1:5" x14ac:dyDescent="0.45">
      <c r="A4">
        <v>0.97850000000000004</v>
      </c>
      <c r="B4">
        <v>5</v>
      </c>
      <c r="C4">
        <v>6</v>
      </c>
      <c r="D4">
        <v>7.3763930000000002</v>
      </c>
      <c r="E4">
        <v>5.0545080000000002</v>
      </c>
    </row>
    <row r="5" spans="1:5" x14ac:dyDescent="0.45">
      <c r="A5">
        <v>0.97899999999999998</v>
      </c>
      <c r="B5">
        <v>6</v>
      </c>
      <c r="C5">
        <v>4</v>
      </c>
      <c r="D5">
        <v>7.8027860000000002</v>
      </c>
      <c r="E5">
        <v>4.9690979999999998</v>
      </c>
    </row>
    <row r="6" spans="1:5" x14ac:dyDescent="0.45">
      <c r="A6">
        <v>0.97950000000000004</v>
      </c>
      <c r="B6">
        <v>8</v>
      </c>
      <c r="C6">
        <v>4</v>
      </c>
      <c r="D6">
        <v>8.6291799999999999</v>
      </c>
      <c r="E6">
        <v>4.9145899999999996</v>
      </c>
    </row>
    <row r="7" spans="1:5" x14ac:dyDescent="0.45">
      <c r="A7">
        <v>0.98</v>
      </c>
      <c r="B7">
        <v>9</v>
      </c>
      <c r="C7">
        <v>4</v>
      </c>
      <c r="D7">
        <v>9.6736070000000005</v>
      </c>
      <c r="E7">
        <v>4.9881970000000004</v>
      </c>
    </row>
    <row r="8" spans="1:5" x14ac:dyDescent="0.45">
      <c r="A8">
        <v>0.98050000000000004</v>
      </c>
      <c r="B8">
        <v>11</v>
      </c>
      <c r="C8">
        <v>6</v>
      </c>
      <c r="D8">
        <v>10.747214</v>
      </c>
      <c r="E8">
        <v>5.1427050000000003</v>
      </c>
    </row>
    <row r="9" spans="1:5" x14ac:dyDescent="0.45">
      <c r="A9">
        <v>0.98099999999999998</v>
      </c>
      <c r="B9">
        <v>17</v>
      </c>
      <c r="C9">
        <v>6</v>
      </c>
      <c r="D9">
        <v>11.554508</v>
      </c>
      <c r="E9">
        <v>5.2236070000000003</v>
      </c>
    </row>
    <row r="10" spans="1:5" x14ac:dyDescent="0.45">
      <c r="A10">
        <v>0.98150000000000004</v>
      </c>
      <c r="B10">
        <v>9</v>
      </c>
      <c r="C10">
        <v>7</v>
      </c>
      <c r="D10">
        <v>12.035410000000001</v>
      </c>
      <c r="E10">
        <v>5.1618029999999999</v>
      </c>
    </row>
    <row r="11" spans="1:5" x14ac:dyDescent="0.45">
      <c r="A11">
        <v>0.98199999999999998</v>
      </c>
      <c r="B11">
        <v>13</v>
      </c>
      <c r="C11">
        <v>3</v>
      </c>
      <c r="D11">
        <v>12.827458</v>
      </c>
      <c r="E11">
        <v>5.0763930000000004</v>
      </c>
    </row>
    <row r="12" spans="1:5" x14ac:dyDescent="0.45">
      <c r="A12">
        <v>0.98250000000000004</v>
      </c>
      <c r="B12">
        <v>11</v>
      </c>
      <c r="C12">
        <v>5</v>
      </c>
      <c r="D12">
        <v>15.117782999999999</v>
      </c>
      <c r="E12">
        <v>5.1145899999999997</v>
      </c>
    </row>
    <row r="13" spans="1:5" x14ac:dyDescent="0.45">
      <c r="A13">
        <v>0.98299999999999998</v>
      </c>
      <c r="B13">
        <v>12</v>
      </c>
      <c r="C13">
        <v>3</v>
      </c>
      <c r="D13">
        <v>19.674012999999999</v>
      </c>
      <c r="E13">
        <v>5.3381970000000001</v>
      </c>
    </row>
    <row r="14" spans="1:5" x14ac:dyDescent="0.45">
      <c r="A14">
        <v>0.98350000000000004</v>
      </c>
      <c r="B14">
        <v>17</v>
      </c>
      <c r="C14">
        <v>7</v>
      </c>
      <c r="D14">
        <v>26.111802999999998</v>
      </c>
      <c r="E14">
        <v>5.7572950000000001</v>
      </c>
    </row>
    <row r="15" spans="1:5" x14ac:dyDescent="0.45">
      <c r="A15">
        <v>0.98399999999999999</v>
      </c>
      <c r="B15">
        <v>37</v>
      </c>
      <c r="C15">
        <v>8</v>
      </c>
      <c r="D15">
        <v>32.965248000000003</v>
      </c>
      <c r="E15">
        <v>6.2309020000000004</v>
      </c>
    </row>
    <row r="16" spans="1:5" x14ac:dyDescent="0.45">
      <c r="A16">
        <v>0.98450000000000004</v>
      </c>
      <c r="B16">
        <v>55</v>
      </c>
      <c r="C16">
        <v>6</v>
      </c>
      <c r="D16">
        <v>38.380495000000003</v>
      </c>
      <c r="E16">
        <v>6.5208199999999996</v>
      </c>
    </row>
    <row r="17" spans="1:5" x14ac:dyDescent="0.45">
      <c r="A17">
        <v>0.98499999999999999</v>
      </c>
      <c r="B17">
        <v>48</v>
      </c>
      <c r="C17">
        <v>6</v>
      </c>
      <c r="D17">
        <v>40.842956000000001</v>
      </c>
      <c r="E17">
        <v>6.5354099999999997</v>
      </c>
    </row>
    <row r="18" spans="1:5" x14ac:dyDescent="0.45">
      <c r="A18">
        <v>0.98550000000000004</v>
      </c>
      <c r="B18">
        <v>43</v>
      </c>
      <c r="C18">
        <v>9</v>
      </c>
      <c r="D18">
        <v>40.023200000000003</v>
      </c>
      <c r="E18">
        <v>6.3645899999999997</v>
      </c>
    </row>
    <row r="19" spans="1:5" x14ac:dyDescent="0.45">
      <c r="A19">
        <v>0.98599999999999999</v>
      </c>
      <c r="B19">
        <v>37</v>
      </c>
      <c r="C19">
        <v>4</v>
      </c>
      <c r="D19">
        <v>36.788196999999997</v>
      </c>
      <c r="E19">
        <v>6.2072950000000002</v>
      </c>
    </row>
    <row r="20" spans="1:5" x14ac:dyDescent="0.45">
      <c r="A20">
        <v>0.98650000000000004</v>
      </c>
      <c r="B20">
        <v>29</v>
      </c>
      <c r="C20">
        <v>6</v>
      </c>
      <c r="D20">
        <v>32.430902000000003</v>
      </c>
      <c r="E20">
        <v>6.1236069999999998</v>
      </c>
    </row>
    <row r="21" spans="1:5" x14ac:dyDescent="0.45">
      <c r="A21">
        <v>0.98699999999999999</v>
      </c>
      <c r="B21">
        <v>22</v>
      </c>
      <c r="C21">
        <v>5</v>
      </c>
      <c r="D21">
        <v>28.138197000000002</v>
      </c>
      <c r="E21">
        <v>5.9927049999999999</v>
      </c>
    </row>
    <row r="22" spans="1:5" x14ac:dyDescent="0.45">
      <c r="A22">
        <v>0.98750000000000004</v>
      </c>
      <c r="B22">
        <v>34</v>
      </c>
      <c r="C22">
        <v>8</v>
      </c>
      <c r="D22">
        <v>24.403851</v>
      </c>
      <c r="E22">
        <v>5.7690979999999996</v>
      </c>
    </row>
    <row r="23" spans="1:5" x14ac:dyDescent="0.45">
      <c r="A23">
        <v>0.98799999999999999</v>
      </c>
      <c r="B23">
        <v>18</v>
      </c>
      <c r="C23">
        <v>7</v>
      </c>
      <c r="D23">
        <v>21.317375999999999</v>
      </c>
      <c r="E23">
        <v>5.4618029999999997</v>
      </c>
    </row>
    <row r="24" spans="1:5" x14ac:dyDescent="0.45">
      <c r="A24">
        <v>0.98850000000000005</v>
      </c>
      <c r="B24">
        <v>14</v>
      </c>
      <c r="C24">
        <v>3</v>
      </c>
      <c r="D24">
        <v>18.873607</v>
      </c>
      <c r="E24">
        <v>5.0163120000000001</v>
      </c>
    </row>
    <row r="25" spans="1:5" x14ac:dyDescent="0.45">
      <c r="A25">
        <v>0.98899999999999999</v>
      </c>
      <c r="B25">
        <v>15</v>
      </c>
      <c r="C25">
        <v>4</v>
      </c>
      <c r="D25">
        <v>17.070163000000001</v>
      </c>
      <c r="E25">
        <v>4.5645899999999999</v>
      </c>
    </row>
    <row r="26" spans="1:5" x14ac:dyDescent="0.45">
      <c r="A26">
        <v>0.98950000000000005</v>
      </c>
      <c r="B26">
        <v>17</v>
      </c>
      <c r="C26">
        <v>5</v>
      </c>
      <c r="D26">
        <v>15.889260999999999</v>
      </c>
      <c r="E26">
        <v>4.3555729999999997</v>
      </c>
    </row>
    <row r="27" spans="1:5" x14ac:dyDescent="0.45">
      <c r="A27">
        <v>0.99</v>
      </c>
      <c r="B27">
        <v>16</v>
      </c>
      <c r="C27">
        <v>3</v>
      </c>
      <c r="D27">
        <v>15.189919</v>
      </c>
      <c r="E27">
        <v>4.5454920000000003</v>
      </c>
    </row>
    <row r="28" spans="1:5" x14ac:dyDescent="0.45">
      <c r="A28">
        <v>0.99050000000000005</v>
      </c>
      <c r="B28">
        <v>13</v>
      </c>
      <c r="C28">
        <v>3</v>
      </c>
      <c r="D28">
        <v>14.475329</v>
      </c>
      <c r="E28">
        <v>5.080902</v>
      </c>
    </row>
    <row r="29" spans="1:5" x14ac:dyDescent="0.45">
      <c r="A29">
        <v>0.99099999999999999</v>
      </c>
      <c r="B29">
        <v>18</v>
      </c>
      <c r="C29">
        <v>8</v>
      </c>
      <c r="D29">
        <v>13.388197</v>
      </c>
      <c r="E29">
        <v>5.7190979999999998</v>
      </c>
    </row>
    <row r="30" spans="1:5" x14ac:dyDescent="0.45">
      <c r="A30">
        <v>0.99150000000000005</v>
      </c>
      <c r="B30">
        <v>11</v>
      </c>
      <c r="C30">
        <v>6</v>
      </c>
      <c r="D30">
        <v>12.248278000000001</v>
      </c>
      <c r="E30">
        <v>6.2354099999999999</v>
      </c>
    </row>
    <row r="31" spans="1:5" x14ac:dyDescent="0.45">
      <c r="A31">
        <v>0.99199999999999999</v>
      </c>
      <c r="B31">
        <v>9</v>
      </c>
      <c r="C31">
        <v>9</v>
      </c>
      <c r="D31">
        <v>11.490983</v>
      </c>
      <c r="E31">
        <v>6.5281149999999997</v>
      </c>
    </row>
    <row r="32" spans="1:5" x14ac:dyDescent="0.45">
      <c r="A32">
        <v>0.99250000000000005</v>
      </c>
      <c r="B32">
        <v>7</v>
      </c>
      <c r="C32">
        <v>5</v>
      </c>
      <c r="D32">
        <v>11.290983000000001</v>
      </c>
      <c r="E32">
        <v>6.5427049999999998</v>
      </c>
    </row>
    <row r="33" spans="1:5" x14ac:dyDescent="0.45">
      <c r="A33">
        <v>0.99299999999999999</v>
      </c>
      <c r="B33">
        <v>12</v>
      </c>
      <c r="C33">
        <v>8</v>
      </c>
      <c r="D33">
        <v>11.533688</v>
      </c>
      <c r="E33">
        <v>6.3118030000000003</v>
      </c>
    </row>
    <row r="34" spans="1:5" x14ac:dyDescent="0.45">
      <c r="A34">
        <v>0.99350000000000005</v>
      </c>
      <c r="B34">
        <v>15</v>
      </c>
      <c r="C34">
        <v>3</v>
      </c>
      <c r="D34">
        <v>11.897214</v>
      </c>
      <c r="E34">
        <v>6.1145899999999997</v>
      </c>
    </row>
    <row r="35" spans="1:5" x14ac:dyDescent="0.45">
      <c r="A35">
        <v>0.99399999999999999</v>
      </c>
      <c r="B35">
        <v>14</v>
      </c>
      <c r="C35">
        <v>9</v>
      </c>
      <c r="D35">
        <v>12.032624</v>
      </c>
      <c r="E35">
        <v>6.0836880000000004</v>
      </c>
    </row>
    <row r="36" spans="1:5" x14ac:dyDescent="0.45">
      <c r="A36">
        <v>0.99450000000000005</v>
      </c>
      <c r="B36">
        <v>12</v>
      </c>
      <c r="C36">
        <v>3</v>
      </c>
      <c r="D36">
        <v>11.926392999999999</v>
      </c>
      <c r="E36">
        <v>6.1736069999999996</v>
      </c>
    </row>
    <row r="37" spans="1:5" x14ac:dyDescent="0.45">
      <c r="A37">
        <v>0.995</v>
      </c>
      <c r="B37">
        <v>11</v>
      </c>
      <c r="C37">
        <v>7</v>
      </c>
      <c r="D37">
        <v>11.924671</v>
      </c>
      <c r="E37">
        <v>6.2736070000000002</v>
      </c>
    </row>
    <row r="38" spans="1:5" x14ac:dyDescent="0.45">
      <c r="A38">
        <v>0.99550000000000005</v>
      </c>
      <c r="B38">
        <v>6</v>
      </c>
      <c r="C38">
        <v>9</v>
      </c>
      <c r="D38">
        <v>12.410081</v>
      </c>
      <c r="E38">
        <v>6.25</v>
      </c>
    </row>
    <row r="39" spans="1:5" x14ac:dyDescent="0.45">
      <c r="A39">
        <v>0.996</v>
      </c>
      <c r="B39">
        <v>14</v>
      </c>
      <c r="C39">
        <v>5</v>
      </c>
      <c r="D39">
        <v>13.560081</v>
      </c>
      <c r="E39">
        <v>6.073607</v>
      </c>
    </row>
    <row r="40" spans="1:5" x14ac:dyDescent="0.45">
      <c r="A40">
        <v>0.99650000000000005</v>
      </c>
      <c r="B40">
        <v>17</v>
      </c>
      <c r="C40">
        <v>6</v>
      </c>
      <c r="D40">
        <v>15.298278</v>
      </c>
      <c r="E40">
        <v>5.8118030000000003</v>
      </c>
    </row>
    <row r="41" spans="1:5" x14ac:dyDescent="0.45">
      <c r="A41">
        <v>0.997</v>
      </c>
      <c r="B41">
        <v>19</v>
      </c>
      <c r="C41">
        <v>5</v>
      </c>
      <c r="D41">
        <v>17.571885000000002</v>
      </c>
      <c r="E41">
        <v>5.5645899999999999</v>
      </c>
    </row>
    <row r="42" spans="1:5" x14ac:dyDescent="0.45">
      <c r="A42">
        <v>0.99750000000000005</v>
      </c>
      <c r="B42">
        <v>17</v>
      </c>
      <c r="C42">
        <v>4</v>
      </c>
      <c r="D42">
        <v>20.505572999999998</v>
      </c>
      <c r="E42">
        <v>5.4072950000000004</v>
      </c>
    </row>
    <row r="43" spans="1:5" x14ac:dyDescent="0.45">
      <c r="A43">
        <v>0.998</v>
      </c>
      <c r="B43">
        <v>21</v>
      </c>
      <c r="C43">
        <v>7</v>
      </c>
      <c r="D43">
        <v>23.990983</v>
      </c>
      <c r="E43">
        <v>5.4</v>
      </c>
    </row>
    <row r="44" spans="1:5" x14ac:dyDescent="0.45">
      <c r="A44">
        <v>0.99850000000000005</v>
      </c>
      <c r="B44">
        <v>25</v>
      </c>
      <c r="C44">
        <v>4</v>
      </c>
      <c r="D44">
        <v>28.167376000000001</v>
      </c>
      <c r="E44">
        <v>5.45</v>
      </c>
    </row>
    <row r="45" spans="1:5" x14ac:dyDescent="0.45">
      <c r="A45">
        <v>0.999</v>
      </c>
      <c r="B45">
        <v>36</v>
      </c>
      <c r="C45">
        <v>8</v>
      </c>
      <c r="D45">
        <v>33.463932</v>
      </c>
      <c r="E45">
        <v>5.4618029999999997</v>
      </c>
    </row>
    <row r="46" spans="1:5" x14ac:dyDescent="0.45">
      <c r="A46">
        <v>0.99950000000000006</v>
      </c>
      <c r="B46">
        <v>42</v>
      </c>
      <c r="C46">
        <v>3</v>
      </c>
      <c r="D46">
        <v>40.569504999999999</v>
      </c>
      <c r="E46">
        <v>5.45</v>
      </c>
    </row>
    <row r="47" spans="1:5" x14ac:dyDescent="0.45">
      <c r="A47">
        <v>1</v>
      </c>
      <c r="B47">
        <v>34</v>
      </c>
      <c r="C47">
        <v>7</v>
      </c>
      <c r="D47">
        <v>51.353599000000003</v>
      </c>
      <c r="E47">
        <v>5.4</v>
      </c>
    </row>
    <row r="48" spans="1:5" x14ac:dyDescent="0.45">
      <c r="A48">
        <v>1.0004999999999999</v>
      </c>
      <c r="B48">
        <v>60</v>
      </c>
      <c r="C48">
        <v>4</v>
      </c>
      <c r="D48">
        <v>68.305070000000001</v>
      </c>
      <c r="E48">
        <v>5.3118030000000003</v>
      </c>
    </row>
    <row r="49" spans="1:5" x14ac:dyDescent="0.45">
      <c r="A49">
        <v>1.0009999999999999</v>
      </c>
      <c r="B49">
        <v>66</v>
      </c>
      <c r="C49">
        <v>6</v>
      </c>
      <c r="D49">
        <v>94.555476999999996</v>
      </c>
      <c r="E49">
        <v>5.2</v>
      </c>
    </row>
    <row r="50" spans="1:5" x14ac:dyDescent="0.45">
      <c r="A50">
        <v>1.0015000000000001</v>
      </c>
      <c r="B50">
        <v>107</v>
      </c>
      <c r="C50">
        <v>6</v>
      </c>
      <c r="D50">
        <v>133.733341</v>
      </c>
      <c r="E50">
        <v>5.0690980000000003</v>
      </c>
    </row>
    <row r="51" spans="1:5" x14ac:dyDescent="0.45">
      <c r="A51">
        <v>1.002</v>
      </c>
      <c r="B51">
        <v>169</v>
      </c>
      <c r="C51">
        <v>4</v>
      </c>
      <c r="D51">
        <v>186.99301600000001</v>
      </c>
      <c r="E51">
        <v>4.8736069999999998</v>
      </c>
    </row>
    <row r="52" spans="1:5" x14ac:dyDescent="0.45">
      <c r="A52">
        <v>1.0024999999999999</v>
      </c>
      <c r="B52">
        <v>213</v>
      </c>
      <c r="C52">
        <v>4</v>
      </c>
      <c r="D52">
        <v>250.434752</v>
      </c>
      <c r="E52">
        <v>4.6118030000000001</v>
      </c>
    </row>
    <row r="53" spans="1:5" x14ac:dyDescent="0.45">
      <c r="A53">
        <v>1.0029999999999999</v>
      </c>
      <c r="B53">
        <v>328</v>
      </c>
      <c r="C53">
        <v>6</v>
      </c>
      <c r="D53">
        <v>316.07861800000001</v>
      </c>
      <c r="E53">
        <v>4.3072949999999999</v>
      </c>
    </row>
    <row r="54" spans="1:5" x14ac:dyDescent="0.45">
      <c r="A54">
        <v>1.0035000000000001</v>
      </c>
      <c r="B54">
        <v>433</v>
      </c>
      <c r="C54">
        <v>3</v>
      </c>
      <c r="D54">
        <v>374.30141200000003</v>
      </c>
      <c r="E54">
        <v>4.0190979999999996</v>
      </c>
    </row>
    <row r="55" spans="1:5" x14ac:dyDescent="0.45">
      <c r="A55">
        <v>1.004</v>
      </c>
      <c r="B55">
        <v>472</v>
      </c>
      <c r="C55">
        <v>4</v>
      </c>
      <c r="D55">
        <v>416.00363599999997</v>
      </c>
      <c r="E55">
        <v>3.8381970000000001</v>
      </c>
    </row>
    <row r="56" spans="1:5" x14ac:dyDescent="0.45">
      <c r="A56">
        <v>1.0044999999999999</v>
      </c>
      <c r="B56">
        <v>467</v>
      </c>
      <c r="C56">
        <v>3</v>
      </c>
      <c r="D56">
        <v>434.90110099999998</v>
      </c>
      <c r="E56">
        <v>3.7572950000000001</v>
      </c>
    </row>
    <row r="57" spans="1:5" x14ac:dyDescent="0.45">
      <c r="A57">
        <v>1.0049999999999999</v>
      </c>
      <c r="B57">
        <v>460</v>
      </c>
      <c r="C57">
        <v>3</v>
      </c>
      <c r="D57">
        <v>428.60748699999999</v>
      </c>
      <c r="E57">
        <v>3.75</v>
      </c>
    </row>
    <row r="58" spans="1:5" x14ac:dyDescent="0.45">
      <c r="A58">
        <v>1.0055000000000001</v>
      </c>
      <c r="B58">
        <v>443</v>
      </c>
      <c r="C58">
        <v>5</v>
      </c>
      <c r="D58">
        <v>399.832313</v>
      </c>
      <c r="E58">
        <v>3.8190979999999999</v>
      </c>
    </row>
    <row r="59" spans="1:5" x14ac:dyDescent="0.45">
      <c r="A59">
        <v>1.006</v>
      </c>
      <c r="B59">
        <v>371</v>
      </c>
      <c r="C59">
        <v>4</v>
      </c>
      <c r="D59">
        <v>355.231404</v>
      </c>
      <c r="E59">
        <v>3.919098</v>
      </c>
    </row>
    <row r="60" spans="1:5" x14ac:dyDescent="0.45">
      <c r="A60">
        <v>1.0065</v>
      </c>
      <c r="B60">
        <v>307</v>
      </c>
      <c r="C60">
        <v>4</v>
      </c>
      <c r="D60">
        <v>301.94787100000002</v>
      </c>
      <c r="E60">
        <v>3.9736069999999999</v>
      </c>
    </row>
    <row r="61" spans="1:5" x14ac:dyDescent="0.45">
      <c r="A61">
        <v>1.0069999999999999</v>
      </c>
      <c r="B61">
        <v>222</v>
      </c>
      <c r="C61">
        <v>3</v>
      </c>
      <c r="D61">
        <v>246.81261599999999</v>
      </c>
      <c r="E61">
        <v>3.9618030000000002</v>
      </c>
    </row>
    <row r="62" spans="1:5" x14ac:dyDescent="0.45">
      <c r="A62">
        <v>1.0075000000000001</v>
      </c>
      <c r="B62">
        <v>176</v>
      </c>
      <c r="C62">
        <v>5</v>
      </c>
      <c r="D62">
        <v>196.23703599999999</v>
      </c>
      <c r="E62">
        <v>3.9454920000000002</v>
      </c>
    </row>
    <row r="63" spans="1:5" x14ac:dyDescent="0.45">
      <c r="A63">
        <v>1.008</v>
      </c>
      <c r="B63">
        <v>138</v>
      </c>
      <c r="C63">
        <v>4</v>
      </c>
      <c r="D63">
        <v>154.451626</v>
      </c>
      <c r="E63">
        <v>4.0454920000000003</v>
      </c>
    </row>
    <row r="64" spans="1:5" x14ac:dyDescent="0.45">
      <c r="A64">
        <v>1.0085</v>
      </c>
      <c r="B64">
        <v>105</v>
      </c>
      <c r="C64">
        <v>3</v>
      </c>
      <c r="D64">
        <v>122.15745</v>
      </c>
      <c r="E64">
        <v>4.3</v>
      </c>
    </row>
    <row r="65" spans="1:5" x14ac:dyDescent="0.45">
      <c r="A65">
        <v>1.0089999999999999</v>
      </c>
      <c r="B65">
        <v>92</v>
      </c>
      <c r="C65">
        <v>4</v>
      </c>
      <c r="D65">
        <v>97.709829999999997</v>
      </c>
      <c r="E65">
        <v>4.6500000000000004</v>
      </c>
    </row>
    <row r="66" spans="1:5" x14ac:dyDescent="0.45">
      <c r="A66">
        <v>1.0095000000000001</v>
      </c>
      <c r="B66">
        <v>80</v>
      </c>
      <c r="C66">
        <v>6</v>
      </c>
      <c r="D66">
        <v>78.663274000000001</v>
      </c>
      <c r="E66">
        <v>5</v>
      </c>
    </row>
    <row r="67" spans="1:5" x14ac:dyDescent="0.45">
      <c r="A67">
        <v>1.01</v>
      </c>
      <c r="B67">
        <v>57</v>
      </c>
      <c r="C67">
        <v>6</v>
      </c>
      <c r="D67">
        <v>63.068441</v>
      </c>
      <c r="E67">
        <v>5.3118030000000003</v>
      </c>
    </row>
    <row r="68" spans="1:5" x14ac:dyDescent="0.45">
      <c r="A68">
        <v>1.0105</v>
      </c>
      <c r="B68">
        <v>47</v>
      </c>
      <c r="C68">
        <v>6</v>
      </c>
      <c r="D68">
        <v>50.025734999999997</v>
      </c>
      <c r="E68">
        <v>5.5236070000000002</v>
      </c>
    </row>
    <row r="69" spans="1:5" x14ac:dyDescent="0.45">
      <c r="A69">
        <v>1.0109999999999999</v>
      </c>
      <c r="B69">
        <v>35</v>
      </c>
      <c r="C69">
        <v>5</v>
      </c>
      <c r="D69">
        <v>39.284095000000001</v>
      </c>
      <c r="E69">
        <v>5.5354099999999997</v>
      </c>
    </row>
    <row r="70" spans="1:5" x14ac:dyDescent="0.45">
      <c r="A70">
        <v>1.0115000000000001</v>
      </c>
      <c r="B70">
        <v>26</v>
      </c>
      <c r="C70">
        <v>5</v>
      </c>
      <c r="D70">
        <v>30.89762</v>
      </c>
      <c r="E70">
        <v>5.3618030000000001</v>
      </c>
    </row>
    <row r="71" spans="1:5" x14ac:dyDescent="0.45">
      <c r="A71">
        <v>1.012</v>
      </c>
      <c r="B71">
        <v>20</v>
      </c>
      <c r="C71">
        <v>7</v>
      </c>
      <c r="D71">
        <v>24.822949000000001</v>
      </c>
      <c r="E71">
        <v>5.0690980000000003</v>
      </c>
    </row>
    <row r="72" spans="1:5" x14ac:dyDescent="0.45">
      <c r="A72">
        <v>1.0125</v>
      </c>
      <c r="B72">
        <v>19</v>
      </c>
      <c r="C72">
        <v>4</v>
      </c>
      <c r="D72">
        <v>20.687539000000001</v>
      </c>
      <c r="E72">
        <v>4.6736069999999996</v>
      </c>
    </row>
    <row r="73" spans="1:5" x14ac:dyDescent="0.45">
      <c r="A73">
        <v>1.0129999999999999</v>
      </c>
      <c r="B73">
        <v>21</v>
      </c>
      <c r="C73">
        <v>4</v>
      </c>
      <c r="D73">
        <v>17.893768999999999</v>
      </c>
      <c r="E73">
        <v>4.3072949999999999</v>
      </c>
    </row>
    <row r="74" spans="1:5" x14ac:dyDescent="0.45">
      <c r="A74">
        <v>1.0135000000000001</v>
      </c>
      <c r="B74">
        <v>10</v>
      </c>
      <c r="C74">
        <v>4</v>
      </c>
      <c r="D74">
        <v>15.828115</v>
      </c>
      <c r="E74">
        <v>4.167376</v>
      </c>
    </row>
    <row r="75" spans="1:5" x14ac:dyDescent="0.45">
      <c r="A75">
        <v>1.014</v>
      </c>
      <c r="B75">
        <v>17</v>
      </c>
      <c r="C75">
        <v>3</v>
      </c>
      <c r="D75">
        <v>13.961803</v>
      </c>
      <c r="E75">
        <v>4.3454920000000001</v>
      </c>
    </row>
    <row r="76" spans="1:5" x14ac:dyDescent="0.45">
      <c r="A76">
        <v>1.0145</v>
      </c>
      <c r="B76">
        <v>14</v>
      </c>
      <c r="C76">
        <v>2</v>
      </c>
      <c r="D76">
        <v>12.033688</v>
      </c>
      <c r="E76">
        <v>4.8118030000000003</v>
      </c>
    </row>
    <row r="77" spans="1:5" x14ac:dyDescent="0.45">
      <c r="A77">
        <v>1.0149999999999999</v>
      </c>
      <c r="B77">
        <v>9</v>
      </c>
      <c r="C77">
        <v>9</v>
      </c>
      <c r="D77">
        <v>10.15</v>
      </c>
      <c r="E77">
        <v>5.3690980000000001</v>
      </c>
    </row>
    <row r="78" spans="1:5" x14ac:dyDescent="0.45">
      <c r="A78">
        <v>1.0155000000000001</v>
      </c>
      <c r="B78">
        <v>7</v>
      </c>
      <c r="C78">
        <v>6</v>
      </c>
      <c r="D78">
        <v>8.5145900000000001</v>
      </c>
      <c r="E78">
        <v>5.8427049999999996</v>
      </c>
    </row>
    <row r="79" spans="1:5" x14ac:dyDescent="0.45">
      <c r="A79">
        <v>1.016</v>
      </c>
      <c r="B79">
        <v>6</v>
      </c>
      <c r="C79">
        <v>7</v>
      </c>
      <c r="D79">
        <v>7.1791799999999997</v>
      </c>
      <c r="E79">
        <v>6.1090169999999997</v>
      </c>
    </row>
    <row r="80" spans="1:5" x14ac:dyDescent="0.45">
      <c r="A80">
        <v>1.0165</v>
      </c>
      <c r="B80">
        <v>4</v>
      </c>
      <c r="C80">
        <v>5</v>
      </c>
      <c r="D80">
        <v>6.3482779999999996</v>
      </c>
      <c r="E80">
        <v>6.1236069999999998</v>
      </c>
    </row>
    <row r="82" spans="2:3" x14ac:dyDescent="0.45">
      <c r="B82">
        <f>SUM(B3:B81)</f>
        <v>5868</v>
      </c>
      <c r="C82">
        <f>SUM(C3:C81)</f>
        <v>408</v>
      </c>
    </row>
    <row r="84" spans="2:3" x14ac:dyDescent="0.45">
      <c r="B84">
        <f>B82-C82</f>
        <v>5460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3B0E-92D6-4F91-93F7-E1E28067182B}">
  <dimension ref="A1:E72"/>
  <sheetViews>
    <sheetView topLeftCell="A45" workbookViewId="0">
      <selection activeCell="B72" sqref="B72"/>
    </sheetView>
  </sheetViews>
  <sheetFormatPr defaultRowHeight="14.25" x14ac:dyDescent="0.45"/>
  <sheetData>
    <row r="1" spans="1:5" x14ac:dyDescent="0.45">
      <c r="A1" s="1" t="s">
        <v>11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-1.4E-2</v>
      </c>
      <c r="B3">
        <v>20</v>
      </c>
      <c r="C3">
        <v>10</v>
      </c>
      <c r="D3">
        <v>18.782623999999998</v>
      </c>
      <c r="E3">
        <v>10.961803</v>
      </c>
    </row>
    <row r="4" spans="1:5" x14ac:dyDescent="0.45">
      <c r="A4">
        <v>-1.35E-2</v>
      </c>
      <c r="B4">
        <v>23</v>
      </c>
      <c r="C4">
        <v>9</v>
      </c>
      <c r="D4">
        <v>18.942705</v>
      </c>
      <c r="E4">
        <v>10.261803</v>
      </c>
    </row>
    <row r="5" spans="1:5" x14ac:dyDescent="0.45">
      <c r="A5">
        <v>-1.2999999999999999E-2</v>
      </c>
      <c r="B5">
        <v>18</v>
      </c>
      <c r="C5">
        <v>8</v>
      </c>
      <c r="D5">
        <v>18.838197000000001</v>
      </c>
      <c r="E5">
        <v>9.6909829999999992</v>
      </c>
    </row>
    <row r="6" spans="1:5" x14ac:dyDescent="0.45">
      <c r="A6">
        <v>-1.2500000000000001E-2</v>
      </c>
      <c r="B6">
        <v>14</v>
      </c>
      <c r="C6">
        <v>11</v>
      </c>
      <c r="D6">
        <v>18.7</v>
      </c>
      <c r="E6">
        <v>9.4673759999999998</v>
      </c>
    </row>
    <row r="7" spans="1:5" x14ac:dyDescent="0.45">
      <c r="A7">
        <v>-1.2E-2</v>
      </c>
      <c r="B7">
        <v>19</v>
      </c>
      <c r="C7">
        <v>8</v>
      </c>
      <c r="D7">
        <v>18.676393000000001</v>
      </c>
      <c r="E7">
        <v>9.6</v>
      </c>
    </row>
    <row r="8" spans="1:5" x14ac:dyDescent="0.45">
      <c r="A8">
        <v>-1.15E-2</v>
      </c>
      <c r="B8">
        <v>19</v>
      </c>
      <c r="C8">
        <v>9</v>
      </c>
      <c r="D8">
        <v>18.967376000000002</v>
      </c>
      <c r="E8">
        <v>9.9427050000000001</v>
      </c>
    </row>
    <row r="9" spans="1:5" x14ac:dyDescent="0.45">
      <c r="A9">
        <v>-1.0999999999999999E-2</v>
      </c>
      <c r="B9">
        <v>24</v>
      </c>
      <c r="C9">
        <v>12</v>
      </c>
      <c r="D9">
        <v>19.480902</v>
      </c>
      <c r="E9">
        <v>10.326392999999999</v>
      </c>
    </row>
    <row r="10" spans="1:5" x14ac:dyDescent="0.45">
      <c r="A10">
        <v>-1.0500000000000001E-2</v>
      </c>
      <c r="B10">
        <v>15</v>
      </c>
      <c r="C10">
        <v>11</v>
      </c>
      <c r="D10">
        <v>20.059017000000001</v>
      </c>
      <c r="E10">
        <v>10.58541</v>
      </c>
    </row>
    <row r="11" spans="1:5" x14ac:dyDescent="0.45">
      <c r="A11">
        <v>-0.01</v>
      </c>
      <c r="B11">
        <v>21</v>
      </c>
      <c r="C11">
        <v>10</v>
      </c>
      <c r="D11">
        <v>20.576392999999999</v>
      </c>
      <c r="E11">
        <v>10.601722000000001</v>
      </c>
    </row>
    <row r="12" spans="1:5" x14ac:dyDescent="0.45">
      <c r="A12">
        <v>-9.4999999999999998E-3</v>
      </c>
      <c r="B12">
        <v>24</v>
      </c>
      <c r="C12">
        <v>12</v>
      </c>
      <c r="D12">
        <v>21.064589999999999</v>
      </c>
      <c r="E12">
        <v>10.330902</v>
      </c>
    </row>
    <row r="13" spans="1:5" x14ac:dyDescent="0.45">
      <c r="A13">
        <v>-8.9999999999999993E-3</v>
      </c>
      <c r="B13">
        <v>17</v>
      </c>
      <c r="C13">
        <v>11</v>
      </c>
      <c r="D13">
        <v>21.680902</v>
      </c>
      <c r="E13">
        <v>9.8190980000000003</v>
      </c>
    </row>
    <row r="14" spans="1:5" x14ac:dyDescent="0.45">
      <c r="A14">
        <v>-8.5000000000000006E-3</v>
      </c>
      <c r="B14">
        <v>28</v>
      </c>
      <c r="C14">
        <v>7</v>
      </c>
      <c r="D14">
        <v>22.590983000000001</v>
      </c>
      <c r="E14">
        <v>9.1854099999999992</v>
      </c>
    </row>
    <row r="15" spans="1:5" x14ac:dyDescent="0.45">
      <c r="A15">
        <v>-8.0000000000000002E-3</v>
      </c>
      <c r="B15">
        <v>18</v>
      </c>
      <c r="C15">
        <v>9</v>
      </c>
      <c r="D15">
        <v>23.962868</v>
      </c>
      <c r="E15">
        <v>8.6145899999999997</v>
      </c>
    </row>
    <row r="16" spans="1:5" x14ac:dyDescent="0.45">
      <c r="A16">
        <v>-7.4999999999999997E-3</v>
      </c>
      <c r="B16">
        <v>26</v>
      </c>
      <c r="C16">
        <v>8</v>
      </c>
      <c r="D16">
        <v>25.960080999999999</v>
      </c>
      <c r="E16">
        <v>8.2673760000000005</v>
      </c>
    </row>
    <row r="17" spans="1:5" x14ac:dyDescent="0.45">
      <c r="A17">
        <v>-7.0000000000000001E-3</v>
      </c>
      <c r="B17">
        <v>25</v>
      </c>
      <c r="C17">
        <v>8</v>
      </c>
      <c r="D17">
        <v>28.545491999999999</v>
      </c>
      <c r="E17">
        <v>8.2381969999999995</v>
      </c>
    </row>
    <row r="18" spans="1:5" x14ac:dyDescent="0.45">
      <c r="A18">
        <v>-6.4999999999999997E-3</v>
      </c>
      <c r="B18">
        <v>34</v>
      </c>
      <c r="C18">
        <v>5</v>
      </c>
      <c r="D18">
        <v>31.323606999999999</v>
      </c>
      <c r="E18">
        <v>8.5190979999999996</v>
      </c>
    </row>
    <row r="19" spans="1:5" x14ac:dyDescent="0.45">
      <c r="A19">
        <v>-6.0000000000000001E-3</v>
      </c>
      <c r="B19">
        <v>36</v>
      </c>
      <c r="C19">
        <v>13</v>
      </c>
      <c r="D19">
        <v>34.551063999999997</v>
      </c>
      <c r="E19">
        <v>9.0409830000000007</v>
      </c>
    </row>
    <row r="20" spans="1:5" x14ac:dyDescent="0.45">
      <c r="A20">
        <v>-5.4999999999999997E-3</v>
      </c>
      <c r="B20">
        <v>39</v>
      </c>
      <c r="C20">
        <v>7</v>
      </c>
      <c r="D20">
        <v>38.675735000000003</v>
      </c>
      <c r="E20">
        <v>9.7954919999999994</v>
      </c>
    </row>
    <row r="21" spans="1:5" x14ac:dyDescent="0.45">
      <c r="A21">
        <v>-5.0000000000000001E-3</v>
      </c>
      <c r="B21">
        <v>35</v>
      </c>
      <c r="C21">
        <v>12</v>
      </c>
      <c r="D21">
        <v>44.127457999999997</v>
      </c>
      <c r="E21">
        <v>10.609017</v>
      </c>
    </row>
    <row r="22" spans="1:5" x14ac:dyDescent="0.45">
      <c r="A22">
        <v>-4.4999999999999997E-3</v>
      </c>
      <c r="B22">
        <v>41</v>
      </c>
      <c r="C22">
        <v>9</v>
      </c>
      <c r="D22">
        <v>51.516717999999997</v>
      </c>
      <c r="E22">
        <v>11.285410000000001</v>
      </c>
    </row>
    <row r="23" spans="1:5" x14ac:dyDescent="0.45">
      <c r="A23">
        <v>-4.0000000000000001E-3</v>
      </c>
      <c r="B23">
        <v>69</v>
      </c>
      <c r="C23">
        <v>16</v>
      </c>
      <c r="D23">
        <v>61.305979000000001</v>
      </c>
      <c r="E23">
        <v>11.738197</v>
      </c>
    </row>
    <row r="24" spans="1:5" x14ac:dyDescent="0.45">
      <c r="A24">
        <v>-3.5000000000000001E-3</v>
      </c>
      <c r="B24">
        <v>64</v>
      </c>
      <c r="C24">
        <v>12</v>
      </c>
      <c r="D24">
        <v>74.874420000000001</v>
      </c>
      <c r="E24">
        <v>12.119097999999999</v>
      </c>
    </row>
    <row r="25" spans="1:5" x14ac:dyDescent="0.45">
      <c r="A25">
        <v>-3.0000000000000001E-3</v>
      </c>
      <c r="B25">
        <v>87</v>
      </c>
      <c r="C25">
        <v>10</v>
      </c>
      <c r="D25">
        <v>96.187443000000002</v>
      </c>
      <c r="E25">
        <v>12.454508000000001</v>
      </c>
    </row>
    <row r="26" spans="1:5" x14ac:dyDescent="0.45">
      <c r="A26">
        <v>-2.5000000000000001E-3</v>
      </c>
      <c r="B26">
        <v>98</v>
      </c>
      <c r="C26">
        <v>13</v>
      </c>
      <c r="D26">
        <v>133.967997</v>
      </c>
      <c r="E26">
        <v>12.559017000000001</v>
      </c>
    </row>
    <row r="27" spans="1:5" x14ac:dyDescent="0.45">
      <c r="A27">
        <v>-2E-3</v>
      </c>
      <c r="B27">
        <v>125</v>
      </c>
      <c r="C27">
        <v>12</v>
      </c>
      <c r="D27">
        <v>201.40133800000001</v>
      </c>
      <c r="E27">
        <v>12.45</v>
      </c>
    </row>
    <row r="28" spans="1:5" x14ac:dyDescent="0.45">
      <c r="A28">
        <v>-1.5E-3</v>
      </c>
      <c r="B28">
        <v>202</v>
      </c>
      <c r="C28">
        <v>18</v>
      </c>
      <c r="D28">
        <v>308.31035500000002</v>
      </c>
      <c r="E28">
        <v>12.188197000000001</v>
      </c>
    </row>
    <row r="29" spans="1:5" x14ac:dyDescent="0.45">
      <c r="A29">
        <v>-1E-3</v>
      </c>
      <c r="B29">
        <v>347</v>
      </c>
      <c r="C29">
        <v>9</v>
      </c>
      <c r="D29">
        <v>450.66186299999998</v>
      </c>
      <c r="E29">
        <v>11.663525</v>
      </c>
    </row>
    <row r="30" spans="1:5" x14ac:dyDescent="0.45">
      <c r="A30">
        <v>-5.0000000000000001E-4</v>
      </c>
      <c r="B30">
        <v>611</v>
      </c>
      <c r="C30">
        <v>8</v>
      </c>
      <c r="D30">
        <v>609.64345900000001</v>
      </c>
      <c r="E30">
        <v>10.809017000000001</v>
      </c>
    </row>
    <row r="31" spans="1:5" x14ac:dyDescent="0.45">
      <c r="A31">
        <v>0</v>
      </c>
      <c r="B31">
        <v>909</v>
      </c>
      <c r="C31">
        <v>14</v>
      </c>
      <c r="D31">
        <v>758.58184700000004</v>
      </c>
      <c r="E31">
        <v>9.9319659999999992</v>
      </c>
    </row>
    <row r="32" spans="1:5" x14ac:dyDescent="0.45">
      <c r="A32">
        <v>5.0000000000000001E-4</v>
      </c>
      <c r="B32">
        <v>1030</v>
      </c>
      <c r="C32">
        <v>8</v>
      </c>
      <c r="D32">
        <v>871.35498800000005</v>
      </c>
      <c r="E32">
        <v>9.4819659999999999</v>
      </c>
    </row>
    <row r="33" spans="1:5" x14ac:dyDescent="0.45">
      <c r="A33">
        <v>1E-3</v>
      </c>
      <c r="B33">
        <v>1007</v>
      </c>
      <c r="C33">
        <v>6</v>
      </c>
      <c r="D33">
        <v>931.26212799999996</v>
      </c>
      <c r="E33">
        <v>9.65</v>
      </c>
    </row>
    <row r="34" spans="1:5" x14ac:dyDescent="0.45">
      <c r="A34">
        <v>1.5E-3</v>
      </c>
      <c r="B34">
        <v>988</v>
      </c>
      <c r="C34">
        <v>8</v>
      </c>
      <c r="D34">
        <v>935.68407200000001</v>
      </c>
      <c r="E34">
        <v>10.199999999999999</v>
      </c>
    </row>
    <row r="35" spans="1:5" x14ac:dyDescent="0.45">
      <c r="A35">
        <v>2E-3</v>
      </c>
      <c r="B35">
        <v>946</v>
      </c>
      <c r="C35">
        <v>13</v>
      </c>
      <c r="D35">
        <v>895.76584600000001</v>
      </c>
      <c r="E35">
        <v>10.86459</v>
      </c>
    </row>
    <row r="36" spans="1:5" x14ac:dyDescent="0.45">
      <c r="A36">
        <v>2.5000000000000001E-3</v>
      </c>
      <c r="B36">
        <v>850</v>
      </c>
      <c r="C36">
        <v>16</v>
      </c>
      <c r="D36">
        <v>828.37821099999996</v>
      </c>
      <c r="E36">
        <v>11.504508</v>
      </c>
    </row>
    <row r="37" spans="1:5" x14ac:dyDescent="0.45">
      <c r="A37">
        <v>3.0000000000000001E-3</v>
      </c>
      <c r="B37">
        <v>754</v>
      </c>
      <c r="C37">
        <v>10</v>
      </c>
      <c r="D37">
        <v>747.36271199999999</v>
      </c>
      <c r="E37">
        <v>11.798935999999999</v>
      </c>
    </row>
    <row r="38" spans="1:5" x14ac:dyDescent="0.45">
      <c r="A38">
        <v>3.5000000000000001E-3</v>
      </c>
      <c r="B38">
        <v>634</v>
      </c>
      <c r="C38">
        <v>11</v>
      </c>
      <c r="D38">
        <v>661.77786400000002</v>
      </c>
      <c r="E38">
        <v>11.616312000000001</v>
      </c>
    </row>
    <row r="39" spans="1:5" x14ac:dyDescent="0.45">
      <c r="A39">
        <v>4.0000000000000001E-3</v>
      </c>
      <c r="B39">
        <v>587</v>
      </c>
      <c r="C39">
        <v>13</v>
      </c>
      <c r="D39">
        <v>576.65983000000006</v>
      </c>
      <c r="E39">
        <v>11.236475</v>
      </c>
    </row>
    <row r="40" spans="1:5" x14ac:dyDescent="0.45">
      <c r="A40">
        <v>4.4999999999999997E-3</v>
      </c>
      <c r="B40">
        <v>456</v>
      </c>
      <c r="C40">
        <v>10</v>
      </c>
      <c r="D40">
        <v>495.22401300000001</v>
      </c>
      <c r="E40">
        <v>11.01459</v>
      </c>
    </row>
    <row r="41" spans="1:5" x14ac:dyDescent="0.45">
      <c r="A41">
        <v>5.0000000000000001E-3</v>
      </c>
      <c r="B41">
        <v>441</v>
      </c>
      <c r="C41">
        <v>8</v>
      </c>
      <c r="D41">
        <v>418.572698</v>
      </c>
      <c r="E41">
        <v>11.035410000000001</v>
      </c>
    </row>
    <row r="42" spans="1:5" x14ac:dyDescent="0.45">
      <c r="A42">
        <v>5.4999999999999997E-3</v>
      </c>
      <c r="B42">
        <v>352</v>
      </c>
      <c r="C42">
        <v>13</v>
      </c>
      <c r="D42">
        <v>347.01195899999999</v>
      </c>
      <c r="E42">
        <v>11.157295</v>
      </c>
    </row>
    <row r="43" spans="1:5" x14ac:dyDescent="0.45">
      <c r="A43">
        <v>6.0000000000000001E-3</v>
      </c>
      <c r="B43">
        <v>237</v>
      </c>
      <c r="C43">
        <v>12</v>
      </c>
      <c r="D43">
        <v>281.920976</v>
      </c>
      <c r="E43">
        <v>11.295491999999999</v>
      </c>
    </row>
    <row r="44" spans="1:5" x14ac:dyDescent="0.45">
      <c r="A44">
        <v>6.4999999999999997E-3</v>
      </c>
      <c r="B44">
        <v>224</v>
      </c>
      <c r="C44">
        <v>13</v>
      </c>
      <c r="D44">
        <v>225.798182</v>
      </c>
      <c r="E44">
        <v>11.359017</v>
      </c>
    </row>
    <row r="45" spans="1:5" x14ac:dyDescent="0.45">
      <c r="A45">
        <v>7.0000000000000001E-3</v>
      </c>
      <c r="B45">
        <v>139</v>
      </c>
      <c r="C45">
        <v>8</v>
      </c>
      <c r="D45">
        <v>180.65760499999999</v>
      </c>
      <c r="E45">
        <v>11.285410000000001</v>
      </c>
    </row>
    <row r="46" spans="1:5" x14ac:dyDescent="0.45">
      <c r="A46">
        <v>7.4999999999999997E-3</v>
      </c>
      <c r="B46">
        <v>140</v>
      </c>
      <c r="C46">
        <v>14</v>
      </c>
      <c r="D46">
        <v>146.89671100000001</v>
      </c>
      <c r="E46">
        <v>11.121885000000001</v>
      </c>
    </row>
    <row r="47" spans="1:5" x14ac:dyDescent="0.45">
      <c r="A47">
        <v>8.0000000000000002E-3</v>
      </c>
      <c r="B47">
        <v>105</v>
      </c>
      <c r="C47">
        <v>10</v>
      </c>
      <c r="D47">
        <v>122.78171500000001</v>
      </c>
      <c r="E47">
        <v>11.083688</v>
      </c>
    </row>
    <row r="48" spans="1:5" x14ac:dyDescent="0.45">
      <c r="A48">
        <v>8.5000000000000006E-3</v>
      </c>
      <c r="B48">
        <v>112</v>
      </c>
      <c r="C48">
        <v>9</v>
      </c>
      <c r="D48">
        <v>104.460488</v>
      </c>
      <c r="E48">
        <v>11.185409999999999</v>
      </c>
    </row>
    <row r="49" spans="1:5" x14ac:dyDescent="0.45">
      <c r="A49">
        <v>8.9999999999999993E-3</v>
      </c>
      <c r="B49">
        <v>92</v>
      </c>
      <c r="C49">
        <v>13</v>
      </c>
      <c r="D49">
        <v>89.381966000000006</v>
      </c>
      <c r="E49">
        <v>11.311802999999999</v>
      </c>
    </row>
    <row r="50" spans="1:5" x14ac:dyDescent="0.45">
      <c r="A50">
        <v>9.4999999999999998E-3</v>
      </c>
      <c r="B50">
        <v>69</v>
      </c>
      <c r="C50">
        <v>11</v>
      </c>
      <c r="D50">
        <v>76.086474999999993</v>
      </c>
      <c r="E50">
        <v>11.357295000000001</v>
      </c>
    </row>
    <row r="51" spans="1:5" x14ac:dyDescent="0.45">
      <c r="A51">
        <v>0.01</v>
      </c>
      <c r="B51">
        <v>62</v>
      </c>
      <c r="C51">
        <v>15</v>
      </c>
      <c r="D51">
        <v>64.228521999999998</v>
      </c>
      <c r="E51">
        <v>11.170820000000001</v>
      </c>
    </row>
    <row r="52" spans="1:5" x14ac:dyDescent="0.45">
      <c r="A52">
        <v>1.0500000000000001E-2</v>
      </c>
      <c r="B52">
        <v>47</v>
      </c>
      <c r="C52">
        <v>6</v>
      </c>
      <c r="D52">
        <v>54.097619999999999</v>
      </c>
      <c r="E52">
        <v>10.785410000000001</v>
      </c>
    </row>
    <row r="53" spans="1:5" x14ac:dyDescent="0.45">
      <c r="A53">
        <v>1.0999999999999999E-2</v>
      </c>
      <c r="B53">
        <v>42</v>
      </c>
      <c r="C53">
        <v>15</v>
      </c>
      <c r="D53">
        <v>45.839261</v>
      </c>
      <c r="E53">
        <v>10.310081</v>
      </c>
    </row>
    <row r="54" spans="1:5" x14ac:dyDescent="0.45">
      <c r="A54">
        <v>1.15E-2</v>
      </c>
      <c r="B54">
        <v>41</v>
      </c>
      <c r="C54">
        <v>7</v>
      </c>
      <c r="D54">
        <v>39.303851000000002</v>
      </c>
      <c r="E54">
        <v>9.8690979999999993</v>
      </c>
    </row>
    <row r="55" spans="1:5" x14ac:dyDescent="0.45">
      <c r="A55">
        <v>1.2E-2</v>
      </c>
      <c r="B55">
        <v>38</v>
      </c>
      <c r="C55">
        <v>7</v>
      </c>
      <c r="D55">
        <v>33.817376000000003</v>
      </c>
      <c r="E55">
        <v>9.5354100000000006</v>
      </c>
    </row>
    <row r="56" spans="1:5" x14ac:dyDescent="0.45">
      <c r="A56">
        <v>1.2500000000000001E-2</v>
      </c>
      <c r="B56">
        <v>19</v>
      </c>
      <c r="C56">
        <v>13</v>
      </c>
      <c r="D56">
        <v>29.240983</v>
      </c>
      <c r="E56">
        <v>9.3982779999999995</v>
      </c>
    </row>
    <row r="57" spans="1:5" x14ac:dyDescent="0.45">
      <c r="A57">
        <v>1.2999999999999999E-2</v>
      </c>
      <c r="B57">
        <v>31</v>
      </c>
      <c r="C57">
        <v>9</v>
      </c>
      <c r="D57">
        <v>25.622948999999998</v>
      </c>
      <c r="E57">
        <v>9.5673759999999994</v>
      </c>
    </row>
    <row r="58" spans="1:5" x14ac:dyDescent="0.45">
      <c r="A58">
        <v>1.35E-2</v>
      </c>
      <c r="B58">
        <v>13</v>
      </c>
      <c r="C58">
        <v>7</v>
      </c>
      <c r="D58">
        <v>23.142047000000002</v>
      </c>
      <c r="E58">
        <v>10.188197000000001</v>
      </c>
    </row>
    <row r="59" spans="1:5" x14ac:dyDescent="0.45">
      <c r="A59">
        <v>1.4E-2</v>
      </c>
      <c r="B59">
        <v>25</v>
      </c>
      <c r="C59">
        <v>10</v>
      </c>
      <c r="D59">
        <v>22.020163</v>
      </c>
      <c r="E59">
        <v>11.061802999999999</v>
      </c>
    </row>
    <row r="60" spans="1:5" x14ac:dyDescent="0.45">
      <c r="A60">
        <v>1.4500000000000001E-2</v>
      </c>
      <c r="B60">
        <v>19</v>
      </c>
      <c r="C60">
        <v>12</v>
      </c>
      <c r="D60">
        <v>22.036474999999999</v>
      </c>
      <c r="E60">
        <v>11.797214</v>
      </c>
    </row>
    <row r="61" spans="1:5" x14ac:dyDescent="0.45">
      <c r="A61">
        <v>1.4999999999999999E-2</v>
      </c>
      <c r="B61">
        <v>23</v>
      </c>
      <c r="C61">
        <v>17</v>
      </c>
      <c r="D61">
        <v>22.573606999999999</v>
      </c>
      <c r="E61">
        <v>12.438197000000001</v>
      </c>
    </row>
    <row r="62" spans="1:5" x14ac:dyDescent="0.45">
      <c r="A62">
        <v>1.55E-2</v>
      </c>
      <c r="B62">
        <v>23</v>
      </c>
      <c r="C62">
        <v>15</v>
      </c>
      <c r="D62">
        <v>22.987131999999999</v>
      </c>
      <c r="E62">
        <v>12.873607</v>
      </c>
    </row>
    <row r="63" spans="1:5" x14ac:dyDescent="0.45">
      <c r="A63">
        <v>1.6E-2</v>
      </c>
      <c r="B63">
        <v>28</v>
      </c>
      <c r="C63">
        <v>8</v>
      </c>
      <c r="D63">
        <v>22.641641</v>
      </c>
      <c r="E63">
        <v>12.803444000000001</v>
      </c>
    </row>
    <row r="64" spans="1:5" x14ac:dyDescent="0.45">
      <c r="A64">
        <v>1.6500000000000001E-2</v>
      </c>
      <c r="B64">
        <v>21</v>
      </c>
      <c r="C64">
        <v>11</v>
      </c>
      <c r="D64">
        <v>21.459016999999999</v>
      </c>
      <c r="E64">
        <v>12.330902</v>
      </c>
    </row>
    <row r="65" spans="1:5" x14ac:dyDescent="0.45">
      <c r="A65">
        <v>1.7000000000000001E-2</v>
      </c>
      <c r="B65">
        <v>26</v>
      </c>
      <c r="C65">
        <v>20</v>
      </c>
      <c r="D65">
        <v>19.833687999999999</v>
      </c>
      <c r="E65">
        <v>11.693769</v>
      </c>
    </row>
    <row r="66" spans="1:5" x14ac:dyDescent="0.45">
      <c r="A66">
        <v>1.7500000000000002E-2</v>
      </c>
      <c r="B66">
        <v>8</v>
      </c>
      <c r="C66">
        <v>7</v>
      </c>
      <c r="D66">
        <v>18.214590000000001</v>
      </c>
      <c r="E66">
        <v>11.078115</v>
      </c>
    </row>
    <row r="67" spans="1:5" x14ac:dyDescent="0.45">
      <c r="A67">
        <v>1.7999999999999999E-2</v>
      </c>
      <c r="B67">
        <v>17</v>
      </c>
      <c r="C67">
        <v>8</v>
      </c>
      <c r="D67">
        <v>17.02918</v>
      </c>
      <c r="E67">
        <v>10.47082</v>
      </c>
    </row>
    <row r="68" spans="1:5" x14ac:dyDescent="0.45">
      <c r="A68">
        <v>1.8499999999999999E-2</v>
      </c>
      <c r="B68">
        <v>16</v>
      </c>
      <c r="C68">
        <v>12</v>
      </c>
      <c r="D68">
        <v>16.596556</v>
      </c>
      <c r="E68">
        <v>9.7409829999999999</v>
      </c>
    </row>
    <row r="70" spans="1:5" x14ac:dyDescent="0.45">
      <c r="B70">
        <f>SUM(B3:B69)</f>
        <v>12670</v>
      </c>
      <c r="C70">
        <f>SUM(C3:C69)</f>
        <v>706</v>
      </c>
    </row>
    <row r="72" spans="1:5" x14ac:dyDescent="0.45">
      <c r="B72">
        <f>B70-C70</f>
        <v>11964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FBA-7474-4F1C-92C1-E44B5D912918}">
  <dimension ref="A1:E95"/>
  <sheetViews>
    <sheetView topLeftCell="A60" workbookViewId="0">
      <selection activeCell="B95" sqref="B95"/>
    </sheetView>
  </sheetViews>
  <sheetFormatPr defaultRowHeight="14.25" x14ac:dyDescent="0.45"/>
  <sheetData>
    <row r="1" spans="1:5" x14ac:dyDescent="0.45">
      <c r="A1" s="1" t="s">
        <v>10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0.97950000000000004</v>
      </c>
      <c r="B3">
        <v>11</v>
      </c>
      <c r="C3">
        <v>9</v>
      </c>
      <c r="D3">
        <v>11.442705</v>
      </c>
      <c r="E3">
        <v>7.8263930000000004</v>
      </c>
    </row>
    <row r="4" spans="1:5" x14ac:dyDescent="0.45">
      <c r="A4">
        <v>0.98</v>
      </c>
      <c r="B4">
        <v>10</v>
      </c>
      <c r="C4">
        <v>7</v>
      </c>
      <c r="D4">
        <v>11.340983</v>
      </c>
      <c r="E4">
        <v>8.0500000000000007</v>
      </c>
    </row>
    <row r="5" spans="1:5" x14ac:dyDescent="0.45">
      <c r="A5">
        <v>0.98050000000000004</v>
      </c>
      <c r="B5">
        <v>12</v>
      </c>
      <c r="C5">
        <v>8</v>
      </c>
      <c r="D5">
        <v>11.490983</v>
      </c>
      <c r="E5">
        <v>8.2163120000000003</v>
      </c>
    </row>
    <row r="6" spans="1:5" x14ac:dyDescent="0.45">
      <c r="A6">
        <v>0.98099999999999998</v>
      </c>
      <c r="B6">
        <v>10</v>
      </c>
      <c r="C6">
        <v>11</v>
      </c>
      <c r="D6">
        <v>11.930902</v>
      </c>
      <c r="E6">
        <v>8.2236069999999994</v>
      </c>
    </row>
    <row r="7" spans="1:5" x14ac:dyDescent="0.45">
      <c r="A7">
        <v>0.98150000000000004</v>
      </c>
      <c r="B7">
        <v>13</v>
      </c>
      <c r="C7">
        <v>8</v>
      </c>
      <c r="D7">
        <v>12.721885</v>
      </c>
      <c r="E7">
        <v>8.0118030000000005</v>
      </c>
    </row>
    <row r="8" spans="1:5" x14ac:dyDescent="0.45">
      <c r="A8">
        <v>0.98199999999999998</v>
      </c>
      <c r="B8">
        <v>15</v>
      </c>
      <c r="C8">
        <v>7</v>
      </c>
      <c r="D8">
        <v>13.848278000000001</v>
      </c>
      <c r="E8">
        <v>7.7763929999999997</v>
      </c>
    </row>
    <row r="9" spans="1:5" x14ac:dyDescent="0.45">
      <c r="A9">
        <v>0.98250000000000004</v>
      </c>
      <c r="B9">
        <v>13</v>
      </c>
      <c r="C9">
        <v>7</v>
      </c>
      <c r="D9">
        <v>15.41459</v>
      </c>
      <c r="E9">
        <v>7.6836880000000001</v>
      </c>
    </row>
    <row r="10" spans="1:5" x14ac:dyDescent="0.45">
      <c r="A10">
        <v>0.98299999999999998</v>
      </c>
      <c r="B10">
        <v>14</v>
      </c>
      <c r="C10">
        <v>5</v>
      </c>
      <c r="D10">
        <v>17.662868</v>
      </c>
      <c r="E10">
        <v>7.75</v>
      </c>
    </row>
    <row r="11" spans="1:5" x14ac:dyDescent="0.45">
      <c r="A11">
        <v>0.98350000000000004</v>
      </c>
      <c r="B11">
        <v>24</v>
      </c>
      <c r="C11">
        <v>10</v>
      </c>
      <c r="D11">
        <v>20.36459</v>
      </c>
      <c r="E11">
        <v>7.9881970000000004</v>
      </c>
    </row>
    <row r="12" spans="1:5" x14ac:dyDescent="0.45">
      <c r="A12">
        <v>0.98399999999999999</v>
      </c>
      <c r="B12">
        <v>17</v>
      </c>
      <c r="C12">
        <v>10</v>
      </c>
      <c r="D12">
        <v>22.888853999999998</v>
      </c>
      <c r="E12">
        <v>8.2309020000000004</v>
      </c>
    </row>
    <row r="13" spans="1:5" x14ac:dyDescent="0.45">
      <c r="A13">
        <v>0.98450000000000004</v>
      </c>
      <c r="B13">
        <v>33</v>
      </c>
      <c r="C13">
        <v>8</v>
      </c>
      <c r="D13">
        <v>24.920819999999999</v>
      </c>
      <c r="E13">
        <v>8.2326239999999995</v>
      </c>
    </row>
    <row r="14" spans="1:5" x14ac:dyDescent="0.45">
      <c r="A14">
        <v>0.98499999999999999</v>
      </c>
      <c r="B14">
        <v>32</v>
      </c>
      <c r="C14">
        <v>7</v>
      </c>
      <c r="D14">
        <v>26.295491999999999</v>
      </c>
      <c r="E14">
        <v>7.9736070000000003</v>
      </c>
    </row>
    <row r="15" spans="1:5" x14ac:dyDescent="0.45">
      <c r="A15">
        <v>0.98550000000000004</v>
      </c>
      <c r="B15">
        <v>23</v>
      </c>
      <c r="C15">
        <v>10</v>
      </c>
      <c r="D15">
        <v>26.850657999999999</v>
      </c>
      <c r="E15">
        <v>7.6482780000000004</v>
      </c>
    </row>
    <row r="16" spans="1:5" x14ac:dyDescent="0.45">
      <c r="A16">
        <v>0.98599999999999999</v>
      </c>
      <c r="B16">
        <v>20</v>
      </c>
      <c r="C16">
        <v>5</v>
      </c>
      <c r="D16">
        <v>26.679836999999999</v>
      </c>
      <c r="E16">
        <v>7.5145900000000001</v>
      </c>
    </row>
    <row r="17" spans="1:5" x14ac:dyDescent="0.45">
      <c r="A17">
        <v>0.98650000000000004</v>
      </c>
      <c r="B17">
        <v>37</v>
      </c>
      <c r="C17">
        <v>6</v>
      </c>
      <c r="D17">
        <v>25.695492000000002</v>
      </c>
      <c r="E17">
        <v>7.6618029999999999</v>
      </c>
    </row>
    <row r="18" spans="1:5" x14ac:dyDescent="0.45">
      <c r="A18">
        <v>0.98699999999999999</v>
      </c>
      <c r="B18">
        <v>23</v>
      </c>
      <c r="C18">
        <v>8</v>
      </c>
      <c r="D18">
        <v>24.044426999999999</v>
      </c>
      <c r="E18">
        <v>8.0336879999999997</v>
      </c>
    </row>
    <row r="19" spans="1:5" x14ac:dyDescent="0.45">
      <c r="A19">
        <v>0.98750000000000004</v>
      </c>
      <c r="B19">
        <v>24</v>
      </c>
      <c r="C19">
        <v>11</v>
      </c>
      <c r="D19">
        <v>21.975328999999999</v>
      </c>
      <c r="E19">
        <v>8.6409830000000003</v>
      </c>
    </row>
    <row r="20" spans="1:5" x14ac:dyDescent="0.45">
      <c r="A20">
        <v>0.98799999999999999</v>
      </c>
      <c r="B20">
        <v>19</v>
      </c>
      <c r="C20">
        <v>8</v>
      </c>
      <c r="D20">
        <v>19.610081000000001</v>
      </c>
      <c r="E20">
        <v>9.3472139999999992</v>
      </c>
    </row>
    <row r="21" spans="1:5" x14ac:dyDescent="0.45">
      <c r="A21">
        <v>0.98850000000000005</v>
      </c>
      <c r="B21">
        <v>11</v>
      </c>
      <c r="C21">
        <v>9</v>
      </c>
      <c r="D21">
        <v>17.470162999999999</v>
      </c>
      <c r="E21">
        <v>9.8826239999999999</v>
      </c>
    </row>
    <row r="22" spans="1:5" x14ac:dyDescent="0.45">
      <c r="A22">
        <v>0.98899999999999999</v>
      </c>
      <c r="B22">
        <v>18</v>
      </c>
      <c r="C22">
        <v>11</v>
      </c>
      <c r="D22">
        <v>16.220162999999999</v>
      </c>
      <c r="E22">
        <v>10.004508</v>
      </c>
    </row>
    <row r="23" spans="1:5" x14ac:dyDescent="0.45">
      <c r="A23">
        <v>0.98950000000000005</v>
      </c>
      <c r="B23">
        <v>12</v>
      </c>
      <c r="C23">
        <v>15</v>
      </c>
      <c r="D23">
        <v>15.821885</v>
      </c>
      <c r="E23">
        <v>9.7427050000000008</v>
      </c>
    </row>
    <row r="24" spans="1:5" x14ac:dyDescent="0.45">
      <c r="A24">
        <v>0.99</v>
      </c>
      <c r="B24">
        <v>18</v>
      </c>
      <c r="C24">
        <v>5</v>
      </c>
      <c r="D24">
        <v>15.873607</v>
      </c>
      <c r="E24">
        <v>9.3881969999999999</v>
      </c>
    </row>
    <row r="25" spans="1:5" x14ac:dyDescent="0.45">
      <c r="A25">
        <v>0.99050000000000005</v>
      </c>
      <c r="B25">
        <v>17</v>
      </c>
      <c r="C25">
        <v>12</v>
      </c>
      <c r="D25">
        <v>16.260081</v>
      </c>
      <c r="E25">
        <v>9.0572949999999999</v>
      </c>
    </row>
    <row r="26" spans="1:5" x14ac:dyDescent="0.45">
      <c r="A26">
        <v>0.99099999999999999</v>
      </c>
      <c r="B26">
        <v>18</v>
      </c>
      <c r="C26">
        <v>1</v>
      </c>
      <c r="D26">
        <v>16.814589999999999</v>
      </c>
      <c r="E26">
        <v>8.7427050000000008</v>
      </c>
    </row>
    <row r="27" spans="1:5" x14ac:dyDescent="0.45">
      <c r="A27">
        <v>0.99150000000000005</v>
      </c>
      <c r="B27">
        <v>12</v>
      </c>
      <c r="C27">
        <v>14</v>
      </c>
      <c r="D27">
        <v>17.420819999999999</v>
      </c>
      <c r="E27">
        <v>8.4881969999999995</v>
      </c>
    </row>
    <row r="28" spans="1:5" x14ac:dyDescent="0.45">
      <c r="A28">
        <v>0.99199999999999999</v>
      </c>
      <c r="B28">
        <v>19</v>
      </c>
      <c r="C28">
        <v>10</v>
      </c>
      <c r="D28">
        <v>17.904508</v>
      </c>
      <c r="E28">
        <v>8.3718850000000007</v>
      </c>
    </row>
    <row r="29" spans="1:5" x14ac:dyDescent="0.45">
      <c r="A29">
        <v>0.99250000000000005</v>
      </c>
      <c r="B29">
        <v>23</v>
      </c>
      <c r="C29">
        <v>8</v>
      </c>
      <c r="D29">
        <v>18.214590000000001</v>
      </c>
      <c r="E29">
        <v>8.3045080000000002</v>
      </c>
    </row>
    <row r="30" spans="1:5" x14ac:dyDescent="0.45">
      <c r="A30">
        <v>0.99299999999999999</v>
      </c>
      <c r="B30">
        <v>19</v>
      </c>
      <c r="C30">
        <v>4</v>
      </c>
      <c r="D30">
        <v>18.328115</v>
      </c>
      <c r="E30">
        <v>8.1590170000000004</v>
      </c>
    </row>
    <row r="31" spans="1:5" x14ac:dyDescent="0.45">
      <c r="A31">
        <v>0.99350000000000005</v>
      </c>
      <c r="B31">
        <v>16</v>
      </c>
      <c r="C31">
        <v>9</v>
      </c>
      <c r="D31">
        <v>18.354507999999999</v>
      </c>
      <c r="E31">
        <v>7.8</v>
      </c>
    </row>
    <row r="32" spans="1:5" x14ac:dyDescent="0.45">
      <c r="A32">
        <v>0.99399999999999999</v>
      </c>
      <c r="B32">
        <v>16</v>
      </c>
      <c r="C32">
        <v>10</v>
      </c>
      <c r="D32">
        <v>18.474671000000001</v>
      </c>
      <c r="E32">
        <v>7.3645899999999997</v>
      </c>
    </row>
    <row r="33" spans="1:5" x14ac:dyDescent="0.45">
      <c r="A33">
        <v>0.99450000000000005</v>
      </c>
      <c r="B33">
        <v>21</v>
      </c>
      <c r="C33">
        <v>9</v>
      </c>
      <c r="D33">
        <v>18.852785999999998</v>
      </c>
      <c r="E33">
        <v>7.0763930000000004</v>
      </c>
    </row>
    <row r="34" spans="1:5" x14ac:dyDescent="0.45">
      <c r="A34">
        <v>0.995</v>
      </c>
      <c r="B34">
        <v>14</v>
      </c>
      <c r="C34">
        <v>3</v>
      </c>
      <c r="D34">
        <v>19.630901999999999</v>
      </c>
      <c r="E34">
        <v>7.0263929999999997</v>
      </c>
    </row>
    <row r="35" spans="1:5" x14ac:dyDescent="0.45">
      <c r="A35">
        <v>0.99550000000000005</v>
      </c>
      <c r="B35">
        <v>29</v>
      </c>
      <c r="C35">
        <v>4</v>
      </c>
      <c r="D35">
        <v>20.721885</v>
      </c>
      <c r="E35">
        <v>7.424671</v>
      </c>
    </row>
    <row r="36" spans="1:5" x14ac:dyDescent="0.45">
      <c r="A36">
        <v>0.996</v>
      </c>
      <c r="B36">
        <v>16</v>
      </c>
      <c r="C36">
        <v>9</v>
      </c>
      <c r="D36">
        <v>21.976393000000002</v>
      </c>
      <c r="E36">
        <v>8.3673760000000001</v>
      </c>
    </row>
    <row r="37" spans="1:5" x14ac:dyDescent="0.45">
      <c r="A37">
        <v>0.99650000000000005</v>
      </c>
      <c r="B37">
        <v>25</v>
      </c>
      <c r="C37">
        <v>9</v>
      </c>
      <c r="D37">
        <v>23.239919</v>
      </c>
      <c r="E37">
        <v>9.6854099999999992</v>
      </c>
    </row>
    <row r="38" spans="1:5" x14ac:dyDescent="0.45">
      <c r="A38">
        <v>0.997</v>
      </c>
      <c r="B38">
        <v>21</v>
      </c>
      <c r="C38">
        <v>14</v>
      </c>
      <c r="D38">
        <v>24.698277999999998</v>
      </c>
      <c r="E38">
        <v>11.009017</v>
      </c>
    </row>
    <row r="39" spans="1:5" x14ac:dyDescent="0.45">
      <c r="A39">
        <v>0.99750000000000005</v>
      </c>
      <c r="B39">
        <v>32</v>
      </c>
      <c r="C39">
        <v>14</v>
      </c>
      <c r="D39">
        <v>26.825735000000002</v>
      </c>
      <c r="E39">
        <v>11.909017</v>
      </c>
    </row>
    <row r="40" spans="1:5" x14ac:dyDescent="0.45">
      <c r="A40">
        <v>0.998</v>
      </c>
      <c r="B40">
        <v>24</v>
      </c>
      <c r="C40">
        <v>11</v>
      </c>
      <c r="D40">
        <v>30.547619999999998</v>
      </c>
      <c r="E40">
        <v>12.213525000000001</v>
      </c>
    </row>
    <row r="41" spans="1:5" x14ac:dyDescent="0.45">
      <c r="A41">
        <v>0.99850000000000005</v>
      </c>
      <c r="B41">
        <v>28</v>
      </c>
      <c r="C41">
        <v>12</v>
      </c>
      <c r="D41">
        <v>36.638603000000003</v>
      </c>
      <c r="E41">
        <v>12.111803</v>
      </c>
    </row>
    <row r="42" spans="1:5" x14ac:dyDescent="0.45">
      <c r="A42">
        <v>0.999</v>
      </c>
      <c r="B42">
        <v>39</v>
      </c>
      <c r="C42">
        <v>14</v>
      </c>
      <c r="D42">
        <v>45.254914999999997</v>
      </c>
      <c r="E42">
        <v>11.833688</v>
      </c>
    </row>
    <row r="43" spans="1:5" x14ac:dyDescent="0.45">
      <c r="A43">
        <v>0.99950000000000006</v>
      </c>
      <c r="B43">
        <v>52</v>
      </c>
      <c r="C43">
        <v>9</v>
      </c>
      <c r="D43">
        <v>56.848683999999999</v>
      </c>
      <c r="E43">
        <v>11.504508</v>
      </c>
    </row>
    <row r="44" spans="1:5" x14ac:dyDescent="0.45">
      <c r="A44">
        <v>1</v>
      </c>
      <c r="B44">
        <v>74</v>
      </c>
      <c r="C44">
        <v>12</v>
      </c>
      <c r="D44">
        <v>72.720975999999993</v>
      </c>
      <c r="E44">
        <v>11.059017000000001</v>
      </c>
    </row>
    <row r="45" spans="1:5" x14ac:dyDescent="0.45">
      <c r="A45">
        <v>1.0004999999999999</v>
      </c>
      <c r="B45">
        <v>84</v>
      </c>
      <c r="C45">
        <v>11</v>
      </c>
      <c r="D45">
        <v>94.448432999999994</v>
      </c>
      <c r="E45">
        <v>10.457295</v>
      </c>
    </row>
    <row r="46" spans="1:5" x14ac:dyDescent="0.45">
      <c r="A46">
        <v>1.0009999999999999</v>
      </c>
      <c r="B46">
        <v>91</v>
      </c>
      <c r="C46">
        <v>12</v>
      </c>
      <c r="D46">
        <v>124.083186</v>
      </c>
      <c r="E46">
        <v>9.852786</v>
      </c>
    </row>
    <row r="47" spans="1:5" x14ac:dyDescent="0.45">
      <c r="A47">
        <v>1.0015000000000001</v>
      </c>
      <c r="B47">
        <v>146</v>
      </c>
      <c r="C47">
        <v>7</v>
      </c>
      <c r="D47">
        <v>163.57908399999999</v>
      </c>
      <c r="E47">
        <v>9.4</v>
      </c>
    </row>
    <row r="48" spans="1:5" x14ac:dyDescent="0.45">
      <c r="A48">
        <v>1.002</v>
      </c>
      <c r="B48">
        <v>200</v>
      </c>
      <c r="C48">
        <v>6</v>
      </c>
      <c r="D48">
        <v>213.39605299999999</v>
      </c>
      <c r="E48">
        <v>9.1381969999999999</v>
      </c>
    </row>
    <row r="49" spans="1:5" x14ac:dyDescent="0.45">
      <c r="A49">
        <v>1.0024999999999999</v>
      </c>
      <c r="B49">
        <v>253</v>
      </c>
      <c r="C49">
        <v>11</v>
      </c>
      <c r="D49">
        <v>271.35040700000002</v>
      </c>
      <c r="E49">
        <v>9.0909829999999996</v>
      </c>
    </row>
    <row r="50" spans="1:5" x14ac:dyDescent="0.45">
      <c r="A50">
        <v>1.0029999999999999</v>
      </c>
      <c r="B50">
        <v>345</v>
      </c>
      <c r="C50">
        <v>10</v>
      </c>
      <c r="D50">
        <v>331.82558</v>
      </c>
      <c r="E50">
        <v>9.1809019999999997</v>
      </c>
    </row>
    <row r="51" spans="1:5" x14ac:dyDescent="0.45">
      <c r="A51">
        <v>1.0035000000000001</v>
      </c>
      <c r="B51">
        <v>402</v>
      </c>
      <c r="C51">
        <v>9</v>
      </c>
      <c r="D51">
        <v>387.459113</v>
      </c>
      <c r="E51">
        <v>9.1635249999999999</v>
      </c>
    </row>
    <row r="52" spans="1:5" x14ac:dyDescent="0.45">
      <c r="A52">
        <v>1.004</v>
      </c>
      <c r="B52">
        <v>479</v>
      </c>
      <c r="C52">
        <v>10</v>
      </c>
      <c r="D52">
        <v>431.190924</v>
      </c>
      <c r="E52">
        <v>8.9118030000000008</v>
      </c>
    </row>
    <row r="53" spans="1:5" x14ac:dyDescent="0.45">
      <c r="A53">
        <v>1.0044999999999999</v>
      </c>
      <c r="B53">
        <v>494</v>
      </c>
      <c r="C53">
        <v>9</v>
      </c>
      <c r="D53">
        <v>456.9547</v>
      </c>
      <c r="E53">
        <v>8.5218849999999993</v>
      </c>
    </row>
    <row r="54" spans="1:5" x14ac:dyDescent="0.45">
      <c r="A54">
        <v>1.0049999999999999</v>
      </c>
      <c r="B54">
        <v>497</v>
      </c>
      <c r="C54">
        <v>7</v>
      </c>
      <c r="D54">
        <v>461.40297800000002</v>
      </c>
      <c r="E54">
        <v>8.2763930000000006</v>
      </c>
    </row>
    <row r="55" spans="1:5" x14ac:dyDescent="0.45">
      <c r="A55">
        <v>1.0055000000000001</v>
      </c>
      <c r="B55">
        <v>485</v>
      </c>
      <c r="C55">
        <v>5</v>
      </c>
      <c r="D55">
        <v>445.60592000000003</v>
      </c>
      <c r="E55">
        <v>8.3454920000000001</v>
      </c>
    </row>
    <row r="56" spans="1:5" x14ac:dyDescent="0.45">
      <c r="A56">
        <v>1.006</v>
      </c>
      <c r="B56">
        <v>433</v>
      </c>
      <c r="C56">
        <v>11</v>
      </c>
      <c r="D56">
        <v>413.85951899999998</v>
      </c>
      <c r="E56">
        <v>8.6836880000000001</v>
      </c>
    </row>
    <row r="57" spans="1:5" x14ac:dyDescent="0.45">
      <c r="A57">
        <v>1.0065</v>
      </c>
      <c r="B57">
        <v>361</v>
      </c>
      <c r="C57">
        <v>8</v>
      </c>
      <c r="D57">
        <v>372.292956</v>
      </c>
      <c r="E57">
        <v>9.2381969999999995</v>
      </c>
    </row>
    <row r="58" spans="1:5" x14ac:dyDescent="0.45">
      <c r="A58">
        <v>1.0069999999999999</v>
      </c>
      <c r="B58">
        <v>325</v>
      </c>
      <c r="C58">
        <v>12</v>
      </c>
      <c r="D58">
        <v>326.75663700000001</v>
      </c>
      <c r="E58">
        <v>9.7781149999999997</v>
      </c>
    </row>
    <row r="59" spans="1:5" x14ac:dyDescent="0.45">
      <c r="A59">
        <v>1.0075000000000001</v>
      </c>
      <c r="B59">
        <v>273</v>
      </c>
      <c r="C59">
        <v>9</v>
      </c>
      <c r="D59">
        <v>281.52335599999998</v>
      </c>
      <c r="E59">
        <v>10.059017000000001</v>
      </c>
    </row>
    <row r="60" spans="1:5" x14ac:dyDescent="0.45">
      <c r="A60">
        <v>1.008</v>
      </c>
      <c r="B60">
        <v>234</v>
      </c>
      <c r="C60">
        <v>11</v>
      </c>
      <c r="D60">
        <v>239.79524000000001</v>
      </c>
      <c r="E60">
        <v>10.030901999999999</v>
      </c>
    </row>
    <row r="61" spans="1:5" x14ac:dyDescent="0.45">
      <c r="A61">
        <v>1.0085</v>
      </c>
      <c r="B61">
        <v>199</v>
      </c>
      <c r="C61">
        <v>12</v>
      </c>
      <c r="D61">
        <v>203.187288</v>
      </c>
      <c r="E61">
        <v>9.7045080000000006</v>
      </c>
    </row>
    <row r="62" spans="1:5" x14ac:dyDescent="0.45">
      <c r="A62">
        <v>1.0089999999999999</v>
      </c>
      <c r="B62">
        <v>157</v>
      </c>
      <c r="C62">
        <v>6</v>
      </c>
      <c r="D62">
        <v>171.56884700000001</v>
      </c>
      <c r="E62">
        <v>9.1281149999999993</v>
      </c>
    </row>
    <row r="63" spans="1:5" x14ac:dyDescent="0.45">
      <c r="A63">
        <v>1.0095000000000001</v>
      </c>
      <c r="B63">
        <v>129</v>
      </c>
      <c r="C63">
        <v>11</v>
      </c>
      <c r="D63">
        <v>144.679586</v>
      </c>
      <c r="E63">
        <v>8.4454919999999998</v>
      </c>
    </row>
    <row r="64" spans="1:5" x14ac:dyDescent="0.45">
      <c r="A64">
        <v>1.01</v>
      </c>
      <c r="B64">
        <v>125</v>
      </c>
      <c r="C64">
        <v>8</v>
      </c>
      <c r="D64">
        <v>122.591796</v>
      </c>
      <c r="E64">
        <v>7.8600810000000001</v>
      </c>
    </row>
    <row r="65" spans="1:5" x14ac:dyDescent="0.45">
      <c r="A65">
        <v>1.0105</v>
      </c>
      <c r="B65">
        <v>107</v>
      </c>
      <c r="C65">
        <v>4</v>
      </c>
      <c r="D65">
        <v>105.07163300000001</v>
      </c>
      <c r="E65">
        <v>7.5</v>
      </c>
    </row>
    <row r="66" spans="1:5" x14ac:dyDescent="0.45">
      <c r="A66">
        <v>1.0109999999999999</v>
      </c>
      <c r="B66">
        <v>72</v>
      </c>
      <c r="C66">
        <v>8</v>
      </c>
      <c r="D66">
        <v>91.362868000000006</v>
      </c>
      <c r="E66">
        <v>7.5218850000000002</v>
      </c>
    </row>
    <row r="67" spans="1:5" x14ac:dyDescent="0.45">
      <c r="A67">
        <v>1.0115000000000001</v>
      </c>
      <c r="B67">
        <v>76</v>
      </c>
      <c r="C67">
        <v>7</v>
      </c>
      <c r="D67">
        <v>80.208359000000002</v>
      </c>
      <c r="E67">
        <v>7.8600810000000001</v>
      </c>
    </row>
    <row r="68" spans="1:5" x14ac:dyDescent="0.45">
      <c r="A68">
        <v>1.012</v>
      </c>
      <c r="B68">
        <v>76</v>
      </c>
      <c r="C68">
        <v>10</v>
      </c>
      <c r="D68">
        <v>70.444834</v>
      </c>
      <c r="E68">
        <v>8.3472139999999992</v>
      </c>
    </row>
    <row r="69" spans="1:5" x14ac:dyDescent="0.45">
      <c r="A69">
        <v>1.0125</v>
      </c>
      <c r="B69">
        <v>68</v>
      </c>
      <c r="C69">
        <v>6</v>
      </c>
      <c r="D69">
        <v>61.695492000000002</v>
      </c>
      <c r="E69">
        <v>8.8545079999999992</v>
      </c>
    </row>
    <row r="70" spans="1:5" x14ac:dyDescent="0.45">
      <c r="A70">
        <v>1.0129999999999999</v>
      </c>
      <c r="B70">
        <v>49</v>
      </c>
      <c r="C70">
        <v>15</v>
      </c>
      <c r="D70">
        <v>53.845492</v>
      </c>
      <c r="E70">
        <v>9.169098</v>
      </c>
    </row>
    <row r="71" spans="1:5" x14ac:dyDescent="0.45">
      <c r="A71">
        <v>1.0135000000000001</v>
      </c>
      <c r="B71">
        <v>44</v>
      </c>
      <c r="C71">
        <v>5</v>
      </c>
      <c r="D71">
        <v>46.512867999999997</v>
      </c>
      <c r="E71">
        <v>9.2472139999999996</v>
      </c>
    </row>
    <row r="72" spans="1:5" x14ac:dyDescent="0.45">
      <c r="A72">
        <v>1.014</v>
      </c>
      <c r="B72">
        <v>28</v>
      </c>
      <c r="C72">
        <v>11</v>
      </c>
      <c r="D72">
        <v>40.034751999999997</v>
      </c>
      <c r="E72">
        <v>9.0590170000000008</v>
      </c>
    </row>
    <row r="73" spans="1:5" x14ac:dyDescent="0.45">
      <c r="A73">
        <v>1.0145</v>
      </c>
      <c r="B73">
        <v>43</v>
      </c>
      <c r="C73">
        <v>9</v>
      </c>
      <c r="D73">
        <v>35.128521999999997</v>
      </c>
      <c r="E73">
        <v>8.6190979999999993</v>
      </c>
    </row>
    <row r="74" spans="1:5" x14ac:dyDescent="0.45">
      <c r="A74">
        <v>1.0149999999999999</v>
      </c>
      <c r="B74">
        <v>30</v>
      </c>
      <c r="C74">
        <v>9</v>
      </c>
      <c r="D74">
        <v>31.720162999999999</v>
      </c>
      <c r="E74">
        <v>8.0572949999999999</v>
      </c>
    </row>
    <row r="75" spans="1:5" x14ac:dyDescent="0.45">
      <c r="A75">
        <v>1.0155000000000001</v>
      </c>
      <c r="B75">
        <v>25</v>
      </c>
      <c r="C75">
        <v>7</v>
      </c>
      <c r="D75">
        <v>29.010739000000001</v>
      </c>
      <c r="E75">
        <v>7.5690980000000003</v>
      </c>
    </row>
    <row r="76" spans="1:5" x14ac:dyDescent="0.45">
      <c r="A76">
        <v>1.016</v>
      </c>
      <c r="B76">
        <v>25</v>
      </c>
      <c r="C76">
        <v>5</v>
      </c>
      <c r="D76">
        <v>26.430902</v>
      </c>
      <c r="E76">
        <v>7.2263929999999998</v>
      </c>
    </row>
    <row r="77" spans="1:5" x14ac:dyDescent="0.45">
      <c r="A77">
        <v>1.0165</v>
      </c>
      <c r="B77">
        <v>31</v>
      </c>
      <c r="C77">
        <v>7</v>
      </c>
      <c r="D77">
        <v>23.877458000000001</v>
      </c>
      <c r="E77">
        <v>7.0836880000000004</v>
      </c>
    </row>
    <row r="78" spans="1:5" x14ac:dyDescent="0.45">
      <c r="A78">
        <v>1.0169999999999999</v>
      </c>
      <c r="B78">
        <v>19</v>
      </c>
      <c r="C78">
        <v>8</v>
      </c>
      <c r="D78">
        <v>21.561803000000001</v>
      </c>
      <c r="E78">
        <v>7.1381969999999999</v>
      </c>
    </row>
    <row r="79" spans="1:5" x14ac:dyDescent="0.45">
      <c r="A79">
        <v>1.0175000000000001</v>
      </c>
      <c r="B79">
        <v>15</v>
      </c>
      <c r="C79">
        <v>7</v>
      </c>
      <c r="D79">
        <v>19.547214</v>
      </c>
      <c r="E79">
        <v>7.2927049999999998</v>
      </c>
    </row>
    <row r="80" spans="1:5" x14ac:dyDescent="0.45">
      <c r="A80">
        <v>1.018</v>
      </c>
      <c r="B80">
        <v>18</v>
      </c>
      <c r="C80">
        <v>8</v>
      </c>
      <c r="D80">
        <v>17.667376000000001</v>
      </c>
      <c r="E80">
        <v>7.5454920000000003</v>
      </c>
    </row>
    <row r="81" spans="1:5" x14ac:dyDescent="0.45">
      <c r="A81">
        <v>1.0185</v>
      </c>
      <c r="B81">
        <v>18</v>
      </c>
      <c r="C81">
        <v>8</v>
      </c>
      <c r="D81">
        <v>15.971885</v>
      </c>
      <c r="E81">
        <v>7.7618029999999996</v>
      </c>
    </row>
    <row r="82" spans="1:5" x14ac:dyDescent="0.45">
      <c r="A82">
        <v>1.0189999999999999</v>
      </c>
      <c r="B82">
        <v>14</v>
      </c>
      <c r="C82">
        <v>5</v>
      </c>
      <c r="D82">
        <v>14.688197000000001</v>
      </c>
      <c r="E82">
        <v>7.8590169999999997</v>
      </c>
    </row>
    <row r="83" spans="1:5" x14ac:dyDescent="0.45">
      <c r="A83">
        <v>1.0195000000000001</v>
      </c>
      <c r="B83">
        <v>14</v>
      </c>
      <c r="C83">
        <v>11</v>
      </c>
      <c r="D83">
        <v>13.962868</v>
      </c>
      <c r="E83">
        <v>7.9145899999999996</v>
      </c>
    </row>
    <row r="84" spans="1:5" x14ac:dyDescent="0.45">
      <c r="A84">
        <v>1.02</v>
      </c>
      <c r="B84">
        <v>10</v>
      </c>
      <c r="C84">
        <v>10</v>
      </c>
      <c r="D84">
        <v>13.671885</v>
      </c>
      <c r="E84">
        <v>7.9645900000000003</v>
      </c>
    </row>
    <row r="85" spans="1:5" x14ac:dyDescent="0.45">
      <c r="A85">
        <v>1.0205</v>
      </c>
      <c r="B85">
        <v>10</v>
      </c>
      <c r="C85">
        <v>4</v>
      </c>
      <c r="D85">
        <v>13.659017</v>
      </c>
      <c r="E85">
        <v>8.0281149999999997</v>
      </c>
    </row>
    <row r="86" spans="1:5" x14ac:dyDescent="0.45">
      <c r="A86">
        <v>1.0209999999999999</v>
      </c>
      <c r="B86">
        <v>18</v>
      </c>
      <c r="C86">
        <v>8</v>
      </c>
      <c r="D86">
        <v>13.814590000000001</v>
      </c>
      <c r="E86">
        <v>8.0236070000000002</v>
      </c>
    </row>
    <row r="87" spans="1:5" x14ac:dyDescent="0.45">
      <c r="A87">
        <v>1.0215000000000001</v>
      </c>
      <c r="B87">
        <v>20</v>
      </c>
      <c r="C87">
        <v>10</v>
      </c>
      <c r="D87">
        <v>13.945492</v>
      </c>
      <c r="E87">
        <v>7.895492</v>
      </c>
    </row>
    <row r="88" spans="1:5" x14ac:dyDescent="0.45">
      <c r="A88">
        <v>1.022</v>
      </c>
      <c r="B88">
        <v>9</v>
      </c>
      <c r="C88">
        <v>8</v>
      </c>
      <c r="D88">
        <v>13.810739</v>
      </c>
      <c r="E88">
        <v>7.6927050000000001</v>
      </c>
    </row>
    <row r="89" spans="1:5" x14ac:dyDescent="0.45">
      <c r="A89">
        <v>1.0225</v>
      </c>
      <c r="B89">
        <v>11</v>
      </c>
      <c r="C89">
        <v>9</v>
      </c>
      <c r="D89">
        <v>13.309017000000001</v>
      </c>
      <c r="E89">
        <v>7.3781150000000002</v>
      </c>
    </row>
    <row r="90" spans="1:5" x14ac:dyDescent="0.45">
      <c r="A90">
        <v>1.0229999999999999</v>
      </c>
      <c r="B90">
        <v>16</v>
      </c>
      <c r="C90">
        <v>3</v>
      </c>
      <c r="D90">
        <v>12.536474999999999</v>
      </c>
      <c r="E90">
        <v>7.071885</v>
      </c>
    </row>
    <row r="91" spans="1:5" x14ac:dyDescent="0.45">
      <c r="A91">
        <v>1.0235000000000001</v>
      </c>
      <c r="B91">
        <v>13</v>
      </c>
      <c r="C91">
        <v>10</v>
      </c>
      <c r="D91">
        <v>11.769098</v>
      </c>
      <c r="E91">
        <v>7.0055730000000001</v>
      </c>
    </row>
    <row r="93" spans="1:5" x14ac:dyDescent="0.45">
      <c r="B93">
        <f>SUM(B3:B92)</f>
        <v>7515</v>
      </c>
      <c r="C93">
        <f>SUM(C3:C92)</f>
        <v>770</v>
      </c>
    </row>
    <row r="95" spans="1:5" x14ac:dyDescent="0.45">
      <c r="B95">
        <f>B93-C93</f>
        <v>6745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89AF-897E-4915-B6EA-B8BA5EC9EA02}">
  <dimension ref="A1:E54"/>
  <sheetViews>
    <sheetView topLeftCell="A24" workbookViewId="0">
      <selection activeCell="B54" sqref="B54"/>
    </sheetView>
  </sheetViews>
  <sheetFormatPr defaultRowHeight="14.25" x14ac:dyDescent="0.45"/>
  <sheetData>
    <row r="1" spans="1:5" x14ac:dyDescent="0.45">
      <c r="A1" s="1" t="s">
        <v>9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-6.4999999999999997E-3</v>
      </c>
      <c r="B3">
        <v>0</v>
      </c>
      <c r="C3">
        <v>1</v>
      </c>
      <c r="D3">
        <v>1.9836879999999999</v>
      </c>
      <c r="E3">
        <v>1.2427049999999999</v>
      </c>
    </row>
    <row r="4" spans="1:5" x14ac:dyDescent="0.45">
      <c r="A4">
        <v>-6.0000000000000001E-3</v>
      </c>
      <c r="B4">
        <v>3</v>
      </c>
      <c r="C4">
        <v>1</v>
      </c>
      <c r="D4">
        <v>2.3190979999999999</v>
      </c>
      <c r="E4">
        <v>1.292705</v>
      </c>
    </row>
    <row r="5" spans="1:5" x14ac:dyDescent="0.45">
      <c r="A5">
        <v>-5.4999999999999997E-3</v>
      </c>
      <c r="B5">
        <v>2</v>
      </c>
      <c r="C5">
        <v>4</v>
      </c>
      <c r="D5">
        <v>2.7809020000000002</v>
      </c>
      <c r="E5">
        <v>1.2690980000000001</v>
      </c>
    </row>
    <row r="6" spans="1:5" x14ac:dyDescent="0.45">
      <c r="A6">
        <v>-5.0000000000000001E-3</v>
      </c>
      <c r="B6">
        <v>6</v>
      </c>
      <c r="C6">
        <v>0</v>
      </c>
      <c r="D6">
        <v>3.2690980000000001</v>
      </c>
      <c r="E6">
        <v>1.1809019999999999</v>
      </c>
    </row>
    <row r="7" spans="1:5" x14ac:dyDescent="0.45">
      <c r="A7">
        <v>-4.4999999999999997E-3</v>
      </c>
      <c r="B7">
        <v>3</v>
      </c>
      <c r="C7">
        <v>0</v>
      </c>
      <c r="D7">
        <v>3.6927050000000001</v>
      </c>
      <c r="E7">
        <v>1.0618030000000001</v>
      </c>
    </row>
    <row r="8" spans="1:5" x14ac:dyDescent="0.45">
      <c r="A8">
        <v>-4.0000000000000001E-3</v>
      </c>
      <c r="B8">
        <v>2</v>
      </c>
      <c r="C8">
        <v>1</v>
      </c>
      <c r="D8">
        <v>4.0427049999999998</v>
      </c>
      <c r="E8">
        <v>0.93819699999999995</v>
      </c>
    </row>
    <row r="9" spans="1:5" x14ac:dyDescent="0.45">
      <c r="A9">
        <v>-3.5000000000000001E-3</v>
      </c>
      <c r="B9">
        <v>6</v>
      </c>
      <c r="C9">
        <v>1</v>
      </c>
      <c r="D9">
        <v>4.4527859999999997</v>
      </c>
      <c r="E9">
        <v>0.83819699999999997</v>
      </c>
    </row>
    <row r="10" spans="1:5" x14ac:dyDescent="0.45">
      <c r="A10">
        <v>-3.0000000000000001E-3</v>
      </c>
      <c r="B10">
        <v>4</v>
      </c>
      <c r="C10">
        <v>2</v>
      </c>
      <c r="D10">
        <v>5.2246709999999998</v>
      </c>
      <c r="E10">
        <v>0.78090199999999999</v>
      </c>
    </row>
    <row r="11" spans="1:5" x14ac:dyDescent="0.45">
      <c r="A11">
        <v>-2.5000000000000001E-3</v>
      </c>
      <c r="B11">
        <v>6</v>
      </c>
      <c r="C11">
        <v>0</v>
      </c>
      <c r="D11">
        <v>6.7510640000000004</v>
      </c>
      <c r="E11">
        <v>0.73090200000000005</v>
      </c>
    </row>
    <row r="12" spans="1:5" x14ac:dyDescent="0.45">
      <c r="A12">
        <v>-2E-3</v>
      </c>
      <c r="B12">
        <v>5</v>
      </c>
      <c r="C12">
        <v>0</v>
      </c>
      <c r="D12">
        <v>9.2319659999999999</v>
      </c>
      <c r="E12">
        <v>0.66909799999999997</v>
      </c>
    </row>
    <row r="13" spans="1:5" x14ac:dyDescent="0.45">
      <c r="A13">
        <v>-1.5E-3</v>
      </c>
      <c r="B13">
        <v>10</v>
      </c>
      <c r="C13">
        <v>1</v>
      </c>
      <c r="D13">
        <v>12.961145999999999</v>
      </c>
      <c r="E13">
        <v>0.63819700000000001</v>
      </c>
    </row>
    <row r="14" spans="1:5" x14ac:dyDescent="0.45">
      <c r="A14">
        <v>-1E-3</v>
      </c>
      <c r="B14">
        <v>17</v>
      </c>
      <c r="C14">
        <v>0</v>
      </c>
      <c r="D14">
        <v>18.385816999999999</v>
      </c>
      <c r="E14">
        <v>0.66909799999999997</v>
      </c>
    </row>
    <row r="15" spans="1:5" x14ac:dyDescent="0.45">
      <c r="A15">
        <v>-5.0000000000000001E-4</v>
      </c>
      <c r="B15">
        <v>24</v>
      </c>
      <c r="C15">
        <v>2</v>
      </c>
      <c r="D15">
        <v>25.210080999999999</v>
      </c>
      <c r="E15">
        <v>0.73090200000000005</v>
      </c>
    </row>
    <row r="16" spans="1:5" x14ac:dyDescent="0.45">
      <c r="A16">
        <v>0</v>
      </c>
      <c r="B16">
        <v>25</v>
      </c>
      <c r="C16">
        <v>0</v>
      </c>
      <c r="D16">
        <v>32.297871000000001</v>
      </c>
      <c r="E16">
        <v>0.76180300000000001</v>
      </c>
    </row>
    <row r="17" spans="1:5" x14ac:dyDescent="0.45">
      <c r="A17">
        <v>5.0000000000000001E-4</v>
      </c>
      <c r="B17">
        <v>49</v>
      </c>
      <c r="C17">
        <v>1</v>
      </c>
      <c r="D17">
        <v>38.278773000000001</v>
      </c>
      <c r="E17">
        <v>0.73090200000000005</v>
      </c>
    </row>
    <row r="18" spans="1:5" x14ac:dyDescent="0.45">
      <c r="A18">
        <v>1E-3</v>
      </c>
      <c r="B18">
        <v>54</v>
      </c>
      <c r="C18">
        <v>1</v>
      </c>
      <c r="D18">
        <v>42.033282</v>
      </c>
      <c r="E18">
        <v>0.66909799999999997</v>
      </c>
    </row>
    <row r="19" spans="1:5" x14ac:dyDescent="0.45">
      <c r="A19">
        <v>1.5E-3</v>
      </c>
      <c r="B19">
        <v>47</v>
      </c>
      <c r="C19">
        <v>0</v>
      </c>
      <c r="D19">
        <v>43.082217</v>
      </c>
      <c r="E19">
        <v>0.63819700000000001</v>
      </c>
    </row>
    <row r="20" spans="1:5" x14ac:dyDescent="0.45">
      <c r="A20">
        <v>2E-3</v>
      </c>
      <c r="B20">
        <v>40</v>
      </c>
      <c r="C20">
        <v>1</v>
      </c>
      <c r="D20">
        <v>41.693362999999998</v>
      </c>
      <c r="E20">
        <v>0.70729500000000001</v>
      </c>
    </row>
    <row r="21" spans="1:5" x14ac:dyDescent="0.45">
      <c r="A21">
        <v>2.5000000000000001E-3</v>
      </c>
      <c r="B21">
        <v>40</v>
      </c>
      <c r="C21">
        <v>0</v>
      </c>
      <c r="D21">
        <v>38.626393</v>
      </c>
      <c r="E21">
        <v>0.86909800000000004</v>
      </c>
    </row>
    <row r="22" spans="1:5" x14ac:dyDescent="0.45">
      <c r="A22">
        <v>3.0000000000000001E-3</v>
      </c>
      <c r="B22">
        <v>32</v>
      </c>
      <c r="C22">
        <v>1</v>
      </c>
      <c r="D22">
        <v>35.071885000000002</v>
      </c>
      <c r="E22">
        <v>1.080902</v>
      </c>
    </row>
    <row r="23" spans="1:5" x14ac:dyDescent="0.45">
      <c r="A23">
        <v>3.5000000000000001E-3</v>
      </c>
      <c r="B23">
        <v>33</v>
      </c>
      <c r="C23">
        <v>2</v>
      </c>
      <c r="D23">
        <v>31.814589999999999</v>
      </c>
      <c r="E23">
        <v>1.3</v>
      </c>
    </row>
    <row r="24" spans="1:5" x14ac:dyDescent="0.45">
      <c r="A24">
        <v>4.0000000000000001E-3</v>
      </c>
      <c r="B24">
        <v>29</v>
      </c>
      <c r="C24">
        <v>2</v>
      </c>
      <c r="D24">
        <v>28.933688</v>
      </c>
      <c r="E24">
        <v>1.4427049999999999</v>
      </c>
    </row>
    <row r="25" spans="1:5" x14ac:dyDescent="0.45">
      <c r="A25">
        <v>4.4999999999999997E-3</v>
      </c>
      <c r="B25">
        <v>24</v>
      </c>
      <c r="C25">
        <v>1</v>
      </c>
      <c r="D25">
        <v>26.498277999999999</v>
      </c>
      <c r="E25">
        <v>1.4736069999999999</v>
      </c>
    </row>
    <row r="26" spans="1:5" x14ac:dyDescent="0.45">
      <c r="A26">
        <v>5.0000000000000001E-3</v>
      </c>
      <c r="B26">
        <v>26</v>
      </c>
      <c r="C26">
        <v>2</v>
      </c>
      <c r="D26">
        <v>24.502786</v>
      </c>
      <c r="E26">
        <v>1.3809020000000001</v>
      </c>
    </row>
    <row r="27" spans="1:5" x14ac:dyDescent="0.45">
      <c r="A27">
        <v>5.4999999999999997E-3</v>
      </c>
      <c r="B27">
        <v>18</v>
      </c>
      <c r="C27">
        <v>1</v>
      </c>
      <c r="D27">
        <v>22.907295000000001</v>
      </c>
      <c r="E27">
        <v>1.2</v>
      </c>
    </row>
    <row r="28" spans="1:5" x14ac:dyDescent="0.45">
      <c r="A28">
        <v>6.0000000000000001E-3</v>
      </c>
      <c r="B28">
        <v>24</v>
      </c>
      <c r="C28">
        <v>1</v>
      </c>
      <c r="D28">
        <v>21.652785999999999</v>
      </c>
      <c r="E28">
        <v>1.0190980000000001</v>
      </c>
    </row>
    <row r="29" spans="1:5" x14ac:dyDescent="0.45">
      <c r="A29">
        <v>6.4999999999999997E-3</v>
      </c>
      <c r="B29">
        <v>23</v>
      </c>
      <c r="C29">
        <v>1</v>
      </c>
      <c r="D29">
        <v>20.397214000000002</v>
      </c>
      <c r="E29">
        <v>0.88819700000000001</v>
      </c>
    </row>
    <row r="30" spans="1:5" x14ac:dyDescent="0.45">
      <c r="A30">
        <v>7.0000000000000001E-3</v>
      </c>
      <c r="B30">
        <v>15</v>
      </c>
      <c r="C30">
        <v>0</v>
      </c>
      <c r="D30">
        <v>18.837132</v>
      </c>
      <c r="E30">
        <v>0.83819699999999997</v>
      </c>
    </row>
    <row r="31" spans="1:5" x14ac:dyDescent="0.45">
      <c r="A31">
        <v>7.4999999999999997E-3</v>
      </c>
      <c r="B31">
        <v>23</v>
      </c>
      <c r="C31">
        <v>1</v>
      </c>
      <c r="D31">
        <v>17.014589999999998</v>
      </c>
      <c r="E31">
        <v>0.86909800000000004</v>
      </c>
    </row>
    <row r="32" spans="1:5" x14ac:dyDescent="0.45">
      <c r="A32">
        <v>8.0000000000000002E-3</v>
      </c>
      <c r="B32">
        <v>14</v>
      </c>
      <c r="C32">
        <v>1</v>
      </c>
      <c r="D32">
        <v>15.033688</v>
      </c>
      <c r="E32">
        <v>0.93090200000000001</v>
      </c>
    </row>
    <row r="33" spans="1:5" x14ac:dyDescent="0.45">
      <c r="A33">
        <v>8.5000000000000006E-3</v>
      </c>
      <c r="B33">
        <v>8</v>
      </c>
      <c r="C33">
        <v>1</v>
      </c>
      <c r="D33">
        <v>13.192705</v>
      </c>
      <c r="E33">
        <v>0.96180299999999996</v>
      </c>
    </row>
    <row r="34" spans="1:5" x14ac:dyDescent="0.45">
      <c r="A34">
        <v>8.9999999999999993E-3</v>
      </c>
      <c r="B34">
        <v>13</v>
      </c>
      <c r="C34">
        <v>2</v>
      </c>
      <c r="D34">
        <v>11.755573</v>
      </c>
      <c r="E34">
        <v>0.98819699999999999</v>
      </c>
    </row>
    <row r="35" spans="1:5" x14ac:dyDescent="0.45">
      <c r="A35">
        <v>9.4999999999999998E-3</v>
      </c>
      <c r="B35">
        <v>11</v>
      </c>
      <c r="C35">
        <v>0</v>
      </c>
      <c r="D35">
        <v>10.621885000000001</v>
      </c>
      <c r="E35">
        <v>1.0572950000000001</v>
      </c>
    </row>
    <row r="36" spans="1:5" x14ac:dyDescent="0.45">
      <c r="A36">
        <v>0.01</v>
      </c>
      <c r="B36">
        <v>8</v>
      </c>
      <c r="C36">
        <v>1</v>
      </c>
      <c r="D36">
        <v>9.7090169999999993</v>
      </c>
      <c r="E36">
        <v>1.1427050000000001</v>
      </c>
    </row>
    <row r="37" spans="1:5" x14ac:dyDescent="0.45">
      <c r="A37">
        <v>1.0500000000000001E-2</v>
      </c>
      <c r="B37">
        <v>12</v>
      </c>
      <c r="C37">
        <v>0</v>
      </c>
      <c r="D37">
        <v>8.85</v>
      </c>
      <c r="E37">
        <v>1.2309019999999999</v>
      </c>
    </row>
    <row r="38" spans="1:5" x14ac:dyDescent="0.45">
      <c r="A38">
        <v>1.0999999999999999E-2</v>
      </c>
      <c r="B38">
        <v>7</v>
      </c>
      <c r="C38">
        <v>4</v>
      </c>
      <c r="D38">
        <v>7.8572949999999997</v>
      </c>
      <c r="E38">
        <v>1.288197</v>
      </c>
    </row>
    <row r="39" spans="1:5" x14ac:dyDescent="0.45">
      <c r="A39">
        <v>1.15E-2</v>
      </c>
      <c r="B39">
        <v>6</v>
      </c>
      <c r="C39">
        <v>1</v>
      </c>
      <c r="D39">
        <v>6.9</v>
      </c>
      <c r="E39">
        <v>1.292705</v>
      </c>
    </row>
    <row r="40" spans="1:5" x14ac:dyDescent="0.45">
      <c r="A40">
        <v>1.2E-2</v>
      </c>
      <c r="B40">
        <v>5</v>
      </c>
      <c r="C40">
        <v>0</v>
      </c>
      <c r="D40">
        <v>6.1527859999999999</v>
      </c>
      <c r="E40">
        <v>1.2236069999999999</v>
      </c>
    </row>
    <row r="41" spans="1:5" x14ac:dyDescent="0.45">
      <c r="A41">
        <v>1.2500000000000001E-2</v>
      </c>
      <c r="B41">
        <v>6</v>
      </c>
      <c r="C41">
        <v>2</v>
      </c>
      <c r="D41">
        <v>5.6145899999999997</v>
      </c>
      <c r="E41">
        <v>1.0881970000000001</v>
      </c>
    </row>
    <row r="42" spans="1:5" x14ac:dyDescent="0.45">
      <c r="A42">
        <v>1.2999999999999999E-2</v>
      </c>
      <c r="B42">
        <v>4</v>
      </c>
      <c r="C42">
        <v>0</v>
      </c>
      <c r="D42">
        <v>5.3</v>
      </c>
      <c r="E42">
        <v>0.97639299999999996</v>
      </c>
    </row>
    <row r="43" spans="1:5" x14ac:dyDescent="0.45">
      <c r="A43">
        <v>1.35E-2</v>
      </c>
      <c r="B43">
        <v>7</v>
      </c>
      <c r="C43">
        <v>2</v>
      </c>
      <c r="D43">
        <v>5.1190980000000001</v>
      </c>
      <c r="E43">
        <v>0.95</v>
      </c>
    </row>
    <row r="44" spans="1:5" x14ac:dyDescent="0.45">
      <c r="A44">
        <v>1.4E-2</v>
      </c>
      <c r="B44">
        <v>4</v>
      </c>
      <c r="C44">
        <v>0</v>
      </c>
      <c r="D44">
        <v>4.8927050000000003</v>
      </c>
      <c r="E44">
        <v>0.96180299999999996</v>
      </c>
    </row>
    <row r="45" spans="1:5" x14ac:dyDescent="0.45">
      <c r="A45">
        <v>1.4500000000000001E-2</v>
      </c>
      <c r="B45">
        <v>5</v>
      </c>
      <c r="C45">
        <v>1</v>
      </c>
      <c r="D45">
        <v>4.5163120000000001</v>
      </c>
      <c r="E45">
        <v>0.96909800000000001</v>
      </c>
    </row>
    <row r="46" spans="1:5" x14ac:dyDescent="0.45">
      <c r="A46">
        <v>1.4999999999999999E-2</v>
      </c>
      <c r="B46">
        <v>4</v>
      </c>
      <c r="C46">
        <v>2</v>
      </c>
      <c r="D46">
        <v>4.0572949999999999</v>
      </c>
      <c r="E46">
        <v>1.0645899999999999</v>
      </c>
    </row>
    <row r="47" spans="1:5" x14ac:dyDescent="0.45">
      <c r="A47">
        <v>1.55E-2</v>
      </c>
      <c r="B47">
        <v>5</v>
      </c>
      <c r="C47">
        <v>0</v>
      </c>
      <c r="D47">
        <v>3.6336879999999998</v>
      </c>
      <c r="E47">
        <v>1.288197</v>
      </c>
    </row>
    <row r="48" spans="1:5" x14ac:dyDescent="0.45">
      <c r="A48">
        <v>1.6E-2</v>
      </c>
      <c r="B48">
        <v>1</v>
      </c>
      <c r="C48">
        <v>1</v>
      </c>
      <c r="D48">
        <v>3.3690980000000001</v>
      </c>
      <c r="E48">
        <v>1.573607</v>
      </c>
    </row>
    <row r="49" spans="1:5" x14ac:dyDescent="0.45">
      <c r="A49">
        <v>1.6500000000000001E-2</v>
      </c>
      <c r="B49">
        <v>2</v>
      </c>
      <c r="C49">
        <v>2</v>
      </c>
      <c r="D49">
        <v>3.3263929999999999</v>
      </c>
      <c r="E49">
        <v>1.85</v>
      </c>
    </row>
    <row r="50" spans="1:5" x14ac:dyDescent="0.45">
      <c r="A50">
        <v>1.7000000000000001E-2</v>
      </c>
      <c r="B50">
        <v>5</v>
      </c>
      <c r="C50">
        <v>4</v>
      </c>
      <c r="D50">
        <v>3.407295</v>
      </c>
      <c r="E50">
        <v>2.0690979999999999</v>
      </c>
    </row>
    <row r="52" spans="1:5" x14ac:dyDescent="0.45">
      <c r="B52">
        <f>SUM(B3:B51)</f>
        <v>717</v>
      </c>
      <c r="C52">
        <f>SUM(C3:C51)</f>
        <v>52</v>
      </c>
    </row>
    <row r="54" spans="1:5" x14ac:dyDescent="0.45">
      <c r="B54">
        <f>B52-C52</f>
        <v>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EFBA-498E-4982-B3BC-6F1B78DFE055}">
  <dimension ref="A1:E61"/>
  <sheetViews>
    <sheetView topLeftCell="A27" workbookViewId="0">
      <selection activeCell="B61" sqref="B61"/>
    </sheetView>
  </sheetViews>
  <sheetFormatPr defaultRowHeight="14.25" x14ac:dyDescent="0.45"/>
  <sheetData>
    <row r="1" spans="1:5" x14ac:dyDescent="0.45">
      <c r="A1" s="1" t="s">
        <v>8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0.99550000000000005</v>
      </c>
      <c r="B3">
        <v>2</v>
      </c>
      <c r="C3">
        <v>2</v>
      </c>
      <c r="D3">
        <v>1.0763929999999999</v>
      </c>
      <c r="E3">
        <v>1.0690980000000001</v>
      </c>
    </row>
    <row r="4" spans="1:5" x14ac:dyDescent="0.45">
      <c r="A4">
        <v>0.996</v>
      </c>
      <c r="B4">
        <v>0</v>
      </c>
      <c r="C4">
        <v>2</v>
      </c>
      <c r="D4">
        <v>1.288197</v>
      </c>
      <c r="E4">
        <v>1.092705</v>
      </c>
    </row>
    <row r="5" spans="1:5" x14ac:dyDescent="0.45">
      <c r="A5">
        <v>0.99650000000000005</v>
      </c>
      <c r="B5">
        <v>1</v>
      </c>
      <c r="C5">
        <v>0</v>
      </c>
      <c r="D5">
        <v>1.657295</v>
      </c>
      <c r="E5">
        <v>1.004508</v>
      </c>
    </row>
    <row r="6" spans="1:5" x14ac:dyDescent="0.45">
      <c r="A6">
        <v>0.997</v>
      </c>
      <c r="B6">
        <v>2</v>
      </c>
      <c r="C6">
        <v>1</v>
      </c>
      <c r="D6">
        <v>2.176393</v>
      </c>
      <c r="E6">
        <v>0.81909799999999999</v>
      </c>
    </row>
    <row r="7" spans="1:5" x14ac:dyDescent="0.45">
      <c r="A7">
        <v>0.99750000000000005</v>
      </c>
      <c r="B7">
        <v>3</v>
      </c>
      <c r="C7">
        <v>1</v>
      </c>
      <c r="D7">
        <v>2.8190979999999999</v>
      </c>
      <c r="E7">
        <v>0.66459000000000001</v>
      </c>
    </row>
    <row r="8" spans="1:5" x14ac:dyDescent="0.45">
      <c r="A8">
        <v>0.998</v>
      </c>
      <c r="B8">
        <v>4</v>
      </c>
      <c r="C8">
        <v>0</v>
      </c>
      <c r="D8">
        <v>3.55</v>
      </c>
      <c r="E8">
        <v>0.65729499999999996</v>
      </c>
    </row>
    <row r="9" spans="1:5" x14ac:dyDescent="0.45">
      <c r="A9">
        <v>0.99850000000000005</v>
      </c>
      <c r="B9">
        <v>4</v>
      </c>
      <c r="C9">
        <v>0</v>
      </c>
      <c r="D9">
        <v>4.3381970000000001</v>
      </c>
      <c r="E9">
        <v>0.83819699999999997</v>
      </c>
    </row>
    <row r="10" spans="1:5" x14ac:dyDescent="0.45">
      <c r="A10">
        <v>0.999</v>
      </c>
      <c r="B10">
        <v>5</v>
      </c>
      <c r="C10">
        <v>1</v>
      </c>
      <c r="D10">
        <v>5.0545080000000002</v>
      </c>
      <c r="E10">
        <v>1.1381969999999999</v>
      </c>
    </row>
    <row r="11" spans="1:5" x14ac:dyDescent="0.45">
      <c r="A11">
        <v>0.99950000000000006</v>
      </c>
      <c r="B11">
        <v>5</v>
      </c>
      <c r="C11">
        <v>2</v>
      </c>
      <c r="D11">
        <v>5.6545079999999999</v>
      </c>
      <c r="E11">
        <v>1.4236070000000001</v>
      </c>
    </row>
    <row r="12" spans="1:5" x14ac:dyDescent="0.45">
      <c r="A12">
        <v>1</v>
      </c>
      <c r="B12">
        <v>8</v>
      </c>
      <c r="C12">
        <v>2</v>
      </c>
      <c r="D12">
        <v>6.1954919999999998</v>
      </c>
      <c r="E12">
        <v>1.5663119999999999</v>
      </c>
    </row>
    <row r="13" spans="1:5" x14ac:dyDescent="0.45">
      <c r="A13">
        <v>1.0004999999999999</v>
      </c>
      <c r="B13">
        <v>8</v>
      </c>
      <c r="C13">
        <v>3</v>
      </c>
      <c r="D13">
        <v>6.8336880000000004</v>
      </c>
      <c r="E13">
        <v>1.4927049999999999</v>
      </c>
    </row>
    <row r="14" spans="1:5" x14ac:dyDescent="0.45">
      <c r="A14">
        <v>1.0009999999999999</v>
      </c>
      <c r="B14">
        <v>3</v>
      </c>
      <c r="C14">
        <v>1</v>
      </c>
      <c r="D14">
        <v>8.0128679999999992</v>
      </c>
      <c r="E14">
        <v>1.2690980000000001</v>
      </c>
    </row>
    <row r="15" spans="1:5" x14ac:dyDescent="0.45">
      <c r="A15">
        <v>1.0015000000000001</v>
      </c>
      <c r="B15">
        <v>10</v>
      </c>
      <c r="C15">
        <v>0</v>
      </c>
      <c r="D15">
        <v>10.008359</v>
      </c>
      <c r="E15">
        <v>1.0572950000000001</v>
      </c>
    </row>
    <row r="16" spans="1:5" x14ac:dyDescent="0.45">
      <c r="A16">
        <v>1.002</v>
      </c>
      <c r="B16">
        <v>8</v>
      </c>
      <c r="C16">
        <v>0</v>
      </c>
      <c r="D16">
        <v>12.76459</v>
      </c>
      <c r="E16">
        <v>0.97639299999999996</v>
      </c>
    </row>
    <row r="17" spans="1:5" x14ac:dyDescent="0.45">
      <c r="A17">
        <v>1.0024999999999999</v>
      </c>
      <c r="B17">
        <v>16</v>
      </c>
      <c r="C17">
        <v>1</v>
      </c>
      <c r="D17">
        <v>16.202786</v>
      </c>
      <c r="E17">
        <v>1.038197</v>
      </c>
    </row>
    <row r="18" spans="1:5" x14ac:dyDescent="0.45">
      <c r="A18">
        <v>1.0029999999999999</v>
      </c>
      <c r="B18">
        <v>27</v>
      </c>
      <c r="C18">
        <v>2</v>
      </c>
      <c r="D18">
        <v>20.117376</v>
      </c>
      <c r="E18">
        <v>1.1809019999999999</v>
      </c>
    </row>
    <row r="19" spans="1:5" x14ac:dyDescent="0.45">
      <c r="A19">
        <v>1.0035000000000001</v>
      </c>
      <c r="B19">
        <v>19</v>
      </c>
      <c r="C19">
        <v>2</v>
      </c>
      <c r="D19">
        <v>24.235410000000002</v>
      </c>
      <c r="E19">
        <v>1.292705</v>
      </c>
    </row>
    <row r="20" spans="1:5" x14ac:dyDescent="0.45">
      <c r="A20">
        <v>1.004</v>
      </c>
      <c r="B20">
        <v>27</v>
      </c>
      <c r="C20">
        <v>1</v>
      </c>
      <c r="D20">
        <v>28.015248</v>
      </c>
      <c r="E20">
        <v>1.2736069999999999</v>
      </c>
    </row>
    <row r="21" spans="1:5" x14ac:dyDescent="0.45">
      <c r="A21">
        <v>1.0044999999999999</v>
      </c>
      <c r="B21">
        <v>34</v>
      </c>
      <c r="C21">
        <v>1</v>
      </c>
      <c r="D21">
        <v>30.777051</v>
      </c>
      <c r="E21">
        <v>1.1309020000000001</v>
      </c>
    </row>
    <row r="22" spans="1:5" x14ac:dyDescent="0.45">
      <c r="A22">
        <v>1.0049999999999999</v>
      </c>
      <c r="B22">
        <v>37</v>
      </c>
      <c r="C22">
        <v>1</v>
      </c>
      <c r="D22">
        <v>32.191640999999997</v>
      </c>
      <c r="E22">
        <v>0.95729500000000001</v>
      </c>
    </row>
    <row r="23" spans="1:5" x14ac:dyDescent="0.45">
      <c r="A23">
        <v>1.0055000000000001</v>
      </c>
      <c r="B23">
        <v>43</v>
      </c>
      <c r="C23">
        <v>1</v>
      </c>
      <c r="D23">
        <v>32.177050999999999</v>
      </c>
      <c r="E23">
        <v>0.83819699999999997</v>
      </c>
    </row>
    <row r="24" spans="1:5" x14ac:dyDescent="0.45">
      <c r="A24">
        <v>1.006</v>
      </c>
      <c r="B24">
        <v>22</v>
      </c>
      <c r="C24">
        <v>0</v>
      </c>
      <c r="D24">
        <v>30.853444</v>
      </c>
      <c r="E24">
        <v>0.81909799999999999</v>
      </c>
    </row>
    <row r="25" spans="1:5" x14ac:dyDescent="0.45">
      <c r="A25">
        <v>1.0065</v>
      </c>
      <c r="B25">
        <v>31</v>
      </c>
      <c r="C25">
        <v>1</v>
      </c>
      <c r="D25">
        <v>28.860081000000001</v>
      </c>
      <c r="E25">
        <v>0.88819700000000001</v>
      </c>
    </row>
    <row r="26" spans="1:5" x14ac:dyDescent="0.45">
      <c r="A26">
        <v>1.0069999999999999</v>
      </c>
      <c r="B26">
        <v>25</v>
      </c>
      <c r="C26">
        <v>1</v>
      </c>
      <c r="D26">
        <v>27.015654000000001</v>
      </c>
      <c r="E26">
        <v>1.0190980000000001</v>
      </c>
    </row>
    <row r="27" spans="1:5" x14ac:dyDescent="0.45">
      <c r="A27">
        <v>1.0075000000000001</v>
      </c>
      <c r="B27">
        <v>23</v>
      </c>
      <c r="C27">
        <v>1</v>
      </c>
      <c r="D27">
        <v>25.680902</v>
      </c>
      <c r="E27">
        <v>1.1618029999999999</v>
      </c>
    </row>
    <row r="28" spans="1:5" x14ac:dyDescent="0.45">
      <c r="A28">
        <v>1.008</v>
      </c>
      <c r="B28">
        <v>26</v>
      </c>
      <c r="C28">
        <v>2</v>
      </c>
      <c r="D28">
        <v>24.85</v>
      </c>
      <c r="E28">
        <v>1.2236069999999999</v>
      </c>
    </row>
    <row r="29" spans="1:5" x14ac:dyDescent="0.45">
      <c r="A29">
        <v>1.0085</v>
      </c>
      <c r="B29">
        <v>27</v>
      </c>
      <c r="C29">
        <v>1</v>
      </c>
      <c r="D29">
        <v>24.095492</v>
      </c>
      <c r="E29">
        <v>1.1809019999999999</v>
      </c>
    </row>
    <row r="30" spans="1:5" x14ac:dyDescent="0.45">
      <c r="A30">
        <v>1.0089999999999999</v>
      </c>
      <c r="B30">
        <v>22</v>
      </c>
      <c r="C30">
        <v>2</v>
      </c>
      <c r="D30">
        <v>22.998936</v>
      </c>
      <c r="E30">
        <v>1.0881970000000001</v>
      </c>
    </row>
    <row r="31" spans="1:5" x14ac:dyDescent="0.45">
      <c r="A31">
        <v>1.0095000000000001</v>
      </c>
      <c r="B31">
        <v>21</v>
      </c>
      <c r="C31">
        <v>0</v>
      </c>
      <c r="D31">
        <v>21.348935999999998</v>
      </c>
      <c r="E31">
        <v>0.98090200000000005</v>
      </c>
    </row>
    <row r="32" spans="1:5" x14ac:dyDescent="0.45">
      <c r="A32">
        <v>1.01</v>
      </c>
      <c r="B32">
        <v>23</v>
      </c>
      <c r="C32">
        <v>0</v>
      </c>
      <c r="D32">
        <v>19.16459</v>
      </c>
      <c r="E32">
        <v>0.88090199999999996</v>
      </c>
    </row>
    <row r="33" spans="1:5" x14ac:dyDescent="0.45">
      <c r="A33">
        <v>1.0105</v>
      </c>
      <c r="B33">
        <v>18</v>
      </c>
      <c r="C33">
        <v>2</v>
      </c>
      <c r="D33">
        <v>16.802786000000001</v>
      </c>
      <c r="E33">
        <v>0.82639300000000004</v>
      </c>
    </row>
    <row r="34" spans="1:5" x14ac:dyDescent="0.45">
      <c r="A34">
        <v>1.0109999999999999</v>
      </c>
      <c r="B34">
        <v>10</v>
      </c>
      <c r="C34">
        <v>1</v>
      </c>
      <c r="D34">
        <v>14.535410000000001</v>
      </c>
      <c r="E34">
        <v>0.81909799999999999</v>
      </c>
    </row>
    <row r="35" spans="1:5" x14ac:dyDescent="0.45">
      <c r="A35">
        <v>1.0115000000000001</v>
      </c>
      <c r="B35">
        <v>10</v>
      </c>
      <c r="C35">
        <v>0</v>
      </c>
      <c r="D35">
        <v>12.579179999999999</v>
      </c>
      <c r="E35">
        <v>0.86180299999999999</v>
      </c>
    </row>
    <row r="36" spans="1:5" x14ac:dyDescent="0.45">
      <c r="A36">
        <v>1.012</v>
      </c>
      <c r="B36">
        <v>14</v>
      </c>
      <c r="C36">
        <v>1</v>
      </c>
      <c r="D36">
        <v>11.127458000000001</v>
      </c>
      <c r="E36">
        <v>0.91909799999999997</v>
      </c>
    </row>
    <row r="37" spans="1:5" x14ac:dyDescent="0.45">
      <c r="A37">
        <v>1.0125</v>
      </c>
      <c r="B37">
        <v>9</v>
      </c>
      <c r="C37">
        <v>1</v>
      </c>
      <c r="D37">
        <v>10.142704999999999</v>
      </c>
      <c r="E37">
        <v>0.96909800000000001</v>
      </c>
    </row>
    <row r="38" spans="1:5" x14ac:dyDescent="0.45">
      <c r="A38">
        <v>1.0129999999999999</v>
      </c>
      <c r="B38">
        <v>7</v>
      </c>
      <c r="C38">
        <v>1</v>
      </c>
      <c r="D38">
        <v>9.2562309999999997</v>
      </c>
      <c r="E38">
        <v>1.030902</v>
      </c>
    </row>
    <row r="39" spans="1:5" x14ac:dyDescent="0.45">
      <c r="A39">
        <v>1.0135000000000001</v>
      </c>
      <c r="B39">
        <v>12</v>
      </c>
      <c r="C39">
        <v>2</v>
      </c>
      <c r="D39">
        <v>8.1381969999999999</v>
      </c>
      <c r="E39">
        <v>1.080902</v>
      </c>
    </row>
    <row r="40" spans="1:5" x14ac:dyDescent="0.45">
      <c r="A40">
        <v>1.014</v>
      </c>
      <c r="B40">
        <v>8</v>
      </c>
      <c r="C40">
        <v>0</v>
      </c>
      <c r="D40">
        <v>6.8909830000000003</v>
      </c>
      <c r="E40">
        <v>1.080902</v>
      </c>
    </row>
    <row r="41" spans="1:5" x14ac:dyDescent="0.45">
      <c r="A41">
        <v>1.0145</v>
      </c>
      <c r="B41">
        <v>4</v>
      </c>
      <c r="C41">
        <v>2</v>
      </c>
      <c r="D41">
        <v>5.8381970000000001</v>
      </c>
      <c r="E41">
        <v>1.011803</v>
      </c>
    </row>
    <row r="42" spans="1:5" x14ac:dyDescent="0.45">
      <c r="A42">
        <v>1.0149999999999999</v>
      </c>
      <c r="B42">
        <v>1</v>
      </c>
      <c r="C42">
        <v>0</v>
      </c>
      <c r="D42">
        <v>5.0763930000000004</v>
      </c>
      <c r="E42">
        <v>0.91909799999999997</v>
      </c>
    </row>
    <row r="43" spans="1:5" x14ac:dyDescent="0.45">
      <c r="A43">
        <v>1.0155000000000001</v>
      </c>
      <c r="B43">
        <v>5</v>
      </c>
      <c r="C43">
        <v>2</v>
      </c>
      <c r="D43">
        <v>4.5336879999999997</v>
      </c>
      <c r="E43">
        <v>0.85729500000000003</v>
      </c>
    </row>
    <row r="44" spans="1:5" x14ac:dyDescent="0.45">
      <c r="A44">
        <v>1.016</v>
      </c>
      <c r="B44">
        <v>6</v>
      </c>
      <c r="C44">
        <v>0</v>
      </c>
      <c r="D44">
        <v>4.2263929999999998</v>
      </c>
      <c r="E44">
        <v>0.85</v>
      </c>
    </row>
    <row r="45" spans="1:5" x14ac:dyDescent="0.45">
      <c r="A45">
        <v>1.0165</v>
      </c>
      <c r="B45">
        <v>6</v>
      </c>
      <c r="C45">
        <v>0</v>
      </c>
      <c r="D45">
        <v>4.0427049999999998</v>
      </c>
      <c r="E45">
        <v>0.91909799999999997</v>
      </c>
    </row>
    <row r="46" spans="1:5" x14ac:dyDescent="0.45">
      <c r="A46">
        <v>1.0169999999999999</v>
      </c>
      <c r="B46">
        <v>2</v>
      </c>
      <c r="C46">
        <v>2</v>
      </c>
      <c r="D46">
        <v>3.747214</v>
      </c>
      <c r="E46">
        <v>1.0763929999999999</v>
      </c>
    </row>
    <row r="47" spans="1:5" x14ac:dyDescent="0.45">
      <c r="A47">
        <v>1.0175000000000001</v>
      </c>
      <c r="B47">
        <v>2</v>
      </c>
      <c r="C47">
        <v>1</v>
      </c>
      <c r="D47">
        <v>3.3</v>
      </c>
      <c r="E47">
        <v>1.261803</v>
      </c>
    </row>
    <row r="48" spans="1:5" x14ac:dyDescent="0.45">
      <c r="A48">
        <v>1.018</v>
      </c>
      <c r="B48">
        <v>4</v>
      </c>
      <c r="C48">
        <v>1</v>
      </c>
      <c r="D48">
        <v>2.8909829999999999</v>
      </c>
      <c r="E48">
        <v>1.38541</v>
      </c>
    </row>
    <row r="49" spans="1:5" x14ac:dyDescent="0.45">
      <c r="A49">
        <v>1.0185</v>
      </c>
      <c r="B49">
        <v>3</v>
      </c>
      <c r="C49">
        <v>3</v>
      </c>
      <c r="D49">
        <v>2.657295</v>
      </c>
      <c r="E49">
        <v>1.3809020000000001</v>
      </c>
    </row>
    <row r="50" spans="1:5" x14ac:dyDescent="0.45">
      <c r="A50">
        <v>1.0189999999999999</v>
      </c>
      <c r="B50">
        <v>1</v>
      </c>
      <c r="C50">
        <v>1</v>
      </c>
      <c r="D50">
        <v>2.5545079999999998</v>
      </c>
      <c r="E50">
        <v>1.2309019999999999</v>
      </c>
    </row>
    <row r="51" spans="1:5" x14ac:dyDescent="0.45">
      <c r="A51">
        <v>1.0195000000000001</v>
      </c>
      <c r="B51">
        <v>3</v>
      </c>
      <c r="C51">
        <v>1</v>
      </c>
      <c r="D51">
        <v>2.4500000000000002</v>
      </c>
      <c r="E51">
        <v>0.99270499999999995</v>
      </c>
    </row>
    <row r="52" spans="1:5" x14ac:dyDescent="0.45">
      <c r="A52">
        <v>1.02</v>
      </c>
      <c r="B52">
        <v>3</v>
      </c>
      <c r="C52">
        <v>0</v>
      </c>
      <c r="D52">
        <v>2.2690980000000001</v>
      </c>
      <c r="E52">
        <v>0.71909800000000001</v>
      </c>
    </row>
    <row r="53" spans="1:5" x14ac:dyDescent="0.45">
      <c r="A53">
        <v>1.0205</v>
      </c>
      <c r="B53">
        <v>2</v>
      </c>
      <c r="C53">
        <v>1</v>
      </c>
      <c r="D53">
        <v>2.0618029999999998</v>
      </c>
      <c r="E53">
        <v>0.47639300000000001</v>
      </c>
    </row>
    <row r="54" spans="1:5" x14ac:dyDescent="0.45">
      <c r="A54">
        <v>1.0209999999999999</v>
      </c>
      <c r="B54">
        <v>2</v>
      </c>
      <c r="C54">
        <v>0</v>
      </c>
      <c r="D54">
        <v>1.85</v>
      </c>
      <c r="E54">
        <v>0.35729499999999997</v>
      </c>
    </row>
    <row r="55" spans="1:5" x14ac:dyDescent="0.45">
      <c r="A55">
        <v>1.0215000000000001</v>
      </c>
      <c r="B55">
        <v>1</v>
      </c>
      <c r="C55">
        <v>0</v>
      </c>
      <c r="D55">
        <v>1.6</v>
      </c>
      <c r="E55">
        <v>0.36909799999999998</v>
      </c>
    </row>
    <row r="56" spans="1:5" x14ac:dyDescent="0.45">
      <c r="A56">
        <v>1.022</v>
      </c>
      <c r="B56">
        <v>1</v>
      </c>
      <c r="C56">
        <v>0</v>
      </c>
      <c r="D56">
        <v>1.3690979999999999</v>
      </c>
      <c r="E56">
        <v>0.46909800000000001</v>
      </c>
    </row>
    <row r="57" spans="1:5" x14ac:dyDescent="0.45">
      <c r="A57">
        <v>1.0225</v>
      </c>
      <c r="B57">
        <v>2</v>
      </c>
      <c r="C57">
        <v>1</v>
      </c>
      <c r="D57">
        <v>1.2263930000000001</v>
      </c>
      <c r="E57">
        <v>0.6</v>
      </c>
    </row>
    <row r="59" spans="1:5" x14ac:dyDescent="0.45">
      <c r="B59">
        <f>SUM(B3:B58)</f>
        <v>622</v>
      </c>
      <c r="C59">
        <f>SUM(C3:C58)</f>
        <v>55</v>
      </c>
    </row>
    <row r="61" spans="1:5" x14ac:dyDescent="0.45">
      <c r="B61">
        <f>B59-C59</f>
        <v>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1E45-1257-425D-904D-328F71A12F01}">
  <dimension ref="A1:K18"/>
  <sheetViews>
    <sheetView tabSelected="1" workbookViewId="0">
      <selection activeCell="H6" sqref="H6"/>
    </sheetView>
  </sheetViews>
  <sheetFormatPr defaultRowHeight="14.25" x14ac:dyDescent="0.45"/>
  <cols>
    <col min="3" max="3" width="9.06640625" style="3"/>
    <col min="4" max="4" width="11.265625" bestFit="1" customWidth="1"/>
    <col min="5" max="5" width="13.1328125" style="3" bestFit="1" customWidth="1"/>
    <col min="6" max="6" width="10.46484375" bestFit="1" customWidth="1"/>
  </cols>
  <sheetData>
    <row r="1" spans="1:11" x14ac:dyDescent="0.45">
      <c r="A1" s="1" t="s">
        <v>32</v>
      </c>
    </row>
    <row r="3" spans="1:11" s="1" customFormat="1" x14ac:dyDescent="0.45">
      <c r="A3" s="1" t="s">
        <v>14</v>
      </c>
      <c r="B3" s="1" t="s">
        <v>15</v>
      </c>
      <c r="C3" s="6" t="s">
        <v>16</v>
      </c>
      <c r="D3" s="1" t="s">
        <v>21</v>
      </c>
      <c r="E3" s="6" t="s">
        <v>19</v>
      </c>
      <c r="F3" s="1" t="s">
        <v>20</v>
      </c>
      <c r="H3" s="1" t="s">
        <v>28</v>
      </c>
      <c r="I3" s="1" t="s">
        <v>29</v>
      </c>
    </row>
    <row r="4" spans="1:11" x14ac:dyDescent="0.45">
      <c r="A4" t="s">
        <v>5</v>
      </c>
      <c r="B4" t="s">
        <v>17</v>
      </c>
      <c r="C4" s="3">
        <v>31785</v>
      </c>
      <c r="H4">
        <v>29488</v>
      </c>
      <c r="I4">
        <v>1823</v>
      </c>
    </row>
    <row r="5" spans="1:11" x14ac:dyDescent="0.45">
      <c r="A5" t="s">
        <v>5</v>
      </c>
      <c r="B5" t="s">
        <v>18</v>
      </c>
      <c r="C5" s="3">
        <v>5460</v>
      </c>
      <c r="D5" s="2">
        <f>C5/(C5+C4)</f>
        <v>0.14659685863874344</v>
      </c>
      <c r="E5" s="3">
        <f>C4+C5</f>
        <v>37245</v>
      </c>
      <c r="F5" s="2">
        <f>E5/E$14</f>
        <v>0.65129577169237229</v>
      </c>
      <c r="H5">
        <v>4678</v>
      </c>
      <c r="I5">
        <v>564</v>
      </c>
    </row>
    <row r="6" spans="1:11" x14ac:dyDescent="0.45">
      <c r="A6" t="s">
        <v>5</v>
      </c>
      <c r="B6" t="s">
        <v>30</v>
      </c>
      <c r="D6" s="2"/>
      <c r="F6" s="2"/>
      <c r="H6">
        <v>6402</v>
      </c>
      <c r="I6">
        <v>774</v>
      </c>
      <c r="J6" s="3">
        <f>SUM(H4:I6)</f>
        <v>43729</v>
      </c>
      <c r="K6" s="8">
        <f>J6/E5</f>
        <v>1.1740904819438851</v>
      </c>
    </row>
    <row r="7" spans="1:11" x14ac:dyDescent="0.45">
      <c r="A7" t="s">
        <v>7</v>
      </c>
      <c r="B7" t="s">
        <v>17</v>
      </c>
      <c r="C7" s="3">
        <v>11964</v>
      </c>
      <c r="H7">
        <v>9636</v>
      </c>
      <c r="I7">
        <v>1568</v>
      </c>
      <c r="J7" s="3"/>
      <c r="K7" s="8"/>
    </row>
    <row r="8" spans="1:11" x14ac:dyDescent="0.45">
      <c r="A8" t="s">
        <v>7</v>
      </c>
      <c r="B8" t="s">
        <v>18</v>
      </c>
      <c r="C8" s="3">
        <v>6745</v>
      </c>
      <c r="D8" s="2">
        <f>C8/(C8+C7)</f>
        <v>0.36052167406061253</v>
      </c>
      <c r="E8" s="3">
        <f>C7+C8</f>
        <v>18709</v>
      </c>
      <c r="F8" s="2">
        <f>E8/E$14</f>
        <v>0.3271604938271605</v>
      </c>
      <c r="H8">
        <v>5034</v>
      </c>
      <c r="I8">
        <v>955</v>
      </c>
      <c r="J8" s="3"/>
      <c r="K8" s="8"/>
    </row>
    <row r="9" spans="1:11" x14ac:dyDescent="0.45">
      <c r="A9" t="s">
        <v>7</v>
      </c>
      <c r="B9" t="s">
        <v>30</v>
      </c>
      <c r="D9" s="2"/>
      <c r="F9" s="2"/>
      <c r="H9">
        <v>2332</v>
      </c>
      <c r="I9">
        <v>442</v>
      </c>
      <c r="J9" s="3">
        <f>SUM(H7:I9)</f>
        <v>19967</v>
      </c>
      <c r="K9" s="8">
        <f>J9/E8</f>
        <v>1.067240365599444</v>
      </c>
    </row>
    <row r="10" spans="1:11" x14ac:dyDescent="0.45">
      <c r="A10" t="s">
        <v>6</v>
      </c>
      <c r="B10" t="s">
        <v>17</v>
      </c>
      <c r="C10" s="3">
        <v>665</v>
      </c>
      <c r="H10">
        <v>544</v>
      </c>
      <c r="I10">
        <v>75</v>
      </c>
      <c r="J10" s="3"/>
      <c r="K10" s="8"/>
    </row>
    <row r="11" spans="1:11" x14ac:dyDescent="0.45">
      <c r="A11" t="s">
        <v>6</v>
      </c>
      <c r="B11" t="s">
        <v>18</v>
      </c>
      <c r="C11" s="3">
        <v>567</v>
      </c>
      <c r="D11" s="2">
        <f>C11/(C11+C10)</f>
        <v>0.46022727272727271</v>
      </c>
      <c r="E11" s="3">
        <f>C10+C11</f>
        <v>1232</v>
      </c>
      <c r="F11" s="2">
        <f>E11/E$14</f>
        <v>2.1543734480467248E-2</v>
      </c>
      <c r="H11">
        <v>450</v>
      </c>
      <c r="I11">
        <v>101</v>
      </c>
      <c r="J11" s="3"/>
      <c r="K11" s="8"/>
    </row>
    <row r="12" spans="1:11" x14ac:dyDescent="0.45">
      <c r="A12" t="s">
        <v>6</v>
      </c>
      <c r="B12" t="s">
        <v>30</v>
      </c>
      <c r="D12" s="2"/>
      <c r="F12" s="2"/>
      <c r="H12">
        <v>116</v>
      </c>
      <c r="I12">
        <v>28</v>
      </c>
      <c r="J12" s="3">
        <f>SUM(H10:I12)</f>
        <v>1314</v>
      </c>
      <c r="K12" s="8">
        <f>J12/E11</f>
        <v>1.0665584415584415</v>
      </c>
    </row>
    <row r="13" spans="1:11" x14ac:dyDescent="0.45">
      <c r="J13" s="3"/>
      <c r="K13" s="3"/>
    </row>
    <row r="14" spans="1:11" x14ac:dyDescent="0.45">
      <c r="B14" s="5" t="s">
        <v>24</v>
      </c>
      <c r="C14" s="3">
        <f>SUM(C4:C13)</f>
        <v>57186</v>
      </c>
      <c r="E14" s="3">
        <f>SUM(E4:E13)</f>
        <v>57186</v>
      </c>
      <c r="J14" s="3">
        <f>SUM(J4:J13)</f>
        <v>65010</v>
      </c>
      <c r="K14" s="3">
        <v>65460</v>
      </c>
    </row>
    <row r="15" spans="1:11" x14ac:dyDescent="0.45">
      <c r="B15" s="4"/>
    </row>
    <row r="16" spans="1:11" x14ac:dyDescent="0.45">
      <c r="B16" s="4"/>
    </row>
    <row r="17" spans="2:4" x14ac:dyDescent="0.45">
      <c r="B17" s="5" t="s">
        <v>22</v>
      </c>
      <c r="C17" s="3">
        <f>C4+C7+C10</f>
        <v>44414</v>
      </c>
    </row>
    <row r="18" spans="2:4" x14ac:dyDescent="0.45">
      <c r="B18" s="5" t="s">
        <v>23</v>
      </c>
      <c r="C18" s="3">
        <f>C5+C8+C11</f>
        <v>12772</v>
      </c>
      <c r="D18" s="2">
        <f>C18/(C18+C17)</f>
        <v>0.22334137726016856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A86D-3AE7-4385-AF53-83F686945625}">
  <dimension ref="A1:E42"/>
  <sheetViews>
    <sheetView workbookViewId="0">
      <selection activeCell="B42" sqref="B42"/>
    </sheetView>
  </sheetViews>
  <sheetFormatPr defaultRowHeight="14.25" x14ac:dyDescent="0.45"/>
  <sheetData>
    <row r="1" spans="1:5" x14ac:dyDescent="0.45">
      <c r="A1" s="1" t="s">
        <v>27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-7.4999999999999997E-3</v>
      </c>
      <c r="B3">
        <v>94</v>
      </c>
      <c r="C3">
        <v>89</v>
      </c>
      <c r="D3">
        <v>106.65</v>
      </c>
      <c r="E3">
        <v>82.421885000000003</v>
      </c>
    </row>
    <row r="4" spans="1:5" x14ac:dyDescent="0.45">
      <c r="A4">
        <v>-7.0000000000000001E-3</v>
      </c>
      <c r="B4">
        <v>139</v>
      </c>
      <c r="C4">
        <v>84</v>
      </c>
      <c r="D4">
        <v>111.663932</v>
      </c>
      <c r="E4">
        <v>83.516311999999999</v>
      </c>
    </row>
    <row r="5" spans="1:5" x14ac:dyDescent="0.45">
      <c r="A5">
        <v>-6.4999999999999997E-3</v>
      </c>
      <c r="B5">
        <v>105</v>
      </c>
      <c r="C5">
        <v>82</v>
      </c>
      <c r="D5">
        <v>116.156888</v>
      </c>
      <c r="E5">
        <v>83.611396999999997</v>
      </c>
    </row>
    <row r="6" spans="1:5" x14ac:dyDescent="0.45">
      <c r="A6">
        <v>-6.0000000000000001E-3</v>
      </c>
      <c r="B6">
        <v>123</v>
      </c>
      <c r="C6">
        <v>81</v>
      </c>
      <c r="D6">
        <v>119.94057599999999</v>
      </c>
      <c r="E6">
        <v>82.518034</v>
      </c>
    </row>
    <row r="7" spans="1:5" x14ac:dyDescent="0.45">
      <c r="A7">
        <v>-5.4999999999999997E-3</v>
      </c>
      <c r="B7">
        <v>133</v>
      </c>
      <c r="C7">
        <v>94</v>
      </c>
      <c r="D7">
        <v>123.80425700000001</v>
      </c>
      <c r="E7">
        <v>81.074012999999994</v>
      </c>
    </row>
    <row r="8" spans="1:5" x14ac:dyDescent="0.45">
      <c r="A8">
        <v>-5.0000000000000001E-3</v>
      </c>
      <c r="B8">
        <v>111</v>
      </c>
      <c r="C8">
        <v>76</v>
      </c>
      <c r="D8">
        <v>130.282779</v>
      </c>
      <c r="E8">
        <v>80.384752000000006</v>
      </c>
    </row>
    <row r="9" spans="1:5" x14ac:dyDescent="0.45">
      <c r="A9">
        <v>-4.4999999999999997E-3</v>
      </c>
      <c r="B9">
        <v>128</v>
      </c>
      <c r="C9">
        <v>61</v>
      </c>
      <c r="D9">
        <v>142.802942</v>
      </c>
      <c r="E9">
        <v>80.618033999999994</v>
      </c>
    </row>
    <row r="10" spans="1:5" x14ac:dyDescent="0.45">
      <c r="A10">
        <v>-4.0000000000000001E-3</v>
      </c>
      <c r="B10">
        <v>138</v>
      </c>
      <c r="C10">
        <v>85</v>
      </c>
      <c r="D10">
        <v>163.094989</v>
      </c>
      <c r="E10">
        <v>81.264589999999998</v>
      </c>
    </row>
    <row r="11" spans="1:5" x14ac:dyDescent="0.45">
      <c r="A11">
        <v>-3.5000000000000001E-3</v>
      </c>
      <c r="B11">
        <v>180</v>
      </c>
      <c r="C11">
        <v>93</v>
      </c>
      <c r="D11">
        <v>194.198588</v>
      </c>
      <c r="E11">
        <v>81.733688000000001</v>
      </c>
    </row>
    <row r="12" spans="1:5" x14ac:dyDescent="0.45">
      <c r="A12">
        <v>-3.0000000000000001E-3</v>
      </c>
      <c r="B12">
        <v>228</v>
      </c>
      <c r="C12">
        <v>90</v>
      </c>
      <c r="D12">
        <v>245.241353</v>
      </c>
      <c r="E12">
        <v>81.559674999999999</v>
      </c>
    </row>
    <row r="13" spans="1:5" x14ac:dyDescent="0.45">
      <c r="A13">
        <v>-2.5000000000000001E-3</v>
      </c>
      <c r="B13">
        <v>258</v>
      </c>
      <c r="C13">
        <v>75</v>
      </c>
      <c r="D13">
        <v>356.54255799999999</v>
      </c>
      <c r="E13">
        <v>81.267375999999999</v>
      </c>
    </row>
    <row r="14" spans="1:5" x14ac:dyDescent="0.45">
      <c r="A14">
        <v>-2E-3</v>
      </c>
      <c r="B14">
        <v>316</v>
      </c>
      <c r="C14">
        <v>76</v>
      </c>
      <c r="D14">
        <v>651.190292</v>
      </c>
      <c r="E14">
        <v>83.164744999999996</v>
      </c>
    </row>
    <row r="15" spans="1:5" x14ac:dyDescent="0.45">
      <c r="A15">
        <v>-1.5E-3</v>
      </c>
      <c r="B15">
        <v>493</v>
      </c>
      <c r="C15">
        <v>72</v>
      </c>
      <c r="D15">
        <v>1257.411409</v>
      </c>
      <c r="E15">
        <v>89.869253999999998</v>
      </c>
    </row>
    <row r="16" spans="1:5" x14ac:dyDescent="0.45">
      <c r="A16">
        <v>-1E-3</v>
      </c>
      <c r="B16">
        <v>835</v>
      </c>
      <c r="C16">
        <v>76</v>
      </c>
      <c r="D16">
        <v>2155.622085</v>
      </c>
      <c r="E16">
        <v>100.768034</v>
      </c>
    </row>
    <row r="17" spans="1:5" x14ac:dyDescent="0.45">
      <c r="A17">
        <v>-5.0000000000000001E-4</v>
      </c>
      <c r="B17">
        <v>2553</v>
      </c>
      <c r="C17">
        <v>123</v>
      </c>
      <c r="D17">
        <v>3157.9673590000002</v>
      </c>
      <c r="E17">
        <v>111.640828</v>
      </c>
    </row>
    <row r="18" spans="1:5" x14ac:dyDescent="0.45">
      <c r="A18">
        <v>0</v>
      </c>
      <c r="B18">
        <v>6362</v>
      </c>
      <c r="C18">
        <v>162</v>
      </c>
      <c r="D18">
        <v>3990.7894860000001</v>
      </c>
      <c r="E18">
        <v>117.685255</v>
      </c>
    </row>
    <row r="19" spans="1:5" x14ac:dyDescent="0.45">
      <c r="A19">
        <v>5.0000000000000001E-4</v>
      </c>
      <c r="B19">
        <v>6484</v>
      </c>
      <c r="C19">
        <v>150</v>
      </c>
      <c r="D19">
        <v>4410.6721749999997</v>
      </c>
      <c r="E19">
        <v>116.095994</v>
      </c>
    </row>
    <row r="20" spans="1:5" x14ac:dyDescent="0.45">
      <c r="A20">
        <v>1E-3</v>
      </c>
      <c r="B20">
        <v>4881</v>
      </c>
      <c r="C20">
        <v>98</v>
      </c>
      <c r="D20">
        <v>4307.5203339999998</v>
      </c>
      <c r="E20">
        <v>107.079024</v>
      </c>
    </row>
    <row r="21" spans="1:5" x14ac:dyDescent="0.45">
      <c r="A21">
        <v>1.5E-3</v>
      </c>
      <c r="B21">
        <v>3565</v>
      </c>
      <c r="C21">
        <v>77</v>
      </c>
      <c r="D21">
        <v>3750.6424000000002</v>
      </c>
      <c r="E21">
        <v>94.288602999999995</v>
      </c>
    </row>
    <row r="22" spans="1:5" x14ac:dyDescent="0.45">
      <c r="A22">
        <v>2E-3</v>
      </c>
      <c r="B22">
        <v>2561</v>
      </c>
      <c r="C22">
        <v>72</v>
      </c>
      <c r="D22">
        <v>2960.5007260000002</v>
      </c>
      <c r="E22">
        <v>83.374168999999995</v>
      </c>
    </row>
    <row r="23" spans="1:5" x14ac:dyDescent="0.45">
      <c r="A23">
        <v>2.5000000000000001E-3</v>
      </c>
      <c r="B23">
        <v>1836</v>
      </c>
      <c r="C23">
        <v>67</v>
      </c>
      <c r="D23">
        <v>2199.139913</v>
      </c>
      <c r="E23">
        <v>78.447368999999995</v>
      </c>
    </row>
    <row r="24" spans="1:5" x14ac:dyDescent="0.45">
      <c r="A24">
        <v>3.0000000000000001E-3</v>
      </c>
      <c r="B24">
        <v>1371</v>
      </c>
      <c r="C24">
        <v>63</v>
      </c>
      <c r="D24">
        <v>1606.038982</v>
      </c>
      <c r="E24">
        <v>79.652129000000002</v>
      </c>
    </row>
    <row r="25" spans="1:5" x14ac:dyDescent="0.45">
      <c r="A25">
        <v>3.5000000000000001E-3</v>
      </c>
      <c r="B25">
        <v>1004</v>
      </c>
      <c r="C25">
        <v>96</v>
      </c>
      <c r="D25">
        <v>1176.5764979999999</v>
      </c>
      <c r="E25">
        <v>83.835409999999996</v>
      </c>
    </row>
    <row r="26" spans="1:5" x14ac:dyDescent="0.45">
      <c r="A26">
        <v>4.0000000000000001E-3</v>
      </c>
      <c r="B26">
        <v>730</v>
      </c>
      <c r="C26">
        <v>92</v>
      </c>
      <c r="D26">
        <v>868.60728099999994</v>
      </c>
      <c r="E26">
        <v>87.661396999999994</v>
      </c>
    </row>
    <row r="27" spans="1:5" x14ac:dyDescent="0.45">
      <c r="A27">
        <v>4.4999999999999997E-3</v>
      </c>
      <c r="B27">
        <v>576</v>
      </c>
      <c r="C27">
        <v>104</v>
      </c>
      <c r="D27">
        <v>647.265174</v>
      </c>
      <c r="E27">
        <v>88.923857999999996</v>
      </c>
    </row>
    <row r="28" spans="1:5" x14ac:dyDescent="0.45">
      <c r="A28">
        <v>5.0000000000000001E-3</v>
      </c>
      <c r="B28">
        <v>415</v>
      </c>
      <c r="C28">
        <v>90</v>
      </c>
      <c r="D28">
        <v>487.47109399999999</v>
      </c>
      <c r="E28">
        <v>86.930494999999993</v>
      </c>
    </row>
    <row r="29" spans="1:5" x14ac:dyDescent="0.45">
      <c r="A29">
        <v>5.4999999999999997E-3</v>
      </c>
      <c r="B29">
        <v>327</v>
      </c>
      <c r="C29">
        <v>81</v>
      </c>
      <c r="D29">
        <v>372.56906199999997</v>
      </c>
      <c r="E29">
        <v>83.244833999999997</v>
      </c>
    </row>
    <row r="30" spans="1:5" x14ac:dyDescent="0.45">
      <c r="A30">
        <v>6.0000000000000001E-3</v>
      </c>
      <c r="B30">
        <v>242</v>
      </c>
      <c r="C30">
        <v>76</v>
      </c>
      <c r="D30">
        <v>291.33005200000002</v>
      </c>
      <c r="E30">
        <v>80.821633000000006</v>
      </c>
    </row>
    <row r="31" spans="1:5" x14ac:dyDescent="0.45">
      <c r="A31">
        <v>6.4999999999999997E-3</v>
      </c>
      <c r="B31">
        <v>219</v>
      </c>
      <c r="C31">
        <v>60</v>
      </c>
      <c r="D31">
        <v>234.869158</v>
      </c>
      <c r="E31">
        <v>81.140325000000004</v>
      </c>
    </row>
    <row r="32" spans="1:5" x14ac:dyDescent="0.45">
      <c r="A32">
        <v>7.0000000000000001E-3</v>
      </c>
      <c r="B32">
        <v>167</v>
      </c>
      <c r="C32">
        <v>78</v>
      </c>
      <c r="D32">
        <v>195.665809</v>
      </c>
      <c r="E32">
        <v>83.659017000000006</v>
      </c>
    </row>
    <row r="33" spans="1:5" x14ac:dyDescent="0.45">
      <c r="A33">
        <v>7.4999999999999997E-3</v>
      </c>
      <c r="B33">
        <v>162</v>
      </c>
      <c r="C33">
        <v>103</v>
      </c>
      <c r="D33">
        <v>167.47614200000001</v>
      </c>
      <c r="E33">
        <v>86.842704999999995</v>
      </c>
    </row>
    <row r="34" spans="1:5" x14ac:dyDescent="0.45">
      <c r="A34">
        <v>8.0000000000000002E-3</v>
      </c>
      <c r="B34">
        <v>159</v>
      </c>
      <c r="C34">
        <v>108</v>
      </c>
      <c r="D34">
        <v>146.32376199999999</v>
      </c>
      <c r="E34">
        <v>88.615904999999998</v>
      </c>
    </row>
    <row r="35" spans="1:5" x14ac:dyDescent="0.45">
      <c r="A35">
        <v>8.5000000000000006E-3</v>
      </c>
      <c r="B35">
        <v>126</v>
      </c>
      <c r="C35">
        <v>80</v>
      </c>
      <c r="D35">
        <v>130.33794499999999</v>
      </c>
      <c r="E35">
        <v>87.938447999999994</v>
      </c>
    </row>
    <row r="36" spans="1:5" x14ac:dyDescent="0.45">
      <c r="A36">
        <v>8.9999999999999993E-3</v>
      </c>
      <c r="B36">
        <v>85</v>
      </c>
      <c r="C36">
        <v>86</v>
      </c>
      <c r="D36">
        <v>119.245898</v>
      </c>
      <c r="E36">
        <v>85.775734999999997</v>
      </c>
    </row>
    <row r="37" spans="1:5" x14ac:dyDescent="0.45">
      <c r="A37">
        <v>9.4999999999999998E-3</v>
      </c>
      <c r="B37">
        <v>110</v>
      </c>
      <c r="C37">
        <v>80</v>
      </c>
      <c r="D37">
        <v>113.502942</v>
      </c>
      <c r="E37">
        <v>84.195239999999998</v>
      </c>
    </row>
    <row r="38" spans="1:5" x14ac:dyDescent="0.45">
      <c r="A38">
        <v>0.01</v>
      </c>
      <c r="B38">
        <v>109</v>
      </c>
      <c r="C38">
        <v>69</v>
      </c>
      <c r="D38">
        <v>113.125484</v>
      </c>
      <c r="E38">
        <v>84.793768999999998</v>
      </c>
    </row>
    <row r="40" spans="1:5" x14ac:dyDescent="0.45">
      <c r="B40">
        <f>SUM(B3:B39)</f>
        <v>37325</v>
      </c>
      <c r="C40">
        <f>SUM(C3:C39)</f>
        <v>3149</v>
      </c>
    </row>
    <row r="42" spans="1:5" x14ac:dyDescent="0.45">
      <c r="B42">
        <f>B40-C40</f>
        <v>34176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9697-D9DC-4174-B04C-0ED9047BB304}">
  <dimension ref="A1:E61"/>
  <sheetViews>
    <sheetView topLeftCell="A21" workbookViewId="0">
      <selection activeCell="B61" sqref="B61"/>
    </sheetView>
  </sheetViews>
  <sheetFormatPr defaultRowHeight="14.25" x14ac:dyDescent="0.45"/>
  <sheetData>
    <row r="1" spans="1:5" x14ac:dyDescent="0.45">
      <c r="A1" s="1" t="s">
        <v>26</v>
      </c>
    </row>
    <row r="2" spans="1: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-9.4999999999999998E-3</v>
      </c>
      <c r="B3">
        <v>69</v>
      </c>
      <c r="C3">
        <v>72</v>
      </c>
      <c r="D3">
        <v>64.827457999999993</v>
      </c>
      <c r="E3">
        <v>59.071477999999999</v>
      </c>
    </row>
    <row r="4" spans="1:5" x14ac:dyDescent="0.45">
      <c r="A4">
        <v>-8.9999999999999993E-3</v>
      </c>
      <c r="B4">
        <v>65</v>
      </c>
      <c r="C4">
        <v>50</v>
      </c>
      <c r="D4">
        <v>67.226393000000002</v>
      </c>
      <c r="E4">
        <v>56.798935999999998</v>
      </c>
    </row>
    <row r="5" spans="1:5" x14ac:dyDescent="0.45">
      <c r="A5">
        <v>-8.5000000000000006E-3</v>
      </c>
      <c r="B5">
        <v>74</v>
      </c>
      <c r="C5">
        <v>56</v>
      </c>
      <c r="D5">
        <v>69.672542000000007</v>
      </c>
      <c r="E5">
        <v>53.590983000000001</v>
      </c>
    </row>
    <row r="6" spans="1:5" x14ac:dyDescent="0.45">
      <c r="A6">
        <v>-8.0000000000000002E-3</v>
      </c>
      <c r="B6">
        <v>71</v>
      </c>
      <c r="C6">
        <v>51</v>
      </c>
      <c r="D6">
        <v>71.670820000000006</v>
      </c>
      <c r="E6">
        <v>51.035817000000002</v>
      </c>
    </row>
    <row r="7" spans="1:5" x14ac:dyDescent="0.45">
      <c r="A7">
        <v>-7.4999999999999997E-3</v>
      </c>
      <c r="B7">
        <v>79</v>
      </c>
      <c r="C7">
        <v>41</v>
      </c>
      <c r="D7">
        <v>73.030901999999998</v>
      </c>
      <c r="E7">
        <v>50.109423999999997</v>
      </c>
    </row>
    <row r="8" spans="1:5" x14ac:dyDescent="0.45">
      <c r="A8">
        <v>-7.0000000000000001E-3</v>
      </c>
      <c r="B8">
        <v>67</v>
      </c>
      <c r="C8">
        <v>46</v>
      </c>
      <c r="D8">
        <v>74.150000000000006</v>
      </c>
      <c r="E8">
        <v>50.955573000000001</v>
      </c>
    </row>
    <row r="9" spans="1:5" x14ac:dyDescent="0.45">
      <c r="A9">
        <v>-6.4999999999999997E-3</v>
      </c>
      <c r="B9">
        <v>77</v>
      </c>
      <c r="C9">
        <v>50</v>
      </c>
      <c r="D9">
        <v>75.345491999999993</v>
      </c>
      <c r="E9">
        <v>53.212868</v>
      </c>
    </row>
    <row r="10" spans="1:5" x14ac:dyDescent="0.45">
      <c r="A10">
        <v>-6.0000000000000001E-3</v>
      </c>
      <c r="B10">
        <v>75</v>
      </c>
      <c r="C10">
        <v>65</v>
      </c>
      <c r="D10">
        <v>77.440325000000001</v>
      </c>
      <c r="E10">
        <v>56.152785999999999</v>
      </c>
    </row>
    <row r="11" spans="1:5" x14ac:dyDescent="0.45">
      <c r="A11">
        <v>-5.4999999999999997E-3</v>
      </c>
      <c r="B11">
        <v>79</v>
      </c>
      <c r="C11">
        <v>61</v>
      </c>
      <c r="D11">
        <v>81.696961999999999</v>
      </c>
      <c r="E11">
        <v>58.900658</v>
      </c>
    </row>
    <row r="12" spans="1:5" x14ac:dyDescent="0.45">
      <c r="A12">
        <v>-5.0000000000000001E-3</v>
      </c>
      <c r="B12">
        <v>84</v>
      </c>
      <c r="C12">
        <v>56</v>
      </c>
      <c r="D12">
        <v>88.819505000000007</v>
      </c>
      <c r="E12">
        <v>60.597870999999998</v>
      </c>
    </row>
    <row r="13" spans="1:5" x14ac:dyDescent="0.45">
      <c r="A13">
        <v>-4.4999999999999997E-3</v>
      </c>
      <c r="B13">
        <v>76</v>
      </c>
      <c r="C13">
        <v>69</v>
      </c>
      <c r="D13">
        <v>98.856637000000006</v>
      </c>
      <c r="E13">
        <v>60.959017000000003</v>
      </c>
    </row>
    <row r="14" spans="1:5" x14ac:dyDescent="0.45">
      <c r="A14">
        <v>-4.0000000000000001E-3</v>
      </c>
      <c r="B14">
        <v>125</v>
      </c>
      <c r="C14">
        <v>60</v>
      </c>
      <c r="D14">
        <v>111.469505</v>
      </c>
      <c r="E14">
        <v>60.304507999999998</v>
      </c>
    </row>
    <row r="15" spans="1:5" x14ac:dyDescent="0.45">
      <c r="A15">
        <v>-3.5000000000000001E-3</v>
      </c>
      <c r="B15">
        <v>122</v>
      </c>
      <c r="C15">
        <v>59</v>
      </c>
      <c r="D15">
        <v>127.47441999999999</v>
      </c>
      <c r="E15">
        <v>59.457295000000002</v>
      </c>
    </row>
    <row r="16" spans="1:5" x14ac:dyDescent="0.45">
      <c r="A16">
        <v>-3.0000000000000001E-3</v>
      </c>
      <c r="B16">
        <v>145</v>
      </c>
      <c r="C16">
        <v>58</v>
      </c>
      <c r="D16">
        <v>151.262114</v>
      </c>
      <c r="E16">
        <v>58.836475</v>
      </c>
    </row>
    <row r="17" spans="1:5" x14ac:dyDescent="0.45">
      <c r="A17">
        <v>-2.5000000000000001E-3</v>
      </c>
      <c r="B17">
        <v>150</v>
      </c>
      <c r="C17">
        <v>53</v>
      </c>
      <c r="D17">
        <v>192.82569899999999</v>
      </c>
      <c r="E17">
        <v>58.278115</v>
      </c>
    </row>
    <row r="18" spans="1:5" x14ac:dyDescent="0.45">
      <c r="A18">
        <v>-2E-3</v>
      </c>
      <c r="B18">
        <v>179</v>
      </c>
      <c r="C18">
        <v>58</v>
      </c>
      <c r="D18">
        <v>266.63649700000002</v>
      </c>
      <c r="E18">
        <v>57.823607000000003</v>
      </c>
    </row>
    <row r="19" spans="1:5" x14ac:dyDescent="0.45">
      <c r="A19">
        <v>-1.5E-3</v>
      </c>
      <c r="B19">
        <v>260</v>
      </c>
      <c r="C19">
        <v>68</v>
      </c>
      <c r="D19">
        <v>383.86288999999999</v>
      </c>
      <c r="E19">
        <v>57.551063999999997</v>
      </c>
    </row>
    <row r="20" spans="1:5" x14ac:dyDescent="0.45">
      <c r="A20">
        <v>-1E-3</v>
      </c>
      <c r="B20">
        <v>442</v>
      </c>
      <c r="C20">
        <v>52</v>
      </c>
      <c r="D20">
        <v>540.44595700000002</v>
      </c>
      <c r="E20">
        <v>57.45</v>
      </c>
    </row>
    <row r="21" spans="1:5" x14ac:dyDescent="0.45">
      <c r="A21">
        <v>-5.0000000000000001E-4</v>
      </c>
      <c r="B21">
        <v>711</v>
      </c>
      <c r="C21">
        <v>53</v>
      </c>
      <c r="D21">
        <v>714.77288999999996</v>
      </c>
      <c r="E21">
        <v>57.196148999999998</v>
      </c>
    </row>
    <row r="22" spans="1:5" x14ac:dyDescent="0.45">
      <c r="A22">
        <v>0</v>
      </c>
      <c r="B22">
        <v>1041</v>
      </c>
      <c r="C22">
        <v>55</v>
      </c>
      <c r="D22">
        <v>876.21882400000004</v>
      </c>
      <c r="E22">
        <v>56.389918999999999</v>
      </c>
    </row>
    <row r="23" spans="1:5" x14ac:dyDescent="0.45">
      <c r="A23">
        <v>5.0000000000000001E-4</v>
      </c>
      <c r="B23">
        <v>1180</v>
      </c>
      <c r="C23">
        <v>65</v>
      </c>
      <c r="D23">
        <v>996.19515799999999</v>
      </c>
      <c r="E23">
        <v>55.205573000000001</v>
      </c>
    </row>
    <row r="24" spans="1:5" x14ac:dyDescent="0.45">
      <c r="A24">
        <v>1E-3</v>
      </c>
      <c r="B24">
        <v>1153</v>
      </c>
      <c r="C24">
        <v>58</v>
      </c>
      <c r="D24">
        <v>1057.1404950000001</v>
      </c>
      <c r="E24">
        <v>53.809016999999997</v>
      </c>
    </row>
    <row r="25" spans="1:5" x14ac:dyDescent="0.45">
      <c r="A25">
        <v>1.5E-3</v>
      </c>
      <c r="B25">
        <v>1094</v>
      </c>
      <c r="C25">
        <v>42</v>
      </c>
      <c r="D25">
        <v>1056.9176050000001</v>
      </c>
      <c r="E25">
        <v>52.198936000000003</v>
      </c>
    </row>
    <row r="26" spans="1:5" x14ac:dyDescent="0.45">
      <c r="A26">
        <v>2E-3</v>
      </c>
      <c r="B26">
        <v>1056</v>
      </c>
      <c r="C26">
        <v>49</v>
      </c>
      <c r="D26">
        <v>1008.636666</v>
      </c>
      <c r="E26">
        <v>51.009424000000003</v>
      </c>
    </row>
    <row r="27" spans="1:5" x14ac:dyDescent="0.45">
      <c r="A27">
        <v>2.5000000000000001E-3</v>
      </c>
      <c r="B27">
        <v>971</v>
      </c>
      <c r="C27">
        <v>55</v>
      </c>
      <c r="D27">
        <v>931.59878000000003</v>
      </c>
      <c r="E27">
        <v>50.962209999999999</v>
      </c>
    </row>
    <row r="28" spans="1:5" x14ac:dyDescent="0.45">
      <c r="A28">
        <v>3.0000000000000001E-3</v>
      </c>
      <c r="B28">
        <v>838</v>
      </c>
      <c r="C28">
        <v>41</v>
      </c>
      <c r="D28">
        <v>841.21164799999997</v>
      </c>
      <c r="E28">
        <v>51.846148999999997</v>
      </c>
    </row>
    <row r="29" spans="1:5" x14ac:dyDescent="0.45">
      <c r="A29">
        <v>3.5000000000000001E-3</v>
      </c>
      <c r="B29">
        <v>708</v>
      </c>
      <c r="C29">
        <v>57</v>
      </c>
      <c r="D29">
        <v>746.82852200000002</v>
      </c>
      <c r="E29">
        <v>52.922542</v>
      </c>
    </row>
    <row r="30" spans="1:5" x14ac:dyDescent="0.45">
      <c r="A30">
        <v>4.0000000000000001E-3</v>
      </c>
      <c r="B30">
        <v>676</v>
      </c>
      <c r="C30">
        <v>64</v>
      </c>
      <c r="D30">
        <v>653.25572799999998</v>
      </c>
      <c r="E30">
        <v>53.493769</v>
      </c>
    </row>
    <row r="31" spans="1:5" x14ac:dyDescent="0.45">
      <c r="A31">
        <v>4.4999999999999997E-3</v>
      </c>
      <c r="B31">
        <v>522</v>
      </c>
      <c r="C31">
        <v>55</v>
      </c>
      <c r="D31">
        <v>563.99696200000005</v>
      </c>
      <c r="E31">
        <v>53.360739000000002</v>
      </c>
    </row>
    <row r="32" spans="1:5" x14ac:dyDescent="0.45">
      <c r="A32">
        <v>5.0000000000000001E-3</v>
      </c>
      <c r="B32">
        <v>496</v>
      </c>
      <c r="C32">
        <v>41</v>
      </c>
      <c r="D32">
        <v>480.90810800000003</v>
      </c>
      <c r="E32">
        <v>52.822541999999999</v>
      </c>
    </row>
    <row r="33" spans="1:5" x14ac:dyDescent="0.45">
      <c r="A33">
        <v>5.4999999999999997E-3</v>
      </c>
      <c r="B33">
        <v>407</v>
      </c>
      <c r="C33">
        <v>58</v>
      </c>
      <c r="D33">
        <v>404.21408700000001</v>
      </c>
      <c r="E33">
        <v>52.256636999999998</v>
      </c>
    </row>
    <row r="34" spans="1:5" x14ac:dyDescent="0.45">
      <c r="A34">
        <v>6.0000000000000001E-3</v>
      </c>
      <c r="B34">
        <v>290</v>
      </c>
      <c r="C34">
        <v>50</v>
      </c>
      <c r="D34">
        <v>335.30679199999997</v>
      </c>
      <c r="E34">
        <v>52.165654000000004</v>
      </c>
    </row>
    <row r="35" spans="1:5" x14ac:dyDescent="0.45">
      <c r="A35">
        <v>6.4999999999999997E-3</v>
      </c>
      <c r="B35">
        <v>269</v>
      </c>
      <c r="C35">
        <v>51</v>
      </c>
      <c r="D35">
        <v>277.09195099999999</v>
      </c>
      <c r="E35">
        <v>52.565247999999997</v>
      </c>
    </row>
    <row r="36" spans="1:5" x14ac:dyDescent="0.45">
      <c r="A36">
        <v>7.0000000000000001E-3</v>
      </c>
      <c r="B36">
        <v>193</v>
      </c>
      <c r="C36">
        <v>53</v>
      </c>
      <c r="D36">
        <v>230.950311</v>
      </c>
      <c r="E36">
        <v>52.901721999999999</v>
      </c>
    </row>
    <row r="37" spans="1:5" x14ac:dyDescent="0.45">
      <c r="A37">
        <v>7.4999999999999997E-3</v>
      </c>
      <c r="B37">
        <v>184</v>
      </c>
      <c r="C37">
        <v>60</v>
      </c>
      <c r="D37">
        <v>196.45851400000001</v>
      </c>
      <c r="E37">
        <v>52.683687999999997</v>
      </c>
    </row>
    <row r="38" spans="1:5" x14ac:dyDescent="0.45">
      <c r="A38">
        <v>8.0000000000000002E-3</v>
      </c>
      <c r="B38">
        <v>164</v>
      </c>
      <c r="C38">
        <v>51</v>
      </c>
      <c r="D38">
        <v>171.799091</v>
      </c>
      <c r="E38">
        <v>52.089919000000002</v>
      </c>
    </row>
    <row r="39" spans="1:5" x14ac:dyDescent="0.45">
      <c r="A39">
        <v>8.5000000000000006E-3</v>
      </c>
      <c r="B39">
        <v>156</v>
      </c>
      <c r="C39">
        <v>46</v>
      </c>
      <c r="D39">
        <v>153.21327400000001</v>
      </c>
      <c r="E39">
        <v>51.270820000000001</v>
      </c>
    </row>
    <row r="40" spans="1:5" x14ac:dyDescent="0.45">
      <c r="A40">
        <v>8.9999999999999993E-3</v>
      </c>
      <c r="B40">
        <v>136</v>
      </c>
      <c r="C40">
        <v>54</v>
      </c>
      <c r="D40">
        <v>138.155573</v>
      </c>
      <c r="E40">
        <v>50.233688000000001</v>
      </c>
    </row>
    <row r="41" spans="1:5" x14ac:dyDescent="0.45">
      <c r="A41">
        <v>9.4999999999999998E-3</v>
      </c>
      <c r="B41">
        <v>117</v>
      </c>
      <c r="C41">
        <v>46</v>
      </c>
      <c r="D41">
        <v>125.34934199999999</v>
      </c>
      <c r="E41">
        <v>49.355573</v>
      </c>
    </row>
    <row r="42" spans="1:5" x14ac:dyDescent="0.45">
      <c r="A42">
        <v>0.01</v>
      </c>
      <c r="B42">
        <v>116</v>
      </c>
      <c r="C42">
        <v>55</v>
      </c>
      <c r="D42">
        <v>114.510488</v>
      </c>
      <c r="E42">
        <v>48.914589999999997</v>
      </c>
    </row>
    <row r="43" spans="1:5" x14ac:dyDescent="0.45">
      <c r="A43">
        <v>1.0500000000000001E-2</v>
      </c>
      <c r="B43">
        <v>97</v>
      </c>
      <c r="C43">
        <v>40</v>
      </c>
      <c r="D43">
        <v>105.653851</v>
      </c>
      <c r="E43">
        <v>49.002786</v>
      </c>
    </row>
    <row r="44" spans="1:5" x14ac:dyDescent="0.45">
      <c r="A44">
        <v>1.0999999999999999E-2</v>
      </c>
      <c r="B44">
        <v>95</v>
      </c>
      <c r="C44">
        <v>52</v>
      </c>
      <c r="D44">
        <v>98.323606999999996</v>
      </c>
      <c r="E44">
        <v>49.548278000000003</v>
      </c>
    </row>
    <row r="45" spans="1:5" x14ac:dyDescent="0.45">
      <c r="A45">
        <v>1.15E-2</v>
      </c>
      <c r="B45">
        <v>96</v>
      </c>
      <c r="C45">
        <v>48</v>
      </c>
      <c r="D45">
        <v>91.881966000000006</v>
      </c>
      <c r="E45">
        <v>50.476393000000002</v>
      </c>
    </row>
    <row r="46" spans="1:5" x14ac:dyDescent="0.45">
      <c r="A46">
        <v>1.2E-2</v>
      </c>
      <c r="B46">
        <v>95</v>
      </c>
      <c r="C46">
        <v>53</v>
      </c>
      <c r="D46">
        <v>85.676393000000004</v>
      </c>
      <c r="E46">
        <v>51.394427</v>
      </c>
    </row>
    <row r="47" spans="1:5" x14ac:dyDescent="0.45">
      <c r="A47">
        <v>1.2500000000000001E-2</v>
      </c>
      <c r="B47">
        <v>66</v>
      </c>
      <c r="C47">
        <v>56</v>
      </c>
      <c r="D47">
        <v>79.689919000000003</v>
      </c>
      <c r="E47">
        <v>52.028115</v>
      </c>
    </row>
    <row r="48" spans="1:5" x14ac:dyDescent="0.45">
      <c r="A48">
        <v>1.2999999999999999E-2</v>
      </c>
      <c r="B48">
        <v>81</v>
      </c>
      <c r="C48">
        <v>53</v>
      </c>
      <c r="D48">
        <v>74.089260999999993</v>
      </c>
      <c r="E48">
        <v>52.479179999999999</v>
      </c>
    </row>
    <row r="49" spans="1:5" x14ac:dyDescent="0.45">
      <c r="A49">
        <v>1.35E-2</v>
      </c>
      <c r="B49">
        <v>59</v>
      </c>
      <c r="C49">
        <v>51</v>
      </c>
      <c r="D49">
        <v>69.313931999999994</v>
      </c>
      <c r="E49">
        <v>52.938197000000002</v>
      </c>
    </row>
    <row r="50" spans="1:5" x14ac:dyDescent="0.45">
      <c r="A50">
        <v>1.4E-2</v>
      </c>
      <c r="B50">
        <v>70</v>
      </c>
      <c r="C50">
        <v>47</v>
      </c>
      <c r="D50">
        <v>66.080243999999993</v>
      </c>
      <c r="E50">
        <v>53.439919000000003</v>
      </c>
    </row>
    <row r="51" spans="1:5" x14ac:dyDescent="0.45">
      <c r="A51">
        <v>1.4500000000000001E-2</v>
      </c>
      <c r="B51">
        <v>58</v>
      </c>
      <c r="C51">
        <v>57</v>
      </c>
      <c r="D51">
        <v>64.744833999999997</v>
      </c>
      <c r="E51">
        <v>53.964590000000001</v>
      </c>
    </row>
    <row r="52" spans="1:5" x14ac:dyDescent="0.45">
      <c r="A52">
        <v>1.4999999999999999E-2</v>
      </c>
      <c r="B52">
        <v>64</v>
      </c>
      <c r="C52">
        <v>62</v>
      </c>
      <c r="D52">
        <v>64.748277999999999</v>
      </c>
      <c r="E52">
        <v>54.655572999999997</v>
      </c>
    </row>
    <row r="53" spans="1:5" x14ac:dyDescent="0.45">
      <c r="A53">
        <v>1.55E-2</v>
      </c>
      <c r="B53">
        <v>60</v>
      </c>
      <c r="C53">
        <v>52</v>
      </c>
      <c r="D53">
        <v>65.210739000000004</v>
      </c>
      <c r="E53">
        <v>55.077050999999997</v>
      </c>
    </row>
    <row r="54" spans="1:5" x14ac:dyDescent="0.45">
      <c r="A54">
        <v>1.6E-2</v>
      </c>
      <c r="B54">
        <v>74</v>
      </c>
      <c r="C54">
        <v>51</v>
      </c>
      <c r="D54">
        <v>65.287132</v>
      </c>
      <c r="E54">
        <v>54.743363000000002</v>
      </c>
    </row>
    <row r="55" spans="1:5" x14ac:dyDescent="0.45">
      <c r="A55">
        <v>1.6500000000000001E-2</v>
      </c>
      <c r="B55">
        <v>71</v>
      </c>
      <c r="C55">
        <v>58</v>
      </c>
      <c r="D55">
        <v>64.470820000000003</v>
      </c>
      <c r="E55">
        <v>53.610081000000001</v>
      </c>
    </row>
    <row r="56" spans="1:5" x14ac:dyDescent="0.45">
      <c r="A56">
        <v>1.7000000000000001E-2</v>
      </c>
      <c r="B56">
        <v>64</v>
      </c>
      <c r="C56">
        <v>61</v>
      </c>
      <c r="D56">
        <v>63.130901999999999</v>
      </c>
      <c r="E56">
        <v>51.9</v>
      </c>
    </row>
    <row r="57" spans="1:5" x14ac:dyDescent="0.45">
      <c r="A57">
        <v>1.7500000000000002E-2</v>
      </c>
      <c r="B57">
        <v>51</v>
      </c>
      <c r="C57">
        <v>39</v>
      </c>
      <c r="D57">
        <v>61.798278000000003</v>
      </c>
      <c r="E57">
        <v>50.018034</v>
      </c>
    </row>
    <row r="59" spans="1:5" x14ac:dyDescent="0.45">
      <c r="B59">
        <f>SUM(B3:B58)</f>
        <v>15818</v>
      </c>
      <c r="C59">
        <f>SUM(C3:C58)</f>
        <v>2964</v>
      </c>
    </row>
    <row r="61" spans="1:5" x14ac:dyDescent="0.45">
      <c r="B61">
        <f>B59-C59</f>
        <v>12854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2+_0Da</vt:lpstr>
      <vt:lpstr>2+_1Da</vt:lpstr>
      <vt:lpstr>3+_0Da</vt:lpstr>
      <vt:lpstr>3+_1Da</vt:lpstr>
      <vt:lpstr>4+_0Da</vt:lpstr>
      <vt:lpstr>4+_1Da</vt:lpstr>
      <vt:lpstr>Summary_1.25Da</vt:lpstr>
      <vt:lpstr>50ppm_2+</vt:lpstr>
      <vt:lpstr>50ppm_3+</vt:lpstr>
      <vt:lpstr>50ppm_4+</vt:lpstr>
      <vt:lpstr>Summary_50ppm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2021-04-19T15:51:11Z</dcterms:created>
  <dcterms:modified xsi:type="dcterms:W3CDTF">2021-04-20T23:04:50Z</dcterms:modified>
</cp:coreProperties>
</file>