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filterPrivacy="1" defaultThemeVersion="124226"/>
  <xr:revisionPtr revIDLastSave="29" documentId="11_501C5EAC1070C1DF32880F1CB593296C5483C455" xr6:coauthVersionLast="43" xr6:coauthVersionMax="43" xr10:uidLastSave="{AA52412A-FA47-4011-8893-11D5416472E2}"/>
  <bookViews>
    <workbookView xWindow="-120" yWindow="-120" windowWidth="19440" windowHeight="11790" activeTab="3" xr2:uid="{00000000-000D-0000-FFFF-FFFF00000000}"/>
  </bookViews>
  <sheets>
    <sheet name="BackLog" sheetId="2" r:id="rId1"/>
    <sheet name="Tareas" sheetId="5" r:id="rId2"/>
    <sheet name="PLAN de Sprint V7" sheetId="15" r:id="rId3"/>
    <sheet name="Sprint 2" sheetId="13" r:id="rId4"/>
  </sheets>
  <definedNames>
    <definedName name="_xlnm._FilterDatabase" localSheetId="1" hidden="1">Tareas!$B$2:$F$67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13" l="1"/>
  <c r="L10" i="15" l="1"/>
  <c r="I10" i="15"/>
  <c r="F10" i="15"/>
  <c r="C10" i="15"/>
  <c r="C19" i="15" l="1"/>
  <c r="F11" i="15" s="1"/>
  <c r="F19" i="15" s="1"/>
  <c r="I11" i="15" s="1"/>
  <c r="I19" i="15" s="1"/>
  <c r="L11" i="15" s="1"/>
  <c r="L19" i="15" s="1"/>
  <c r="E3" i="15" l="1"/>
  <c r="F3" i="15" s="1"/>
</calcChain>
</file>

<file path=xl/sharedStrings.xml><?xml version="1.0" encoding="utf-8"?>
<sst xmlns="http://schemas.openxmlformats.org/spreadsheetml/2006/main" count="484" uniqueCount="181">
  <si>
    <t>BackLog</t>
  </si>
  <si>
    <t>Lista de Stories</t>
  </si>
  <si>
    <t>Sección</t>
  </si>
  <si>
    <t>Numero</t>
  </si>
  <si>
    <t>Story</t>
  </si>
  <si>
    <t>Prioridad</t>
  </si>
  <si>
    <t>Complejidad</t>
  </si>
  <si>
    <t>Descripción</t>
  </si>
  <si>
    <t>Pregunta</t>
  </si>
  <si>
    <t>S1</t>
  </si>
  <si>
    <t>Crear Pregunta</t>
  </si>
  <si>
    <t>Crea la pregunta y la guarda en la base de datos</t>
  </si>
  <si>
    <t>S2</t>
  </si>
  <si>
    <t>Mostrar Preguntas</t>
  </si>
  <si>
    <t>Muestra todas las preguntas que estan en base de datos</t>
  </si>
  <si>
    <t>S3</t>
  </si>
  <si>
    <t>Actualizar Pregunta</t>
  </si>
  <si>
    <t>Edita una pregunta de base de datos para despues guardar cambios</t>
  </si>
  <si>
    <t>S4</t>
  </si>
  <si>
    <t>Eliminar Pregunta</t>
  </si>
  <si>
    <t>Elimina una pregunta de la base de datos</t>
  </si>
  <si>
    <t>S5</t>
  </si>
  <si>
    <t>Cambiar Orden</t>
  </si>
  <si>
    <t>Cambiar orden de la pregunta</t>
  </si>
  <si>
    <t>Respuesta</t>
  </si>
  <si>
    <t>S6</t>
  </si>
  <si>
    <t>Crear Respuesta</t>
  </si>
  <si>
    <t>Crea la respuesta y la guarda en la base de datos</t>
  </si>
  <si>
    <t>S7</t>
  </si>
  <si>
    <t>Mostrar Respuestas</t>
  </si>
  <si>
    <t>Muestra todas las respuestas que se encuentran en base de datos</t>
  </si>
  <si>
    <t>S8</t>
  </si>
  <si>
    <t>Actualizar Respuesta</t>
  </si>
  <si>
    <t>Edita una respuesta  de base de datos para despues guardar los cambios</t>
  </si>
  <si>
    <t>S9</t>
  </si>
  <si>
    <t>Eliminar Respuesta</t>
  </si>
  <si>
    <t>Elimina una respuesta de la base de datos</t>
  </si>
  <si>
    <t>Encuesta</t>
  </si>
  <si>
    <t>S10</t>
  </si>
  <si>
    <t>Crear Encuesta</t>
  </si>
  <si>
    <t>Crea una encuesta, la relaciona con un cuestionario y la guarda en la base de datos</t>
  </si>
  <si>
    <t>S11</t>
  </si>
  <si>
    <t>Mostrar Encuestas</t>
  </si>
  <si>
    <t>Muestra todas las encuestas que estan en base de datos</t>
  </si>
  <si>
    <t>S12</t>
  </si>
  <si>
    <t>Actualizar Encuesta</t>
  </si>
  <si>
    <t>Edita nombre y descripción de encuesta en la base de datos</t>
  </si>
  <si>
    <t>S13</t>
  </si>
  <si>
    <t>Eliminar Encuesta</t>
  </si>
  <si>
    <t>Elimina una encuesta de la base de datos</t>
  </si>
  <si>
    <t>Cuestionario</t>
  </si>
  <si>
    <t>S14</t>
  </si>
  <si>
    <t>Crear Cuestionario</t>
  </si>
  <si>
    <t xml:space="preserve">Crea un cuestionario y guarda en base de datos </t>
  </si>
  <si>
    <t>S15</t>
  </si>
  <si>
    <t>Mostrar Cuestionarios</t>
  </si>
  <si>
    <t>Muestra todos los cuentionariosmque estan en base de datos</t>
  </si>
  <si>
    <t>S16</t>
  </si>
  <si>
    <t>Actualizar Cuestionario</t>
  </si>
  <si>
    <t>Edita un cuestionario de base de datos para despues guardar cambios</t>
  </si>
  <si>
    <t>S17</t>
  </si>
  <si>
    <t>Eliminar Cuestionario</t>
  </si>
  <si>
    <t>Elimina un cuestionario de la base de datos</t>
  </si>
  <si>
    <t>Usuario</t>
  </si>
  <si>
    <t>S18</t>
  </si>
  <si>
    <t>Crear Usuario</t>
  </si>
  <si>
    <t>crea un usuario. En otras palabras te registrar para ser un nuevo usuario</t>
  </si>
  <si>
    <t>S19</t>
  </si>
  <si>
    <t>Editar Usuario</t>
  </si>
  <si>
    <t>Se muestra un formulario para editar al usuario y se guardan los cambios en base de datos</t>
  </si>
  <si>
    <t>S20</t>
  </si>
  <si>
    <t>Eliminar Usuario</t>
  </si>
  <si>
    <t xml:space="preserve">Elimina los datos de un  usuario de la base de datos </t>
  </si>
  <si>
    <t>Otro</t>
  </si>
  <si>
    <t>S21</t>
  </si>
  <si>
    <t>Mostrar Encuesta Para Contestar</t>
  </si>
  <si>
    <t>Se muestra el nombre y preguntas de la Encuesta para ser contestadas</t>
  </si>
  <si>
    <t>S22</t>
  </si>
  <si>
    <t>Obtener Respuestas de Encuesta</t>
  </si>
  <si>
    <t>Storie</t>
  </si>
  <si>
    <t>Asignado</t>
  </si>
  <si>
    <t>Tareas</t>
  </si>
  <si>
    <t>Estado</t>
  </si>
  <si>
    <t>Sprint</t>
  </si>
  <si>
    <t>Todos</t>
  </si>
  <si>
    <t>Diseñar Modelo E-R</t>
  </si>
  <si>
    <t>Terminado</t>
  </si>
  <si>
    <t>José</t>
  </si>
  <si>
    <t>Implementar Base de Datos</t>
  </si>
  <si>
    <t>Diseñar Vistas</t>
  </si>
  <si>
    <t>Rodrigo</t>
  </si>
  <si>
    <t>Diseño de Modelo de Clases</t>
  </si>
  <si>
    <t>Fernando</t>
  </si>
  <si>
    <t>Crear Archivos de Controladores</t>
  </si>
  <si>
    <t>Crear Archivos de Modelos</t>
  </si>
  <si>
    <t>Crear Menu Usuario y menu Admin</t>
  </si>
  <si>
    <t>Vista de Crear Pregunta</t>
  </si>
  <si>
    <t>Modelo Pregunta, el Metodo create</t>
  </si>
  <si>
    <t>preguntaController, el Metodo crearPregunta</t>
  </si>
  <si>
    <t>Modelo Encuesta, el Metodo read</t>
  </si>
  <si>
    <t>Vista de Crear Cuestionario</t>
  </si>
  <si>
    <t>Modelo Cuestionario, el Metodo create</t>
  </si>
  <si>
    <t>cuestionarioController, el Metodo crearCuestionario</t>
  </si>
  <si>
    <t>Modelo Pregunta, el Metodo read</t>
  </si>
  <si>
    <t>vistas_Admin_Controller, el Metodo obtenerPreguntas</t>
  </si>
  <si>
    <t>Modelo Respuesta, el Metodo create</t>
  </si>
  <si>
    <t>respuestaController, el Metodo crearRespuesta</t>
  </si>
  <si>
    <t>Geovanni</t>
  </si>
  <si>
    <t>Modelo Respuesta, el Metodo read</t>
  </si>
  <si>
    <t>vistas_Admin_Controller, el Metodo obtenerRespuestas</t>
  </si>
  <si>
    <t>Francisca</t>
  </si>
  <si>
    <t>Modelo Encuesta, el Metodo create</t>
  </si>
  <si>
    <t>vistas_Admin_Controller, el Metodo crearEncuesta</t>
  </si>
  <si>
    <t>Agregar a Modelo Cuestionario, el Metodo read</t>
  </si>
  <si>
    <t>Agregar a Modelo Pregunta, el Metodo delete</t>
  </si>
  <si>
    <t>Agregar a Controlador Preguntas, el Metodo eliminarPregunta</t>
  </si>
  <si>
    <t>Agregar a Modelo Encuesta, el Metodo delete</t>
  </si>
  <si>
    <t>Agregar a Controlador Encuesta, el Metodo eliminarEncuesta</t>
  </si>
  <si>
    <t>Agregar a Modelo Cuestionario, el Metodo delete</t>
  </si>
  <si>
    <t>Agregar a Modelo Respuesta, el Metodo delete</t>
  </si>
  <si>
    <t>Agregar a Controlador Pregunta, el Metodo obtenerPregunta</t>
  </si>
  <si>
    <t>Pendiente</t>
  </si>
  <si>
    <t>Agregar a Modelo Pregunta, el Metodo update</t>
  </si>
  <si>
    <t>Agregar a Controlador Preguntas, el Metodo actualizarPregunta</t>
  </si>
  <si>
    <t>Agregar a Modelo Respuesta, el Metodo update</t>
  </si>
  <si>
    <t>Agregar a Controlador Respuestas, el Metodo actualizarRespuesta</t>
  </si>
  <si>
    <t>Agregar a Modelo Encuesta, el Metodo update</t>
  </si>
  <si>
    <t>Agregar a Controlador Encuestas, el Metodo actualizarEncuesta</t>
  </si>
  <si>
    <t>Agregar a Modelo Cuestionario, el Metodo update</t>
  </si>
  <si>
    <t>Agregar a Controlador Cuestionario, el Metodo actualizarCuestionario</t>
  </si>
  <si>
    <t>Crear Vista de Crear Usuario</t>
  </si>
  <si>
    <t>Agregar a Modelo Usuario, el Metodo create</t>
  </si>
  <si>
    <t>Agregar a Controlador Usuario, el Metodo crearUsuario</t>
  </si>
  <si>
    <t>Agregar a Modelo Usuario, el Metodo update</t>
  </si>
  <si>
    <t>Agregar a Controlador Usuario, el Metodo actualizarUsuario</t>
  </si>
  <si>
    <t>Crear en Modelo Usuario, metodo delete</t>
  </si>
  <si>
    <t>Crear en Controlador Usuario, metodo para eliminarUsuario</t>
  </si>
  <si>
    <t>Puntos por Semana</t>
  </si>
  <si>
    <t>Puntos de Integración</t>
  </si>
  <si>
    <t>Retrabajo (%)</t>
  </si>
  <si>
    <t>Puntos a Desarrollar(Total)</t>
  </si>
  <si>
    <t>Numero de Sprints</t>
  </si>
  <si>
    <t>Inicio: 20 Junio</t>
  </si>
  <si>
    <t>Final: 18 Julio</t>
  </si>
  <si>
    <t>Version 5</t>
  </si>
  <si>
    <t>Sprint2</t>
  </si>
  <si>
    <t>Sprint 3</t>
  </si>
  <si>
    <t>Sprint 4</t>
  </si>
  <si>
    <t>Integración</t>
  </si>
  <si>
    <t>Retrabajo</t>
  </si>
  <si>
    <t>Total</t>
  </si>
  <si>
    <t>Sprint 2</t>
  </si>
  <si>
    <t>BACKLOG DEL SPRINT</t>
  </si>
  <si>
    <t>SPRINT 2</t>
  </si>
  <si>
    <t xml:space="preserve">Vista de Ver Preguntas para el </t>
  </si>
  <si>
    <t xml:space="preserve">Vista de Crear Respuesta para el </t>
  </si>
  <si>
    <t xml:space="preserve">Vista de Ver Respuestas para el </t>
  </si>
  <si>
    <t xml:space="preserve">Vista de Crear Encuesta para el </t>
  </si>
  <si>
    <t>Vista de Ver Encuestas</t>
  </si>
  <si>
    <t>vistar, el Metodo obtenerEncuestas</t>
  </si>
  <si>
    <t>Crear Vista de Ver Cuestionario</t>
  </si>
  <si>
    <t>Agregar el Metodo obtenerEncuestas</t>
  </si>
  <si>
    <t>Se obtienen las respuestas en base de datos</t>
  </si>
  <si>
    <t>Sprint1</t>
  </si>
  <si>
    <t>Agregar a Control Cuestionario, el Metodo eliminarCuestionario</t>
  </si>
  <si>
    <t>Crear Vista de Responder Encuesta</t>
  </si>
  <si>
    <t>Agregar a controlador metodo de Ver Responder Encuesta</t>
  </si>
  <si>
    <t>Agregar a modelo metodo para mostar las preguntas con respuestas</t>
  </si>
  <si>
    <t>Agregar a controlador metodo para recibir las respuestas</t>
  </si>
  <si>
    <t>Agregar a modelo metodo para guardar las respuestas de la encuesta</t>
  </si>
  <si>
    <t>Crear Vista de Actualizar Pregunta</t>
  </si>
  <si>
    <t>Crear Vista de Actualizar Respuesta</t>
  </si>
  <si>
    <t>Crear Vista de Actualizar Encuesta</t>
  </si>
  <si>
    <t>Crear Vista de Actualizar Cuestionario</t>
  </si>
  <si>
    <t>Crear Vista de Actualizar Usuario</t>
  </si>
  <si>
    <t>Número</t>
  </si>
  <si>
    <t>R</t>
  </si>
  <si>
    <t>Rediseñar vista mostrar respuestas de una pregunta</t>
  </si>
  <si>
    <t>Cambiar ruta, controlador y modelo conrrespondinte a la anteriror</t>
  </si>
  <si>
    <t>Rediseñar vista de mostrar preguntas de cuestionario</t>
  </si>
  <si>
    <t>Jose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</si>
</sst>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rial Unicode MS"/>
      <family val="2"/>
    </font>
    <font>
      <b/>
      <sz val="12"/>
      <color theme="1"/>
      <name val="Arial Unicode MS"/>
      <family val="2"/>
    </font>
    <font>
      <sz val="12"/>
      <color rgb="FF000000"/>
      <name val="Arial Unicode MS"/>
      <family val="2"/>
    </font>
    <font>
      <sz val="12"/>
      <name val="Arial Unicode MS"/>
      <family val="2"/>
    </font>
    <font>
      <i/>
      <sz val="12"/>
      <color theme="1"/>
      <name val="Arial Unicode MS"/>
      <family val="2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1" fillId="0" borderId="0" xfId="0" applyFont="1"/>
    <xf numFmtId="0" fontId="1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0" borderId="0" xfId="0" applyFont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0" borderId="4" xfId="0" applyFont="1" applyBorder="1"/>
    <xf numFmtId="0" fontId="3" fillId="5" borderId="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1" xfId="0" applyFont="1" applyFill="1" applyBorder="1"/>
    <xf numFmtId="0" fontId="2" fillId="0" borderId="5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/>
    <xf numFmtId="0" fontId="5" fillId="13" borderId="1" xfId="0" applyFont="1" applyFill="1" applyBorder="1" applyAlignment="1">
      <alignment horizontal="center" vertical="center"/>
    </xf>
    <xf numFmtId="0" fontId="5" fillId="13" borderId="1" xfId="0" applyFont="1" applyFill="1" applyBorder="1"/>
    <xf numFmtId="0" fontId="5" fillId="13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1" xfId="0" applyFont="1" applyFill="1" applyBorder="1"/>
    <xf numFmtId="0" fontId="4" fillId="8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5" fillId="16" borderId="1" xfId="0" applyFont="1" applyFill="1" applyBorder="1"/>
    <xf numFmtId="0" fontId="4" fillId="16" borderId="1" xfId="0" applyFont="1" applyFill="1" applyBorder="1" applyAlignment="1">
      <alignment horizontal="center" vertical="center"/>
    </xf>
    <xf numFmtId="0" fontId="0" fillId="16" borderId="1" xfId="0" applyFill="1" applyBorder="1"/>
    <xf numFmtId="0" fontId="2" fillId="16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left" vertical="center"/>
    </xf>
    <xf numFmtId="0" fontId="3" fillId="16" borderId="1" xfId="0" applyFont="1" applyFill="1" applyBorder="1" applyAlignment="1">
      <alignment horizontal="left" vertical="center"/>
    </xf>
    <xf numFmtId="0" fontId="7" fillId="1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5B5B"/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H26"/>
  <sheetViews>
    <sheetView topLeftCell="B4" zoomScale="80" zoomScaleNormal="80" workbookViewId="0">
      <selection activeCell="C25" sqref="C25:C26"/>
    </sheetView>
  </sheetViews>
  <sheetFormatPr baseColWidth="10" defaultColWidth="9.140625" defaultRowHeight="15"/>
  <cols>
    <col min="1" max="2" width="6.85546875" style="1" customWidth="1"/>
    <col min="3" max="3" width="25.28515625" style="1" customWidth="1"/>
    <col min="4" max="4" width="10.5703125" style="1" bestFit="1" customWidth="1"/>
    <col min="5" max="5" width="41.5703125" style="2" bestFit="1" customWidth="1"/>
    <col min="6" max="6" width="11.7109375" style="1" bestFit="1" customWidth="1"/>
    <col min="7" max="7" width="15.42578125" style="1" bestFit="1" customWidth="1"/>
    <col min="8" max="8" width="98.140625" style="1" bestFit="1" customWidth="1"/>
    <col min="9" max="9" width="19.140625" style="1" bestFit="1" customWidth="1"/>
    <col min="10" max="10" width="8.28515625" style="1" bestFit="1" customWidth="1"/>
    <col min="11" max="11" width="35.28515625" style="1" bestFit="1" customWidth="1"/>
    <col min="12" max="12" width="9.140625" style="1"/>
    <col min="13" max="13" width="12.28515625" style="1" bestFit="1" customWidth="1"/>
    <col min="14" max="14" width="11.28515625" style="1" bestFit="1" customWidth="1"/>
    <col min="15" max="16384" width="9.140625" style="1"/>
  </cols>
  <sheetData>
    <row r="2" spans="3:8" s="6" customFormat="1" ht="18.75">
      <c r="C2" s="59" t="s">
        <v>0</v>
      </c>
      <c r="D2" s="59"/>
      <c r="E2" s="59"/>
      <c r="F2" s="59"/>
      <c r="G2" s="59"/>
      <c r="H2" s="59"/>
    </row>
    <row r="3" spans="3:8" s="6" customFormat="1" ht="18.75">
      <c r="C3" s="60" t="s">
        <v>1</v>
      </c>
      <c r="D3" s="60"/>
      <c r="E3" s="60"/>
      <c r="F3" s="60"/>
      <c r="G3" s="60"/>
      <c r="H3" s="60"/>
    </row>
    <row r="4" spans="3:8" s="6" customFormat="1" ht="18.75"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3:8">
      <c r="C5" s="63" t="s">
        <v>8</v>
      </c>
      <c r="D5" s="30" t="s">
        <v>9</v>
      </c>
      <c r="E5" s="8" t="s">
        <v>10</v>
      </c>
      <c r="F5" s="9">
        <v>5</v>
      </c>
      <c r="G5" s="9">
        <v>2</v>
      </c>
      <c r="H5" s="10" t="s">
        <v>11</v>
      </c>
    </row>
    <row r="6" spans="3:8">
      <c r="C6" s="64"/>
      <c r="D6" s="30" t="s">
        <v>12</v>
      </c>
      <c r="E6" s="8" t="s">
        <v>13</v>
      </c>
      <c r="F6" s="9">
        <v>5</v>
      </c>
      <c r="G6" s="9">
        <v>2</v>
      </c>
      <c r="H6" s="10" t="s">
        <v>14</v>
      </c>
    </row>
    <row r="7" spans="3:8">
      <c r="C7" s="64"/>
      <c r="D7" s="30" t="s">
        <v>15</v>
      </c>
      <c r="E7" s="8" t="s">
        <v>16</v>
      </c>
      <c r="F7" s="9">
        <v>2</v>
      </c>
      <c r="G7" s="9">
        <v>3</v>
      </c>
      <c r="H7" s="10" t="s">
        <v>17</v>
      </c>
    </row>
    <row r="8" spans="3:8">
      <c r="C8" s="64"/>
      <c r="D8" s="30" t="s">
        <v>18</v>
      </c>
      <c r="E8" s="8" t="s">
        <v>19</v>
      </c>
      <c r="F8" s="9">
        <v>3</v>
      </c>
      <c r="G8" s="9">
        <v>1</v>
      </c>
      <c r="H8" s="10" t="s">
        <v>20</v>
      </c>
    </row>
    <row r="9" spans="3:8">
      <c r="C9" s="65"/>
      <c r="D9" s="30" t="s">
        <v>21</v>
      </c>
      <c r="E9" s="8" t="s">
        <v>22</v>
      </c>
      <c r="F9" s="9">
        <v>1</v>
      </c>
      <c r="G9" s="9">
        <v>5</v>
      </c>
      <c r="H9" s="10" t="s">
        <v>23</v>
      </c>
    </row>
    <row r="10" spans="3:8">
      <c r="C10" s="58" t="s">
        <v>24</v>
      </c>
      <c r="D10" s="31" t="s">
        <v>25</v>
      </c>
      <c r="E10" s="3" t="s">
        <v>26</v>
      </c>
      <c r="F10" s="4">
        <v>5</v>
      </c>
      <c r="G10" s="4">
        <v>2</v>
      </c>
      <c r="H10" s="5" t="s">
        <v>27</v>
      </c>
    </row>
    <row r="11" spans="3:8">
      <c r="C11" s="58"/>
      <c r="D11" s="31" t="s">
        <v>28</v>
      </c>
      <c r="E11" s="3" t="s">
        <v>29</v>
      </c>
      <c r="F11" s="4">
        <v>5</v>
      </c>
      <c r="G11" s="4">
        <v>2</v>
      </c>
      <c r="H11" s="5" t="s">
        <v>30</v>
      </c>
    </row>
    <row r="12" spans="3:8">
      <c r="C12" s="58"/>
      <c r="D12" s="31" t="s">
        <v>31</v>
      </c>
      <c r="E12" s="3" t="s">
        <v>32</v>
      </c>
      <c r="F12" s="4">
        <v>2</v>
      </c>
      <c r="G12" s="4">
        <v>3</v>
      </c>
      <c r="H12" s="5" t="s">
        <v>33</v>
      </c>
    </row>
    <row r="13" spans="3:8">
      <c r="C13" s="58"/>
      <c r="D13" s="31" t="s">
        <v>34</v>
      </c>
      <c r="E13" s="3" t="s">
        <v>35</v>
      </c>
      <c r="F13" s="4">
        <v>3</v>
      </c>
      <c r="G13" s="4">
        <v>1</v>
      </c>
      <c r="H13" s="5" t="s">
        <v>36</v>
      </c>
    </row>
    <row r="14" spans="3:8">
      <c r="C14" s="62" t="s">
        <v>37</v>
      </c>
      <c r="D14" s="30" t="s">
        <v>38</v>
      </c>
      <c r="E14" s="8" t="s">
        <v>39</v>
      </c>
      <c r="F14" s="9">
        <v>5</v>
      </c>
      <c r="G14" s="9">
        <v>2</v>
      </c>
      <c r="H14" s="10" t="s">
        <v>40</v>
      </c>
    </row>
    <row r="15" spans="3:8">
      <c r="C15" s="62"/>
      <c r="D15" s="30" t="s">
        <v>41</v>
      </c>
      <c r="E15" s="8" t="s">
        <v>42</v>
      </c>
      <c r="F15" s="9">
        <v>5</v>
      </c>
      <c r="G15" s="9">
        <v>2</v>
      </c>
      <c r="H15" s="10" t="s">
        <v>43</v>
      </c>
    </row>
    <row r="16" spans="3:8">
      <c r="C16" s="62"/>
      <c r="D16" s="30" t="s">
        <v>44</v>
      </c>
      <c r="E16" s="8" t="s">
        <v>45</v>
      </c>
      <c r="F16" s="9">
        <v>2</v>
      </c>
      <c r="G16" s="9">
        <v>3</v>
      </c>
      <c r="H16" s="10" t="s">
        <v>46</v>
      </c>
    </row>
    <row r="17" spans="3:8">
      <c r="C17" s="62"/>
      <c r="D17" s="30" t="s">
        <v>47</v>
      </c>
      <c r="E17" s="8" t="s">
        <v>48</v>
      </c>
      <c r="F17" s="9">
        <v>3</v>
      </c>
      <c r="G17" s="9">
        <v>1</v>
      </c>
      <c r="H17" s="10" t="s">
        <v>49</v>
      </c>
    </row>
    <row r="18" spans="3:8">
      <c r="C18" s="58" t="s">
        <v>50</v>
      </c>
      <c r="D18" s="31" t="s">
        <v>51</v>
      </c>
      <c r="E18" s="3" t="s">
        <v>52</v>
      </c>
      <c r="F18" s="4">
        <v>5</v>
      </c>
      <c r="G18" s="4">
        <v>2</v>
      </c>
      <c r="H18" s="5" t="s">
        <v>53</v>
      </c>
    </row>
    <row r="19" spans="3:8">
      <c r="C19" s="58"/>
      <c r="D19" s="31" t="s">
        <v>54</v>
      </c>
      <c r="E19" s="3" t="s">
        <v>55</v>
      </c>
      <c r="F19" s="4">
        <v>5</v>
      </c>
      <c r="G19" s="4">
        <v>2</v>
      </c>
      <c r="H19" s="5" t="s">
        <v>56</v>
      </c>
    </row>
    <row r="20" spans="3:8">
      <c r="C20" s="58"/>
      <c r="D20" s="31" t="s">
        <v>57</v>
      </c>
      <c r="E20" s="3" t="s">
        <v>58</v>
      </c>
      <c r="F20" s="4">
        <v>2</v>
      </c>
      <c r="G20" s="4">
        <v>3</v>
      </c>
      <c r="H20" s="5" t="s">
        <v>59</v>
      </c>
    </row>
    <row r="21" spans="3:8">
      <c r="C21" s="58"/>
      <c r="D21" s="31" t="s">
        <v>60</v>
      </c>
      <c r="E21" s="3" t="s">
        <v>61</v>
      </c>
      <c r="F21" s="4">
        <v>3</v>
      </c>
      <c r="G21" s="4">
        <v>1</v>
      </c>
      <c r="H21" s="5" t="s">
        <v>62</v>
      </c>
    </row>
    <row r="22" spans="3:8">
      <c r="C22" s="61" t="s">
        <v>63</v>
      </c>
      <c r="D22" s="30" t="s">
        <v>64</v>
      </c>
      <c r="E22" s="8" t="s">
        <v>65</v>
      </c>
      <c r="F22" s="9">
        <v>3</v>
      </c>
      <c r="G22" s="9">
        <v>2.5</v>
      </c>
      <c r="H22" s="10" t="s">
        <v>66</v>
      </c>
    </row>
    <row r="23" spans="3:8">
      <c r="C23" s="61"/>
      <c r="D23" s="30" t="s">
        <v>67</v>
      </c>
      <c r="E23" s="8" t="s">
        <v>68</v>
      </c>
      <c r="F23" s="9">
        <v>1</v>
      </c>
      <c r="G23" s="9">
        <v>3.5</v>
      </c>
      <c r="H23" s="10" t="s">
        <v>69</v>
      </c>
    </row>
    <row r="24" spans="3:8">
      <c r="C24" s="61"/>
      <c r="D24" s="30" t="s">
        <v>70</v>
      </c>
      <c r="E24" s="8" t="s">
        <v>71</v>
      </c>
      <c r="F24" s="9">
        <v>1</v>
      </c>
      <c r="G24" s="9">
        <v>1</v>
      </c>
      <c r="H24" s="10" t="s">
        <v>72</v>
      </c>
    </row>
    <row r="25" spans="3:8">
      <c r="C25" s="58" t="s">
        <v>73</v>
      </c>
      <c r="D25" s="31" t="s">
        <v>74</v>
      </c>
      <c r="E25" s="3" t="s">
        <v>75</v>
      </c>
      <c r="F25" s="4">
        <v>2.5</v>
      </c>
      <c r="G25" s="4">
        <v>2.5</v>
      </c>
      <c r="H25" s="5" t="s">
        <v>76</v>
      </c>
    </row>
    <row r="26" spans="3:8">
      <c r="C26" s="58"/>
      <c r="D26" s="31" t="s">
        <v>77</v>
      </c>
      <c r="E26" s="3" t="s">
        <v>78</v>
      </c>
      <c r="F26" s="4">
        <v>2.5</v>
      </c>
      <c r="G26" s="4">
        <v>4</v>
      </c>
      <c r="H26" s="5" t="s">
        <v>162</v>
      </c>
    </row>
  </sheetData>
  <mergeCells count="8">
    <mergeCell ref="C25:C26"/>
    <mergeCell ref="C2:H2"/>
    <mergeCell ref="C3:H3"/>
    <mergeCell ref="C22:C24"/>
    <mergeCell ref="C10:C13"/>
    <mergeCell ref="C14:C17"/>
    <mergeCell ref="C18:C21"/>
    <mergeCell ref="C5:C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34"/>
  <sheetViews>
    <sheetView topLeftCell="A26" zoomScale="80" zoomScaleNormal="80" workbookViewId="0">
      <selection activeCell="D48" sqref="D48"/>
    </sheetView>
  </sheetViews>
  <sheetFormatPr baseColWidth="10" defaultColWidth="9.140625" defaultRowHeight="15"/>
  <cols>
    <col min="1" max="1" width="9.140625" style="1"/>
    <col min="2" max="2" width="17.5703125" style="26" bestFit="1" customWidth="1"/>
    <col min="3" max="3" width="22" style="11" bestFit="1" customWidth="1"/>
    <col min="4" max="4" width="115.42578125" style="1" bestFit="1" customWidth="1"/>
    <col min="5" max="5" width="18.7109375" style="11" bestFit="1" customWidth="1"/>
    <col min="6" max="6" width="17.5703125" style="11" bestFit="1" customWidth="1"/>
    <col min="7" max="16384" width="9.140625" style="1"/>
  </cols>
  <sheetData>
    <row r="1" spans="2:6">
      <c r="B1" s="15"/>
    </row>
    <row r="2" spans="2:6" ht="15.75">
      <c r="B2" s="16" t="s">
        <v>79</v>
      </c>
      <c r="C2" s="17" t="s">
        <v>80</v>
      </c>
      <c r="D2" s="18" t="s">
        <v>81</v>
      </c>
      <c r="E2" s="19" t="s">
        <v>82</v>
      </c>
      <c r="F2" s="19" t="s">
        <v>83</v>
      </c>
    </row>
    <row r="3" spans="2:6">
      <c r="B3" s="20">
        <v>0</v>
      </c>
      <c r="C3" s="21" t="s">
        <v>84</v>
      </c>
      <c r="D3" s="22" t="s">
        <v>85</v>
      </c>
      <c r="E3" s="20" t="s">
        <v>86</v>
      </c>
      <c r="F3" s="20">
        <v>0</v>
      </c>
    </row>
    <row r="4" spans="2:6">
      <c r="B4" s="20">
        <v>0</v>
      </c>
      <c r="C4" s="21" t="s">
        <v>87</v>
      </c>
      <c r="D4" s="22" t="s">
        <v>88</v>
      </c>
      <c r="E4" s="20" t="s">
        <v>86</v>
      </c>
      <c r="F4" s="20">
        <v>0</v>
      </c>
    </row>
    <row r="5" spans="2:6">
      <c r="B5" s="20">
        <v>0</v>
      </c>
      <c r="C5" s="21" t="s">
        <v>84</v>
      </c>
      <c r="D5" s="22" t="s">
        <v>89</v>
      </c>
      <c r="E5" s="20" t="s">
        <v>86</v>
      </c>
      <c r="F5" s="20">
        <v>0</v>
      </c>
    </row>
    <row r="6" spans="2:6">
      <c r="B6" s="20">
        <v>0</v>
      </c>
      <c r="C6" s="21" t="s">
        <v>90</v>
      </c>
      <c r="D6" s="22" t="s">
        <v>91</v>
      </c>
      <c r="E6" s="20" t="s">
        <v>86</v>
      </c>
      <c r="F6" s="20">
        <v>0</v>
      </c>
    </row>
    <row r="7" spans="2:6">
      <c r="B7" s="20">
        <v>0</v>
      </c>
      <c r="C7" s="21" t="s">
        <v>92</v>
      </c>
      <c r="D7" s="22" t="s">
        <v>93</v>
      </c>
      <c r="E7" s="20" t="s">
        <v>86</v>
      </c>
      <c r="F7" s="20">
        <v>0</v>
      </c>
    </row>
    <row r="8" spans="2:6">
      <c r="B8" s="20">
        <v>0</v>
      </c>
      <c r="C8" s="21" t="s">
        <v>92</v>
      </c>
      <c r="D8" s="22" t="s">
        <v>94</v>
      </c>
      <c r="E8" s="20" t="s">
        <v>86</v>
      </c>
      <c r="F8" s="20">
        <v>0</v>
      </c>
    </row>
    <row r="9" spans="2:6">
      <c r="B9" s="20">
        <v>0</v>
      </c>
      <c r="C9" s="21" t="s">
        <v>90</v>
      </c>
      <c r="D9" s="22" t="s">
        <v>95</v>
      </c>
      <c r="E9" s="20" t="s">
        <v>86</v>
      </c>
      <c r="F9" s="20">
        <v>0</v>
      </c>
    </row>
    <row r="10" spans="2:6">
      <c r="B10" s="23">
        <v>1</v>
      </c>
      <c r="C10" s="24" t="s">
        <v>90</v>
      </c>
      <c r="D10" s="25" t="s">
        <v>96</v>
      </c>
      <c r="E10" s="23" t="s">
        <v>86</v>
      </c>
      <c r="F10" s="20">
        <v>1</v>
      </c>
    </row>
    <row r="11" spans="2:6">
      <c r="B11" s="23">
        <v>1</v>
      </c>
      <c r="C11" s="24" t="s">
        <v>90</v>
      </c>
      <c r="D11" s="25" t="s">
        <v>97</v>
      </c>
      <c r="E11" s="23" t="s">
        <v>86</v>
      </c>
      <c r="F11" s="20">
        <v>1</v>
      </c>
    </row>
    <row r="12" spans="2:6">
      <c r="B12" s="23">
        <v>1</v>
      </c>
      <c r="C12" s="24" t="s">
        <v>90</v>
      </c>
      <c r="D12" s="25" t="s">
        <v>98</v>
      </c>
      <c r="E12" s="23" t="s">
        <v>86</v>
      </c>
      <c r="F12" s="20">
        <v>1</v>
      </c>
    </row>
    <row r="13" spans="2:6">
      <c r="B13" s="23">
        <v>11</v>
      </c>
      <c r="C13" s="24" t="s">
        <v>87</v>
      </c>
      <c r="D13" s="25" t="s">
        <v>158</v>
      </c>
      <c r="E13" s="23" t="s">
        <v>86</v>
      </c>
      <c r="F13" s="20">
        <v>1</v>
      </c>
    </row>
    <row r="14" spans="2:6">
      <c r="B14" s="23">
        <v>11</v>
      </c>
      <c r="C14" s="24" t="s">
        <v>87</v>
      </c>
      <c r="D14" s="25" t="s">
        <v>99</v>
      </c>
      <c r="E14" s="23" t="s">
        <v>86</v>
      </c>
      <c r="F14" s="20">
        <v>1</v>
      </c>
    </row>
    <row r="15" spans="2:6">
      <c r="B15" s="23">
        <v>11</v>
      </c>
      <c r="C15" s="24" t="s">
        <v>87</v>
      </c>
      <c r="D15" s="25" t="s">
        <v>159</v>
      </c>
      <c r="E15" s="23" t="s">
        <v>86</v>
      </c>
      <c r="F15" s="20">
        <v>1</v>
      </c>
    </row>
    <row r="16" spans="2:6">
      <c r="B16" s="23">
        <v>14</v>
      </c>
      <c r="C16" s="24" t="s">
        <v>92</v>
      </c>
      <c r="D16" s="25" t="s">
        <v>100</v>
      </c>
      <c r="E16" s="23" t="s">
        <v>86</v>
      </c>
      <c r="F16" s="20">
        <v>1</v>
      </c>
    </row>
    <row r="17" spans="2:6">
      <c r="B17" s="23">
        <v>14</v>
      </c>
      <c r="C17" s="24" t="s">
        <v>92</v>
      </c>
      <c r="D17" s="25" t="s">
        <v>101</v>
      </c>
      <c r="E17" s="23" t="s">
        <v>86</v>
      </c>
      <c r="F17" s="20">
        <v>1</v>
      </c>
    </row>
    <row r="18" spans="2:6">
      <c r="B18" s="23">
        <v>14</v>
      </c>
      <c r="C18" s="24" t="s">
        <v>92</v>
      </c>
      <c r="D18" s="25" t="s">
        <v>102</v>
      </c>
      <c r="E18" s="23" t="s">
        <v>86</v>
      </c>
      <c r="F18" s="20">
        <v>1</v>
      </c>
    </row>
    <row r="19" spans="2:6">
      <c r="B19" s="23">
        <v>2</v>
      </c>
      <c r="C19" s="24" t="s">
        <v>90</v>
      </c>
      <c r="D19" s="25" t="s">
        <v>154</v>
      </c>
      <c r="E19" s="23" t="s">
        <v>86</v>
      </c>
      <c r="F19" s="20">
        <v>1</v>
      </c>
    </row>
    <row r="20" spans="2:6">
      <c r="B20" s="23">
        <v>2</v>
      </c>
      <c r="C20" s="24" t="s">
        <v>90</v>
      </c>
      <c r="D20" s="25" t="s">
        <v>103</v>
      </c>
      <c r="E20" s="23" t="s">
        <v>86</v>
      </c>
      <c r="F20" s="20">
        <v>1</v>
      </c>
    </row>
    <row r="21" spans="2:6">
      <c r="B21" s="23">
        <v>2</v>
      </c>
      <c r="C21" s="24" t="s">
        <v>90</v>
      </c>
      <c r="D21" s="25" t="s">
        <v>104</v>
      </c>
      <c r="E21" s="23" t="s">
        <v>86</v>
      </c>
      <c r="F21" s="20">
        <v>1</v>
      </c>
    </row>
    <row r="22" spans="2:6">
      <c r="B22" s="23">
        <v>6</v>
      </c>
      <c r="C22" s="24" t="s">
        <v>87</v>
      </c>
      <c r="D22" s="25" t="s">
        <v>155</v>
      </c>
      <c r="E22" s="23" t="s">
        <v>86</v>
      </c>
      <c r="F22" s="20">
        <v>1</v>
      </c>
    </row>
    <row r="23" spans="2:6">
      <c r="B23" s="23">
        <v>6</v>
      </c>
      <c r="C23" s="24" t="s">
        <v>87</v>
      </c>
      <c r="D23" s="25" t="s">
        <v>105</v>
      </c>
      <c r="E23" s="23" t="s">
        <v>86</v>
      </c>
      <c r="F23" s="20">
        <v>1</v>
      </c>
    </row>
    <row r="24" spans="2:6">
      <c r="B24" s="23">
        <v>6</v>
      </c>
      <c r="C24" s="24" t="s">
        <v>87</v>
      </c>
      <c r="D24" s="25" t="s">
        <v>106</v>
      </c>
      <c r="E24" s="23" t="s">
        <v>86</v>
      </c>
      <c r="F24" s="20">
        <v>1</v>
      </c>
    </row>
    <row r="25" spans="2:6">
      <c r="B25" s="23">
        <v>7</v>
      </c>
      <c r="C25" s="24" t="s">
        <v>107</v>
      </c>
      <c r="D25" s="25" t="s">
        <v>156</v>
      </c>
      <c r="E25" s="23" t="s">
        <v>86</v>
      </c>
      <c r="F25" s="20">
        <v>1</v>
      </c>
    </row>
    <row r="26" spans="2:6">
      <c r="B26" s="23">
        <v>7</v>
      </c>
      <c r="C26" s="24" t="s">
        <v>107</v>
      </c>
      <c r="D26" s="25" t="s">
        <v>108</v>
      </c>
      <c r="E26" s="23" t="s">
        <v>86</v>
      </c>
      <c r="F26" s="20">
        <v>1</v>
      </c>
    </row>
    <row r="27" spans="2:6">
      <c r="B27" s="23">
        <v>7</v>
      </c>
      <c r="C27" s="24" t="s">
        <v>107</v>
      </c>
      <c r="D27" s="25" t="s">
        <v>109</v>
      </c>
      <c r="E27" s="23" t="s">
        <v>86</v>
      </c>
      <c r="F27" s="20">
        <v>1</v>
      </c>
    </row>
    <row r="28" spans="2:6">
      <c r="B28" s="23">
        <v>10</v>
      </c>
      <c r="C28" s="24" t="s">
        <v>110</v>
      </c>
      <c r="D28" s="25" t="s">
        <v>157</v>
      </c>
      <c r="E28" s="23" t="s">
        <v>86</v>
      </c>
      <c r="F28" s="20">
        <v>1</v>
      </c>
    </row>
    <row r="29" spans="2:6">
      <c r="B29" s="23">
        <v>10</v>
      </c>
      <c r="C29" s="24" t="s">
        <v>110</v>
      </c>
      <c r="D29" s="25" t="s">
        <v>111</v>
      </c>
      <c r="E29" s="23" t="s">
        <v>86</v>
      </c>
      <c r="F29" s="20">
        <v>1</v>
      </c>
    </row>
    <row r="30" spans="2:6">
      <c r="B30" s="23">
        <v>10</v>
      </c>
      <c r="C30" s="24" t="s">
        <v>110</v>
      </c>
      <c r="D30" s="25" t="s">
        <v>112</v>
      </c>
      <c r="E30" s="23" t="s">
        <v>86</v>
      </c>
      <c r="F30" s="20">
        <v>1</v>
      </c>
    </row>
    <row r="31" spans="2:6">
      <c r="B31" s="40">
        <v>15</v>
      </c>
      <c r="C31" s="40" t="s">
        <v>87</v>
      </c>
      <c r="D31" s="41" t="s">
        <v>160</v>
      </c>
      <c r="E31" s="23" t="s">
        <v>86</v>
      </c>
      <c r="F31" s="20">
        <v>1</v>
      </c>
    </row>
    <row r="32" spans="2:6">
      <c r="B32" s="40">
        <v>15</v>
      </c>
      <c r="C32" s="40" t="s">
        <v>87</v>
      </c>
      <c r="D32" s="41" t="s">
        <v>113</v>
      </c>
      <c r="E32" s="23" t="s">
        <v>86</v>
      </c>
      <c r="F32" s="20">
        <v>1</v>
      </c>
    </row>
    <row r="33" spans="2:6">
      <c r="B33" s="40">
        <v>15</v>
      </c>
      <c r="C33" s="40" t="s">
        <v>87</v>
      </c>
      <c r="D33" s="41" t="s">
        <v>161</v>
      </c>
      <c r="E33" s="23" t="s">
        <v>86</v>
      </c>
      <c r="F33" s="20">
        <v>1</v>
      </c>
    </row>
    <row r="34" spans="2:6">
      <c r="B34" s="45">
        <v>4</v>
      </c>
      <c r="C34" s="45" t="s">
        <v>90</v>
      </c>
      <c r="D34" s="46" t="s">
        <v>114</v>
      </c>
      <c r="E34" s="47" t="s">
        <v>86</v>
      </c>
      <c r="F34" s="45">
        <v>2</v>
      </c>
    </row>
    <row r="35" spans="2:6">
      <c r="B35" s="45">
        <v>4</v>
      </c>
      <c r="C35" s="45" t="s">
        <v>90</v>
      </c>
      <c r="D35" s="46" t="s">
        <v>115</v>
      </c>
      <c r="E35" s="47" t="s">
        <v>86</v>
      </c>
      <c r="F35" s="45">
        <v>2</v>
      </c>
    </row>
    <row r="36" spans="2:6">
      <c r="B36" s="45">
        <v>17</v>
      </c>
      <c r="C36" s="45" t="s">
        <v>107</v>
      </c>
      <c r="D36" s="46" t="s">
        <v>118</v>
      </c>
      <c r="E36" s="47" t="s">
        <v>86</v>
      </c>
      <c r="F36" s="45">
        <v>2</v>
      </c>
    </row>
    <row r="37" spans="2:6">
      <c r="B37" s="45">
        <v>17</v>
      </c>
      <c r="C37" s="45" t="s">
        <v>107</v>
      </c>
      <c r="D37" s="46" t="s">
        <v>164</v>
      </c>
      <c r="E37" s="47" t="s">
        <v>86</v>
      </c>
      <c r="F37" s="45">
        <v>2</v>
      </c>
    </row>
    <row r="38" spans="2:6">
      <c r="B38" s="45">
        <v>9</v>
      </c>
      <c r="C38" s="45" t="s">
        <v>92</v>
      </c>
      <c r="D38" s="46" t="s">
        <v>119</v>
      </c>
      <c r="E38" s="47" t="s">
        <v>86</v>
      </c>
      <c r="F38" s="45">
        <v>2</v>
      </c>
    </row>
    <row r="39" spans="2:6">
      <c r="B39" s="45">
        <v>9</v>
      </c>
      <c r="C39" s="45" t="s">
        <v>92</v>
      </c>
      <c r="D39" s="46" t="s">
        <v>115</v>
      </c>
      <c r="E39" s="47" t="s">
        <v>86</v>
      </c>
      <c r="F39" s="45">
        <v>2</v>
      </c>
    </row>
    <row r="40" spans="2:6">
      <c r="B40" s="45">
        <v>13</v>
      </c>
      <c r="C40" s="45" t="s">
        <v>110</v>
      </c>
      <c r="D40" s="46" t="s">
        <v>116</v>
      </c>
      <c r="E40" s="47" t="s">
        <v>86</v>
      </c>
      <c r="F40" s="45">
        <v>2</v>
      </c>
    </row>
    <row r="41" spans="2:6">
      <c r="B41" s="45">
        <v>13</v>
      </c>
      <c r="C41" s="45" t="s">
        <v>87</v>
      </c>
      <c r="D41" s="46" t="s">
        <v>117</v>
      </c>
      <c r="E41" s="47" t="s">
        <v>86</v>
      </c>
      <c r="F41" s="45">
        <v>2</v>
      </c>
    </row>
    <row r="42" spans="2:6">
      <c r="B42" s="42">
        <v>21</v>
      </c>
      <c r="C42" s="42"/>
      <c r="D42" s="43" t="s">
        <v>165</v>
      </c>
      <c r="E42" s="42" t="s">
        <v>121</v>
      </c>
      <c r="F42" s="42">
        <v>3</v>
      </c>
    </row>
    <row r="43" spans="2:6">
      <c r="B43" s="42">
        <v>21</v>
      </c>
      <c r="C43" s="42"/>
      <c r="D43" s="43" t="s">
        <v>166</v>
      </c>
      <c r="E43" s="42" t="s">
        <v>121</v>
      </c>
      <c r="F43" s="42">
        <v>3</v>
      </c>
    </row>
    <row r="44" spans="2:6">
      <c r="B44" s="42">
        <v>21</v>
      </c>
      <c r="C44" s="42"/>
      <c r="D44" s="43" t="s">
        <v>167</v>
      </c>
      <c r="E44" s="42" t="s">
        <v>121</v>
      </c>
      <c r="F44" s="42">
        <v>3</v>
      </c>
    </row>
    <row r="45" spans="2:6">
      <c r="B45" s="42">
        <v>21</v>
      </c>
      <c r="C45" s="42"/>
      <c r="D45" s="43" t="s">
        <v>120</v>
      </c>
      <c r="E45" s="42" t="s">
        <v>121</v>
      </c>
      <c r="F45" s="42">
        <v>3</v>
      </c>
    </row>
    <row r="46" spans="2:6">
      <c r="B46" s="42">
        <v>3</v>
      </c>
      <c r="C46" s="42"/>
      <c r="D46" s="43" t="s">
        <v>170</v>
      </c>
      <c r="E46" s="42" t="s">
        <v>121</v>
      </c>
      <c r="F46" s="42">
        <v>3</v>
      </c>
    </row>
    <row r="47" spans="2:6">
      <c r="B47" s="42">
        <v>3</v>
      </c>
      <c r="C47" s="42"/>
      <c r="D47" s="43" t="s">
        <v>122</v>
      </c>
      <c r="E47" s="42" t="s">
        <v>121</v>
      </c>
      <c r="F47" s="42">
        <v>3</v>
      </c>
    </row>
    <row r="48" spans="2:6">
      <c r="B48" s="42">
        <v>3</v>
      </c>
      <c r="C48" s="42"/>
      <c r="D48" s="43" t="s">
        <v>123</v>
      </c>
      <c r="E48" s="42" t="s">
        <v>121</v>
      </c>
      <c r="F48" s="42">
        <v>3</v>
      </c>
    </row>
    <row r="49" spans="2:6">
      <c r="B49" s="42">
        <v>22</v>
      </c>
      <c r="C49" s="42"/>
      <c r="D49" s="43" t="s">
        <v>168</v>
      </c>
      <c r="E49" s="42" t="s">
        <v>121</v>
      </c>
      <c r="F49" s="42">
        <v>3</v>
      </c>
    </row>
    <row r="50" spans="2:6">
      <c r="B50" s="42">
        <v>22</v>
      </c>
      <c r="C50" s="42"/>
      <c r="D50" s="43" t="s">
        <v>169</v>
      </c>
      <c r="E50" s="42" t="s">
        <v>121</v>
      </c>
      <c r="F50" s="42">
        <v>3</v>
      </c>
    </row>
    <row r="51" spans="2:6">
      <c r="B51" s="42">
        <v>18</v>
      </c>
      <c r="C51" s="42"/>
      <c r="D51" s="43" t="s">
        <v>130</v>
      </c>
      <c r="E51" s="42" t="s">
        <v>121</v>
      </c>
      <c r="F51" s="42">
        <v>3</v>
      </c>
    </row>
    <row r="52" spans="2:6">
      <c r="B52" s="42">
        <v>18</v>
      </c>
      <c r="C52" s="42"/>
      <c r="D52" s="43" t="s">
        <v>131</v>
      </c>
      <c r="E52" s="42" t="s">
        <v>121</v>
      </c>
      <c r="F52" s="42">
        <v>3</v>
      </c>
    </row>
    <row r="53" spans="2:6">
      <c r="B53" s="42">
        <v>18</v>
      </c>
      <c r="C53" s="42"/>
      <c r="D53" s="43" t="s">
        <v>132</v>
      </c>
      <c r="E53" s="42" t="s">
        <v>121</v>
      </c>
      <c r="F53" s="42">
        <v>3</v>
      </c>
    </row>
    <row r="54" spans="2:6">
      <c r="B54" s="42">
        <v>8</v>
      </c>
      <c r="C54" s="42"/>
      <c r="D54" s="43" t="s">
        <v>171</v>
      </c>
      <c r="E54" s="42" t="s">
        <v>121</v>
      </c>
      <c r="F54" s="42">
        <v>4</v>
      </c>
    </row>
    <row r="55" spans="2:6">
      <c r="B55" s="42">
        <v>8</v>
      </c>
      <c r="C55" s="42"/>
      <c r="D55" s="43" t="s">
        <v>124</v>
      </c>
      <c r="E55" s="42" t="s">
        <v>121</v>
      </c>
      <c r="F55" s="42">
        <v>4</v>
      </c>
    </row>
    <row r="56" spans="2:6">
      <c r="B56" s="42">
        <v>8</v>
      </c>
      <c r="C56" s="42"/>
      <c r="D56" s="43" t="s">
        <v>125</v>
      </c>
      <c r="E56" s="42" t="s">
        <v>121</v>
      </c>
      <c r="F56" s="42">
        <v>4</v>
      </c>
    </row>
    <row r="57" spans="2:6">
      <c r="B57" s="42">
        <v>12</v>
      </c>
      <c r="C57" s="42"/>
      <c r="D57" s="43" t="s">
        <v>172</v>
      </c>
      <c r="E57" s="42" t="s">
        <v>121</v>
      </c>
      <c r="F57" s="42">
        <v>4</v>
      </c>
    </row>
    <row r="58" spans="2:6">
      <c r="B58" s="42">
        <v>12</v>
      </c>
      <c r="C58" s="42"/>
      <c r="D58" s="43" t="s">
        <v>126</v>
      </c>
      <c r="E58" s="42" t="s">
        <v>121</v>
      </c>
      <c r="F58" s="42">
        <v>4</v>
      </c>
    </row>
    <row r="59" spans="2:6">
      <c r="B59" s="42">
        <v>12</v>
      </c>
      <c r="C59" s="42"/>
      <c r="D59" s="43" t="s">
        <v>127</v>
      </c>
      <c r="E59" s="42" t="s">
        <v>121</v>
      </c>
      <c r="F59" s="42">
        <v>4</v>
      </c>
    </row>
    <row r="60" spans="2:6">
      <c r="B60" s="42">
        <v>16</v>
      </c>
      <c r="C60" s="42"/>
      <c r="D60" s="43" t="s">
        <v>173</v>
      </c>
      <c r="E60" s="42" t="s">
        <v>121</v>
      </c>
      <c r="F60" s="42">
        <v>4</v>
      </c>
    </row>
    <row r="61" spans="2:6">
      <c r="B61" s="42">
        <v>16</v>
      </c>
      <c r="C61" s="42"/>
      <c r="D61" s="43" t="s">
        <v>128</v>
      </c>
      <c r="E61" s="42" t="s">
        <v>121</v>
      </c>
      <c r="F61" s="42">
        <v>4</v>
      </c>
    </row>
    <row r="62" spans="2:6">
      <c r="B62" s="42">
        <v>16</v>
      </c>
      <c r="C62" s="42"/>
      <c r="D62" s="43" t="s">
        <v>129</v>
      </c>
      <c r="E62" s="42" t="s">
        <v>121</v>
      </c>
      <c r="F62" s="42">
        <v>4</v>
      </c>
    </row>
    <row r="63" spans="2:6">
      <c r="B63" s="42">
        <v>19</v>
      </c>
      <c r="C63" s="42"/>
      <c r="D63" s="43" t="s">
        <v>174</v>
      </c>
      <c r="E63" s="42" t="s">
        <v>121</v>
      </c>
      <c r="F63" s="42">
        <v>4</v>
      </c>
    </row>
    <row r="64" spans="2:6">
      <c r="B64" s="42">
        <v>19</v>
      </c>
      <c r="C64" s="42"/>
      <c r="D64" s="43" t="s">
        <v>133</v>
      </c>
      <c r="E64" s="42" t="s">
        <v>121</v>
      </c>
      <c r="F64" s="42">
        <v>4</v>
      </c>
    </row>
    <row r="65" spans="2:6">
      <c r="B65" s="42">
        <v>19</v>
      </c>
      <c r="C65" s="42"/>
      <c r="D65" s="43" t="s">
        <v>134</v>
      </c>
      <c r="E65" s="42" t="s">
        <v>121</v>
      </c>
      <c r="F65" s="42">
        <v>4</v>
      </c>
    </row>
    <row r="66" spans="2:6">
      <c r="B66" s="42">
        <v>20</v>
      </c>
      <c r="C66" s="42"/>
      <c r="D66" s="44" t="s">
        <v>135</v>
      </c>
      <c r="E66" s="42" t="s">
        <v>121</v>
      </c>
      <c r="F66" s="42">
        <v>4</v>
      </c>
    </row>
    <row r="67" spans="2:6">
      <c r="B67" s="42">
        <v>20</v>
      </c>
      <c r="C67" s="42"/>
      <c r="D67" s="44" t="s">
        <v>136</v>
      </c>
      <c r="E67" s="42" t="s">
        <v>121</v>
      </c>
      <c r="F67" s="42">
        <v>4</v>
      </c>
    </row>
    <row r="68" spans="2:6">
      <c r="B68" s="42">
        <v>5</v>
      </c>
      <c r="C68" s="42"/>
      <c r="D68" s="44"/>
      <c r="E68" s="42" t="s">
        <v>121</v>
      </c>
      <c r="F68" s="42">
        <v>4</v>
      </c>
    </row>
    <row r="69" spans="2:6">
      <c r="B69" s="42">
        <v>5</v>
      </c>
      <c r="C69" s="42"/>
      <c r="D69" s="44"/>
      <c r="E69" s="42" t="s">
        <v>121</v>
      </c>
      <c r="F69" s="42">
        <v>4</v>
      </c>
    </row>
    <row r="70" spans="2:6">
      <c r="B70" s="11"/>
      <c r="C70" s="1"/>
      <c r="F70" s="1"/>
    </row>
    <row r="71" spans="2:6">
      <c r="B71" s="11"/>
      <c r="C71" s="1"/>
      <c r="F71" s="1"/>
    </row>
    <row r="72" spans="2:6">
      <c r="B72" s="11"/>
      <c r="C72" s="1"/>
      <c r="F72" s="1"/>
    </row>
    <row r="73" spans="2:6">
      <c r="B73" s="11"/>
      <c r="C73" s="1"/>
      <c r="F73" s="1"/>
    </row>
    <row r="74" spans="2:6">
      <c r="B74" s="11"/>
      <c r="C74" s="1"/>
      <c r="F74" s="1"/>
    </row>
    <row r="75" spans="2:6">
      <c r="B75" s="11"/>
      <c r="C75" s="1"/>
      <c r="F75" s="1"/>
    </row>
    <row r="76" spans="2:6">
      <c r="B76" s="11"/>
      <c r="C76" s="1"/>
      <c r="F76" s="1"/>
    </row>
    <row r="77" spans="2:6">
      <c r="B77" s="11"/>
      <c r="C77" s="1"/>
      <c r="F77" s="1"/>
    </row>
    <row r="78" spans="2:6">
      <c r="B78" s="11"/>
      <c r="C78" s="1"/>
      <c r="F78" s="1"/>
    </row>
    <row r="79" spans="2:6">
      <c r="B79" s="11"/>
      <c r="C79" s="1"/>
      <c r="F79" s="1"/>
    </row>
    <row r="80" spans="2:6">
      <c r="B80" s="11"/>
      <c r="C80" s="1"/>
      <c r="F80" s="1"/>
    </row>
    <row r="81" spans="2:6">
      <c r="B81" s="11"/>
      <c r="C81" s="1"/>
      <c r="F81" s="1"/>
    </row>
    <row r="82" spans="2:6">
      <c r="B82" s="11"/>
      <c r="C82" s="1"/>
      <c r="F82" s="1"/>
    </row>
    <row r="83" spans="2:6">
      <c r="B83" s="11"/>
      <c r="C83" s="1"/>
      <c r="F83" s="1"/>
    </row>
    <row r="84" spans="2:6">
      <c r="B84" s="1"/>
      <c r="C84" s="1"/>
      <c r="D84" s="11"/>
      <c r="F84" s="1"/>
    </row>
    <row r="85" spans="2:6">
      <c r="B85" s="11"/>
      <c r="C85" s="1"/>
      <c r="F85" s="1"/>
    </row>
    <row r="86" spans="2:6">
      <c r="B86" s="11"/>
      <c r="C86" s="1"/>
      <c r="F86" s="1"/>
    </row>
    <row r="87" spans="2:6">
      <c r="B87" s="11"/>
      <c r="C87" s="1"/>
      <c r="F87" s="1"/>
    </row>
    <row r="88" spans="2:6">
      <c r="B88" s="11"/>
      <c r="C88" s="1"/>
      <c r="F88" s="1"/>
    </row>
    <row r="89" spans="2:6">
      <c r="B89" s="11"/>
      <c r="C89" s="1"/>
      <c r="F89" s="1"/>
    </row>
    <row r="90" spans="2:6">
      <c r="B90" s="11"/>
      <c r="C90" s="1"/>
      <c r="F90" s="1"/>
    </row>
    <row r="91" spans="2:6">
      <c r="B91" s="11"/>
      <c r="C91" s="1"/>
      <c r="F91" s="1"/>
    </row>
    <row r="92" spans="2:6">
      <c r="B92" s="11"/>
      <c r="C92" s="1"/>
      <c r="F92" s="1"/>
    </row>
    <row r="93" spans="2:6">
      <c r="B93" s="11"/>
      <c r="C93" s="1"/>
      <c r="F93" s="1"/>
    </row>
    <row r="94" spans="2:6">
      <c r="B94" s="11"/>
      <c r="C94" s="1"/>
      <c r="F94" s="1"/>
    </row>
    <row r="95" spans="2:6">
      <c r="B95" s="11"/>
      <c r="C95" s="1"/>
      <c r="F95" s="1"/>
    </row>
    <row r="96" spans="2:6">
      <c r="B96" s="11"/>
      <c r="C96" s="1"/>
      <c r="F96" s="1"/>
    </row>
    <row r="97" spans="2:6">
      <c r="B97" s="11"/>
      <c r="C97" s="1"/>
      <c r="F97" s="1"/>
    </row>
    <row r="98" spans="2:6">
      <c r="B98" s="11"/>
      <c r="C98" s="1"/>
      <c r="F98" s="1"/>
    </row>
    <row r="99" spans="2:6">
      <c r="B99" s="11"/>
      <c r="C99" s="1"/>
      <c r="F99" s="1"/>
    </row>
    <row r="100" spans="2:6">
      <c r="B100" s="11"/>
      <c r="C100" s="1"/>
      <c r="F100" s="1"/>
    </row>
    <row r="101" spans="2:6">
      <c r="B101" s="11"/>
      <c r="C101" s="1"/>
      <c r="F101" s="1"/>
    </row>
    <row r="102" spans="2:6">
      <c r="B102" s="11"/>
      <c r="C102" s="1"/>
      <c r="F102" s="1"/>
    </row>
    <row r="103" spans="2:6">
      <c r="B103" s="11"/>
      <c r="C103" s="1"/>
      <c r="F103" s="1"/>
    </row>
    <row r="104" spans="2:6">
      <c r="B104" s="11"/>
      <c r="C104" s="1"/>
      <c r="F104" s="1"/>
    </row>
    <row r="105" spans="2:6">
      <c r="B105" s="11"/>
      <c r="C105" s="1"/>
      <c r="F105" s="1"/>
    </row>
    <row r="106" spans="2:6">
      <c r="B106" s="11"/>
      <c r="C106" s="1"/>
      <c r="F106" s="1"/>
    </row>
    <row r="107" spans="2:6">
      <c r="B107" s="11"/>
      <c r="C107" s="1"/>
      <c r="F107" s="1"/>
    </row>
    <row r="108" spans="2:6">
      <c r="B108" s="11"/>
      <c r="C108" s="1"/>
      <c r="F108" s="1"/>
    </row>
    <row r="109" spans="2:6">
      <c r="B109" s="11"/>
      <c r="C109" s="1"/>
      <c r="F109" s="1"/>
    </row>
    <row r="110" spans="2:6">
      <c r="B110" s="11"/>
      <c r="C110" s="1"/>
      <c r="F110" s="1"/>
    </row>
    <row r="111" spans="2:6">
      <c r="B111" s="11"/>
      <c r="C111" s="1"/>
      <c r="F111" s="1"/>
    </row>
    <row r="112" spans="2:6">
      <c r="B112" s="11"/>
      <c r="C112" s="1"/>
      <c r="F112" s="1"/>
    </row>
    <row r="113" spans="2:6">
      <c r="B113" s="11"/>
      <c r="C113" s="1"/>
      <c r="F113" s="1"/>
    </row>
    <row r="114" spans="2:6">
      <c r="B114" s="11"/>
      <c r="C114" s="1"/>
      <c r="F114" s="1"/>
    </row>
    <row r="115" spans="2:6">
      <c r="B115" s="11"/>
      <c r="C115" s="1"/>
      <c r="F115" s="1"/>
    </row>
    <row r="116" spans="2:6">
      <c r="B116" s="11"/>
      <c r="C116" s="1"/>
      <c r="F116" s="1"/>
    </row>
    <row r="117" spans="2:6">
      <c r="B117" s="11"/>
      <c r="C117" s="1"/>
      <c r="F117" s="1"/>
    </row>
    <row r="118" spans="2:6">
      <c r="B118" s="11"/>
      <c r="C118" s="1"/>
      <c r="F118" s="1"/>
    </row>
    <row r="119" spans="2:6">
      <c r="B119" s="11"/>
      <c r="C119" s="1"/>
      <c r="F119" s="1"/>
    </row>
    <row r="120" spans="2:6">
      <c r="B120" s="11"/>
      <c r="C120" s="1"/>
      <c r="F120" s="1"/>
    </row>
    <row r="121" spans="2:6">
      <c r="B121" s="11"/>
      <c r="C121" s="1"/>
      <c r="F121" s="1"/>
    </row>
    <row r="122" spans="2:6">
      <c r="B122" s="11"/>
      <c r="C122" s="1"/>
      <c r="F122" s="1"/>
    </row>
    <row r="123" spans="2:6">
      <c r="B123" s="11"/>
      <c r="C123" s="1"/>
      <c r="F123" s="1"/>
    </row>
    <row r="124" spans="2:6">
      <c r="B124" s="11"/>
      <c r="C124" s="1"/>
      <c r="F124" s="1"/>
    </row>
    <row r="125" spans="2:6">
      <c r="B125" s="11"/>
      <c r="C125" s="1"/>
      <c r="F125" s="1"/>
    </row>
    <row r="126" spans="2:6">
      <c r="B126" s="11"/>
      <c r="C126" s="1"/>
      <c r="F126" s="1"/>
    </row>
    <row r="127" spans="2:6">
      <c r="B127" s="11"/>
      <c r="C127" s="1"/>
      <c r="F127" s="1"/>
    </row>
    <row r="128" spans="2:6">
      <c r="B128" s="11"/>
      <c r="C128" s="1"/>
      <c r="F128" s="1"/>
    </row>
    <row r="129" spans="2:6">
      <c r="B129" s="11"/>
      <c r="C129" s="1"/>
      <c r="F129" s="1"/>
    </row>
    <row r="130" spans="2:6">
      <c r="B130" s="11"/>
      <c r="C130" s="1"/>
      <c r="F130" s="1"/>
    </row>
    <row r="131" spans="2:6">
      <c r="B131" s="11"/>
      <c r="C131" s="1"/>
      <c r="F131" s="1"/>
    </row>
    <row r="132" spans="2:6">
      <c r="B132" s="11"/>
      <c r="C132" s="1"/>
      <c r="F132" s="1"/>
    </row>
    <row r="133" spans="2:6">
      <c r="B133" s="11"/>
      <c r="C133" s="1"/>
      <c r="F133" s="1"/>
    </row>
    <row r="134" spans="2:6">
      <c r="B134" s="11"/>
      <c r="C134" s="1"/>
      <c r="F134" s="1"/>
    </row>
  </sheetData>
  <autoFilter ref="B2:F67" xr:uid="{00000000-0009-0000-0000-000001000000}">
    <sortState xmlns:xlrd2="http://schemas.microsoft.com/office/spreadsheetml/2017/richdata2" ref="B3:F67">
      <sortCondition ref="F2:F67"/>
    </sortState>
  </autoFilter>
  <sortState xmlns:xlrd2="http://schemas.microsoft.com/office/spreadsheetml/2017/richdata2" ref="B3:F85">
    <sortCondition ref="F3:F85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2"/>
  <sheetViews>
    <sheetView zoomScale="80" zoomScaleNormal="80" workbookViewId="0">
      <selection activeCell="D3" sqref="D3"/>
    </sheetView>
  </sheetViews>
  <sheetFormatPr baseColWidth="10" defaultColWidth="11.42578125" defaultRowHeight="15"/>
  <cols>
    <col min="2" max="2" width="14.28515625" bestFit="1" customWidth="1"/>
    <col min="3" max="3" width="37" bestFit="1" customWidth="1"/>
    <col min="4" max="4" width="17.85546875" bestFit="1" customWidth="1"/>
    <col min="5" max="5" width="34.42578125" bestFit="1" customWidth="1"/>
    <col min="6" max="6" width="23.85546875" bestFit="1" customWidth="1"/>
    <col min="7" max="7" width="12.140625" bestFit="1" customWidth="1"/>
    <col min="8" max="8" width="12.5703125" bestFit="1" customWidth="1"/>
    <col min="9" max="9" width="13.85546875" customWidth="1"/>
    <col min="10" max="10" width="11.5703125" bestFit="1" customWidth="1"/>
    <col min="11" max="11" width="12.5703125" bestFit="1" customWidth="1"/>
    <col min="12" max="12" width="13.85546875" customWidth="1"/>
    <col min="13" max="13" width="18.85546875" customWidth="1"/>
  </cols>
  <sheetData>
    <row r="1" spans="1:13" ht="15.75">
      <c r="A1" s="1"/>
      <c r="B1" s="1"/>
      <c r="C1" s="1"/>
      <c r="D1" s="1"/>
      <c r="E1" s="1"/>
      <c r="F1" s="1"/>
      <c r="G1" s="1"/>
      <c r="H1" s="11"/>
      <c r="I1" s="11"/>
      <c r="J1" s="11"/>
      <c r="K1" s="1"/>
      <c r="L1" s="1"/>
      <c r="M1" s="1"/>
    </row>
    <row r="2" spans="1:13" ht="31.5">
      <c r="A2" s="1"/>
      <c r="B2" s="27" t="s">
        <v>137</v>
      </c>
      <c r="C2" s="27" t="s">
        <v>138</v>
      </c>
      <c r="D2" s="27" t="s">
        <v>139</v>
      </c>
      <c r="E2" s="32" t="s">
        <v>140</v>
      </c>
      <c r="F2" s="27" t="s">
        <v>141</v>
      </c>
      <c r="J2" s="1"/>
      <c r="K2" s="1"/>
      <c r="L2" s="1"/>
      <c r="M2" s="1"/>
    </row>
    <row r="3" spans="1:13" ht="15.75">
      <c r="A3" s="1"/>
      <c r="B3" s="12">
        <v>35</v>
      </c>
      <c r="C3" s="12">
        <v>5</v>
      </c>
      <c r="D3" s="12">
        <v>0.9</v>
      </c>
      <c r="E3" s="12">
        <f>SUM(C19,F19,I19,L19)</f>
        <v>176.78900000000002</v>
      </c>
      <c r="F3" s="13">
        <f>E3/B3</f>
        <v>5.0511142857142861</v>
      </c>
      <c r="J3" s="1"/>
      <c r="K3" s="1"/>
      <c r="L3" s="1"/>
      <c r="M3" s="1"/>
    </row>
    <row r="4" spans="1:13" ht="15.7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5.75">
      <c r="A5" s="1"/>
      <c r="B5" s="68" t="s">
        <v>142</v>
      </c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</row>
    <row r="6" spans="1:13" ht="15.75">
      <c r="A6" s="1"/>
      <c r="B6" s="68" t="s">
        <v>143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</row>
    <row r="7" spans="1:13" ht="15.75">
      <c r="A7" s="1"/>
      <c r="B7" s="67" t="s">
        <v>144</v>
      </c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</row>
    <row r="8" spans="1:13" ht="15.75">
      <c r="A8" s="1"/>
      <c r="B8" s="66" t="s">
        <v>163</v>
      </c>
      <c r="C8" s="66"/>
      <c r="D8" s="66"/>
      <c r="E8" s="66" t="s">
        <v>145</v>
      </c>
      <c r="F8" s="66"/>
      <c r="G8" s="66"/>
      <c r="H8" s="66" t="s">
        <v>146</v>
      </c>
      <c r="I8" s="66"/>
      <c r="J8" s="66"/>
      <c r="K8" s="66" t="s">
        <v>147</v>
      </c>
      <c r="L8" s="66"/>
      <c r="M8" s="66"/>
    </row>
    <row r="9" spans="1:13" ht="15.75">
      <c r="A9" s="1"/>
      <c r="B9" s="34" t="s">
        <v>4</v>
      </c>
      <c r="C9" s="34" t="s">
        <v>6</v>
      </c>
      <c r="D9" s="34" t="s">
        <v>82</v>
      </c>
      <c r="E9" s="28" t="s">
        <v>4</v>
      </c>
      <c r="F9" s="28" t="s">
        <v>6</v>
      </c>
      <c r="G9" s="28" t="s">
        <v>82</v>
      </c>
      <c r="H9" s="37" t="s">
        <v>4</v>
      </c>
      <c r="I9" s="37" t="s">
        <v>6</v>
      </c>
      <c r="J9" s="37" t="s">
        <v>82</v>
      </c>
      <c r="K9" s="37" t="s">
        <v>4</v>
      </c>
      <c r="L9" s="37" t="s">
        <v>6</v>
      </c>
      <c r="M9" s="37" t="s">
        <v>82</v>
      </c>
    </row>
    <row r="10" spans="1:13" ht="15.75">
      <c r="A10" s="1"/>
      <c r="B10" s="34" t="s">
        <v>148</v>
      </c>
      <c r="C10" s="34">
        <f>C3</f>
        <v>5</v>
      </c>
      <c r="D10" s="34" t="s">
        <v>86</v>
      </c>
      <c r="E10" s="28" t="s">
        <v>148</v>
      </c>
      <c r="F10" s="28">
        <f>C3</f>
        <v>5</v>
      </c>
      <c r="G10" s="28" t="s">
        <v>86</v>
      </c>
      <c r="H10" s="37" t="s">
        <v>148</v>
      </c>
      <c r="I10" s="37">
        <f>C3</f>
        <v>5</v>
      </c>
      <c r="J10" s="37" t="s">
        <v>121</v>
      </c>
      <c r="K10" s="37" t="s">
        <v>148</v>
      </c>
      <c r="L10" s="37">
        <f>C3</f>
        <v>5</v>
      </c>
      <c r="M10" s="37" t="s">
        <v>121</v>
      </c>
    </row>
    <row r="11" spans="1:13" ht="15.75">
      <c r="A11" s="1"/>
      <c r="B11" s="34" t="s">
        <v>9</v>
      </c>
      <c r="C11" s="34">
        <v>2</v>
      </c>
      <c r="D11" s="34" t="s">
        <v>86</v>
      </c>
      <c r="E11" s="29" t="s">
        <v>149</v>
      </c>
      <c r="F11" s="29">
        <f>C19*D3</f>
        <v>18.900000000000002</v>
      </c>
      <c r="G11" s="28" t="s">
        <v>86</v>
      </c>
      <c r="H11" s="39" t="s">
        <v>149</v>
      </c>
      <c r="I11" s="39">
        <f>F19*D3</f>
        <v>32.310000000000009</v>
      </c>
      <c r="J11" s="37" t="s">
        <v>121</v>
      </c>
      <c r="K11" s="39" t="s">
        <v>149</v>
      </c>
      <c r="L11" s="39">
        <f>I19*D3</f>
        <v>47.079000000000008</v>
      </c>
      <c r="M11" s="37" t="s">
        <v>121</v>
      </c>
    </row>
    <row r="12" spans="1:13" ht="15.75">
      <c r="A12" s="1"/>
      <c r="B12" s="34" t="s">
        <v>12</v>
      </c>
      <c r="C12" s="34">
        <v>2</v>
      </c>
      <c r="D12" s="34" t="s">
        <v>86</v>
      </c>
      <c r="E12" s="28" t="s">
        <v>18</v>
      </c>
      <c r="F12" s="29">
        <v>3</v>
      </c>
      <c r="G12" s="28" t="s">
        <v>86</v>
      </c>
      <c r="H12" s="37" t="s">
        <v>64</v>
      </c>
      <c r="I12" s="39">
        <v>2.5</v>
      </c>
      <c r="J12" s="37" t="s">
        <v>121</v>
      </c>
      <c r="K12" s="37" t="s">
        <v>44</v>
      </c>
      <c r="L12" s="39">
        <v>3</v>
      </c>
      <c r="M12" s="37" t="s">
        <v>121</v>
      </c>
    </row>
    <row r="13" spans="1:13" ht="15.75">
      <c r="A13" s="1"/>
      <c r="B13" s="34" t="s">
        <v>25</v>
      </c>
      <c r="C13" s="34">
        <v>2</v>
      </c>
      <c r="D13" s="34" t="s">
        <v>86</v>
      </c>
      <c r="E13" s="28" t="s">
        <v>34</v>
      </c>
      <c r="F13" s="29">
        <v>3</v>
      </c>
      <c r="G13" s="28" t="s">
        <v>86</v>
      </c>
      <c r="H13" s="37" t="s">
        <v>74</v>
      </c>
      <c r="I13" s="39">
        <v>2.5</v>
      </c>
      <c r="J13" s="37" t="s">
        <v>121</v>
      </c>
      <c r="K13" s="37" t="s">
        <v>57</v>
      </c>
      <c r="L13" s="39">
        <v>3</v>
      </c>
      <c r="M13" s="37" t="s">
        <v>121</v>
      </c>
    </row>
    <row r="14" spans="1:13" ht="15.75">
      <c r="A14" s="1"/>
      <c r="B14" s="34" t="s">
        <v>28</v>
      </c>
      <c r="C14" s="34">
        <v>2</v>
      </c>
      <c r="D14" s="34" t="s">
        <v>86</v>
      </c>
      <c r="E14" s="28" t="s">
        <v>57</v>
      </c>
      <c r="F14" s="29">
        <v>3</v>
      </c>
      <c r="G14" s="28" t="s">
        <v>86</v>
      </c>
      <c r="H14" s="37" t="s">
        <v>77</v>
      </c>
      <c r="I14" s="39">
        <v>4</v>
      </c>
      <c r="J14" s="37" t="s">
        <v>121</v>
      </c>
      <c r="K14" s="37" t="s">
        <v>70</v>
      </c>
      <c r="L14" s="39">
        <v>1</v>
      </c>
      <c r="M14" s="37" t="s">
        <v>121</v>
      </c>
    </row>
    <row r="15" spans="1:13" ht="15.75">
      <c r="A15" s="1"/>
      <c r="B15" s="34" t="s">
        <v>38</v>
      </c>
      <c r="C15" s="34">
        <v>2</v>
      </c>
      <c r="D15" s="34" t="s">
        <v>86</v>
      </c>
      <c r="E15" s="28" t="s">
        <v>47</v>
      </c>
      <c r="F15" s="29">
        <v>3</v>
      </c>
      <c r="G15" s="28" t="s">
        <v>86</v>
      </c>
      <c r="H15" s="37" t="s">
        <v>15</v>
      </c>
      <c r="I15" s="39">
        <v>3</v>
      </c>
      <c r="J15" s="37" t="s">
        <v>121</v>
      </c>
      <c r="K15" s="37" t="s">
        <v>67</v>
      </c>
      <c r="L15" s="39">
        <v>3.5</v>
      </c>
      <c r="M15" s="37" t="s">
        <v>121</v>
      </c>
    </row>
    <row r="16" spans="1:13" ht="15.75">
      <c r="A16" s="1"/>
      <c r="B16" s="34" t="s">
        <v>41</v>
      </c>
      <c r="C16" s="34">
        <v>2</v>
      </c>
      <c r="D16" s="34" t="s">
        <v>86</v>
      </c>
      <c r="E16" s="28"/>
      <c r="F16" s="28"/>
      <c r="G16" s="28"/>
      <c r="H16" s="37" t="s">
        <v>31</v>
      </c>
      <c r="I16" s="39">
        <v>3</v>
      </c>
      <c r="J16" s="37" t="s">
        <v>121</v>
      </c>
      <c r="K16" s="37" t="s">
        <v>21</v>
      </c>
      <c r="L16" s="39">
        <v>5</v>
      </c>
      <c r="M16" s="37" t="s">
        <v>121</v>
      </c>
    </row>
    <row r="17" spans="1:13" ht="15.75">
      <c r="A17" s="1"/>
      <c r="B17" s="34" t="s">
        <v>51</v>
      </c>
      <c r="C17" s="34">
        <v>2</v>
      </c>
      <c r="D17" s="34" t="s">
        <v>86</v>
      </c>
      <c r="E17" s="28"/>
      <c r="F17" s="28"/>
      <c r="G17" s="28"/>
      <c r="H17" s="37"/>
      <c r="I17" s="37"/>
      <c r="J17" s="37"/>
      <c r="K17" s="37"/>
      <c r="L17" s="39"/>
      <c r="M17" s="37" t="s">
        <v>121</v>
      </c>
    </row>
    <row r="18" spans="1:13" ht="15.75">
      <c r="A18" s="1"/>
      <c r="B18" s="34" t="s">
        <v>54</v>
      </c>
      <c r="C18" s="34">
        <v>2</v>
      </c>
      <c r="D18" s="34" t="s">
        <v>86</v>
      </c>
      <c r="E18" s="28"/>
      <c r="F18" s="28"/>
      <c r="G18" s="28"/>
      <c r="H18" s="37"/>
      <c r="I18" s="37"/>
      <c r="J18" s="37"/>
      <c r="K18" s="37"/>
      <c r="L18" s="37"/>
      <c r="M18" s="37"/>
    </row>
    <row r="19" spans="1:13" ht="15.75">
      <c r="A19" s="1"/>
      <c r="B19" s="14" t="s">
        <v>150</v>
      </c>
      <c r="C19" s="14">
        <f>SUM(C10:C18)</f>
        <v>21</v>
      </c>
      <c r="D19" s="14"/>
      <c r="E19" s="14" t="s">
        <v>150</v>
      </c>
      <c r="F19" s="14">
        <f>SUM(F10:F18)</f>
        <v>35.900000000000006</v>
      </c>
      <c r="G19" s="14"/>
      <c r="H19" s="14" t="s">
        <v>150</v>
      </c>
      <c r="I19" s="14">
        <f>SUM(I10:I18)</f>
        <v>52.310000000000009</v>
      </c>
      <c r="J19" s="14"/>
      <c r="K19" s="14" t="s">
        <v>150</v>
      </c>
      <c r="L19" s="14">
        <f>SUM(L10:L17)</f>
        <v>67.579000000000008</v>
      </c>
      <c r="M19" s="14"/>
    </row>
    <row r="20" spans="1:13" ht="15.7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5.7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ht="18.75">
      <c r="A22" s="1"/>
      <c r="B22" s="7" t="s">
        <v>3</v>
      </c>
      <c r="C22" s="7" t="s">
        <v>4</v>
      </c>
      <c r="D22" s="7" t="s">
        <v>5</v>
      </c>
      <c r="E22" s="7" t="s">
        <v>6</v>
      </c>
      <c r="F22" s="7" t="s">
        <v>82</v>
      </c>
      <c r="G22" s="7" t="s">
        <v>83</v>
      </c>
      <c r="I22" s="1"/>
      <c r="J22" s="1"/>
      <c r="K22" s="1"/>
      <c r="L22" s="1"/>
      <c r="M22" s="1"/>
    </row>
    <row r="23" spans="1:13" ht="15.75">
      <c r="A23" s="1"/>
      <c r="B23" s="34" t="s">
        <v>9</v>
      </c>
      <c r="C23" s="35" t="s">
        <v>10</v>
      </c>
      <c r="D23" s="36">
        <v>5</v>
      </c>
      <c r="E23" s="36">
        <v>2</v>
      </c>
      <c r="F23" s="36" t="s">
        <v>86</v>
      </c>
      <c r="G23" s="36">
        <v>1</v>
      </c>
      <c r="I23" s="1"/>
      <c r="J23" s="1"/>
      <c r="K23" s="1"/>
      <c r="L23" s="1"/>
      <c r="M23" s="1"/>
    </row>
    <row r="24" spans="1:13" ht="15.75">
      <c r="A24" s="1"/>
      <c r="B24" s="34" t="s">
        <v>12</v>
      </c>
      <c r="C24" s="35" t="s">
        <v>13</v>
      </c>
      <c r="D24" s="36">
        <v>5</v>
      </c>
      <c r="E24" s="36">
        <v>2</v>
      </c>
      <c r="F24" s="36" t="s">
        <v>86</v>
      </c>
      <c r="G24" s="36">
        <v>1</v>
      </c>
      <c r="I24" s="1"/>
      <c r="J24" s="1"/>
      <c r="K24" s="1"/>
      <c r="L24" s="1"/>
      <c r="M24" s="1"/>
    </row>
    <row r="25" spans="1:13" ht="15.75">
      <c r="A25" s="1"/>
      <c r="B25" s="34" t="s">
        <v>25</v>
      </c>
      <c r="C25" s="35" t="s">
        <v>26</v>
      </c>
      <c r="D25" s="36">
        <v>5</v>
      </c>
      <c r="E25" s="36">
        <v>2</v>
      </c>
      <c r="F25" s="36" t="s">
        <v>86</v>
      </c>
      <c r="G25" s="36">
        <v>1</v>
      </c>
      <c r="I25" s="1"/>
      <c r="J25" s="1"/>
      <c r="K25" s="1"/>
      <c r="L25" s="1"/>
      <c r="M25" s="1"/>
    </row>
    <row r="26" spans="1:13" ht="15.75">
      <c r="A26" s="1"/>
      <c r="B26" s="34" t="s">
        <v>28</v>
      </c>
      <c r="C26" s="35" t="s">
        <v>29</v>
      </c>
      <c r="D26" s="36">
        <v>5</v>
      </c>
      <c r="E26" s="36">
        <v>2</v>
      </c>
      <c r="F26" s="36" t="s">
        <v>86</v>
      </c>
      <c r="G26" s="36">
        <v>1</v>
      </c>
      <c r="I26" s="1"/>
      <c r="J26" s="1"/>
      <c r="K26" s="1"/>
      <c r="L26" s="1"/>
      <c r="M26" s="1"/>
    </row>
    <row r="27" spans="1:13" ht="15.75">
      <c r="A27" s="1"/>
      <c r="B27" s="34" t="s">
        <v>38</v>
      </c>
      <c r="C27" s="35" t="s">
        <v>39</v>
      </c>
      <c r="D27" s="36">
        <v>5</v>
      </c>
      <c r="E27" s="36">
        <v>2</v>
      </c>
      <c r="F27" s="36" t="s">
        <v>86</v>
      </c>
      <c r="G27" s="36">
        <v>1</v>
      </c>
      <c r="I27" s="1"/>
      <c r="J27" s="1"/>
      <c r="K27" s="1"/>
      <c r="M27" s="1"/>
    </row>
    <row r="28" spans="1:13" ht="15.75">
      <c r="A28" s="1"/>
      <c r="B28" s="34" t="s">
        <v>41</v>
      </c>
      <c r="C28" s="35" t="s">
        <v>42</v>
      </c>
      <c r="D28" s="36">
        <v>5</v>
      </c>
      <c r="E28" s="36">
        <v>2</v>
      </c>
      <c r="F28" s="36" t="s">
        <v>86</v>
      </c>
      <c r="G28" s="36">
        <v>1</v>
      </c>
      <c r="J28" s="1"/>
      <c r="K28" s="1"/>
      <c r="L28" s="1"/>
      <c r="M28" s="1"/>
    </row>
    <row r="29" spans="1:13" ht="15.75">
      <c r="A29" s="1"/>
      <c r="B29" s="34" t="s">
        <v>51</v>
      </c>
      <c r="C29" s="35" t="s">
        <v>52</v>
      </c>
      <c r="D29" s="36">
        <v>5</v>
      </c>
      <c r="E29" s="36">
        <v>2</v>
      </c>
      <c r="F29" s="36" t="s">
        <v>86</v>
      </c>
      <c r="G29" s="36">
        <v>1</v>
      </c>
      <c r="J29" s="1"/>
      <c r="K29" s="1"/>
      <c r="L29" s="1"/>
      <c r="M29" s="1"/>
    </row>
    <row r="30" spans="1:13" ht="15.75">
      <c r="A30" s="1"/>
      <c r="B30" s="34" t="s">
        <v>54</v>
      </c>
      <c r="C30" s="35" t="s">
        <v>55</v>
      </c>
      <c r="D30" s="36">
        <v>5</v>
      </c>
      <c r="E30" s="36">
        <v>2</v>
      </c>
      <c r="F30" s="36" t="s">
        <v>86</v>
      </c>
      <c r="G30" s="36">
        <v>1</v>
      </c>
      <c r="J30" s="1"/>
    </row>
    <row r="31" spans="1:13" ht="15.75">
      <c r="A31" s="1"/>
      <c r="B31" s="12" t="s">
        <v>18</v>
      </c>
      <c r="C31" s="33" t="s">
        <v>19</v>
      </c>
      <c r="D31" s="13">
        <v>3</v>
      </c>
      <c r="E31" s="13">
        <v>3</v>
      </c>
      <c r="F31" s="13" t="s">
        <v>86</v>
      </c>
      <c r="G31" s="13">
        <v>2</v>
      </c>
      <c r="J31" s="1"/>
      <c r="K31" s="1"/>
      <c r="L31" s="1"/>
      <c r="M31" s="1"/>
    </row>
    <row r="32" spans="1:13" ht="15.75">
      <c r="A32" s="1"/>
      <c r="B32" s="12" t="s">
        <v>34</v>
      </c>
      <c r="C32" s="33" t="s">
        <v>35</v>
      </c>
      <c r="D32" s="13">
        <v>3</v>
      </c>
      <c r="E32" s="13">
        <v>3</v>
      </c>
      <c r="F32" s="13" t="s">
        <v>86</v>
      </c>
      <c r="G32" s="13">
        <v>2</v>
      </c>
      <c r="J32" s="1"/>
      <c r="K32" s="1"/>
      <c r="L32" s="1"/>
      <c r="M32" s="1"/>
    </row>
    <row r="33" spans="1:13" ht="15.75">
      <c r="A33" s="1"/>
      <c r="B33" s="12" t="s">
        <v>60</v>
      </c>
      <c r="C33" s="33" t="s">
        <v>61</v>
      </c>
      <c r="D33" s="13">
        <v>3</v>
      </c>
      <c r="E33" s="13">
        <v>3</v>
      </c>
      <c r="F33" s="13" t="s">
        <v>86</v>
      </c>
      <c r="G33" s="13">
        <v>2</v>
      </c>
      <c r="J33" s="1"/>
    </row>
    <row r="34" spans="1:13" ht="15.75">
      <c r="A34" s="1"/>
      <c r="B34" s="12" t="s">
        <v>47</v>
      </c>
      <c r="C34" s="33" t="s">
        <v>48</v>
      </c>
      <c r="D34" s="13">
        <v>3</v>
      </c>
      <c r="E34" s="13">
        <v>3</v>
      </c>
      <c r="F34" s="13" t="s">
        <v>86</v>
      </c>
      <c r="G34" s="13">
        <v>2</v>
      </c>
    </row>
    <row r="35" spans="1:13" ht="15.75">
      <c r="A35" s="1"/>
      <c r="B35" s="37" t="s">
        <v>64</v>
      </c>
      <c r="C35" s="38" t="s">
        <v>65</v>
      </c>
      <c r="D35" s="39">
        <v>3</v>
      </c>
      <c r="E35" s="39">
        <v>2.5</v>
      </c>
      <c r="F35" s="39" t="s">
        <v>121</v>
      </c>
      <c r="G35" s="39">
        <v>3</v>
      </c>
      <c r="J35" s="1"/>
    </row>
    <row r="36" spans="1:13" ht="15.75">
      <c r="A36" s="1"/>
      <c r="B36" s="37" t="s">
        <v>74</v>
      </c>
      <c r="C36" s="38" t="s">
        <v>75</v>
      </c>
      <c r="D36" s="39">
        <v>2.5</v>
      </c>
      <c r="E36" s="39">
        <v>2.5</v>
      </c>
      <c r="F36" s="39" t="s">
        <v>121</v>
      </c>
      <c r="G36" s="39">
        <v>3</v>
      </c>
      <c r="J36" s="1"/>
    </row>
    <row r="37" spans="1:13" ht="15.75">
      <c r="A37" s="1"/>
      <c r="B37" s="37" t="s">
        <v>77</v>
      </c>
      <c r="C37" s="38" t="s">
        <v>78</v>
      </c>
      <c r="D37" s="39">
        <v>2.5</v>
      </c>
      <c r="E37" s="39">
        <v>4</v>
      </c>
      <c r="F37" s="39" t="s">
        <v>121</v>
      </c>
      <c r="G37" s="39">
        <v>3</v>
      </c>
      <c r="J37" s="1"/>
    </row>
    <row r="38" spans="1:13" ht="15.75">
      <c r="A38" s="1"/>
      <c r="B38" s="37" t="s">
        <v>15</v>
      </c>
      <c r="C38" s="38" t="s">
        <v>16</v>
      </c>
      <c r="D38" s="39">
        <v>2</v>
      </c>
      <c r="E38" s="39">
        <v>3</v>
      </c>
      <c r="F38" s="39" t="s">
        <v>121</v>
      </c>
      <c r="G38" s="39">
        <v>3</v>
      </c>
      <c r="J38" s="1"/>
      <c r="K38" s="1"/>
      <c r="L38" s="1"/>
      <c r="M38" s="1"/>
    </row>
    <row r="39" spans="1:13" ht="15.75">
      <c r="A39" s="1"/>
      <c r="B39" s="37" t="s">
        <v>31</v>
      </c>
      <c r="C39" s="38" t="s">
        <v>32</v>
      </c>
      <c r="D39" s="39">
        <v>2</v>
      </c>
      <c r="E39" s="39">
        <v>3</v>
      </c>
      <c r="F39" s="39" t="s">
        <v>121</v>
      </c>
      <c r="G39" s="39">
        <v>4</v>
      </c>
      <c r="J39" s="1"/>
    </row>
    <row r="40" spans="1:13" ht="15.75">
      <c r="A40" s="1"/>
      <c r="B40" s="37" t="s">
        <v>44</v>
      </c>
      <c r="C40" s="38" t="s">
        <v>45</v>
      </c>
      <c r="D40" s="39">
        <v>2</v>
      </c>
      <c r="E40" s="39">
        <v>3</v>
      </c>
      <c r="F40" s="39" t="s">
        <v>121</v>
      </c>
      <c r="G40" s="39">
        <v>4</v>
      </c>
      <c r="J40" s="1"/>
      <c r="K40" s="1"/>
      <c r="L40" s="1"/>
      <c r="M40" s="1"/>
    </row>
    <row r="41" spans="1:13" ht="15.75">
      <c r="A41" s="1"/>
      <c r="B41" s="37" t="s">
        <v>57</v>
      </c>
      <c r="C41" s="38" t="s">
        <v>58</v>
      </c>
      <c r="D41" s="39">
        <v>2</v>
      </c>
      <c r="E41" s="39">
        <v>3</v>
      </c>
      <c r="F41" s="39" t="s">
        <v>121</v>
      </c>
      <c r="G41" s="39">
        <v>4</v>
      </c>
      <c r="J41" s="1"/>
      <c r="K41" s="1"/>
      <c r="L41" s="1"/>
      <c r="M41" s="1"/>
    </row>
    <row r="42" spans="1:13" ht="15.75">
      <c r="A42" s="1"/>
      <c r="B42" s="37" t="s">
        <v>70</v>
      </c>
      <c r="C42" s="38" t="s">
        <v>71</v>
      </c>
      <c r="D42" s="39">
        <v>1</v>
      </c>
      <c r="E42" s="39">
        <v>1</v>
      </c>
      <c r="F42" s="39" t="s">
        <v>121</v>
      </c>
      <c r="G42" s="39">
        <v>4</v>
      </c>
      <c r="J42" s="1"/>
      <c r="K42" s="1"/>
      <c r="L42" s="1"/>
      <c r="M42" s="1"/>
    </row>
    <row r="43" spans="1:13" ht="15.75">
      <c r="A43" s="1"/>
      <c r="B43" s="37" t="s">
        <v>67</v>
      </c>
      <c r="C43" s="38" t="s">
        <v>68</v>
      </c>
      <c r="D43" s="39">
        <v>1</v>
      </c>
      <c r="E43" s="39">
        <v>3.5</v>
      </c>
      <c r="F43" s="39" t="s">
        <v>121</v>
      </c>
      <c r="G43" s="39">
        <v>4</v>
      </c>
      <c r="J43" s="1"/>
      <c r="K43" s="1"/>
      <c r="L43" s="1"/>
      <c r="M43" s="1"/>
    </row>
    <row r="44" spans="1:13" ht="15.75">
      <c r="A44" s="1"/>
      <c r="B44" s="37" t="s">
        <v>21</v>
      </c>
      <c r="C44" s="38" t="s">
        <v>22</v>
      </c>
      <c r="D44" s="39">
        <v>1</v>
      </c>
      <c r="E44" s="39">
        <v>5</v>
      </c>
      <c r="F44" s="39" t="s">
        <v>121</v>
      </c>
      <c r="G44" s="39">
        <v>4</v>
      </c>
      <c r="J44" s="1"/>
      <c r="K44" s="1"/>
      <c r="L44" s="1"/>
      <c r="M44" s="1"/>
    </row>
    <row r="45" spans="1:13" ht="15.75">
      <c r="A45" s="1"/>
      <c r="J45" s="1"/>
      <c r="K45" s="1"/>
      <c r="L45" s="1"/>
      <c r="M45" s="1"/>
    </row>
    <row r="46" spans="1:13" ht="15.75">
      <c r="A46" s="1"/>
      <c r="J46" s="1"/>
      <c r="K46" s="1"/>
      <c r="L46" s="1"/>
      <c r="M46" s="1"/>
    </row>
    <row r="47" spans="1:13" ht="15.75">
      <c r="A47" s="1"/>
      <c r="J47" s="1"/>
      <c r="K47" s="1"/>
      <c r="L47" s="1"/>
      <c r="M47" s="1"/>
    </row>
    <row r="48" spans="1:13" ht="15.75">
      <c r="A48" s="1"/>
      <c r="J48" s="1"/>
      <c r="K48" s="1"/>
      <c r="L48" s="1"/>
      <c r="M48" s="1"/>
    </row>
    <row r="49" spans="1:13" ht="15.75">
      <c r="A49" s="1"/>
      <c r="J49" s="1"/>
      <c r="K49" s="1"/>
      <c r="L49" s="1"/>
      <c r="M49" s="1"/>
    </row>
    <row r="50" spans="1:13" ht="15.75">
      <c r="A50" s="1"/>
      <c r="J50" s="1"/>
      <c r="K50" s="1"/>
      <c r="L50" s="1"/>
      <c r="M50" s="1"/>
    </row>
    <row r="51" spans="1:13" ht="15.75">
      <c r="A51" s="1"/>
      <c r="J51" s="1"/>
      <c r="K51" s="1"/>
      <c r="L51" s="1"/>
      <c r="M51" s="1"/>
    </row>
    <row r="52" spans="1:13" ht="15.75">
      <c r="J52" s="1"/>
    </row>
  </sheetData>
  <sortState xmlns:xlrd2="http://schemas.microsoft.com/office/spreadsheetml/2017/richdata2" ref="B25:G46">
    <sortCondition descending="1" ref="E25:E46"/>
  </sortState>
  <mergeCells count="7">
    <mergeCell ref="E8:G8"/>
    <mergeCell ref="H8:J8"/>
    <mergeCell ref="K8:M8"/>
    <mergeCell ref="B7:M7"/>
    <mergeCell ref="B5:M5"/>
    <mergeCell ref="B6:M6"/>
    <mergeCell ref="B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30"/>
  <sheetViews>
    <sheetView tabSelected="1" topLeftCell="A7" zoomScale="80" zoomScaleNormal="80" workbookViewId="0">
      <selection activeCell="I8" sqref="I8"/>
    </sheetView>
  </sheetViews>
  <sheetFormatPr baseColWidth="10" defaultColWidth="11.42578125" defaultRowHeight="15"/>
  <cols>
    <col min="2" max="2" width="10.28515625" bestFit="1" customWidth="1"/>
    <col min="3" max="3" width="23.5703125" bestFit="1" customWidth="1"/>
    <col min="4" max="4" width="67.85546875" bestFit="1" customWidth="1"/>
    <col min="5" max="5" width="16.42578125" customWidth="1"/>
    <col min="7" max="7" width="11.140625" bestFit="1" customWidth="1"/>
    <col min="8" max="8" width="19.85546875" bestFit="1" customWidth="1"/>
    <col min="9" max="9" width="39.5703125" customWidth="1"/>
  </cols>
  <sheetData>
    <row r="1" spans="2:5" ht="11.25" customHeight="1"/>
    <row r="2" spans="2:5" ht="15.75" customHeight="1">
      <c r="B2" s="69" t="s">
        <v>81</v>
      </c>
      <c r="C2" s="70"/>
      <c r="D2" s="70"/>
      <c r="E2" s="70"/>
    </row>
    <row r="3" spans="2:5" ht="15.75">
      <c r="B3" s="71" t="s">
        <v>151</v>
      </c>
      <c r="C3" s="71"/>
      <c r="D3" s="71"/>
      <c r="E3" s="71"/>
    </row>
    <row r="4" spans="2:5" ht="15.75">
      <c r="B4" s="19" t="s">
        <v>4</v>
      </c>
      <c r="C4" s="19" t="s">
        <v>80</v>
      </c>
      <c r="D4" s="18" t="s">
        <v>81</v>
      </c>
      <c r="E4" s="19" t="s">
        <v>82</v>
      </c>
    </row>
    <row r="5" spans="2:5" ht="15.75">
      <c r="B5" s="49" t="s">
        <v>176</v>
      </c>
      <c r="C5" s="49" t="s">
        <v>180</v>
      </c>
      <c r="D5" s="50" t="s">
        <v>179</v>
      </c>
      <c r="E5" s="51" t="s">
        <v>86</v>
      </c>
    </row>
    <row r="6" spans="2:5" ht="15.75">
      <c r="B6" s="49" t="s">
        <v>176</v>
      </c>
      <c r="C6" s="49" t="s">
        <v>180</v>
      </c>
      <c r="D6" s="50" t="s">
        <v>178</v>
      </c>
      <c r="E6" s="51" t="s">
        <v>86</v>
      </c>
    </row>
    <row r="7" spans="2:5" ht="15.75">
      <c r="B7" s="49" t="s">
        <v>176</v>
      </c>
      <c r="C7" s="49" t="s">
        <v>90</v>
      </c>
      <c r="D7" s="50" t="s">
        <v>177</v>
      </c>
      <c r="E7" s="51" t="s">
        <v>86</v>
      </c>
    </row>
    <row r="8" spans="2:5" ht="15.75">
      <c r="B8" s="49" t="s">
        <v>176</v>
      </c>
      <c r="C8" s="49" t="s">
        <v>90</v>
      </c>
      <c r="D8" s="50" t="s">
        <v>178</v>
      </c>
      <c r="E8" s="51" t="s">
        <v>86</v>
      </c>
    </row>
    <row r="9" spans="2:5" ht="15.75">
      <c r="B9" s="49"/>
      <c r="C9" s="49"/>
      <c r="D9" s="50"/>
      <c r="E9" s="51"/>
    </row>
    <row r="10" spans="2:5" ht="15.75">
      <c r="B10" s="49"/>
      <c r="C10" s="49"/>
      <c r="D10" s="50"/>
      <c r="E10" s="51"/>
    </row>
    <row r="11" spans="2:5" ht="15.75">
      <c r="B11" s="49">
        <v>4</v>
      </c>
      <c r="C11" s="49" t="s">
        <v>90</v>
      </c>
      <c r="D11" s="50" t="s">
        <v>114</v>
      </c>
      <c r="E11" s="51" t="s">
        <v>86</v>
      </c>
    </row>
    <row r="12" spans="2:5" ht="15.75">
      <c r="B12" s="49">
        <v>4</v>
      </c>
      <c r="C12" s="49" t="s">
        <v>90</v>
      </c>
      <c r="D12" s="50" t="s">
        <v>115</v>
      </c>
      <c r="E12" s="51" t="s">
        <v>86</v>
      </c>
    </row>
    <row r="13" spans="2:5" ht="15.75">
      <c r="B13" s="49">
        <v>17</v>
      </c>
      <c r="C13" s="49" t="s">
        <v>107</v>
      </c>
      <c r="D13" s="50" t="s">
        <v>118</v>
      </c>
      <c r="E13" s="51" t="s">
        <v>86</v>
      </c>
    </row>
    <row r="14" spans="2:5" ht="15.75">
      <c r="B14" s="49">
        <v>17</v>
      </c>
      <c r="C14" s="49" t="s">
        <v>107</v>
      </c>
      <c r="D14" s="50" t="s">
        <v>164</v>
      </c>
      <c r="E14" s="51" t="s">
        <v>86</v>
      </c>
    </row>
    <row r="15" spans="2:5" ht="15.75">
      <c r="B15" s="49">
        <v>9</v>
      </c>
      <c r="C15" s="49" t="s">
        <v>92</v>
      </c>
      <c r="D15" s="50" t="s">
        <v>119</v>
      </c>
      <c r="E15" s="51" t="s">
        <v>86</v>
      </c>
    </row>
    <row r="16" spans="2:5" ht="15.75">
      <c r="B16" s="49">
        <v>9</v>
      </c>
      <c r="C16" s="49" t="s">
        <v>110</v>
      </c>
      <c r="D16" s="50" t="s">
        <v>115</v>
      </c>
      <c r="E16" s="51" t="s">
        <v>86</v>
      </c>
    </row>
    <row r="17" spans="2:5" ht="15.75">
      <c r="B17" s="49">
        <v>13</v>
      </c>
      <c r="C17" s="49" t="s">
        <v>87</v>
      </c>
      <c r="D17" s="50" t="s">
        <v>116</v>
      </c>
      <c r="E17" s="51" t="s">
        <v>86</v>
      </c>
    </row>
    <row r="18" spans="2:5" ht="15.75">
      <c r="B18" s="49">
        <v>13</v>
      </c>
      <c r="C18" s="49" t="s">
        <v>87</v>
      </c>
      <c r="D18" s="50" t="s">
        <v>117</v>
      </c>
      <c r="E18" s="51" t="s">
        <v>86</v>
      </c>
    </row>
    <row r="21" spans="2:5" ht="15.75">
      <c r="B21" s="72" t="s">
        <v>152</v>
      </c>
      <c r="C21" s="72"/>
      <c r="D21" s="72"/>
      <c r="E21" s="72"/>
    </row>
    <row r="22" spans="2:5" ht="15.75">
      <c r="B22" s="71" t="s">
        <v>153</v>
      </c>
      <c r="C22" s="71"/>
      <c r="D22" s="71"/>
      <c r="E22" s="71"/>
    </row>
    <row r="23" spans="2:5" ht="15.75">
      <c r="B23" s="48" t="s">
        <v>175</v>
      </c>
      <c r="C23" s="48" t="s">
        <v>4</v>
      </c>
      <c r="D23" s="48" t="s">
        <v>6</v>
      </c>
      <c r="E23" s="48" t="s">
        <v>82</v>
      </c>
    </row>
    <row r="24" spans="2:5" ht="15.75">
      <c r="B24" s="52"/>
      <c r="C24" s="53" t="s">
        <v>148</v>
      </c>
      <c r="D24" s="53">
        <v>5</v>
      </c>
      <c r="E24" s="54" t="s">
        <v>86</v>
      </c>
    </row>
    <row r="25" spans="2:5" ht="15.75">
      <c r="B25" s="52"/>
      <c r="C25" s="53" t="s">
        <v>149</v>
      </c>
      <c r="D25" s="53">
        <v>18.899999999999999</v>
      </c>
      <c r="E25" s="54" t="s">
        <v>86</v>
      </c>
    </row>
    <row r="26" spans="2:5" ht="15.75">
      <c r="B26" s="53" t="s">
        <v>18</v>
      </c>
      <c r="C26" s="55" t="s">
        <v>19</v>
      </c>
      <c r="D26" s="54">
        <v>3</v>
      </c>
      <c r="E26" s="54" t="s">
        <v>86</v>
      </c>
    </row>
    <row r="27" spans="2:5" ht="15.75">
      <c r="B27" s="53" t="s">
        <v>34</v>
      </c>
      <c r="C27" s="55" t="s">
        <v>35</v>
      </c>
      <c r="D27" s="54">
        <v>3</v>
      </c>
      <c r="E27" s="54" t="s">
        <v>86</v>
      </c>
    </row>
    <row r="28" spans="2:5" ht="15.75">
      <c r="B28" s="53" t="s">
        <v>60</v>
      </c>
      <c r="C28" s="55" t="s">
        <v>61</v>
      </c>
      <c r="D28" s="54">
        <v>3</v>
      </c>
      <c r="E28" s="54" t="s">
        <v>86</v>
      </c>
    </row>
    <row r="29" spans="2:5" ht="15.75">
      <c r="B29" s="53" t="s">
        <v>47</v>
      </c>
      <c r="C29" s="55" t="s">
        <v>48</v>
      </c>
      <c r="D29" s="54">
        <v>3</v>
      </c>
      <c r="E29" s="54" t="s">
        <v>86</v>
      </c>
    </row>
    <row r="30" spans="2:5" ht="15.75">
      <c r="B30" s="52"/>
      <c r="C30" s="56" t="s">
        <v>150</v>
      </c>
      <c r="D30" s="57">
        <f>SUM(D24:D29)</f>
        <v>35.9</v>
      </c>
      <c r="E30" s="52"/>
    </row>
  </sheetData>
  <mergeCells count="4">
    <mergeCell ref="B2:E2"/>
    <mergeCell ref="B3:E3"/>
    <mergeCell ref="B21:E21"/>
    <mergeCell ref="B22:E2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BackLog</vt:lpstr>
      <vt:lpstr>Tareas</vt:lpstr>
      <vt:lpstr>PLAN de Sprint V7</vt:lpstr>
      <vt:lpstr>Sprint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2019-07-10T02:34:46Z</dcterms:modified>
  <cp:category/>
  <cp:contentStatus/>
</cp:coreProperties>
</file>