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19440" windowHeight="11760"/>
  </bookViews>
  <sheets>
    <sheet name="BackLog" sheetId="2" r:id="rId1"/>
    <sheet name="Tareas" sheetId="5" r:id="rId2"/>
    <sheet name="Plan de Srints V5" sheetId="10" r:id="rId3"/>
    <sheet name="Sprint 1" sheetId="11" r:id="rId4"/>
    <sheet name="Plan de Sprint V6" sheetId="12" r:id="rId5"/>
    <sheet name="Sprint 2" sheetId="13" r:id="rId6"/>
  </sheets>
  <definedNames>
    <definedName name="_xlnm._FilterDatabase" localSheetId="1" hidden="1">Tareas!$C$3:$G$89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2" l="1"/>
  <c r="G10" i="12"/>
  <c r="E10" i="12"/>
  <c r="C10" i="12"/>
  <c r="C24" i="12" s="1"/>
  <c r="E11" i="12" l="1"/>
  <c r="E24" i="12"/>
  <c r="M10" i="10"/>
  <c r="K10" i="10"/>
  <c r="I10" i="10"/>
  <c r="G10" i="10"/>
  <c r="E10" i="10"/>
  <c r="C10" i="10"/>
  <c r="C18" i="10" s="1"/>
  <c r="G11" i="12" l="1"/>
  <c r="G24" i="12" s="1"/>
  <c r="I11" i="12"/>
  <c r="I24" i="12" s="1"/>
  <c r="F3" i="12" s="1"/>
  <c r="E11" i="10"/>
  <c r="E18" i="10" s="1"/>
  <c r="G11" i="10" s="1"/>
  <c r="G18" i="10" s="1"/>
  <c r="G3" i="12" l="1"/>
  <c r="I11" i="10"/>
  <c r="I18" i="10" s="1"/>
  <c r="K11" i="10" s="1"/>
  <c r="K18" i="10" s="1"/>
  <c r="M11" i="10" s="1"/>
  <c r="M18" i="10" s="1"/>
  <c r="F3" i="10" l="1"/>
  <c r="G3" i="10" s="1"/>
</calcChain>
</file>

<file path=xl/sharedStrings.xml><?xml version="1.0" encoding="utf-8"?>
<sst xmlns="http://schemas.openxmlformats.org/spreadsheetml/2006/main" count="841" uniqueCount="224">
  <si>
    <t>BackLog</t>
  </si>
  <si>
    <t>Lista de Stories</t>
  </si>
  <si>
    <t>Sección</t>
  </si>
  <si>
    <t>Numero</t>
  </si>
  <si>
    <t>Story</t>
  </si>
  <si>
    <t>Prioridad</t>
  </si>
  <si>
    <t>Complejidad</t>
  </si>
  <si>
    <t>Descripción</t>
  </si>
  <si>
    <t>Pregunta</t>
  </si>
  <si>
    <t>S1</t>
  </si>
  <si>
    <t>Crear Pregunta</t>
  </si>
  <si>
    <t>Crea la pregunta y la guarda en la base de datos</t>
  </si>
  <si>
    <t>S2</t>
  </si>
  <si>
    <t>Mostrar Preguntas</t>
  </si>
  <si>
    <t>Muestra todas las preguntas que estan en base de datos</t>
  </si>
  <si>
    <t>S3</t>
  </si>
  <si>
    <t>Actualizar Pregunta</t>
  </si>
  <si>
    <t>Edita una pregunta de base de datos para despues guardar cambios</t>
  </si>
  <si>
    <t>S4</t>
  </si>
  <si>
    <t>Eliminar Pregunta</t>
  </si>
  <si>
    <t>Elimina una pregunta de la base de datos</t>
  </si>
  <si>
    <t>Respuesta</t>
  </si>
  <si>
    <t>S5</t>
  </si>
  <si>
    <t>Crear Respuesta</t>
  </si>
  <si>
    <t>Crea la respuesta y la guarda en la base de datos</t>
  </si>
  <si>
    <t>S6</t>
  </si>
  <si>
    <t>Mostrar Respuestas</t>
  </si>
  <si>
    <t>Muestra todas las respuestas que se encuentran en base de datos</t>
  </si>
  <si>
    <t>S7</t>
  </si>
  <si>
    <t>Actualizar Respuesta</t>
  </si>
  <si>
    <t>Edita una respuesta  de base de datos para despues guardar los cambios</t>
  </si>
  <si>
    <t>S8</t>
  </si>
  <si>
    <t>Eliminar Respuesta</t>
  </si>
  <si>
    <t>Elimina una respuesta de la base de datos</t>
  </si>
  <si>
    <t>Encuesta</t>
  </si>
  <si>
    <t>S9</t>
  </si>
  <si>
    <t>Crear Encuesta</t>
  </si>
  <si>
    <t>Crea una encuesta y la guarda en la base de datos</t>
  </si>
  <si>
    <t>S10</t>
  </si>
  <si>
    <t>Mostrar Encuestas</t>
  </si>
  <si>
    <t>Muestra todas las encuestas que estan en base de datos</t>
  </si>
  <si>
    <t>S11</t>
  </si>
  <si>
    <t>Actualizar Encuesta</t>
  </si>
  <si>
    <t>Edita nombre y descripción de encuesta en la base de datos</t>
  </si>
  <si>
    <t>S12</t>
  </si>
  <si>
    <t>Eliminar Encuesta</t>
  </si>
  <si>
    <t>Elimina una encuesta de la base de datos</t>
  </si>
  <si>
    <t>Cuestionario</t>
  </si>
  <si>
    <t>S13</t>
  </si>
  <si>
    <t>Crear Cuestionario</t>
  </si>
  <si>
    <t xml:space="preserve">Crea un cuestionario y guarda en base de datos </t>
  </si>
  <si>
    <t>S14</t>
  </si>
  <si>
    <t>Mostrar Cuestionarios</t>
  </si>
  <si>
    <t>Muestra todos los cuentionariosmque estan en base de datos</t>
  </si>
  <si>
    <t>S15</t>
  </si>
  <si>
    <t>Actualizar Cuestionario</t>
  </si>
  <si>
    <t>Edita un cuestionario de base de datos para despues guardar cambios</t>
  </si>
  <si>
    <t>S16</t>
  </si>
  <si>
    <t>Eliminar Cuestionario</t>
  </si>
  <si>
    <t>Elimina un cuestionario de la base de datos</t>
  </si>
  <si>
    <t>Pregunta/Respuesta</t>
  </si>
  <si>
    <t>S17</t>
  </si>
  <si>
    <t>Añadir Respuesta a Pregunta</t>
  </si>
  <si>
    <t>Inserta una respuesta a una pregusta guardadas en la base de datos</t>
  </si>
  <si>
    <t>S18</t>
  </si>
  <si>
    <t>Mostrar Respuestas de Pregunta</t>
  </si>
  <si>
    <t>Muestra las respuestas con su pregunta que se encomtraran en la base de datos</t>
  </si>
  <si>
    <t>S19</t>
  </si>
  <si>
    <t>Eliminar Respuesta de Pregunta</t>
  </si>
  <si>
    <t xml:space="preserve">Elimina una respuesta de la pregunta </t>
  </si>
  <si>
    <t>Objeto/Pregunta</t>
  </si>
  <si>
    <t>S20</t>
  </si>
  <si>
    <t xml:space="preserve">Añadir Pregunta </t>
  </si>
  <si>
    <t>Inserta una pregusta con sus respuesta(si esta tiene) en la encuesta o cuestionario </t>
  </si>
  <si>
    <t>S21</t>
  </si>
  <si>
    <t>Muestra las preguntas con sus respuestas(si esta tiene)</t>
  </si>
  <si>
    <t>S22</t>
  </si>
  <si>
    <t>Se elimina la pregunta seleccionada</t>
  </si>
  <si>
    <t>S23</t>
  </si>
  <si>
    <t>Cambiar Orden de Pregunta de Objeto de Pregunta-Cuestionario</t>
  </si>
  <si>
    <t>combia el oden de una preunta moviendola arriba o abajo de donde se encuentra esta</t>
  </si>
  <si>
    <t>Usuario</t>
  </si>
  <si>
    <t>S24</t>
  </si>
  <si>
    <t>Crear Usuario</t>
  </si>
  <si>
    <t>Se muestra un formulario para crear usuario y se guarda en base de datos</t>
  </si>
  <si>
    <t>S25</t>
  </si>
  <si>
    <t>Editar Usuario</t>
  </si>
  <si>
    <t>Se muestra un formulario para editar al usuario y se guardan los cambios en base de datos</t>
  </si>
  <si>
    <t>S26</t>
  </si>
  <si>
    <t>Eliminar Usuario</t>
  </si>
  <si>
    <t xml:space="preserve">Elimina los datos de un  usuario de la base de datos </t>
  </si>
  <si>
    <t>Otro</t>
  </si>
  <si>
    <t>S27</t>
  </si>
  <si>
    <t>Mostrar Encuesta Para Contestar</t>
  </si>
  <si>
    <t>Se muestra el nombre y preguntas de la Encuesta para ser contestadas</t>
  </si>
  <si>
    <t>S28</t>
  </si>
  <si>
    <t>Obtener Respuestas de Encuesta</t>
  </si>
  <si>
    <t>Se guardan las respuestas en base de datos</t>
  </si>
  <si>
    <t>Puntos por Semana</t>
  </si>
  <si>
    <t>Puntos de Integración</t>
  </si>
  <si>
    <t>Retrabajo (%)</t>
  </si>
  <si>
    <t>Puntos a Desarrollar(Total)</t>
  </si>
  <si>
    <t>Numero de Sprints</t>
  </si>
  <si>
    <t>Inicio: 20 Junio</t>
  </si>
  <si>
    <t>Final: 30 Julio</t>
  </si>
  <si>
    <t>Version 5</t>
  </si>
  <si>
    <t>Sprint 1</t>
  </si>
  <si>
    <t>Sprint 2</t>
  </si>
  <si>
    <t>Sprint 3</t>
  </si>
  <si>
    <t>Sprint 4</t>
  </si>
  <si>
    <t>Sprint 5</t>
  </si>
  <si>
    <t>Sprint 6</t>
  </si>
  <si>
    <t>Integración</t>
  </si>
  <si>
    <t>Retrabajo</t>
  </si>
  <si>
    <t>Total</t>
  </si>
  <si>
    <t>Sprint</t>
  </si>
  <si>
    <t>Estado</t>
  </si>
  <si>
    <t>Terminado</t>
  </si>
  <si>
    <t>Pendiente</t>
  </si>
  <si>
    <t>Añadir Pregunta a Objeto</t>
  </si>
  <si>
    <t>Mostrar Preguntas de Objeto</t>
  </si>
  <si>
    <t>Seleccionar Objeto Para Contestar</t>
  </si>
  <si>
    <t>Obtener Respuestas de Objeto</t>
  </si>
  <si>
    <t>Eliminar Pregunta de Objeto</t>
  </si>
  <si>
    <t>Cambiar Orden de Pregunta de Objeto</t>
  </si>
  <si>
    <t>Storie</t>
  </si>
  <si>
    <t>Asignado</t>
  </si>
  <si>
    <t>Tareas</t>
  </si>
  <si>
    <t>Todos</t>
  </si>
  <si>
    <t>Diseñar Modelo E-R</t>
  </si>
  <si>
    <t>José</t>
  </si>
  <si>
    <t>Implementar Base de Datos</t>
  </si>
  <si>
    <t>Diseñar Vistas</t>
  </si>
  <si>
    <t>Rodrigo</t>
  </si>
  <si>
    <t>Diseño de Modelo de Clases</t>
  </si>
  <si>
    <t>Fernando</t>
  </si>
  <si>
    <t>Crear Archivos de Controladores</t>
  </si>
  <si>
    <t>Crear Archivos de Modelos</t>
  </si>
  <si>
    <t>Crear Menu Usuario y menu Admin</t>
  </si>
  <si>
    <t>Vista de Crear Pregunta</t>
  </si>
  <si>
    <t>Modelo Pregunta, el Metodo create</t>
  </si>
  <si>
    <t>preguntaController, el Metodo crearPregunta</t>
  </si>
  <si>
    <t>Vista de Ver Encuestas para el Administrador</t>
  </si>
  <si>
    <t>Vista de Ver Encuestas para el Usuario</t>
  </si>
  <si>
    <t>Modelo Encuesta, el Metodo read</t>
  </si>
  <si>
    <t>vistas_Admin_Controller, el Metodo obtenerEncuestas</t>
  </si>
  <si>
    <t>vistas_Usuario_Controller, el Metodo obtenerEncuestas</t>
  </si>
  <si>
    <t>Vista de Crear Cuestionario</t>
  </si>
  <si>
    <t>Modelo Cuestionario, el Metodo create</t>
  </si>
  <si>
    <t>cuestionarioController, el Metodo crearCuestionario</t>
  </si>
  <si>
    <t>Vista de Ver Preguntas para el Administrador</t>
  </si>
  <si>
    <t>Modelo Pregunta, el Metodo read</t>
  </si>
  <si>
    <t>vistas_Admin_Controller, el Metodo obtenerPreguntas</t>
  </si>
  <si>
    <t>Vista de Crear Respuesta para el Administrador</t>
  </si>
  <si>
    <t>Modelo Respuesta, el Metodo create</t>
  </si>
  <si>
    <t>respuestaController, el Metodo crearRespuesta</t>
  </si>
  <si>
    <t>Geovanni</t>
  </si>
  <si>
    <t>Vista de Ver Respuestas para el Administrador</t>
  </si>
  <si>
    <t>Modelo Respuesta, el Metodo read</t>
  </si>
  <si>
    <t>vistas_Admin_Controller, el Metodo obtenerRespuestas</t>
  </si>
  <si>
    <t>Francisca</t>
  </si>
  <si>
    <t>Vista de Crear Encuesta para el Administrador</t>
  </si>
  <si>
    <t>Modelo Encuesta, el Metodo create</t>
  </si>
  <si>
    <t>vistas_Admin_Controller, el Metodo crearEncuesta</t>
  </si>
  <si>
    <t>Crear Vista de Ver Cuestionario para Usuario</t>
  </si>
  <si>
    <t>Crear Vista de Ver Cuestionario para Administrador</t>
  </si>
  <si>
    <t>Agregar a Modelo Cuestionario, el Metodo read</t>
  </si>
  <si>
    <t>Agregar a view_Usuario_Controller, el Metodo obtenerEncuestas</t>
  </si>
  <si>
    <t>Agregar a view_Admin_Controller, el Metodo obtenerEncuestas</t>
  </si>
  <si>
    <t>Agregar a Modelo RespuestaPregunta, el método agregar_respuesta_a_Pregunta</t>
  </si>
  <si>
    <t>Agregar al Controlador Respuesta-Pregunta, el método agregar_resp_preg</t>
  </si>
  <si>
    <t>Crear Vista de Agregar respuesta a pregunta</t>
  </si>
  <si>
    <t>Crear Vista de Crear Pregunta</t>
  </si>
  <si>
    <t>Agregar a Modelo Pregunta, el Metodo create</t>
  </si>
  <si>
    <t>Agregar a Controlador Pregunta, el Metodo crearObjeto</t>
  </si>
  <si>
    <t>Agregar a Modelo Pregunta, el Metodo delete</t>
  </si>
  <si>
    <t>Agregar a Controlador Preguntas, el Metodo eliminarPregunta</t>
  </si>
  <si>
    <t>Agregar a Modelo Encuesta, el Metodo delete</t>
  </si>
  <si>
    <t>Agregar a Controlador Encuesta, el Metodo eliminarEncuesta</t>
  </si>
  <si>
    <t>Agregar a Modelo Cuestionario, el Metodo delete</t>
  </si>
  <si>
    <t>Agregar a Control Cuestionario, el Metodo eliminarEncuesta</t>
  </si>
  <si>
    <t>Crear en Modelo Respuesta-Pregunta, metodo read</t>
  </si>
  <si>
    <t>Crear en Controlador Pregunta-Respuesta, metodo obtener</t>
  </si>
  <si>
    <t>Crear vista de mostrar respuestas de una pregunta para el administrador</t>
  </si>
  <si>
    <t>Agregar a Modelo Respuesta, el Metodo delete</t>
  </si>
  <si>
    <t>Crear Vista de Ver Pregunta</t>
  </si>
  <si>
    <t>Agregar a Modelo Pregunta, el Metodo read</t>
  </si>
  <si>
    <t>Crear en Modelo Encuesta, metodo para obtener preguntas y respuestas asociadas al objeto de la BD</t>
  </si>
  <si>
    <t>Crear en Controlador Encuesta, metodo para obtener preguntas y respuestas asociadas al objeto</t>
  </si>
  <si>
    <t>Crear Vista para mostrar encuesta seleccionada para constestar</t>
  </si>
  <si>
    <t>Agregar a Controlador Pregunta, el Metodo obtenerPregunta</t>
  </si>
  <si>
    <t>Guardar en Modelo Respuestas, el método obtenerRespuestas</t>
  </si>
  <si>
    <t>Crear en Controlador Respuesta un método guardarRespuestas</t>
  </si>
  <si>
    <t>Crear Vista de Editar Pregunta</t>
  </si>
  <si>
    <t>Agregar a Modelo Pregunta, el Metodo update</t>
  </si>
  <si>
    <t>Agregar a Controlador Preguntas, el Metodo actualizarPregunta</t>
  </si>
  <si>
    <t>Crear Vista de Editar Respuesta</t>
  </si>
  <si>
    <t>Agregar a Modelo Respuesta, el Metodo update</t>
  </si>
  <si>
    <t>Agregar a Controlador Respuestas, el Metodo actualizarRespuesta</t>
  </si>
  <si>
    <t>Crear Vista de Editar Encuesta</t>
  </si>
  <si>
    <t>Agregar a Modelo Encuesta, el Metodo update</t>
  </si>
  <si>
    <t>Agregar a Controlador Encuestas, el Metodo actualizarEncuesta</t>
  </si>
  <si>
    <t>Crear Vista de Editar Cuestionario</t>
  </si>
  <si>
    <t>Agregar a Modelo Cuestionario, el Metodo update</t>
  </si>
  <si>
    <t>Agregar a Controlador Cuestionario, el Metodo actualizarCuestionario</t>
  </si>
  <si>
    <t>Crear en Modelo Pregunta-Respuesta, metodo delete</t>
  </si>
  <si>
    <t>Crear en Controlador Respuesta-Pregunta, el método delete</t>
  </si>
  <si>
    <t>Crear en Modelo Cuestionario-Pregunta, metodo intercambiaPregunta</t>
  </si>
  <si>
    <t>Crear en Controlador Cuestionario-Pregunta, metodo intercambiarPregunta</t>
  </si>
  <si>
    <t>Crear Vista para mostrar el orden de preguntas</t>
  </si>
  <si>
    <t>Crear Vista de Crear Usuario</t>
  </si>
  <si>
    <t>Agregar a Modelo Usuario, el Metodo create</t>
  </si>
  <si>
    <t>Agregar a Controlador Usuario, el Metodo crearUsuario</t>
  </si>
  <si>
    <t>Crear Vista de Editar Usuario</t>
  </si>
  <si>
    <t>Agregar a Modelo Usuario, el Metodo update</t>
  </si>
  <si>
    <t>Agregar a Controlador Usuario, el Metodo actualizarUsuario</t>
  </si>
  <si>
    <t>Crear en Modelo Usuario, metodo delete</t>
  </si>
  <si>
    <t>Crear en Controlador Usuario, metodo para eliminarUsuario</t>
  </si>
  <si>
    <t>Plan de Sprints V5</t>
  </si>
  <si>
    <t>Plan de Sprints V6</t>
  </si>
  <si>
    <t>En Proceso</t>
  </si>
  <si>
    <t>BACKLOG DEL SPRINT</t>
  </si>
  <si>
    <t>SPRINT 1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</si>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</sst>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2"/>
      <name val="Arial Unicode MS"/>
      <family val="2"/>
    </font>
    <font>
      <i/>
      <sz val="12"/>
      <color theme="1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0" borderId="6" xfId="0" applyFont="1" applyBorder="1"/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2" fillId="0" borderId="7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/>
    <xf numFmtId="0" fontId="5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5" fillId="12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B5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2"/>
  <sheetViews>
    <sheetView tabSelected="1" topLeftCell="B4" zoomScale="80" zoomScaleNormal="80" workbookViewId="0">
      <selection activeCell="E8" sqref="E8"/>
    </sheetView>
  </sheetViews>
  <sheetFormatPr baseColWidth="10" defaultColWidth="9.140625" defaultRowHeight="17.25" x14ac:dyDescent="0.3"/>
  <cols>
    <col min="1" max="2" width="6.85546875" style="1" customWidth="1"/>
    <col min="3" max="3" width="22.42578125" style="1" customWidth="1"/>
    <col min="4" max="4" width="10.5703125" style="1" bestFit="1" customWidth="1"/>
    <col min="5" max="5" width="41.5703125" style="2" bestFit="1" customWidth="1"/>
    <col min="6" max="6" width="11.7109375" style="1" bestFit="1" customWidth="1"/>
    <col min="7" max="7" width="15.42578125" style="1" bestFit="1" customWidth="1"/>
    <col min="8" max="8" width="98.140625" style="1" bestFit="1" customWidth="1"/>
    <col min="9" max="9" width="19.140625" style="1" bestFit="1" customWidth="1"/>
    <col min="10" max="10" width="8.28515625" style="1" bestFit="1" customWidth="1"/>
    <col min="11" max="11" width="35.28515625" style="1" bestFit="1" customWidth="1"/>
    <col min="12" max="12" width="9.140625" style="1"/>
    <col min="13" max="13" width="12.28515625" style="1" bestFit="1" customWidth="1"/>
    <col min="14" max="14" width="11.28515625" style="1" bestFit="1" customWidth="1"/>
    <col min="15" max="16384" width="9.140625" style="1"/>
  </cols>
  <sheetData>
    <row r="2" spans="3:8" s="6" customFormat="1" ht="18.75" x14ac:dyDescent="0.3">
      <c r="C2" s="46" t="s">
        <v>0</v>
      </c>
      <c r="D2" s="46"/>
      <c r="E2" s="46"/>
      <c r="F2" s="46"/>
      <c r="G2" s="46"/>
      <c r="H2" s="46"/>
    </row>
    <row r="3" spans="3:8" s="6" customFormat="1" ht="18.75" x14ac:dyDescent="0.3">
      <c r="C3" s="47" t="s">
        <v>1</v>
      </c>
      <c r="D3" s="47"/>
      <c r="E3" s="47"/>
      <c r="F3" s="47"/>
      <c r="G3" s="47"/>
      <c r="H3" s="47"/>
    </row>
    <row r="4" spans="3:8" s="6" customFormat="1" ht="18.75" x14ac:dyDescent="0.3"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3:8" x14ac:dyDescent="0.3">
      <c r="C5" s="49" t="s">
        <v>8</v>
      </c>
      <c r="D5" s="40" t="s">
        <v>9</v>
      </c>
      <c r="E5" s="8" t="s">
        <v>10</v>
      </c>
      <c r="F5" s="9">
        <v>5</v>
      </c>
      <c r="G5" s="9">
        <v>2</v>
      </c>
      <c r="H5" s="10" t="s">
        <v>11</v>
      </c>
    </row>
    <row r="6" spans="3:8" x14ac:dyDescent="0.3">
      <c r="C6" s="49"/>
      <c r="D6" s="40" t="s">
        <v>12</v>
      </c>
      <c r="E6" s="8" t="s">
        <v>13</v>
      </c>
      <c r="F6" s="9">
        <v>5</v>
      </c>
      <c r="G6" s="9">
        <v>2</v>
      </c>
      <c r="H6" s="10" t="s">
        <v>14</v>
      </c>
    </row>
    <row r="7" spans="3:8" x14ac:dyDescent="0.3">
      <c r="C7" s="49"/>
      <c r="D7" s="40" t="s">
        <v>15</v>
      </c>
      <c r="E7" s="8" t="s">
        <v>16</v>
      </c>
      <c r="F7" s="9">
        <v>2</v>
      </c>
      <c r="G7" s="9">
        <v>3</v>
      </c>
      <c r="H7" s="10" t="s">
        <v>17</v>
      </c>
    </row>
    <row r="8" spans="3:8" x14ac:dyDescent="0.3">
      <c r="C8" s="49"/>
      <c r="D8" s="40" t="s">
        <v>18</v>
      </c>
      <c r="E8" s="8" t="s">
        <v>19</v>
      </c>
      <c r="F8" s="9">
        <v>3</v>
      </c>
      <c r="G8" s="9">
        <v>1</v>
      </c>
      <c r="H8" s="10" t="s">
        <v>20</v>
      </c>
    </row>
    <row r="9" spans="3:8" x14ac:dyDescent="0.3">
      <c r="C9" s="50" t="s">
        <v>21</v>
      </c>
      <c r="D9" s="41" t="s">
        <v>22</v>
      </c>
      <c r="E9" s="3" t="s">
        <v>23</v>
      </c>
      <c r="F9" s="4">
        <v>5</v>
      </c>
      <c r="G9" s="4">
        <v>2</v>
      </c>
      <c r="H9" s="5" t="s">
        <v>24</v>
      </c>
    </row>
    <row r="10" spans="3:8" x14ac:dyDescent="0.3">
      <c r="C10" s="50"/>
      <c r="D10" s="41" t="s">
        <v>25</v>
      </c>
      <c r="E10" s="3" t="s">
        <v>26</v>
      </c>
      <c r="F10" s="4">
        <v>5</v>
      </c>
      <c r="G10" s="4">
        <v>2</v>
      </c>
      <c r="H10" s="5" t="s">
        <v>27</v>
      </c>
    </row>
    <row r="11" spans="3:8" x14ac:dyDescent="0.3">
      <c r="C11" s="50"/>
      <c r="D11" s="41" t="s">
        <v>28</v>
      </c>
      <c r="E11" s="3" t="s">
        <v>29</v>
      </c>
      <c r="F11" s="4">
        <v>2</v>
      </c>
      <c r="G11" s="4">
        <v>3</v>
      </c>
      <c r="H11" s="5" t="s">
        <v>30</v>
      </c>
    </row>
    <row r="12" spans="3:8" x14ac:dyDescent="0.3">
      <c r="C12" s="50"/>
      <c r="D12" s="41" t="s">
        <v>31</v>
      </c>
      <c r="E12" s="3" t="s">
        <v>32</v>
      </c>
      <c r="F12" s="4">
        <v>3</v>
      </c>
      <c r="G12" s="4">
        <v>1</v>
      </c>
      <c r="H12" s="5" t="s">
        <v>33</v>
      </c>
    </row>
    <row r="13" spans="3:8" x14ac:dyDescent="0.3">
      <c r="C13" s="49" t="s">
        <v>34</v>
      </c>
      <c r="D13" s="40" t="s">
        <v>35</v>
      </c>
      <c r="E13" s="8" t="s">
        <v>36</v>
      </c>
      <c r="F13" s="9">
        <v>5</v>
      </c>
      <c r="G13" s="9">
        <v>2</v>
      </c>
      <c r="H13" s="10" t="s">
        <v>37</v>
      </c>
    </row>
    <row r="14" spans="3:8" x14ac:dyDescent="0.3">
      <c r="C14" s="49"/>
      <c r="D14" s="40" t="s">
        <v>38</v>
      </c>
      <c r="E14" s="8" t="s">
        <v>39</v>
      </c>
      <c r="F14" s="9">
        <v>5</v>
      </c>
      <c r="G14" s="9">
        <v>2</v>
      </c>
      <c r="H14" s="10" t="s">
        <v>40</v>
      </c>
    </row>
    <row r="15" spans="3:8" x14ac:dyDescent="0.3">
      <c r="C15" s="49"/>
      <c r="D15" s="40" t="s">
        <v>41</v>
      </c>
      <c r="E15" s="8" t="s">
        <v>42</v>
      </c>
      <c r="F15" s="9">
        <v>2</v>
      </c>
      <c r="G15" s="9">
        <v>3</v>
      </c>
      <c r="H15" s="10" t="s">
        <v>43</v>
      </c>
    </row>
    <row r="16" spans="3:8" x14ac:dyDescent="0.3">
      <c r="C16" s="49"/>
      <c r="D16" s="40" t="s">
        <v>44</v>
      </c>
      <c r="E16" s="8" t="s">
        <v>45</v>
      </c>
      <c r="F16" s="9">
        <v>3</v>
      </c>
      <c r="G16" s="9">
        <v>1</v>
      </c>
      <c r="H16" s="10" t="s">
        <v>46</v>
      </c>
    </row>
    <row r="17" spans="3:8" x14ac:dyDescent="0.3">
      <c r="C17" s="50" t="s">
        <v>47</v>
      </c>
      <c r="D17" s="41" t="s">
        <v>48</v>
      </c>
      <c r="E17" s="3" t="s">
        <v>49</v>
      </c>
      <c r="F17" s="4">
        <v>5</v>
      </c>
      <c r="G17" s="4">
        <v>2</v>
      </c>
      <c r="H17" s="5" t="s">
        <v>50</v>
      </c>
    </row>
    <row r="18" spans="3:8" x14ac:dyDescent="0.3">
      <c r="C18" s="50"/>
      <c r="D18" s="41" t="s">
        <v>51</v>
      </c>
      <c r="E18" s="3" t="s">
        <v>52</v>
      </c>
      <c r="F18" s="4">
        <v>5</v>
      </c>
      <c r="G18" s="4">
        <v>2</v>
      </c>
      <c r="H18" s="5" t="s">
        <v>53</v>
      </c>
    </row>
    <row r="19" spans="3:8" x14ac:dyDescent="0.3">
      <c r="C19" s="50"/>
      <c r="D19" s="41" t="s">
        <v>54</v>
      </c>
      <c r="E19" s="3" t="s">
        <v>55</v>
      </c>
      <c r="F19" s="4">
        <v>2</v>
      </c>
      <c r="G19" s="4">
        <v>3</v>
      </c>
      <c r="H19" s="5" t="s">
        <v>56</v>
      </c>
    </row>
    <row r="20" spans="3:8" x14ac:dyDescent="0.3">
      <c r="C20" s="50"/>
      <c r="D20" s="41" t="s">
        <v>57</v>
      </c>
      <c r="E20" s="3" t="s">
        <v>58</v>
      </c>
      <c r="F20" s="4">
        <v>3</v>
      </c>
      <c r="G20" s="4">
        <v>1</v>
      </c>
      <c r="H20" s="5" t="s">
        <v>59</v>
      </c>
    </row>
    <row r="21" spans="3:8" x14ac:dyDescent="0.3">
      <c r="C21" s="51" t="s">
        <v>60</v>
      </c>
      <c r="D21" s="40" t="s">
        <v>61</v>
      </c>
      <c r="E21" s="8" t="s">
        <v>62</v>
      </c>
      <c r="F21" s="9">
        <v>4.5</v>
      </c>
      <c r="G21" s="9">
        <v>3.5</v>
      </c>
      <c r="H21" s="10" t="s">
        <v>63</v>
      </c>
    </row>
    <row r="22" spans="3:8" x14ac:dyDescent="0.3">
      <c r="C22" s="51"/>
      <c r="D22" s="40" t="s">
        <v>64</v>
      </c>
      <c r="E22" s="8" t="s">
        <v>65</v>
      </c>
      <c r="F22" s="9">
        <v>3</v>
      </c>
      <c r="G22" s="9">
        <v>3.5</v>
      </c>
      <c r="H22" s="10" t="s">
        <v>66</v>
      </c>
    </row>
    <row r="23" spans="3:8" x14ac:dyDescent="0.3">
      <c r="C23" s="51"/>
      <c r="D23" s="40" t="s">
        <v>67</v>
      </c>
      <c r="E23" s="8" t="s">
        <v>68</v>
      </c>
      <c r="F23" s="9">
        <v>2</v>
      </c>
      <c r="G23" s="9">
        <v>2</v>
      </c>
      <c r="H23" s="10" t="s">
        <v>69</v>
      </c>
    </row>
    <row r="24" spans="3:8" x14ac:dyDescent="0.3">
      <c r="C24" s="48" t="s">
        <v>70</v>
      </c>
      <c r="D24" s="41" t="s">
        <v>71</v>
      </c>
      <c r="E24" s="3" t="s">
        <v>72</v>
      </c>
      <c r="F24" s="4">
        <v>4.5</v>
      </c>
      <c r="G24" s="4">
        <v>4</v>
      </c>
      <c r="H24" s="5" t="s">
        <v>73</v>
      </c>
    </row>
    <row r="25" spans="3:8" x14ac:dyDescent="0.3">
      <c r="C25" s="48"/>
      <c r="D25" s="41" t="s">
        <v>74</v>
      </c>
      <c r="E25" s="3" t="s">
        <v>13</v>
      </c>
      <c r="F25" s="4">
        <v>3</v>
      </c>
      <c r="G25" s="4">
        <v>3.5</v>
      </c>
      <c r="H25" s="5" t="s">
        <v>75</v>
      </c>
    </row>
    <row r="26" spans="3:8" x14ac:dyDescent="0.3">
      <c r="C26" s="48"/>
      <c r="D26" s="41" t="s">
        <v>76</v>
      </c>
      <c r="E26" s="3" t="s">
        <v>19</v>
      </c>
      <c r="F26" s="4">
        <v>2</v>
      </c>
      <c r="G26" s="4">
        <v>2.5</v>
      </c>
      <c r="H26" s="5" t="s">
        <v>77</v>
      </c>
    </row>
    <row r="27" spans="3:8" x14ac:dyDescent="0.3">
      <c r="C27" s="48"/>
      <c r="D27" s="41" t="s">
        <v>78</v>
      </c>
      <c r="E27" s="3" t="s">
        <v>79</v>
      </c>
      <c r="F27" s="4">
        <v>1</v>
      </c>
      <c r="G27" s="4">
        <v>5</v>
      </c>
      <c r="H27" s="5" t="s">
        <v>80</v>
      </c>
    </row>
    <row r="28" spans="3:8" x14ac:dyDescent="0.3">
      <c r="C28" s="49" t="s">
        <v>81</v>
      </c>
      <c r="D28" s="40" t="s">
        <v>82</v>
      </c>
      <c r="E28" s="8" t="s">
        <v>83</v>
      </c>
      <c r="F28" s="9">
        <v>1</v>
      </c>
      <c r="G28" s="9">
        <v>2.5</v>
      </c>
      <c r="H28" s="10" t="s">
        <v>84</v>
      </c>
    </row>
    <row r="29" spans="3:8" x14ac:dyDescent="0.3">
      <c r="C29" s="49"/>
      <c r="D29" s="40" t="s">
        <v>85</v>
      </c>
      <c r="E29" s="8" t="s">
        <v>86</v>
      </c>
      <c r="F29" s="9">
        <v>1</v>
      </c>
      <c r="G29" s="9">
        <v>3.5</v>
      </c>
      <c r="H29" s="10" t="s">
        <v>87</v>
      </c>
    </row>
    <row r="30" spans="3:8" x14ac:dyDescent="0.3">
      <c r="C30" s="49"/>
      <c r="D30" s="40" t="s">
        <v>88</v>
      </c>
      <c r="E30" s="8" t="s">
        <v>89</v>
      </c>
      <c r="F30" s="9">
        <v>1</v>
      </c>
      <c r="G30" s="9">
        <v>1</v>
      </c>
      <c r="H30" s="10" t="s">
        <v>90</v>
      </c>
    </row>
    <row r="31" spans="3:8" x14ac:dyDescent="0.3">
      <c r="C31" s="50" t="s">
        <v>91</v>
      </c>
      <c r="D31" s="41" t="s">
        <v>92</v>
      </c>
      <c r="E31" s="3" t="s">
        <v>93</v>
      </c>
      <c r="F31" s="4">
        <v>2.5</v>
      </c>
      <c r="G31" s="4">
        <v>2.5</v>
      </c>
      <c r="H31" s="5" t="s">
        <v>94</v>
      </c>
    </row>
    <row r="32" spans="3:8" x14ac:dyDescent="0.3">
      <c r="C32" s="50"/>
      <c r="D32" s="41" t="s">
        <v>95</v>
      </c>
      <c r="E32" s="3" t="s">
        <v>96</v>
      </c>
      <c r="F32" s="4">
        <v>2.5</v>
      </c>
      <c r="G32" s="4">
        <v>4</v>
      </c>
      <c r="H32" s="5" t="s">
        <v>97</v>
      </c>
    </row>
  </sheetData>
  <mergeCells count="10">
    <mergeCell ref="C2:H2"/>
    <mergeCell ref="C3:H3"/>
    <mergeCell ref="C24:C27"/>
    <mergeCell ref="C28:C30"/>
    <mergeCell ref="C31:C32"/>
    <mergeCell ref="C5:C8"/>
    <mergeCell ref="C9:C12"/>
    <mergeCell ref="C13:C16"/>
    <mergeCell ref="C17:C20"/>
    <mergeCell ref="C21:C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6"/>
  <sheetViews>
    <sheetView topLeftCell="A37" zoomScale="80" zoomScaleNormal="80" workbookViewId="0">
      <selection activeCell="C33" sqref="C33:E45"/>
    </sheetView>
  </sheetViews>
  <sheetFormatPr baseColWidth="10" defaultColWidth="9.140625" defaultRowHeight="17.25" x14ac:dyDescent="0.3"/>
  <cols>
    <col min="1" max="1" width="9.140625" style="1"/>
    <col min="2" max="2" width="24.28515625" style="1" bestFit="1" customWidth="1"/>
    <col min="3" max="3" width="13.140625" style="31" customWidth="1"/>
    <col min="4" max="4" width="13.42578125" style="11" bestFit="1" customWidth="1"/>
    <col min="5" max="5" width="120.7109375" style="1" customWidth="1"/>
    <col min="6" max="6" width="15" style="11" bestFit="1" customWidth="1"/>
    <col min="7" max="7" width="9.85546875" style="11" customWidth="1"/>
    <col min="8" max="16384" width="9.140625" style="1"/>
  </cols>
  <sheetData>
    <row r="1" spans="2:7" x14ac:dyDescent="0.3">
      <c r="C1" s="20"/>
    </row>
    <row r="2" spans="2:7" x14ac:dyDescent="0.3">
      <c r="C2" s="21" t="s">
        <v>125</v>
      </c>
      <c r="D2" s="22" t="s">
        <v>126</v>
      </c>
      <c r="E2" s="23" t="s">
        <v>127</v>
      </c>
      <c r="F2" s="24" t="s">
        <v>116</v>
      </c>
      <c r="G2" s="24" t="s">
        <v>115</v>
      </c>
    </row>
    <row r="3" spans="2:7" x14ac:dyDescent="0.3">
      <c r="C3" s="25">
        <v>0</v>
      </c>
      <c r="D3" s="26" t="s">
        <v>128</v>
      </c>
      <c r="E3" s="27" t="s">
        <v>129</v>
      </c>
      <c r="F3" s="25" t="s">
        <v>117</v>
      </c>
      <c r="G3" s="25">
        <v>0</v>
      </c>
    </row>
    <row r="4" spans="2:7" x14ac:dyDescent="0.3">
      <c r="C4" s="25">
        <v>0</v>
      </c>
      <c r="D4" s="26" t="s">
        <v>130</v>
      </c>
      <c r="E4" s="27" t="s">
        <v>131</v>
      </c>
      <c r="F4" s="25" t="s">
        <v>117</v>
      </c>
      <c r="G4" s="25">
        <v>0</v>
      </c>
    </row>
    <row r="5" spans="2:7" x14ac:dyDescent="0.3">
      <c r="C5" s="25">
        <v>0</v>
      </c>
      <c r="D5" s="26" t="s">
        <v>128</v>
      </c>
      <c r="E5" s="27" t="s">
        <v>132</v>
      </c>
      <c r="F5" s="25" t="s">
        <v>117</v>
      </c>
      <c r="G5" s="25">
        <v>0</v>
      </c>
    </row>
    <row r="6" spans="2:7" x14ac:dyDescent="0.3">
      <c r="C6" s="25">
        <v>0</v>
      </c>
      <c r="D6" s="26" t="s">
        <v>133</v>
      </c>
      <c r="E6" s="27" t="s">
        <v>134</v>
      </c>
      <c r="F6" s="25" t="s">
        <v>117</v>
      </c>
      <c r="G6" s="25">
        <v>0</v>
      </c>
    </row>
    <row r="7" spans="2:7" x14ac:dyDescent="0.3">
      <c r="C7" s="25">
        <v>0</v>
      </c>
      <c r="D7" s="26" t="s">
        <v>135</v>
      </c>
      <c r="E7" s="27" t="s">
        <v>136</v>
      </c>
      <c r="F7" s="25" t="s">
        <v>117</v>
      </c>
      <c r="G7" s="25">
        <v>0</v>
      </c>
    </row>
    <row r="8" spans="2:7" x14ac:dyDescent="0.3">
      <c r="C8" s="25">
        <v>0</v>
      </c>
      <c r="D8" s="26" t="s">
        <v>135</v>
      </c>
      <c r="E8" s="27" t="s">
        <v>137</v>
      </c>
      <c r="F8" s="25" t="s">
        <v>117</v>
      </c>
      <c r="G8" s="25">
        <v>0</v>
      </c>
    </row>
    <row r="9" spans="2:7" x14ac:dyDescent="0.3">
      <c r="C9" s="25">
        <v>0</v>
      </c>
      <c r="D9" s="26" t="s">
        <v>133</v>
      </c>
      <c r="E9" s="27" t="s">
        <v>138</v>
      </c>
      <c r="F9" s="25" t="s">
        <v>117</v>
      </c>
      <c r="G9" s="25">
        <v>0</v>
      </c>
    </row>
    <row r="10" spans="2:7" x14ac:dyDescent="0.3">
      <c r="B10" s="57" t="s">
        <v>218</v>
      </c>
      <c r="C10" s="28">
        <v>1</v>
      </c>
      <c r="D10" s="29" t="s">
        <v>133</v>
      </c>
      <c r="E10" s="30" t="s">
        <v>139</v>
      </c>
      <c r="F10" s="28" t="s">
        <v>117</v>
      </c>
      <c r="G10" s="25">
        <v>1</v>
      </c>
    </row>
    <row r="11" spans="2:7" x14ac:dyDescent="0.3">
      <c r="B11" s="57"/>
      <c r="C11" s="28">
        <v>1</v>
      </c>
      <c r="D11" s="29" t="s">
        <v>133</v>
      </c>
      <c r="E11" s="30" t="s">
        <v>140</v>
      </c>
      <c r="F11" s="28" t="s">
        <v>117</v>
      </c>
      <c r="G11" s="25">
        <v>1</v>
      </c>
    </row>
    <row r="12" spans="2:7" x14ac:dyDescent="0.3">
      <c r="B12" s="57"/>
      <c r="C12" s="28">
        <v>1</v>
      </c>
      <c r="D12" s="29" t="s">
        <v>133</v>
      </c>
      <c r="E12" s="30" t="s">
        <v>141</v>
      </c>
      <c r="F12" s="28" t="s">
        <v>117</v>
      </c>
      <c r="G12" s="25">
        <v>1</v>
      </c>
    </row>
    <row r="13" spans="2:7" x14ac:dyDescent="0.3">
      <c r="B13" s="57"/>
      <c r="C13" s="28">
        <v>10</v>
      </c>
      <c r="D13" s="29" t="s">
        <v>130</v>
      </c>
      <c r="E13" s="30" t="s">
        <v>142</v>
      </c>
      <c r="F13" s="28" t="s">
        <v>117</v>
      </c>
      <c r="G13" s="25">
        <v>1</v>
      </c>
    </row>
    <row r="14" spans="2:7" x14ac:dyDescent="0.3">
      <c r="B14" s="57"/>
      <c r="C14" s="28">
        <v>10</v>
      </c>
      <c r="D14" s="29" t="s">
        <v>130</v>
      </c>
      <c r="E14" s="30" t="s">
        <v>143</v>
      </c>
      <c r="F14" s="28" t="s">
        <v>117</v>
      </c>
      <c r="G14" s="25">
        <v>1</v>
      </c>
    </row>
    <row r="15" spans="2:7" x14ac:dyDescent="0.3">
      <c r="B15" s="57"/>
      <c r="C15" s="28">
        <v>10</v>
      </c>
      <c r="D15" s="29" t="s">
        <v>130</v>
      </c>
      <c r="E15" s="30" t="s">
        <v>144</v>
      </c>
      <c r="F15" s="28" t="s">
        <v>117</v>
      </c>
      <c r="G15" s="25">
        <v>1</v>
      </c>
    </row>
    <row r="16" spans="2:7" x14ac:dyDescent="0.3">
      <c r="B16" s="57"/>
      <c r="C16" s="28">
        <v>10</v>
      </c>
      <c r="D16" s="29" t="s">
        <v>130</v>
      </c>
      <c r="E16" s="30" t="s">
        <v>145</v>
      </c>
      <c r="F16" s="28" t="s">
        <v>117</v>
      </c>
      <c r="G16" s="25">
        <v>1</v>
      </c>
    </row>
    <row r="17" spans="2:7" x14ac:dyDescent="0.3">
      <c r="B17" s="57"/>
      <c r="C17" s="28">
        <v>10</v>
      </c>
      <c r="D17" s="29" t="s">
        <v>130</v>
      </c>
      <c r="E17" s="30" t="s">
        <v>146</v>
      </c>
      <c r="F17" s="28" t="s">
        <v>117</v>
      </c>
      <c r="G17" s="25">
        <v>1</v>
      </c>
    </row>
    <row r="18" spans="2:7" x14ac:dyDescent="0.3">
      <c r="B18" s="57"/>
      <c r="C18" s="28">
        <v>13</v>
      </c>
      <c r="D18" s="29" t="s">
        <v>135</v>
      </c>
      <c r="E18" s="30" t="s">
        <v>147</v>
      </c>
      <c r="F18" s="28" t="s">
        <v>117</v>
      </c>
      <c r="G18" s="25">
        <v>1</v>
      </c>
    </row>
    <row r="19" spans="2:7" x14ac:dyDescent="0.3">
      <c r="B19" s="57"/>
      <c r="C19" s="28">
        <v>13</v>
      </c>
      <c r="D19" s="29" t="s">
        <v>135</v>
      </c>
      <c r="E19" s="30" t="s">
        <v>148</v>
      </c>
      <c r="F19" s="28" t="s">
        <v>117</v>
      </c>
      <c r="G19" s="25">
        <v>1</v>
      </c>
    </row>
    <row r="20" spans="2:7" x14ac:dyDescent="0.3">
      <c r="B20" s="57"/>
      <c r="C20" s="28">
        <v>13</v>
      </c>
      <c r="D20" s="29" t="s">
        <v>135</v>
      </c>
      <c r="E20" s="30" t="s">
        <v>149</v>
      </c>
      <c r="F20" s="28" t="s">
        <v>117</v>
      </c>
      <c r="G20" s="25">
        <v>1</v>
      </c>
    </row>
    <row r="21" spans="2:7" x14ac:dyDescent="0.3">
      <c r="B21" s="57"/>
      <c r="C21" s="28">
        <v>2</v>
      </c>
      <c r="D21" s="29" t="s">
        <v>133</v>
      </c>
      <c r="E21" s="30" t="s">
        <v>150</v>
      </c>
      <c r="F21" s="28" t="s">
        <v>117</v>
      </c>
      <c r="G21" s="25">
        <v>1</v>
      </c>
    </row>
    <row r="22" spans="2:7" x14ac:dyDescent="0.3">
      <c r="B22" s="57"/>
      <c r="C22" s="28">
        <v>2</v>
      </c>
      <c r="D22" s="29" t="s">
        <v>133</v>
      </c>
      <c r="E22" s="30" t="s">
        <v>151</v>
      </c>
      <c r="F22" s="28" t="s">
        <v>117</v>
      </c>
      <c r="G22" s="25">
        <v>1</v>
      </c>
    </row>
    <row r="23" spans="2:7" x14ac:dyDescent="0.3">
      <c r="B23" s="57"/>
      <c r="C23" s="28">
        <v>2</v>
      </c>
      <c r="D23" s="29" t="s">
        <v>133</v>
      </c>
      <c r="E23" s="30" t="s">
        <v>152</v>
      </c>
      <c r="F23" s="28" t="s">
        <v>117</v>
      </c>
      <c r="G23" s="25">
        <v>1</v>
      </c>
    </row>
    <row r="24" spans="2:7" x14ac:dyDescent="0.3">
      <c r="B24" s="57"/>
      <c r="C24" s="28">
        <v>5</v>
      </c>
      <c r="D24" s="29" t="s">
        <v>130</v>
      </c>
      <c r="E24" s="30" t="s">
        <v>153</v>
      </c>
      <c r="F24" s="28" t="s">
        <v>117</v>
      </c>
      <c r="G24" s="25">
        <v>1</v>
      </c>
    </row>
    <row r="25" spans="2:7" x14ac:dyDescent="0.3">
      <c r="B25" s="57"/>
      <c r="C25" s="28">
        <v>5</v>
      </c>
      <c r="D25" s="29" t="s">
        <v>130</v>
      </c>
      <c r="E25" s="30" t="s">
        <v>154</v>
      </c>
      <c r="F25" s="28" t="s">
        <v>117</v>
      </c>
      <c r="G25" s="25">
        <v>1</v>
      </c>
    </row>
    <row r="26" spans="2:7" x14ac:dyDescent="0.3">
      <c r="B26" s="57"/>
      <c r="C26" s="28">
        <v>5</v>
      </c>
      <c r="D26" s="29" t="s">
        <v>130</v>
      </c>
      <c r="E26" s="30" t="s">
        <v>155</v>
      </c>
      <c r="F26" s="28" t="s">
        <v>117</v>
      </c>
      <c r="G26" s="25">
        <v>1</v>
      </c>
    </row>
    <row r="27" spans="2:7" x14ac:dyDescent="0.3">
      <c r="B27" s="57"/>
      <c r="C27" s="28">
        <v>6</v>
      </c>
      <c r="D27" s="29" t="s">
        <v>156</v>
      </c>
      <c r="E27" s="30" t="s">
        <v>157</v>
      </c>
      <c r="F27" s="28" t="s">
        <v>117</v>
      </c>
      <c r="G27" s="25">
        <v>1</v>
      </c>
    </row>
    <row r="28" spans="2:7" x14ac:dyDescent="0.3">
      <c r="B28" s="57"/>
      <c r="C28" s="28">
        <v>6</v>
      </c>
      <c r="D28" s="29" t="s">
        <v>156</v>
      </c>
      <c r="E28" s="30" t="s">
        <v>158</v>
      </c>
      <c r="F28" s="28" t="s">
        <v>117</v>
      </c>
      <c r="G28" s="25">
        <v>1</v>
      </c>
    </row>
    <row r="29" spans="2:7" x14ac:dyDescent="0.3">
      <c r="B29" s="57"/>
      <c r="C29" s="28">
        <v>6</v>
      </c>
      <c r="D29" s="29" t="s">
        <v>156</v>
      </c>
      <c r="E29" s="30" t="s">
        <v>159</v>
      </c>
      <c r="F29" s="28" t="s">
        <v>117</v>
      </c>
      <c r="G29" s="25">
        <v>1</v>
      </c>
    </row>
    <row r="30" spans="2:7" x14ac:dyDescent="0.3">
      <c r="B30" s="57"/>
      <c r="C30" s="28">
        <v>9</v>
      </c>
      <c r="D30" s="29" t="s">
        <v>160</v>
      </c>
      <c r="E30" s="30" t="s">
        <v>161</v>
      </c>
      <c r="F30" s="28" t="s">
        <v>117</v>
      </c>
      <c r="G30" s="25">
        <v>1</v>
      </c>
    </row>
    <row r="31" spans="2:7" x14ac:dyDescent="0.3">
      <c r="B31" s="57"/>
      <c r="C31" s="28">
        <v>9</v>
      </c>
      <c r="D31" s="29" t="s">
        <v>160</v>
      </c>
      <c r="E31" s="30" t="s">
        <v>162</v>
      </c>
      <c r="F31" s="28" t="s">
        <v>117</v>
      </c>
      <c r="G31" s="25">
        <v>1</v>
      </c>
    </row>
    <row r="32" spans="2:7" x14ac:dyDescent="0.3">
      <c r="B32" s="57"/>
      <c r="C32" s="28">
        <v>9</v>
      </c>
      <c r="D32" s="29" t="s">
        <v>160</v>
      </c>
      <c r="E32" s="30" t="s">
        <v>163</v>
      </c>
      <c r="F32" s="28" t="s">
        <v>117</v>
      </c>
      <c r="G32" s="25">
        <v>1</v>
      </c>
    </row>
    <row r="33" spans="2:7" x14ac:dyDescent="0.3">
      <c r="B33" s="75" t="s">
        <v>219</v>
      </c>
      <c r="C33" s="72">
        <v>14</v>
      </c>
      <c r="D33" s="72" t="s">
        <v>130</v>
      </c>
      <c r="E33" s="73" t="s">
        <v>164</v>
      </c>
      <c r="F33" s="72" t="s">
        <v>220</v>
      </c>
      <c r="G33" s="72">
        <v>2</v>
      </c>
    </row>
    <row r="34" spans="2:7" x14ac:dyDescent="0.3">
      <c r="B34" s="75"/>
      <c r="C34" s="72">
        <v>14</v>
      </c>
      <c r="D34" s="72" t="s">
        <v>130</v>
      </c>
      <c r="E34" s="73" t="s">
        <v>165</v>
      </c>
      <c r="F34" s="72" t="s">
        <v>220</v>
      </c>
      <c r="G34" s="72">
        <v>2</v>
      </c>
    </row>
    <row r="35" spans="2:7" x14ac:dyDescent="0.3">
      <c r="B35" s="75"/>
      <c r="C35" s="72">
        <v>14</v>
      </c>
      <c r="D35" s="72" t="s">
        <v>130</v>
      </c>
      <c r="E35" s="73" t="s">
        <v>166</v>
      </c>
      <c r="F35" s="72" t="s">
        <v>220</v>
      </c>
      <c r="G35" s="72">
        <v>2</v>
      </c>
    </row>
    <row r="36" spans="2:7" x14ac:dyDescent="0.3">
      <c r="B36" s="75"/>
      <c r="C36" s="72">
        <v>14</v>
      </c>
      <c r="D36" s="72" t="s">
        <v>130</v>
      </c>
      <c r="E36" s="73" t="s">
        <v>167</v>
      </c>
      <c r="F36" s="72" t="s">
        <v>220</v>
      </c>
      <c r="G36" s="72">
        <v>2</v>
      </c>
    </row>
    <row r="37" spans="2:7" x14ac:dyDescent="0.3">
      <c r="B37" s="75"/>
      <c r="C37" s="72">
        <v>14</v>
      </c>
      <c r="D37" s="72" t="s">
        <v>130</v>
      </c>
      <c r="E37" s="73" t="s">
        <v>168</v>
      </c>
      <c r="F37" s="72" t="s">
        <v>220</v>
      </c>
      <c r="G37" s="72">
        <v>2</v>
      </c>
    </row>
    <row r="38" spans="2:7" x14ac:dyDescent="0.3">
      <c r="B38" s="75"/>
      <c r="C38" s="72">
        <v>17</v>
      </c>
      <c r="D38" s="72"/>
      <c r="E38" s="73" t="s">
        <v>169</v>
      </c>
      <c r="F38" s="72" t="s">
        <v>220</v>
      </c>
      <c r="G38" s="72">
        <v>2</v>
      </c>
    </row>
    <row r="39" spans="2:7" x14ac:dyDescent="0.3">
      <c r="B39" s="75"/>
      <c r="C39" s="72">
        <v>17</v>
      </c>
      <c r="D39" s="72"/>
      <c r="E39" s="73" t="s">
        <v>170</v>
      </c>
      <c r="F39" s="72" t="s">
        <v>220</v>
      </c>
      <c r="G39" s="72">
        <v>2</v>
      </c>
    </row>
    <row r="40" spans="2:7" x14ac:dyDescent="0.3">
      <c r="B40" s="75"/>
      <c r="C40" s="72">
        <v>17</v>
      </c>
      <c r="D40" s="72"/>
      <c r="E40" s="73" t="s">
        <v>171</v>
      </c>
      <c r="F40" s="72" t="s">
        <v>220</v>
      </c>
      <c r="G40" s="72">
        <v>2</v>
      </c>
    </row>
    <row r="41" spans="2:7" x14ac:dyDescent="0.3">
      <c r="B41" s="75"/>
      <c r="C41" s="72">
        <v>20</v>
      </c>
      <c r="D41" s="72"/>
      <c r="E41" s="73" t="s">
        <v>172</v>
      </c>
      <c r="F41" s="72" t="s">
        <v>220</v>
      </c>
      <c r="G41" s="72">
        <v>2</v>
      </c>
    </row>
    <row r="42" spans="2:7" x14ac:dyDescent="0.3">
      <c r="B42" s="75"/>
      <c r="C42" s="72">
        <v>20</v>
      </c>
      <c r="D42" s="72"/>
      <c r="E42" s="73" t="s">
        <v>173</v>
      </c>
      <c r="F42" s="72" t="s">
        <v>220</v>
      </c>
      <c r="G42" s="72">
        <v>2</v>
      </c>
    </row>
    <row r="43" spans="2:7" x14ac:dyDescent="0.3">
      <c r="B43" s="75"/>
      <c r="C43" s="72">
        <v>20</v>
      </c>
      <c r="D43" s="72"/>
      <c r="E43" s="73" t="s">
        <v>174</v>
      </c>
      <c r="F43" s="72" t="s">
        <v>220</v>
      </c>
      <c r="G43" s="72">
        <v>2</v>
      </c>
    </row>
    <row r="44" spans="2:7" x14ac:dyDescent="0.3">
      <c r="B44" s="75"/>
      <c r="C44" s="72">
        <v>4</v>
      </c>
      <c r="D44" s="72" t="s">
        <v>133</v>
      </c>
      <c r="E44" s="73" t="s">
        <v>175</v>
      </c>
      <c r="F44" s="72" t="s">
        <v>220</v>
      </c>
      <c r="G44" s="72">
        <v>2</v>
      </c>
    </row>
    <row r="45" spans="2:7" x14ac:dyDescent="0.3">
      <c r="B45" s="75"/>
      <c r="C45" s="72">
        <v>4</v>
      </c>
      <c r="D45" s="72" t="s">
        <v>133</v>
      </c>
      <c r="E45" s="73" t="s">
        <v>176</v>
      </c>
      <c r="F45" s="72" t="s">
        <v>220</v>
      </c>
      <c r="G45" s="72">
        <v>2</v>
      </c>
    </row>
    <row r="46" spans="2:7" x14ac:dyDescent="0.3">
      <c r="B46" s="75"/>
      <c r="C46" s="72">
        <v>12</v>
      </c>
      <c r="D46" s="72"/>
      <c r="E46" s="73" t="s">
        <v>177</v>
      </c>
      <c r="F46" s="72" t="s">
        <v>220</v>
      </c>
      <c r="G46" s="72">
        <v>3</v>
      </c>
    </row>
    <row r="47" spans="2:7" x14ac:dyDescent="0.3">
      <c r="B47" s="75"/>
      <c r="C47" s="72">
        <v>12</v>
      </c>
      <c r="D47" s="72"/>
      <c r="E47" s="73" t="s">
        <v>178</v>
      </c>
      <c r="F47" s="72" t="s">
        <v>220</v>
      </c>
      <c r="G47" s="72">
        <v>3</v>
      </c>
    </row>
    <row r="48" spans="2:7" x14ac:dyDescent="0.3">
      <c r="B48" s="75"/>
      <c r="C48" s="72">
        <v>16</v>
      </c>
      <c r="D48" s="72"/>
      <c r="E48" s="73" t="s">
        <v>179</v>
      </c>
      <c r="F48" s="72" t="s">
        <v>220</v>
      </c>
      <c r="G48" s="72">
        <v>3</v>
      </c>
    </row>
    <row r="49" spans="2:7" x14ac:dyDescent="0.3">
      <c r="B49" s="75"/>
      <c r="C49" s="72">
        <v>16</v>
      </c>
      <c r="D49" s="72"/>
      <c r="E49" s="73" t="s">
        <v>180</v>
      </c>
      <c r="F49" s="72" t="s">
        <v>220</v>
      </c>
      <c r="G49" s="72">
        <v>3</v>
      </c>
    </row>
    <row r="50" spans="2:7" x14ac:dyDescent="0.3">
      <c r="B50" s="75"/>
      <c r="C50" s="72">
        <v>18</v>
      </c>
      <c r="D50" s="72"/>
      <c r="E50" s="74" t="s">
        <v>181</v>
      </c>
      <c r="F50" s="72" t="s">
        <v>220</v>
      </c>
      <c r="G50" s="72">
        <v>3</v>
      </c>
    </row>
    <row r="51" spans="2:7" x14ac:dyDescent="0.3">
      <c r="B51" s="75"/>
      <c r="C51" s="72">
        <v>18</v>
      </c>
      <c r="D51" s="72"/>
      <c r="E51" s="74" t="s">
        <v>182</v>
      </c>
      <c r="F51" s="72" t="s">
        <v>220</v>
      </c>
      <c r="G51" s="72">
        <v>3</v>
      </c>
    </row>
    <row r="52" spans="2:7" x14ac:dyDescent="0.3">
      <c r="B52" s="75"/>
      <c r="C52" s="72">
        <v>18</v>
      </c>
      <c r="D52" s="72"/>
      <c r="E52" s="74" t="s">
        <v>183</v>
      </c>
      <c r="F52" s="72" t="s">
        <v>220</v>
      </c>
      <c r="G52" s="72">
        <v>3</v>
      </c>
    </row>
    <row r="53" spans="2:7" x14ac:dyDescent="0.3">
      <c r="B53" s="75"/>
      <c r="C53" s="72">
        <v>8</v>
      </c>
      <c r="D53" s="72"/>
      <c r="E53" s="73" t="s">
        <v>184</v>
      </c>
      <c r="F53" s="72" t="s">
        <v>220</v>
      </c>
      <c r="G53" s="72">
        <v>3</v>
      </c>
    </row>
    <row r="54" spans="2:7" x14ac:dyDescent="0.3">
      <c r="B54" s="75"/>
      <c r="C54" s="72">
        <v>8</v>
      </c>
      <c r="D54" s="72"/>
      <c r="E54" s="73" t="s">
        <v>176</v>
      </c>
      <c r="F54" s="72" t="s">
        <v>220</v>
      </c>
      <c r="G54" s="72">
        <v>3</v>
      </c>
    </row>
    <row r="55" spans="2:7" x14ac:dyDescent="0.3">
      <c r="B55" s="75"/>
      <c r="C55" s="72">
        <v>21</v>
      </c>
      <c r="D55" s="72"/>
      <c r="E55" s="73" t="s">
        <v>185</v>
      </c>
      <c r="F55" s="72" t="s">
        <v>220</v>
      </c>
      <c r="G55" s="72">
        <v>3</v>
      </c>
    </row>
    <row r="56" spans="2:7" x14ac:dyDescent="0.3">
      <c r="B56" s="75"/>
      <c r="C56" s="72">
        <v>21</v>
      </c>
      <c r="D56" s="72"/>
      <c r="E56" s="73" t="s">
        <v>186</v>
      </c>
      <c r="F56" s="72" t="s">
        <v>220</v>
      </c>
      <c r="G56" s="72">
        <v>3</v>
      </c>
    </row>
    <row r="57" spans="2:7" x14ac:dyDescent="0.3">
      <c r="B57" s="75"/>
      <c r="C57" s="72">
        <v>27</v>
      </c>
      <c r="D57" s="72"/>
      <c r="E57" s="73" t="s">
        <v>187</v>
      </c>
      <c r="F57" s="72" t="s">
        <v>220</v>
      </c>
      <c r="G57" s="72">
        <v>3</v>
      </c>
    </row>
    <row r="58" spans="2:7" x14ac:dyDescent="0.3">
      <c r="B58" s="75"/>
      <c r="C58" s="72">
        <v>27</v>
      </c>
      <c r="D58" s="72"/>
      <c r="E58" s="73" t="s">
        <v>188</v>
      </c>
      <c r="F58" s="72" t="s">
        <v>220</v>
      </c>
      <c r="G58" s="72">
        <v>3</v>
      </c>
    </row>
    <row r="59" spans="2:7" x14ac:dyDescent="0.3">
      <c r="B59" s="75"/>
      <c r="C59" s="72">
        <v>27</v>
      </c>
      <c r="D59" s="72"/>
      <c r="E59" s="73" t="s">
        <v>189</v>
      </c>
      <c r="F59" s="72" t="s">
        <v>220</v>
      </c>
      <c r="G59" s="72">
        <v>3</v>
      </c>
    </row>
    <row r="60" spans="2:7" x14ac:dyDescent="0.3">
      <c r="B60" s="75"/>
      <c r="C60" s="60">
        <v>21</v>
      </c>
      <c r="D60" s="60"/>
      <c r="E60" s="61" t="s">
        <v>190</v>
      </c>
      <c r="F60" s="60" t="s">
        <v>118</v>
      </c>
      <c r="G60" s="60">
        <v>3</v>
      </c>
    </row>
    <row r="61" spans="2:7" x14ac:dyDescent="0.3">
      <c r="B61" s="75"/>
      <c r="C61" s="60">
        <v>28</v>
      </c>
      <c r="D61" s="60"/>
      <c r="E61" s="62" t="s">
        <v>191</v>
      </c>
      <c r="F61" s="60" t="s">
        <v>118</v>
      </c>
      <c r="G61" s="60">
        <v>4</v>
      </c>
    </row>
    <row r="62" spans="2:7" x14ac:dyDescent="0.3">
      <c r="B62" s="75"/>
      <c r="C62" s="60">
        <v>28</v>
      </c>
      <c r="D62" s="60"/>
      <c r="E62" s="62" t="s">
        <v>192</v>
      </c>
      <c r="F62" s="60" t="s">
        <v>118</v>
      </c>
      <c r="G62" s="60">
        <v>4</v>
      </c>
    </row>
    <row r="63" spans="2:7" x14ac:dyDescent="0.3">
      <c r="B63" s="75"/>
      <c r="C63" s="60">
        <v>3</v>
      </c>
      <c r="D63" s="60" t="s">
        <v>133</v>
      </c>
      <c r="E63" s="61" t="s">
        <v>193</v>
      </c>
      <c r="F63" s="60" t="s">
        <v>118</v>
      </c>
      <c r="G63" s="60">
        <v>4</v>
      </c>
    </row>
    <row r="64" spans="2:7" x14ac:dyDescent="0.3">
      <c r="B64" s="75"/>
      <c r="C64" s="60">
        <v>3</v>
      </c>
      <c r="D64" s="60" t="s">
        <v>133</v>
      </c>
      <c r="E64" s="61" t="s">
        <v>194</v>
      </c>
      <c r="F64" s="60" t="s">
        <v>118</v>
      </c>
      <c r="G64" s="60">
        <v>4</v>
      </c>
    </row>
    <row r="65" spans="2:7" x14ac:dyDescent="0.3">
      <c r="B65" s="75"/>
      <c r="C65" s="60">
        <v>3</v>
      </c>
      <c r="D65" s="60" t="s">
        <v>133</v>
      </c>
      <c r="E65" s="61" t="s">
        <v>195</v>
      </c>
      <c r="F65" s="60" t="s">
        <v>118</v>
      </c>
      <c r="G65" s="60">
        <v>4</v>
      </c>
    </row>
    <row r="66" spans="2:7" x14ac:dyDescent="0.3">
      <c r="B66" s="75"/>
      <c r="C66" s="60">
        <v>7</v>
      </c>
      <c r="D66" s="60"/>
      <c r="E66" s="61" t="s">
        <v>196</v>
      </c>
      <c r="F66" s="60" t="s">
        <v>118</v>
      </c>
      <c r="G66" s="60">
        <v>4</v>
      </c>
    </row>
    <row r="67" spans="2:7" x14ac:dyDescent="0.3">
      <c r="B67" s="75"/>
      <c r="C67" s="60">
        <v>7</v>
      </c>
      <c r="D67" s="60"/>
      <c r="E67" s="61" t="s">
        <v>197</v>
      </c>
      <c r="F67" s="60" t="s">
        <v>118</v>
      </c>
      <c r="G67" s="60">
        <v>4</v>
      </c>
    </row>
    <row r="68" spans="2:7" x14ac:dyDescent="0.3">
      <c r="B68" s="75"/>
      <c r="C68" s="60">
        <v>7</v>
      </c>
      <c r="D68" s="60"/>
      <c r="E68" s="61" t="s">
        <v>198</v>
      </c>
      <c r="F68" s="60" t="s">
        <v>118</v>
      </c>
      <c r="G68" s="60">
        <v>4</v>
      </c>
    </row>
    <row r="69" spans="2:7" x14ac:dyDescent="0.3">
      <c r="B69" s="75"/>
      <c r="C69" s="60">
        <v>11</v>
      </c>
      <c r="D69" s="60"/>
      <c r="E69" s="61" t="s">
        <v>199</v>
      </c>
      <c r="F69" s="60" t="s">
        <v>118</v>
      </c>
      <c r="G69" s="60">
        <v>5</v>
      </c>
    </row>
    <row r="70" spans="2:7" x14ac:dyDescent="0.3">
      <c r="B70" s="75"/>
      <c r="C70" s="60">
        <v>11</v>
      </c>
      <c r="D70" s="60"/>
      <c r="E70" s="61" t="s">
        <v>200</v>
      </c>
      <c r="F70" s="60" t="s">
        <v>118</v>
      </c>
      <c r="G70" s="60">
        <v>5</v>
      </c>
    </row>
    <row r="71" spans="2:7" x14ac:dyDescent="0.3">
      <c r="B71" s="75"/>
      <c r="C71" s="60">
        <v>11</v>
      </c>
      <c r="D71" s="60"/>
      <c r="E71" s="61" t="s">
        <v>201</v>
      </c>
      <c r="F71" s="60" t="s">
        <v>118</v>
      </c>
      <c r="G71" s="60">
        <v>5</v>
      </c>
    </row>
    <row r="72" spans="2:7" x14ac:dyDescent="0.3">
      <c r="B72" s="75"/>
      <c r="C72" s="60">
        <v>15</v>
      </c>
      <c r="D72" s="60"/>
      <c r="E72" s="61" t="s">
        <v>202</v>
      </c>
      <c r="F72" s="60" t="s">
        <v>118</v>
      </c>
      <c r="G72" s="60">
        <v>5</v>
      </c>
    </row>
    <row r="73" spans="2:7" x14ac:dyDescent="0.3">
      <c r="B73" s="75"/>
      <c r="C73" s="60">
        <v>15</v>
      </c>
      <c r="D73" s="60"/>
      <c r="E73" s="61" t="s">
        <v>203</v>
      </c>
      <c r="F73" s="60" t="s">
        <v>118</v>
      </c>
      <c r="G73" s="60">
        <v>5</v>
      </c>
    </row>
    <row r="74" spans="2:7" x14ac:dyDescent="0.3">
      <c r="B74" s="75"/>
      <c r="C74" s="60">
        <v>15</v>
      </c>
      <c r="D74" s="60"/>
      <c r="E74" s="61" t="s">
        <v>204</v>
      </c>
      <c r="F74" s="60" t="s">
        <v>118</v>
      </c>
      <c r="G74" s="60">
        <v>5</v>
      </c>
    </row>
    <row r="75" spans="2:7" x14ac:dyDescent="0.3">
      <c r="B75" s="75"/>
      <c r="C75" s="60">
        <v>19</v>
      </c>
      <c r="D75" s="60"/>
      <c r="E75" s="62" t="s">
        <v>205</v>
      </c>
      <c r="F75" s="60" t="s">
        <v>118</v>
      </c>
      <c r="G75" s="60">
        <v>5</v>
      </c>
    </row>
    <row r="76" spans="2:7" x14ac:dyDescent="0.3">
      <c r="B76" s="75"/>
      <c r="C76" s="60">
        <v>22</v>
      </c>
      <c r="D76" s="60"/>
      <c r="E76" s="61" t="s">
        <v>193</v>
      </c>
      <c r="F76" s="60" t="s">
        <v>118</v>
      </c>
      <c r="G76" s="60">
        <v>5</v>
      </c>
    </row>
    <row r="77" spans="2:7" x14ac:dyDescent="0.3">
      <c r="B77" s="75"/>
      <c r="C77" s="60">
        <v>22</v>
      </c>
      <c r="D77" s="60"/>
      <c r="E77" s="61" t="s">
        <v>194</v>
      </c>
      <c r="F77" s="60" t="s">
        <v>118</v>
      </c>
      <c r="G77" s="60">
        <v>5</v>
      </c>
    </row>
    <row r="78" spans="2:7" x14ac:dyDescent="0.3">
      <c r="B78" s="75"/>
      <c r="C78" s="60">
        <v>19</v>
      </c>
      <c r="D78" s="60"/>
      <c r="E78" s="62" t="s">
        <v>206</v>
      </c>
      <c r="F78" s="60" t="s">
        <v>118</v>
      </c>
      <c r="G78" s="60">
        <v>5</v>
      </c>
    </row>
    <row r="79" spans="2:7" x14ac:dyDescent="0.3">
      <c r="B79" s="75"/>
      <c r="C79" s="60">
        <v>23</v>
      </c>
      <c r="D79" s="60"/>
      <c r="E79" s="61" t="s">
        <v>207</v>
      </c>
      <c r="F79" s="60" t="s">
        <v>118</v>
      </c>
      <c r="G79" s="60">
        <v>6</v>
      </c>
    </row>
    <row r="80" spans="2:7" x14ac:dyDescent="0.3">
      <c r="B80" s="75"/>
      <c r="C80" s="60">
        <v>23</v>
      </c>
      <c r="D80" s="60"/>
      <c r="E80" s="61" t="s">
        <v>208</v>
      </c>
      <c r="F80" s="60" t="s">
        <v>118</v>
      </c>
      <c r="G80" s="60">
        <v>6</v>
      </c>
    </row>
    <row r="81" spans="2:7" x14ac:dyDescent="0.3">
      <c r="B81" s="75"/>
      <c r="C81" s="60">
        <v>23</v>
      </c>
      <c r="D81" s="60"/>
      <c r="E81" s="61" t="s">
        <v>209</v>
      </c>
      <c r="F81" s="60" t="s">
        <v>118</v>
      </c>
      <c r="G81" s="60">
        <v>6</v>
      </c>
    </row>
    <row r="82" spans="2:7" x14ac:dyDescent="0.3">
      <c r="B82" s="75"/>
      <c r="C82" s="60">
        <v>24</v>
      </c>
      <c r="D82" s="60"/>
      <c r="E82" s="61" t="s">
        <v>210</v>
      </c>
      <c r="F82" s="60" t="s">
        <v>118</v>
      </c>
      <c r="G82" s="60">
        <v>6</v>
      </c>
    </row>
    <row r="83" spans="2:7" x14ac:dyDescent="0.3">
      <c r="B83" s="75"/>
      <c r="C83" s="60">
        <v>24</v>
      </c>
      <c r="D83" s="60"/>
      <c r="E83" s="61" t="s">
        <v>211</v>
      </c>
      <c r="F83" s="60" t="s">
        <v>118</v>
      </c>
      <c r="G83" s="60">
        <v>6</v>
      </c>
    </row>
    <row r="84" spans="2:7" x14ac:dyDescent="0.3">
      <c r="B84" s="75"/>
      <c r="C84" s="60">
        <v>24</v>
      </c>
      <c r="D84" s="60"/>
      <c r="E84" s="61" t="s">
        <v>212</v>
      </c>
      <c r="F84" s="60" t="s">
        <v>118</v>
      </c>
      <c r="G84" s="60">
        <v>6</v>
      </c>
    </row>
    <row r="85" spans="2:7" x14ac:dyDescent="0.3">
      <c r="B85" s="75"/>
      <c r="C85" s="60">
        <v>25</v>
      </c>
      <c r="D85" s="60"/>
      <c r="E85" s="61" t="s">
        <v>213</v>
      </c>
      <c r="F85" s="60" t="s">
        <v>118</v>
      </c>
      <c r="G85" s="60">
        <v>6</v>
      </c>
    </row>
    <row r="86" spans="2:7" x14ac:dyDescent="0.3">
      <c r="B86" s="75"/>
      <c r="C86" s="60">
        <v>25</v>
      </c>
      <c r="D86" s="60"/>
      <c r="E86" s="61" t="s">
        <v>214</v>
      </c>
      <c r="F86" s="60" t="s">
        <v>118</v>
      </c>
      <c r="G86" s="60">
        <v>6</v>
      </c>
    </row>
    <row r="87" spans="2:7" x14ac:dyDescent="0.3">
      <c r="B87" s="75"/>
      <c r="C87" s="60">
        <v>25</v>
      </c>
      <c r="D87" s="60"/>
      <c r="E87" s="61" t="s">
        <v>215</v>
      </c>
      <c r="F87" s="60" t="s">
        <v>118</v>
      </c>
      <c r="G87" s="60">
        <v>6</v>
      </c>
    </row>
    <row r="88" spans="2:7" x14ac:dyDescent="0.3">
      <c r="B88" s="75"/>
      <c r="C88" s="60">
        <v>26</v>
      </c>
      <c r="D88" s="60"/>
      <c r="E88" s="62" t="s">
        <v>216</v>
      </c>
      <c r="F88" s="60" t="s">
        <v>118</v>
      </c>
      <c r="G88" s="60">
        <v>6</v>
      </c>
    </row>
    <row r="89" spans="2:7" x14ac:dyDescent="0.3">
      <c r="B89" s="75"/>
      <c r="C89" s="60">
        <v>26</v>
      </c>
      <c r="D89" s="60"/>
      <c r="E89" s="62" t="s">
        <v>217</v>
      </c>
      <c r="F89" s="60" t="s">
        <v>118</v>
      </c>
      <c r="G89" s="60">
        <v>6</v>
      </c>
    </row>
    <row r="90" spans="2:7" x14ac:dyDescent="0.3">
      <c r="C90" s="11"/>
      <c r="D90" s="1"/>
      <c r="G90" s="1"/>
    </row>
    <row r="91" spans="2:7" x14ac:dyDescent="0.3">
      <c r="C91" s="11"/>
      <c r="D91" s="1"/>
      <c r="G91" s="1"/>
    </row>
    <row r="92" spans="2:7" x14ac:dyDescent="0.3">
      <c r="C92" s="11"/>
      <c r="D92" s="1"/>
      <c r="G92" s="1"/>
    </row>
    <row r="93" spans="2:7" x14ac:dyDescent="0.3">
      <c r="C93" s="11"/>
      <c r="D93" s="1"/>
      <c r="G93" s="1"/>
    </row>
    <row r="94" spans="2:7" x14ac:dyDescent="0.3">
      <c r="C94" s="11"/>
      <c r="D94" s="1"/>
      <c r="G94" s="1"/>
    </row>
    <row r="95" spans="2:7" x14ac:dyDescent="0.3">
      <c r="C95" s="11"/>
      <c r="D95" s="1"/>
      <c r="G95" s="1"/>
    </row>
    <row r="96" spans="2:7" x14ac:dyDescent="0.3">
      <c r="C96" s="11"/>
      <c r="D96" s="1"/>
      <c r="G96" s="1"/>
    </row>
    <row r="97" spans="3:7" x14ac:dyDescent="0.3">
      <c r="C97" s="11"/>
      <c r="D97" s="1"/>
      <c r="G97" s="1"/>
    </row>
    <row r="98" spans="3:7" x14ac:dyDescent="0.3">
      <c r="C98" s="11"/>
      <c r="D98" s="1"/>
      <c r="G98" s="1"/>
    </row>
    <row r="99" spans="3:7" x14ac:dyDescent="0.3">
      <c r="C99" s="11"/>
      <c r="D99" s="1"/>
      <c r="G99" s="1"/>
    </row>
    <row r="100" spans="3:7" x14ac:dyDescent="0.3">
      <c r="C100" s="11"/>
      <c r="D100" s="1"/>
      <c r="G100" s="1"/>
    </row>
    <row r="101" spans="3:7" x14ac:dyDescent="0.3">
      <c r="C101" s="11"/>
      <c r="D101" s="1"/>
      <c r="G101" s="1"/>
    </row>
    <row r="102" spans="3:7" x14ac:dyDescent="0.3">
      <c r="C102" s="11"/>
      <c r="D102" s="1"/>
      <c r="G102" s="1"/>
    </row>
    <row r="103" spans="3:7" x14ac:dyDescent="0.3">
      <c r="C103" s="11"/>
      <c r="D103" s="1"/>
      <c r="G103" s="1"/>
    </row>
    <row r="104" spans="3:7" x14ac:dyDescent="0.3">
      <c r="C104" s="11"/>
      <c r="D104" s="1"/>
      <c r="G104" s="1"/>
    </row>
    <row r="105" spans="3:7" x14ac:dyDescent="0.3">
      <c r="C105" s="11"/>
      <c r="D105" s="1"/>
      <c r="G105" s="1"/>
    </row>
    <row r="106" spans="3:7" x14ac:dyDescent="0.3">
      <c r="C106" s="1"/>
      <c r="D106" s="1"/>
      <c r="E106" s="11"/>
      <c r="G106" s="1"/>
    </row>
    <row r="107" spans="3:7" x14ac:dyDescent="0.3">
      <c r="C107" s="11"/>
      <c r="D107" s="1"/>
      <c r="G107" s="1"/>
    </row>
    <row r="108" spans="3:7" x14ac:dyDescent="0.3">
      <c r="C108" s="11"/>
      <c r="D108" s="1"/>
      <c r="G108" s="1"/>
    </row>
    <row r="109" spans="3:7" x14ac:dyDescent="0.3">
      <c r="C109" s="11"/>
      <c r="D109" s="1"/>
      <c r="G109" s="1"/>
    </row>
    <row r="110" spans="3:7" x14ac:dyDescent="0.3">
      <c r="C110" s="11"/>
      <c r="D110" s="1"/>
      <c r="G110" s="1"/>
    </row>
    <row r="111" spans="3:7" x14ac:dyDescent="0.3">
      <c r="C111" s="11"/>
      <c r="D111" s="1"/>
      <c r="G111" s="1"/>
    </row>
    <row r="112" spans="3:7" x14ac:dyDescent="0.3">
      <c r="C112" s="11"/>
      <c r="D112" s="1"/>
      <c r="G112" s="1"/>
    </row>
    <row r="113" spans="3:7" x14ac:dyDescent="0.3">
      <c r="C113" s="11"/>
      <c r="D113" s="1"/>
      <c r="G113" s="1"/>
    </row>
    <row r="114" spans="3:7" x14ac:dyDescent="0.3">
      <c r="C114" s="11"/>
      <c r="D114" s="1"/>
      <c r="G114" s="1"/>
    </row>
    <row r="115" spans="3:7" x14ac:dyDescent="0.3">
      <c r="C115" s="11"/>
      <c r="D115" s="1"/>
      <c r="G115" s="1"/>
    </row>
    <row r="116" spans="3:7" x14ac:dyDescent="0.3">
      <c r="C116" s="11"/>
      <c r="D116" s="1"/>
      <c r="G116" s="1"/>
    </row>
    <row r="117" spans="3:7" x14ac:dyDescent="0.3">
      <c r="C117" s="11"/>
      <c r="D117" s="1"/>
      <c r="G117" s="1"/>
    </row>
    <row r="118" spans="3:7" x14ac:dyDescent="0.3">
      <c r="C118" s="11"/>
      <c r="D118" s="1"/>
      <c r="G118" s="1"/>
    </row>
    <row r="119" spans="3:7" x14ac:dyDescent="0.3">
      <c r="C119" s="11"/>
      <c r="D119" s="1"/>
      <c r="G119" s="1"/>
    </row>
    <row r="120" spans="3:7" x14ac:dyDescent="0.3">
      <c r="C120" s="11"/>
      <c r="D120" s="1"/>
      <c r="G120" s="1"/>
    </row>
    <row r="121" spans="3:7" x14ac:dyDescent="0.3">
      <c r="C121" s="11"/>
      <c r="D121" s="1"/>
      <c r="G121" s="1"/>
    </row>
    <row r="122" spans="3:7" x14ac:dyDescent="0.3">
      <c r="C122" s="11"/>
      <c r="D122" s="1"/>
      <c r="G122" s="1"/>
    </row>
    <row r="123" spans="3:7" x14ac:dyDescent="0.3">
      <c r="C123" s="11"/>
      <c r="D123" s="1"/>
      <c r="G123" s="1"/>
    </row>
    <row r="124" spans="3:7" x14ac:dyDescent="0.3">
      <c r="C124" s="11"/>
      <c r="D124" s="1"/>
      <c r="G124" s="1"/>
    </row>
    <row r="125" spans="3:7" x14ac:dyDescent="0.3">
      <c r="C125" s="11"/>
      <c r="D125" s="1"/>
      <c r="G125" s="1"/>
    </row>
    <row r="126" spans="3:7" x14ac:dyDescent="0.3">
      <c r="C126" s="11"/>
      <c r="D126" s="1"/>
      <c r="G126" s="1"/>
    </row>
    <row r="127" spans="3:7" x14ac:dyDescent="0.3">
      <c r="C127" s="11"/>
      <c r="D127" s="1"/>
      <c r="G127" s="1"/>
    </row>
    <row r="128" spans="3:7" x14ac:dyDescent="0.3">
      <c r="C128" s="11"/>
      <c r="D128" s="1"/>
      <c r="G128" s="1"/>
    </row>
    <row r="129" spans="3:7" x14ac:dyDescent="0.3">
      <c r="C129" s="11"/>
      <c r="D129" s="1"/>
      <c r="G129" s="1"/>
    </row>
    <row r="130" spans="3:7" x14ac:dyDescent="0.3">
      <c r="C130" s="11"/>
      <c r="D130" s="1"/>
      <c r="G130" s="1"/>
    </row>
    <row r="131" spans="3:7" x14ac:dyDescent="0.3">
      <c r="C131" s="11"/>
      <c r="D131" s="1"/>
      <c r="G131" s="1"/>
    </row>
    <row r="132" spans="3:7" x14ac:dyDescent="0.3">
      <c r="C132" s="11"/>
      <c r="D132" s="1"/>
      <c r="G132" s="1"/>
    </row>
    <row r="133" spans="3:7" x14ac:dyDescent="0.3">
      <c r="C133" s="11"/>
      <c r="D133" s="1"/>
      <c r="G133" s="1"/>
    </row>
    <row r="134" spans="3:7" x14ac:dyDescent="0.3">
      <c r="C134" s="11"/>
      <c r="D134" s="1"/>
      <c r="G134" s="1"/>
    </row>
    <row r="135" spans="3:7" x14ac:dyDescent="0.3">
      <c r="C135" s="11"/>
      <c r="D135" s="1"/>
      <c r="G135" s="1"/>
    </row>
    <row r="136" spans="3:7" x14ac:dyDescent="0.3">
      <c r="C136" s="11"/>
      <c r="D136" s="1"/>
      <c r="G136" s="1"/>
    </row>
    <row r="137" spans="3:7" x14ac:dyDescent="0.3">
      <c r="C137" s="11"/>
      <c r="D137" s="1"/>
      <c r="G137" s="1"/>
    </row>
    <row r="138" spans="3:7" x14ac:dyDescent="0.3">
      <c r="C138" s="11"/>
      <c r="D138" s="1"/>
      <c r="G138" s="1"/>
    </row>
    <row r="139" spans="3:7" x14ac:dyDescent="0.3">
      <c r="C139" s="11"/>
      <c r="D139" s="1"/>
      <c r="G139" s="1"/>
    </row>
    <row r="140" spans="3:7" x14ac:dyDescent="0.3">
      <c r="C140" s="11"/>
      <c r="D140" s="1"/>
      <c r="G140" s="1"/>
    </row>
    <row r="141" spans="3:7" x14ac:dyDescent="0.3">
      <c r="C141" s="11"/>
      <c r="D141" s="1"/>
      <c r="G141" s="1"/>
    </row>
    <row r="142" spans="3:7" x14ac:dyDescent="0.3">
      <c r="C142" s="11"/>
      <c r="D142" s="1"/>
      <c r="G142" s="1"/>
    </row>
    <row r="143" spans="3:7" x14ac:dyDescent="0.3">
      <c r="C143" s="11"/>
      <c r="D143" s="1"/>
      <c r="G143" s="1"/>
    </row>
    <row r="144" spans="3:7" x14ac:dyDescent="0.3">
      <c r="C144" s="11"/>
      <c r="D144" s="1"/>
      <c r="G144" s="1"/>
    </row>
    <row r="145" spans="3:7" x14ac:dyDescent="0.3">
      <c r="C145" s="11"/>
      <c r="D145" s="1"/>
      <c r="G145" s="1"/>
    </row>
    <row r="146" spans="3:7" x14ac:dyDescent="0.3">
      <c r="C146" s="11"/>
      <c r="D146" s="1"/>
      <c r="G146" s="1"/>
    </row>
    <row r="147" spans="3:7" x14ac:dyDescent="0.3">
      <c r="C147" s="11"/>
      <c r="D147" s="1"/>
      <c r="G147" s="1"/>
    </row>
    <row r="148" spans="3:7" x14ac:dyDescent="0.3">
      <c r="C148" s="11"/>
      <c r="D148" s="1"/>
      <c r="G148" s="1"/>
    </row>
    <row r="149" spans="3:7" x14ac:dyDescent="0.3">
      <c r="C149" s="11"/>
      <c r="D149" s="1"/>
      <c r="G149" s="1"/>
    </row>
    <row r="150" spans="3:7" x14ac:dyDescent="0.3">
      <c r="C150" s="11"/>
      <c r="D150" s="1"/>
      <c r="G150" s="1"/>
    </row>
    <row r="151" spans="3:7" x14ac:dyDescent="0.3">
      <c r="C151" s="11"/>
      <c r="D151" s="1"/>
      <c r="G151" s="1"/>
    </row>
    <row r="152" spans="3:7" x14ac:dyDescent="0.3">
      <c r="C152" s="11"/>
      <c r="D152" s="1"/>
      <c r="G152" s="1"/>
    </row>
    <row r="153" spans="3:7" x14ac:dyDescent="0.3">
      <c r="C153" s="11"/>
      <c r="D153" s="1"/>
      <c r="G153" s="1"/>
    </row>
    <row r="154" spans="3:7" x14ac:dyDescent="0.3">
      <c r="C154" s="11"/>
      <c r="D154" s="1"/>
      <c r="G154" s="1"/>
    </row>
    <row r="155" spans="3:7" x14ac:dyDescent="0.3">
      <c r="C155" s="11"/>
      <c r="D155" s="1"/>
      <c r="G155" s="1"/>
    </row>
    <row r="156" spans="3:7" x14ac:dyDescent="0.3">
      <c r="C156" s="11"/>
      <c r="D156" s="1"/>
      <c r="G156" s="1"/>
    </row>
  </sheetData>
  <autoFilter ref="C3:G89">
    <sortState ref="C4:G87">
      <sortCondition ref="G3:G87"/>
    </sortState>
  </autoFilter>
  <mergeCells count="2">
    <mergeCell ref="B10:B32"/>
    <mergeCell ref="B33:B8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zoomScale="70" zoomScaleNormal="70" workbookViewId="0">
      <selection activeCell="B10" sqref="B10:C17"/>
    </sheetView>
  </sheetViews>
  <sheetFormatPr baseColWidth="10" defaultColWidth="11.42578125" defaultRowHeight="17.25" x14ac:dyDescent="0.3"/>
  <cols>
    <col min="1" max="1" width="15.140625" style="1" customWidth="1"/>
    <col min="2" max="2" width="12.5703125" style="1" bestFit="1" customWidth="1"/>
    <col min="3" max="3" width="40.7109375" style="1" bestFit="1" customWidth="1"/>
    <col min="4" max="4" width="14.5703125" style="1" bestFit="1" customWidth="1"/>
    <col min="5" max="5" width="39.5703125" style="1" bestFit="1" customWidth="1"/>
    <col min="6" max="6" width="34.42578125" style="1" bestFit="1" customWidth="1"/>
    <col min="7" max="7" width="14" style="1" bestFit="1" customWidth="1"/>
    <col min="8" max="8" width="13.7109375" style="1" bestFit="1" customWidth="1"/>
    <col min="9" max="9" width="15.140625" style="1" customWidth="1"/>
    <col min="10" max="10" width="13.7109375" style="1" bestFit="1" customWidth="1"/>
    <col min="11" max="11" width="15.140625" style="1" bestFit="1" customWidth="1"/>
    <col min="12" max="12" width="13.7109375" style="1" bestFit="1" customWidth="1"/>
    <col min="13" max="13" width="15.140625" style="1" bestFit="1" customWidth="1"/>
    <col min="14" max="14" width="12.5703125" style="1" bestFit="1" customWidth="1"/>
    <col min="15" max="15" width="13.85546875" style="1" bestFit="1" customWidth="1"/>
    <col min="16" max="16" width="12.5703125" style="1" bestFit="1" customWidth="1"/>
    <col min="17" max="17" width="13.85546875" style="1" bestFit="1" customWidth="1"/>
    <col min="18" max="18" width="12.5703125" style="1" bestFit="1" customWidth="1"/>
    <col min="19" max="19" width="13.85546875" style="1" bestFit="1" customWidth="1"/>
    <col min="20" max="20" width="12.5703125" style="1" bestFit="1" customWidth="1"/>
    <col min="21" max="21" width="13.85546875" style="1" bestFit="1" customWidth="1"/>
    <col min="22" max="16384" width="11.42578125" style="1"/>
  </cols>
  <sheetData>
    <row r="1" spans="2:13" ht="39" customHeight="1" x14ac:dyDescent="0.3">
      <c r="F1" s="11"/>
      <c r="G1" s="11"/>
    </row>
    <row r="2" spans="2:13" ht="34.5" x14ac:dyDescent="0.3">
      <c r="C2" s="32" t="s">
        <v>98</v>
      </c>
      <c r="D2" s="32" t="s">
        <v>99</v>
      </c>
      <c r="E2" s="32" t="s">
        <v>100</v>
      </c>
      <c r="F2" s="42" t="s">
        <v>101</v>
      </c>
      <c r="G2" s="32" t="s">
        <v>102</v>
      </c>
    </row>
    <row r="3" spans="2:13" x14ac:dyDescent="0.3">
      <c r="C3" s="12">
        <v>20</v>
      </c>
      <c r="D3" s="12">
        <v>5</v>
      </c>
      <c r="E3" s="12">
        <v>0.2</v>
      </c>
      <c r="F3" s="12">
        <f>SUM(C18,E18,G18,I18,K18,M18)</f>
        <v>119.15727999999999</v>
      </c>
      <c r="G3" s="17">
        <f>F3/C3</f>
        <v>5.9578639999999989</v>
      </c>
    </row>
    <row r="5" spans="2:13" x14ac:dyDescent="0.3">
      <c r="B5" s="52" t="s">
        <v>103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2:13" x14ac:dyDescent="0.3">
      <c r="B6" s="52" t="s">
        <v>104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</row>
    <row r="7" spans="2:13" x14ac:dyDescent="0.3">
      <c r="B7" s="55" t="s">
        <v>105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2:13" x14ac:dyDescent="0.3">
      <c r="B8" s="56" t="s">
        <v>106</v>
      </c>
      <c r="C8" s="56"/>
      <c r="D8" s="56" t="s">
        <v>107</v>
      </c>
      <c r="E8" s="56"/>
      <c r="F8" s="56" t="s">
        <v>108</v>
      </c>
      <c r="G8" s="56"/>
      <c r="H8" s="56" t="s">
        <v>109</v>
      </c>
      <c r="I8" s="56"/>
      <c r="J8" s="56" t="s">
        <v>110</v>
      </c>
      <c r="K8" s="56"/>
      <c r="L8" s="56" t="s">
        <v>111</v>
      </c>
      <c r="M8" s="56"/>
    </row>
    <row r="9" spans="2:13" x14ac:dyDescent="0.3">
      <c r="B9" s="12" t="s">
        <v>4</v>
      </c>
      <c r="C9" s="12" t="s">
        <v>6</v>
      </c>
      <c r="D9" s="14" t="s">
        <v>4</v>
      </c>
      <c r="E9" s="14" t="s">
        <v>6</v>
      </c>
      <c r="F9" s="12" t="s">
        <v>4</v>
      </c>
      <c r="G9" s="12" t="s">
        <v>6</v>
      </c>
      <c r="H9" s="14" t="s">
        <v>4</v>
      </c>
      <c r="I9" s="14" t="s">
        <v>6</v>
      </c>
      <c r="J9" s="12" t="s">
        <v>4</v>
      </c>
      <c r="K9" s="12" t="s">
        <v>6</v>
      </c>
      <c r="L9" s="14" t="s">
        <v>4</v>
      </c>
      <c r="M9" s="14" t="s">
        <v>6</v>
      </c>
    </row>
    <row r="10" spans="2:13" x14ac:dyDescent="0.3">
      <c r="B10" s="12" t="s">
        <v>112</v>
      </c>
      <c r="C10" s="12">
        <f>D3</f>
        <v>5</v>
      </c>
      <c r="D10" s="14" t="s">
        <v>112</v>
      </c>
      <c r="E10" s="14">
        <f>D3</f>
        <v>5</v>
      </c>
      <c r="F10" s="12" t="s">
        <v>112</v>
      </c>
      <c r="G10" s="12">
        <f>D3</f>
        <v>5</v>
      </c>
      <c r="H10" s="14" t="s">
        <v>112</v>
      </c>
      <c r="I10" s="14">
        <f>D3</f>
        <v>5</v>
      </c>
      <c r="J10" s="12" t="s">
        <v>112</v>
      </c>
      <c r="K10" s="12">
        <f>D3</f>
        <v>5</v>
      </c>
      <c r="L10" s="14" t="s">
        <v>112</v>
      </c>
      <c r="M10" s="14">
        <f>D3</f>
        <v>5</v>
      </c>
    </row>
    <row r="11" spans="2:13" x14ac:dyDescent="0.3">
      <c r="B11" s="12" t="s">
        <v>9</v>
      </c>
      <c r="C11" s="12">
        <v>2</v>
      </c>
      <c r="D11" s="16" t="s">
        <v>113</v>
      </c>
      <c r="E11" s="16">
        <f>C18*E3</f>
        <v>3.8000000000000003</v>
      </c>
      <c r="F11" s="17" t="s">
        <v>113</v>
      </c>
      <c r="G11" s="17">
        <f>E18*E3</f>
        <v>3.8600000000000003</v>
      </c>
      <c r="H11" s="16" t="s">
        <v>113</v>
      </c>
      <c r="I11" s="16">
        <f>G18*E3</f>
        <v>4.2720000000000002</v>
      </c>
      <c r="J11" s="17" t="s">
        <v>113</v>
      </c>
      <c r="K11" s="17">
        <f>I18*E3</f>
        <v>3.8544</v>
      </c>
      <c r="L11" s="16" t="s">
        <v>113</v>
      </c>
      <c r="M11" s="16">
        <f>K18*E3</f>
        <v>3.8708799999999997</v>
      </c>
    </row>
    <row r="12" spans="2:13" x14ac:dyDescent="0.3">
      <c r="B12" s="12" t="s">
        <v>12</v>
      </c>
      <c r="C12" s="12">
        <v>2</v>
      </c>
      <c r="D12" s="14" t="s">
        <v>51</v>
      </c>
      <c r="E12" s="14">
        <v>2</v>
      </c>
      <c r="F12" s="12" t="s">
        <v>31</v>
      </c>
      <c r="G12" s="12">
        <v>1</v>
      </c>
      <c r="H12" s="14" t="s">
        <v>95</v>
      </c>
      <c r="I12" s="14">
        <v>4</v>
      </c>
      <c r="J12" s="12" t="s">
        <v>41</v>
      </c>
      <c r="K12" s="12">
        <v>3</v>
      </c>
      <c r="L12" s="14" t="s">
        <v>78</v>
      </c>
      <c r="M12" s="14">
        <v>5</v>
      </c>
    </row>
    <row r="13" spans="2:13" x14ac:dyDescent="0.3">
      <c r="B13" s="12" t="s">
        <v>22</v>
      </c>
      <c r="C13" s="12">
        <v>2</v>
      </c>
      <c r="D13" s="14" t="s">
        <v>61</v>
      </c>
      <c r="E13" s="14">
        <v>3.5</v>
      </c>
      <c r="F13" s="12" t="s">
        <v>44</v>
      </c>
      <c r="G13" s="12">
        <v>1</v>
      </c>
      <c r="H13" s="14" t="s">
        <v>15</v>
      </c>
      <c r="I13" s="14">
        <v>3</v>
      </c>
      <c r="J13" s="12" t="s">
        <v>54</v>
      </c>
      <c r="K13" s="12">
        <v>3</v>
      </c>
      <c r="L13" s="14" t="s">
        <v>82</v>
      </c>
      <c r="M13" s="14">
        <v>2.5</v>
      </c>
    </row>
    <row r="14" spans="2:13" x14ac:dyDescent="0.3">
      <c r="B14" s="12" t="s">
        <v>25</v>
      </c>
      <c r="C14" s="12">
        <v>2</v>
      </c>
      <c r="D14" s="14" t="s">
        <v>71</v>
      </c>
      <c r="E14" s="14">
        <v>4</v>
      </c>
      <c r="F14" s="12" t="s">
        <v>57</v>
      </c>
      <c r="G14" s="12">
        <v>1</v>
      </c>
      <c r="H14" s="14" t="s">
        <v>28</v>
      </c>
      <c r="I14" s="14">
        <v>3</v>
      </c>
      <c r="J14" s="12" t="s">
        <v>67</v>
      </c>
      <c r="K14" s="12">
        <v>2</v>
      </c>
      <c r="L14" s="14" t="s">
        <v>85</v>
      </c>
      <c r="M14" s="14">
        <v>3.5</v>
      </c>
    </row>
    <row r="15" spans="2:13" x14ac:dyDescent="0.3">
      <c r="B15" s="12" t="s">
        <v>35</v>
      </c>
      <c r="C15" s="12">
        <v>2</v>
      </c>
      <c r="D15" s="14" t="s">
        <v>18</v>
      </c>
      <c r="E15" s="14">
        <v>1</v>
      </c>
      <c r="F15" s="12" t="s">
        <v>64</v>
      </c>
      <c r="G15" s="12">
        <v>3.5</v>
      </c>
      <c r="H15" s="14"/>
      <c r="I15" s="14"/>
      <c r="J15" s="12" t="s">
        <v>76</v>
      </c>
      <c r="K15" s="12">
        <v>2.5</v>
      </c>
      <c r="L15" s="14" t="s">
        <v>88</v>
      </c>
      <c r="M15" s="14">
        <v>1</v>
      </c>
    </row>
    <row r="16" spans="2:13" x14ac:dyDescent="0.3">
      <c r="B16" s="12" t="s">
        <v>38</v>
      </c>
      <c r="C16" s="12">
        <v>2</v>
      </c>
      <c r="D16" s="14"/>
      <c r="E16" s="14"/>
      <c r="F16" s="12" t="s">
        <v>74</v>
      </c>
      <c r="G16" s="12">
        <v>3.5</v>
      </c>
      <c r="H16" s="14"/>
      <c r="I16" s="14"/>
      <c r="J16" s="17"/>
      <c r="K16" s="17"/>
      <c r="L16" s="18"/>
      <c r="M16" s="18"/>
    </row>
    <row r="17" spans="2:13" x14ac:dyDescent="0.3">
      <c r="B17" s="12" t="s">
        <v>48</v>
      </c>
      <c r="C17" s="12">
        <v>2</v>
      </c>
      <c r="D17" s="14"/>
      <c r="E17" s="14"/>
      <c r="F17" s="12" t="s">
        <v>92</v>
      </c>
      <c r="G17" s="12">
        <v>2.5</v>
      </c>
      <c r="H17" s="14"/>
      <c r="I17" s="14"/>
      <c r="J17" s="13"/>
      <c r="K17" s="13"/>
      <c r="L17" s="18"/>
      <c r="M17" s="18"/>
    </row>
    <row r="18" spans="2:13" x14ac:dyDescent="0.3">
      <c r="B18" s="19" t="s">
        <v>114</v>
      </c>
      <c r="C18" s="15">
        <f>SUM(C10:C17)</f>
        <v>19</v>
      </c>
      <c r="D18" s="19" t="s">
        <v>114</v>
      </c>
      <c r="E18" s="19">
        <f>SUM(E10:E17)</f>
        <v>19.3</v>
      </c>
      <c r="F18" s="19" t="s">
        <v>114</v>
      </c>
      <c r="G18" s="19">
        <f>SUM(G10:G17)</f>
        <v>21.36</v>
      </c>
      <c r="H18" s="19" t="s">
        <v>114</v>
      </c>
      <c r="I18" s="19">
        <f>SUM(I10:I17)</f>
        <v>19.271999999999998</v>
      </c>
      <c r="J18" s="19" t="s">
        <v>114</v>
      </c>
      <c r="K18" s="19">
        <f>SUM(K10:K17)</f>
        <v>19.354399999999998</v>
      </c>
      <c r="L18" s="19" t="s">
        <v>114</v>
      </c>
      <c r="M18" s="19">
        <f>SUM(M10:M17)</f>
        <v>20.87088</v>
      </c>
    </row>
    <row r="21" spans="2:13" x14ac:dyDescent="0.3">
      <c r="B21" s="42" t="s">
        <v>3</v>
      </c>
      <c r="C21" s="42" t="s">
        <v>4</v>
      </c>
      <c r="D21" s="42" t="s">
        <v>5</v>
      </c>
      <c r="E21" s="42" t="s">
        <v>6</v>
      </c>
      <c r="F21" s="42" t="s">
        <v>115</v>
      </c>
      <c r="G21" s="42" t="s">
        <v>116</v>
      </c>
    </row>
    <row r="22" spans="2:13" x14ac:dyDescent="0.3">
      <c r="B22" s="34" t="s">
        <v>9</v>
      </c>
      <c r="C22" s="35" t="s">
        <v>10</v>
      </c>
      <c r="D22" s="34">
        <v>5</v>
      </c>
      <c r="E22" s="34">
        <v>2</v>
      </c>
      <c r="F22" s="34">
        <v>1</v>
      </c>
      <c r="G22" s="36" t="s">
        <v>117</v>
      </c>
    </row>
    <row r="23" spans="2:13" x14ac:dyDescent="0.3">
      <c r="B23" s="25" t="s">
        <v>12</v>
      </c>
      <c r="C23" s="33" t="s">
        <v>13</v>
      </c>
      <c r="D23" s="25">
        <v>5</v>
      </c>
      <c r="E23" s="25">
        <v>2</v>
      </c>
      <c r="F23" s="25">
        <v>1</v>
      </c>
      <c r="G23" s="36" t="s">
        <v>117</v>
      </c>
    </row>
    <row r="24" spans="2:13" x14ac:dyDescent="0.3">
      <c r="B24" s="25" t="s">
        <v>22</v>
      </c>
      <c r="C24" s="33" t="s">
        <v>23</v>
      </c>
      <c r="D24" s="25">
        <v>5</v>
      </c>
      <c r="E24" s="25">
        <v>2</v>
      </c>
      <c r="F24" s="25">
        <v>1</v>
      </c>
      <c r="G24" s="36" t="s">
        <v>117</v>
      </c>
    </row>
    <row r="25" spans="2:13" x14ac:dyDescent="0.3">
      <c r="B25" s="25" t="s">
        <v>25</v>
      </c>
      <c r="C25" s="33" t="s">
        <v>26</v>
      </c>
      <c r="D25" s="25">
        <v>5</v>
      </c>
      <c r="E25" s="25">
        <v>2</v>
      </c>
      <c r="F25" s="25">
        <v>1</v>
      </c>
      <c r="G25" s="36" t="s">
        <v>117</v>
      </c>
    </row>
    <row r="26" spans="2:13" x14ac:dyDescent="0.3">
      <c r="B26" s="25" t="s">
        <v>35</v>
      </c>
      <c r="C26" s="33" t="s">
        <v>36</v>
      </c>
      <c r="D26" s="25">
        <v>5</v>
      </c>
      <c r="E26" s="25">
        <v>2</v>
      </c>
      <c r="F26" s="25">
        <v>1</v>
      </c>
      <c r="G26" s="36" t="s">
        <v>117</v>
      </c>
    </row>
    <row r="27" spans="2:13" x14ac:dyDescent="0.3">
      <c r="B27" s="25" t="s">
        <v>38</v>
      </c>
      <c r="C27" s="33" t="s">
        <v>39</v>
      </c>
      <c r="D27" s="25">
        <v>5</v>
      </c>
      <c r="E27" s="25">
        <v>2</v>
      </c>
      <c r="F27" s="25">
        <v>1</v>
      </c>
      <c r="G27" s="36" t="s">
        <v>117</v>
      </c>
    </row>
    <row r="28" spans="2:13" x14ac:dyDescent="0.3">
      <c r="B28" s="25" t="s">
        <v>48</v>
      </c>
      <c r="C28" s="33" t="s">
        <v>49</v>
      </c>
      <c r="D28" s="25">
        <v>5</v>
      </c>
      <c r="E28" s="25">
        <v>2</v>
      </c>
      <c r="F28" s="25">
        <v>1</v>
      </c>
      <c r="G28" s="36" t="s">
        <v>117</v>
      </c>
    </row>
    <row r="29" spans="2:13" x14ac:dyDescent="0.3">
      <c r="B29" s="63" t="s">
        <v>51</v>
      </c>
      <c r="C29" s="64" t="s">
        <v>52</v>
      </c>
      <c r="D29" s="63">
        <v>5</v>
      </c>
      <c r="E29" s="63">
        <v>2</v>
      </c>
      <c r="F29" s="63">
        <v>2</v>
      </c>
      <c r="G29" s="65" t="s">
        <v>118</v>
      </c>
    </row>
    <row r="30" spans="2:13" x14ac:dyDescent="0.3">
      <c r="B30" s="63" t="s">
        <v>61</v>
      </c>
      <c r="C30" s="64" t="s">
        <v>62</v>
      </c>
      <c r="D30" s="63">
        <v>4.5</v>
      </c>
      <c r="E30" s="63">
        <v>3.5</v>
      </c>
      <c r="F30" s="63">
        <v>2</v>
      </c>
      <c r="G30" s="65" t="s">
        <v>118</v>
      </c>
    </row>
    <row r="31" spans="2:13" x14ac:dyDescent="0.3">
      <c r="B31" s="63" t="s">
        <v>71</v>
      </c>
      <c r="C31" s="64" t="s">
        <v>119</v>
      </c>
      <c r="D31" s="63">
        <v>4.5</v>
      </c>
      <c r="E31" s="63">
        <v>4</v>
      </c>
      <c r="F31" s="63">
        <v>2</v>
      </c>
      <c r="G31" s="65" t="s">
        <v>118</v>
      </c>
    </row>
    <row r="32" spans="2:13" x14ac:dyDescent="0.3">
      <c r="B32" s="63" t="s">
        <v>18</v>
      </c>
      <c r="C32" s="64" t="s">
        <v>19</v>
      </c>
      <c r="D32" s="63">
        <v>3</v>
      </c>
      <c r="E32" s="63">
        <v>1</v>
      </c>
      <c r="F32" s="63">
        <v>2</v>
      </c>
      <c r="G32" s="65" t="s">
        <v>118</v>
      </c>
    </row>
    <row r="33" spans="2:7" x14ac:dyDescent="0.3">
      <c r="B33" s="63" t="s">
        <v>31</v>
      </c>
      <c r="C33" s="64" t="s">
        <v>32</v>
      </c>
      <c r="D33" s="63">
        <v>3</v>
      </c>
      <c r="E33" s="63">
        <v>1</v>
      </c>
      <c r="F33" s="63">
        <v>3</v>
      </c>
      <c r="G33" s="65" t="s">
        <v>118</v>
      </c>
    </row>
    <row r="34" spans="2:7" x14ac:dyDescent="0.3">
      <c r="B34" s="63" t="s">
        <v>44</v>
      </c>
      <c r="C34" s="64" t="s">
        <v>45</v>
      </c>
      <c r="D34" s="63">
        <v>3</v>
      </c>
      <c r="E34" s="63">
        <v>1</v>
      </c>
      <c r="F34" s="63">
        <v>3</v>
      </c>
      <c r="G34" s="65" t="s">
        <v>118</v>
      </c>
    </row>
    <row r="35" spans="2:7" x14ac:dyDescent="0.3">
      <c r="B35" s="63" t="s">
        <v>57</v>
      </c>
      <c r="C35" s="64" t="s">
        <v>58</v>
      </c>
      <c r="D35" s="63">
        <v>3</v>
      </c>
      <c r="E35" s="63">
        <v>1</v>
      </c>
      <c r="F35" s="63">
        <v>3</v>
      </c>
      <c r="G35" s="65" t="s">
        <v>118</v>
      </c>
    </row>
    <row r="36" spans="2:7" x14ac:dyDescent="0.3">
      <c r="B36" s="63" t="s">
        <v>64</v>
      </c>
      <c r="C36" s="64" t="s">
        <v>65</v>
      </c>
      <c r="D36" s="63">
        <v>3</v>
      </c>
      <c r="E36" s="63">
        <v>3.5</v>
      </c>
      <c r="F36" s="63">
        <v>3</v>
      </c>
      <c r="G36" s="65" t="s">
        <v>118</v>
      </c>
    </row>
    <row r="37" spans="2:7" x14ac:dyDescent="0.3">
      <c r="B37" s="63" t="s">
        <v>74</v>
      </c>
      <c r="C37" s="64" t="s">
        <v>120</v>
      </c>
      <c r="D37" s="63">
        <v>3</v>
      </c>
      <c r="E37" s="63">
        <v>3.5</v>
      </c>
      <c r="F37" s="63">
        <v>3</v>
      </c>
      <c r="G37" s="65" t="s">
        <v>118</v>
      </c>
    </row>
    <row r="38" spans="2:7" x14ac:dyDescent="0.3">
      <c r="B38" s="63" t="s">
        <v>92</v>
      </c>
      <c r="C38" s="64" t="s">
        <v>121</v>
      </c>
      <c r="D38" s="63">
        <v>2.5</v>
      </c>
      <c r="E38" s="63">
        <v>2.5</v>
      </c>
      <c r="F38" s="63">
        <v>3</v>
      </c>
      <c r="G38" s="65" t="s">
        <v>118</v>
      </c>
    </row>
    <row r="39" spans="2:7" x14ac:dyDescent="0.3">
      <c r="B39" s="63" t="s">
        <v>95</v>
      </c>
      <c r="C39" s="64" t="s">
        <v>122</v>
      </c>
      <c r="D39" s="63">
        <v>2.5</v>
      </c>
      <c r="E39" s="63">
        <v>4</v>
      </c>
      <c r="F39" s="63">
        <v>4</v>
      </c>
      <c r="G39" s="65" t="s">
        <v>118</v>
      </c>
    </row>
    <row r="40" spans="2:7" x14ac:dyDescent="0.3">
      <c r="B40" s="63" t="s">
        <v>15</v>
      </c>
      <c r="C40" s="64" t="s">
        <v>16</v>
      </c>
      <c r="D40" s="63">
        <v>2</v>
      </c>
      <c r="E40" s="63">
        <v>3</v>
      </c>
      <c r="F40" s="63">
        <v>4</v>
      </c>
      <c r="G40" s="65" t="s">
        <v>118</v>
      </c>
    </row>
    <row r="41" spans="2:7" x14ac:dyDescent="0.3">
      <c r="B41" s="63" t="s">
        <v>28</v>
      </c>
      <c r="C41" s="64" t="s">
        <v>29</v>
      </c>
      <c r="D41" s="63">
        <v>2</v>
      </c>
      <c r="E41" s="63">
        <v>3</v>
      </c>
      <c r="F41" s="63">
        <v>4</v>
      </c>
      <c r="G41" s="65" t="s">
        <v>118</v>
      </c>
    </row>
    <row r="42" spans="2:7" x14ac:dyDescent="0.3">
      <c r="B42" s="63" t="s">
        <v>41</v>
      </c>
      <c r="C42" s="64" t="s">
        <v>42</v>
      </c>
      <c r="D42" s="63">
        <v>2</v>
      </c>
      <c r="E42" s="63">
        <v>3</v>
      </c>
      <c r="F42" s="63">
        <v>5</v>
      </c>
      <c r="G42" s="65" t="s">
        <v>118</v>
      </c>
    </row>
    <row r="43" spans="2:7" x14ac:dyDescent="0.3">
      <c r="B43" s="63" t="s">
        <v>54</v>
      </c>
      <c r="C43" s="64" t="s">
        <v>55</v>
      </c>
      <c r="D43" s="63">
        <v>2</v>
      </c>
      <c r="E43" s="63">
        <v>3</v>
      </c>
      <c r="F43" s="63">
        <v>5</v>
      </c>
      <c r="G43" s="65" t="s">
        <v>118</v>
      </c>
    </row>
    <row r="44" spans="2:7" x14ac:dyDescent="0.3">
      <c r="B44" s="63" t="s">
        <v>67</v>
      </c>
      <c r="C44" s="64" t="s">
        <v>68</v>
      </c>
      <c r="D44" s="63">
        <v>2</v>
      </c>
      <c r="E44" s="63">
        <v>2</v>
      </c>
      <c r="F44" s="63">
        <v>5</v>
      </c>
      <c r="G44" s="65" t="s">
        <v>118</v>
      </c>
    </row>
    <row r="45" spans="2:7" x14ac:dyDescent="0.3">
      <c r="B45" s="63" t="s">
        <v>76</v>
      </c>
      <c r="C45" s="64" t="s">
        <v>123</v>
      </c>
      <c r="D45" s="63">
        <v>2</v>
      </c>
      <c r="E45" s="63">
        <v>2.5</v>
      </c>
      <c r="F45" s="63">
        <v>5</v>
      </c>
      <c r="G45" s="65" t="s">
        <v>118</v>
      </c>
    </row>
    <row r="46" spans="2:7" x14ac:dyDescent="0.3">
      <c r="B46" s="63" t="s">
        <v>78</v>
      </c>
      <c r="C46" s="64" t="s">
        <v>124</v>
      </c>
      <c r="D46" s="63">
        <v>1</v>
      </c>
      <c r="E46" s="63">
        <v>5</v>
      </c>
      <c r="F46" s="63">
        <v>6</v>
      </c>
      <c r="G46" s="65" t="s">
        <v>118</v>
      </c>
    </row>
    <row r="47" spans="2:7" x14ac:dyDescent="0.3">
      <c r="B47" s="63" t="s">
        <v>82</v>
      </c>
      <c r="C47" s="64" t="s">
        <v>83</v>
      </c>
      <c r="D47" s="63">
        <v>1</v>
      </c>
      <c r="E47" s="63">
        <v>2.5</v>
      </c>
      <c r="F47" s="63">
        <v>6</v>
      </c>
      <c r="G47" s="65" t="s">
        <v>118</v>
      </c>
    </row>
    <row r="48" spans="2:7" x14ac:dyDescent="0.3">
      <c r="B48" s="63" t="s">
        <v>85</v>
      </c>
      <c r="C48" s="64" t="s">
        <v>86</v>
      </c>
      <c r="D48" s="63">
        <v>1</v>
      </c>
      <c r="E48" s="63">
        <v>3.5</v>
      </c>
      <c r="F48" s="63">
        <v>6</v>
      </c>
      <c r="G48" s="65" t="s">
        <v>118</v>
      </c>
    </row>
    <row r="49" spans="2:7" x14ac:dyDescent="0.3">
      <c r="B49" s="63" t="s">
        <v>88</v>
      </c>
      <c r="C49" s="64" t="s">
        <v>89</v>
      </c>
      <c r="D49" s="63">
        <v>1</v>
      </c>
      <c r="E49" s="63">
        <v>1</v>
      </c>
      <c r="F49" s="63">
        <v>6</v>
      </c>
      <c r="G49" s="65" t="s">
        <v>118</v>
      </c>
    </row>
  </sheetData>
  <mergeCells count="9">
    <mergeCell ref="B5:M5"/>
    <mergeCell ref="B6:M6"/>
    <mergeCell ref="B7:M7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zoomScale="80" zoomScaleNormal="80" workbookViewId="0">
      <selection activeCell="H12" sqref="H2:J12"/>
    </sheetView>
  </sheetViews>
  <sheetFormatPr baseColWidth="10" defaultColWidth="11.42578125" defaultRowHeight="17.25" x14ac:dyDescent="0.3"/>
  <cols>
    <col min="1" max="1" width="11.42578125" style="1"/>
    <col min="2" max="2" width="8.42578125" style="1" bestFit="1" customWidth="1"/>
    <col min="3" max="3" width="12.28515625" style="1" bestFit="1" customWidth="1"/>
    <col min="4" max="4" width="76.28515625" style="1" customWidth="1"/>
    <col min="5" max="5" width="18.140625" style="11" customWidth="1"/>
    <col min="6" max="6" width="8.42578125" style="1" bestFit="1" customWidth="1"/>
    <col min="7" max="7" width="11.42578125" style="1"/>
    <col min="8" max="8" width="12.5703125" style="1" bestFit="1" customWidth="1"/>
    <col min="9" max="9" width="19.85546875" style="1" bestFit="1" customWidth="1"/>
    <col min="10" max="10" width="13" style="1" bestFit="1" customWidth="1"/>
    <col min="11" max="16384" width="11.42578125" style="1"/>
  </cols>
  <sheetData>
    <row r="2" spans="2:10" x14ac:dyDescent="0.3">
      <c r="B2" s="57" t="s">
        <v>106</v>
      </c>
      <c r="C2" s="57"/>
      <c r="D2" s="57"/>
      <c r="E2" s="57"/>
      <c r="F2" s="57"/>
      <c r="H2" s="77" t="s">
        <v>221</v>
      </c>
      <c r="I2" s="78"/>
      <c r="J2" s="79"/>
    </row>
    <row r="3" spans="2:10" x14ac:dyDescent="0.3">
      <c r="B3" s="24" t="s">
        <v>4</v>
      </c>
      <c r="C3" s="24" t="s">
        <v>126</v>
      </c>
      <c r="D3" s="23" t="s">
        <v>127</v>
      </c>
      <c r="E3" s="24" t="s">
        <v>116</v>
      </c>
      <c r="F3" s="24" t="s">
        <v>115</v>
      </c>
      <c r="H3" s="77" t="s">
        <v>222</v>
      </c>
      <c r="I3" s="78"/>
      <c r="J3" s="79"/>
    </row>
    <row r="4" spans="2:10" x14ac:dyDescent="0.3">
      <c r="B4" s="28">
        <v>1</v>
      </c>
      <c r="C4" s="29" t="s">
        <v>133</v>
      </c>
      <c r="D4" s="30" t="s">
        <v>139</v>
      </c>
      <c r="E4" s="28" t="s">
        <v>117</v>
      </c>
      <c r="F4" s="25">
        <v>1</v>
      </c>
      <c r="H4" s="45" t="s">
        <v>4</v>
      </c>
      <c r="I4" s="45" t="s">
        <v>223</v>
      </c>
      <c r="J4" s="45" t="s">
        <v>116</v>
      </c>
    </row>
    <row r="5" spans="2:10" x14ac:dyDescent="0.3">
      <c r="B5" s="28">
        <v>1</v>
      </c>
      <c r="C5" s="29" t="s">
        <v>133</v>
      </c>
      <c r="D5" s="30" t="s">
        <v>140</v>
      </c>
      <c r="E5" s="28" t="s">
        <v>117</v>
      </c>
      <c r="F5" s="25">
        <v>1</v>
      </c>
      <c r="H5" s="44" t="s">
        <v>112</v>
      </c>
      <c r="I5" s="44">
        <v>5</v>
      </c>
      <c r="J5" s="44" t="s">
        <v>117</v>
      </c>
    </row>
    <row r="6" spans="2:10" x14ac:dyDescent="0.3">
      <c r="B6" s="28">
        <v>1</v>
      </c>
      <c r="C6" s="29" t="s">
        <v>133</v>
      </c>
      <c r="D6" s="30" t="s">
        <v>141</v>
      </c>
      <c r="E6" s="28" t="s">
        <v>117</v>
      </c>
      <c r="F6" s="25">
        <v>1</v>
      </c>
      <c r="H6" s="44" t="s">
        <v>9</v>
      </c>
      <c r="I6" s="44">
        <v>2</v>
      </c>
      <c r="J6" s="44" t="s">
        <v>117</v>
      </c>
    </row>
    <row r="7" spans="2:10" x14ac:dyDescent="0.3">
      <c r="B7" s="28">
        <v>10</v>
      </c>
      <c r="C7" s="29" t="s">
        <v>130</v>
      </c>
      <c r="D7" s="30" t="s">
        <v>142</v>
      </c>
      <c r="E7" s="28" t="s">
        <v>117</v>
      </c>
      <c r="F7" s="25">
        <v>1</v>
      </c>
      <c r="H7" s="44" t="s">
        <v>12</v>
      </c>
      <c r="I7" s="44">
        <v>2</v>
      </c>
      <c r="J7" s="44" t="s">
        <v>117</v>
      </c>
    </row>
    <row r="8" spans="2:10" x14ac:dyDescent="0.3">
      <c r="B8" s="28">
        <v>10</v>
      </c>
      <c r="C8" s="29" t="s">
        <v>130</v>
      </c>
      <c r="D8" s="30" t="s">
        <v>143</v>
      </c>
      <c r="E8" s="28" t="s">
        <v>117</v>
      </c>
      <c r="F8" s="25">
        <v>1</v>
      </c>
      <c r="H8" s="44" t="s">
        <v>22</v>
      </c>
      <c r="I8" s="44">
        <v>2</v>
      </c>
      <c r="J8" s="44" t="s">
        <v>117</v>
      </c>
    </row>
    <row r="9" spans="2:10" x14ac:dyDescent="0.3">
      <c r="B9" s="28">
        <v>10</v>
      </c>
      <c r="C9" s="29" t="s">
        <v>130</v>
      </c>
      <c r="D9" s="30" t="s">
        <v>144</v>
      </c>
      <c r="E9" s="28" t="s">
        <v>117</v>
      </c>
      <c r="F9" s="25">
        <v>1</v>
      </c>
      <c r="H9" s="44" t="s">
        <v>25</v>
      </c>
      <c r="I9" s="44">
        <v>2</v>
      </c>
      <c r="J9" s="44" t="s">
        <v>117</v>
      </c>
    </row>
    <row r="10" spans="2:10" x14ac:dyDescent="0.3">
      <c r="B10" s="28">
        <v>10</v>
      </c>
      <c r="C10" s="29" t="s">
        <v>130</v>
      </c>
      <c r="D10" s="30" t="s">
        <v>145</v>
      </c>
      <c r="E10" s="28" t="s">
        <v>117</v>
      </c>
      <c r="F10" s="25">
        <v>1</v>
      </c>
      <c r="H10" s="44" t="s">
        <v>35</v>
      </c>
      <c r="I10" s="44">
        <v>2</v>
      </c>
      <c r="J10" s="44" t="s">
        <v>117</v>
      </c>
    </row>
    <row r="11" spans="2:10" x14ac:dyDescent="0.3">
      <c r="B11" s="28">
        <v>10</v>
      </c>
      <c r="C11" s="29" t="s">
        <v>130</v>
      </c>
      <c r="D11" s="30" t="s">
        <v>146</v>
      </c>
      <c r="E11" s="28" t="s">
        <v>117</v>
      </c>
      <c r="F11" s="25">
        <v>1</v>
      </c>
      <c r="H11" s="44" t="s">
        <v>38</v>
      </c>
      <c r="I11" s="44">
        <v>2</v>
      </c>
      <c r="J11" s="44" t="s">
        <v>117</v>
      </c>
    </row>
    <row r="12" spans="2:10" x14ac:dyDescent="0.3">
      <c r="B12" s="28">
        <v>13</v>
      </c>
      <c r="C12" s="29" t="s">
        <v>135</v>
      </c>
      <c r="D12" s="30" t="s">
        <v>147</v>
      </c>
      <c r="E12" s="28" t="s">
        <v>117</v>
      </c>
      <c r="F12" s="25">
        <v>1</v>
      </c>
      <c r="H12" s="44" t="s">
        <v>48</v>
      </c>
      <c r="I12" s="44">
        <v>2</v>
      </c>
      <c r="J12" s="44" t="s">
        <v>117</v>
      </c>
    </row>
    <row r="13" spans="2:10" x14ac:dyDescent="0.3">
      <c r="B13" s="28">
        <v>13</v>
      </c>
      <c r="C13" s="29" t="s">
        <v>135</v>
      </c>
      <c r="D13" s="30" t="s">
        <v>148</v>
      </c>
      <c r="E13" s="28" t="s">
        <v>117</v>
      </c>
      <c r="F13" s="25">
        <v>1</v>
      </c>
    </row>
    <row r="14" spans="2:10" x14ac:dyDescent="0.3">
      <c r="B14" s="28">
        <v>13</v>
      </c>
      <c r="C14" s="29" t="s">
        <v>135</v>
      </c>
      <c r="D14" s="30" t="s">
        <v>149</v>
      </c>
      <c r="E14" s="28" t="s">
        <v>117</v>
      </c>
      <c r="F14" s="25">
        <v>1</v>
      </c>
    </row>
    <row r="15" spans="2:10" x14ac:dyDescent="0.3">
      <c r="B15" s="28">
        <v>2</v>
      </c>
      <c r="C15" s="29" t="s">
        <v>133</v>
      </c>
      <c r="D15" s="30" t="s">
        <v>150</v>
      </c>
      <c r="E15" s="28" t="s">
        <v>117</v>
      </c>
      <c r="F15" s="25">
        <v>1</v>
      </c>
    </row>
    <row r="16" spans="2:10" x14ac:dyDescent="0.3">
      <c r="B16" s="28">
        <v>2</v>
      </c>
      <c r="C16" s="29" t="s">
        <v>133</v>
      </c>
      <c r="D16" s="30" t="s">
        <v>151</v>
      </c>
      <c r="E16" s="28" t="s">
        <v>117</v>
      </c>
      <c r="F16" s="25">
        <v>1</v>
      </c>
    </row>
    <row r="17" spans="2:6" x14ac:dyDescent="0.3">
      <c r="B17" s="28">
        <v>2</v>
      </c>
      <c r="C17" s="29" t="s">
        <v>133</v>
      </c>
      <c r="D17" s="30" t="s">
        <v>152</v>
      </c>
      <c r="E17" s="28" t="s">
        <v>117</v>
      </c>
      <c r="F17" s="25">
        <v>1</v>
      </c>
    </row>
    <row r="18" spans="2:6" x14ac:dyDescent="0.3">
      <c r="B18" s="28">
        <v>5</v>
      </c>
      <c r="C18" s="29" t="s">
        <v>130</v>
      </c>
      <c r="D18" s="30" t="s">
        <v>153</v>
      </c>
      <c r="E18" s="28" t="s">
        <v>117</v>
      </c>
      <c r="F18" s="25">
        <v>1</v>
      </c>
    </row>
    <row r="19" spans="2:6" x14ac:dyDescent="0.3">
      <c r="B19" s="28">
        <v>5</v>
      </c>
      <c r="C19" s="29" t="s">
        <v>130</v>
      </c>
      <c r="D19" s="30" t="s">
        <v>154</v>
      </c>
      <c r="E19" s="28" t="s">
        <v>117</v>
      </c>
      <c r="F19" s="25">
        <v>1</v>
      </c>
    </row>
    <row r="20" spans="2:6" x14ac:dyDescent="0.3">
      <c r="B20" s="28">
        <v>5</v>
      </c>
      <c r="C20" s="29" t="s">
        <v>130</v>
      </c>
      <c r="D20" s="30" t="s">
        <v>155</v>
      </c>
      <c r="E20" s="28" t="s">
        <v>117</v>
      </c>
      <c r="F20" s="25">
        <v>1</v>
      </c>
    </row>
    <row r="21" spans="2:6" x14ac:dyDescent="0.3">
      <c r="B21" s="28">
        <v>6</v>
      </c>
      <c r="C21" s="29" t="s">
        <v>156</v>
      </c>
      <c r="D21" s="30" t="s">
        <v>157</v>
      </c>
      <c r="E21" s="28" t="s">
        <v>117</v>
      </c>
      <c r="F21" s="25">
        <v>1</v>
      </c>
    </row>
    <row r="22" spans="2:6" x14ac:dyDescent="0.3">
      <c r="B22" s="28">
        <v>6</v>
      </c>
      <c r="C22" s="29" t="s">
        <v>156</v>
      </c>
      <c r="D22" s="30" t="s">
        <v>158</v>
      </c>
      <c r="E22" s="28" t="s">
        <v>117</v>
      </c>
      <c r="F22" s="25">
        <v>1</v>
      </c>
    </row>
    <row r="23" spans="2:6" x14ac:dyDescent="0.3">
      <c r="B23" s="28">
        <v>6</v>
      </c>
      <c r="C23" s="29" t="s">
        <v>156</v>
      </c>
      <c r="D23" s="30" t="s">
        <v>159</v>
      </c>
      <c r="E23" s="28" t="s">
        <v>117</v>
      </c>
      <c r="F23" s="25">
        <v>1</v>
      </c>
    </row>
    <row r="24" spans="2:6" x14ac:dyDescent="0.3">
      <c r="B24" s="28">
        <v>9</v>
      </c>
      <c r="C24" s="29" t="s">
        <v>160</v>
      </c>
      <c r="D24" s="30" t="s">
        <v>161</v>
      </c>
      <c r="E24" s="28" t="s">
        <v>117</v>
      </c>
      <c r="F24" s="25">
        <v>1</v>
      </c>
    </row>
    <row r="25" spans="2:6" x14ac:dyDescent="0.3">
      <c r="B25" s="28">
        <v>9</v>
      </c>
      <c r="C25" s="29" t="s">
        <v>160</v>
      </c>
      <c r="D25" s="30" t="s">
        <v>162</v>
      </c>
      <c r="E25" s="28" t="s">
        <v>117</v>
      </c>
      <c r="F25" s="25">
        <v>1</v>
      </c>
    </row>
    <row r="26" spans="2:6" x14ac:dyDescent="0.3">
      <c r="B26" s="28">
        <v>9</v>
      </c>
      <c r="C26" s="29" t="s">
        <v>160</v>
      </c>
      <c r="D26" s="30" t="s">
        <v>163</v>
      </c>
      <c r="E26" s="28" t="s">
        <v>117</v>
      </c>
      <c r="F26" s="25">
        <v>1</v>
      </c>
    </row>
  </sheetData>
  <mergeCells count="3">
    <mergeCell ref="B2:F2"/>
    <mergeCell ref="H2:J2"/>
    <mergeCell ref="H3:J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"/>
  <sheetViews>
    <sheetView topLeftCell="A22" zoomScale="70" zoomScaleNormal="70" workbookViewId="0">
      <selection activeCell="E16" sqref="E16"/>
    </sheetView>
  </sheetViews>
  <sheetFormatPr baseColWidth="10" defaultColWidth="11.42578125" defaultRowHeight="17.25" x14ac:dyDescent="0.3"/>
  <cols>
    <col min="1" max="1" width="15.140625" style="1" customWidth="1"/>
    <col min="2" max="2" width="12.5703125" style="1" bestFit="1" customWidth="1"/>
    <col min="3" max="3" width="40.7109375" style="1" bestFit="1" customWidth="1"/>
    <col min="4" max="4" width="14.5703125" style="1" customWidth="1"/>
    <col min="5" max="5" width="39.5703125" style="1" bestFit="1" customWidth="1"/>
    <col min="6" max="6" width="34.42578125" style="1" bestFit="1" customWidth="1"/>
    <col min="7" max="7" width="17.28515625" style="1" customWidth="1"/>
    <col min="8" max="8" width="16" style="1" customWidth="1"/>
    <col min="9" max="9" width="13.85546875" style="1" bestFit="1" customWidth="1"/>
    <col min="10" max="10" width="12.5703125" style="1" bestFit="1" customWidth="1"/>
    <col min="11" max="11" width="13.85546875" style="1" bestFit="1" customWidth="1"/>
    <col min="12" max="12" width="12.5703125" style="1" bestFit="1" customWidth="1"/>
    <col min="13" max="13" width="13.85546875" style="1" bestFit="1" customWidth="1"/>
    <col min="14" max="14" width="12.5703125" style="1" bestFit="1" customWidth="1"/>
    <col min="15" max="15" width="13.85546875" style="1" bestFit="1" customWidth="1"/>
    <col min="16" max="16" width="12.5703125" style="1" bestFit="1" customWidth="1"/>
    <col min="17" max="17" width="13.85546875" style="1" bestFit="1" customWidth="1"/>
    <col min="18" max="16384" width="11.42578125" style="1"/>
  </cols>
  <sheetData>
    <row r="1" spans="2:9" ht="39" customHeight="1" x14ac:dyDescent="0.3">
      <c r="F1" s="11"/>
      <c r="G1" s="11"/>
    </row>
    <row r="2" spans="2:9" ht="34.5" x14ac:dyDescent="0.3">
      <c r="C2" s="32" t="s">
        <v>98</v>
      </c>
      <c r="D2" s="32" t="s">
        <v>99</v>
      </c>
      <c r="E2" s="32" t="s">
        <v>100</v>
      </c>
      <c r="F2" s="42" t="s">
        <v>101</v>
      </c>
      <c r="G2" s="32" t="s">
        <v>102</v>
      </c>
    </row>
    <row r="3" spans="2:9" x14ac:dyDescent="0.3">
      <c r="C3" s="12">
        <v>35</v>
      </c>
      <c r="D3" s="12">
        <v>5</v>
      </c>
      <c r="E3" s="12">
        <v>0.4</v>
      </c>
      <c r="F3" s="12">
        <f>SUM(C24,E24,G24,I24)</f>
        <v>125.43600000000001</v>
      </c>
      <c r="G3" s="17">
        <f>F3/C3</f>
        <v>3.5838857142857146</v>
      </c>
    </row>
    <row r="5" spans="2:9" x14ac:dyDescent="0.3">
      <c r="B5" s="58" t="s">
        <v>103</v>
      </c>
      <c r="C5" s="58"/>
      <c r="D5" s="58"/>
      <c r="E5" s="58"/>
      <c r="F5" s="58"/>
      <c r="G5" s="58"/>
      <c r="H5" s="58"/>
      <c r="I5" s="58"/>
    </row>
    <row r="6" spans="2:9" x14ac:dyDescent="0.3">
      <c r="B6" s="58" t="s">
        <v>104</v>
      </c>
      <c r="C6" s="58"/>
      <c r="D6" s="58"/>
      <c r="E6" s="58"/>
      <c r="F6" s="58"/>
      <c r="G6" s="58"/>
      <c r="H6" s="58"/>
      <c r="I6" s="58"/>
    </row>
    <row r="7" spans="2:9" x14ac:dyDescent="0.3">
      <c r="B7" s="55" t="s">
        <v>105</v>
      </c>
      <c r="C7" s="55"/>
      <c r="D7" s="55"/>
      <c r="E7" s="55"/>
      <c r="F7" s="55"/>
      <c r="G7" s="55"/>
      <c r="H7" s="55"/>
      <c r="I7" s="55"/>
    </row>
    <row r="8" spans="2:9" x14ac:dyDescent="0.3">
      <c r="B8" s="59" t="s">
        <v>106</v>
      </c>
      <c r="C8" s="59"/>
      <c r="D8" s="56" t="s">
        <v>107</v>
      </c>
      <c r="E8" s="56"/>
      <c r="F8" s="56" t="s">
        <v>108</v>
      </c>
      <c r="G8" s="56"/>
      <c r="H8" s="56" t="s">
        <v>109</v>
      </c>
      <c r="I8" s="56"/>
    </row>
    <row r="9" spans="2:9" x14ac:dyDescent="0.3">
      <c r="B9" s="37" t="s">
        <v>4</v>
      </c>
      <c r="C9" s="37" t="s">
        <v>6</v>
      </c>
      <c r="D9" s="38" t="s">
        <v>4</v>
      </c>
      <c r="E9" s="38" t="s">
        <v>6</v>
      </c>
      <c r="F9" s="12" t="s">
        <v>4</v>
      </c>
      <c r="G9" s="12" t="s">
        <v>6</v>
      </c>
      <c r="H9" s="38" t="s">
        <v>4</v>
      </c>
      <c r="I9" s="38" t="s">
        <v>6</v>
      </c>
    </row>
    <row r="10" spans="2:9" x14ac:dyDescent="0.3">
      <c r="B10" s="37" t="s">
        <v>112</v>
      </c>
      <c r="C10" s="37">
        <f>D3</f>
        <v>5</v>
      </c>
      <c r="D10" s="38" t="s">
        <v>112</v>
      </c>
      <c r="E10" s="38">
        <f>D3</f>
        <v>5</v>
      </c>
      <c r="F10" s="12" t="s">
        <v>112</v>
      </c>
      <c r="G10" s="12">
        <f>D3</f>
        <v>5</v>
      </c>
      <c r="H10" s="38" t="s">
        <v>112</v>
      </c>
      <c r="I10" s="38">
        <f>D3</f>
        <v>5</v>
      </c>
    </row>
    <row r="11" spans="2:9" x14ac:dyDescent="0.3">
      <c r="B11" s="37" t="s">
        <v>9</v>
      </c>
      <c r="C11" s="37">
        <v>2</v>
      </c>
      <c r="D11" s="39" t="s">
        <v>113</v>
      </c>
      <c r="E11" s="39">
        <f>C24*E3</f>
        <v>7.6000000000000005</v>
      </c>
      <c r="F11" s="17" t="s">
        <v>113</v>
      </c>
      <c r="G11" s="17">
        <f>E24*E3</f>
        <v>14.240000000000002</v>
      </c>
      <c r="H11" s="39" t="s">
        <v>113</v>
      </c>
      <c r="I11" s="39">
        <f>G24*E3</f>
        <v>14.096000000000002</v>
      </c>
    </row>
    <row r="12" spans="2:9" x14ac:dyDescent="0.3">
      <c r="B12" s="37" t="s">
        <v>12</v>
      </c>
      <c r="C12" s="37">
        <v>2</v>
      </c>
      <c r="D12" s="38" t="s">
        <v>51</v>
      </c>
      <c r="E12" s="38">
        <v>2</v>
      </c>
      <c r="F12" s="12" t="s">
        <v>95</v>
      </c>
      <c r="G12" s="12">
        <v>4</v>
      </c>
      <c r="H12" s="38" t="s">
        <v>67</v>
      </c>
      <c r="I12" s="38">
        <v>2</v>
      </c>
    </row>
    <row r="13" spans="2:9" x14ac:dyDescent="0.3">
      <c r="B13" s="37" t="s">
        <v>22</v>
      </c>
      <c r="C13" s="37">
        <v>2</v>
      </c>
      <c r="D13" s="38" t="s">
        <v>61</v>
      </c>
      <c r="E13" s="38">
        <v>3.5</v>
      </c>
      <c r="F13" s="12" t="s">
        <v>15</v>
      </c>
      <c r="G13" s="12">
        <v>3</v>
      </c>
      <c r="H13" s="38" t="s">
        <v>76</v>
      </c>
      <c r="I13" s="38">
        <v>2.5</v>
      </c>
    </row>
    <row r="14" spans="2:9" x14ac:dyDescent="0.3">
      <c r="B14" s="37" t="s">
        <v>25</v>
      </c>
      <c r="C14" s="37">
        <v>2</v>
      </c>
      <c r="D14" s="38" t="s">
        <v>71</v>
      </c>
      <c r="E14" s="38">
        <v>4</v>
      </c>
      <c r="F14" s="12" t="s">
        <v>28</v>
      </c>
      <c r="G14" s="12">
        <v>3</v>
      </c>
      <c r="H14" s="38" t="s">
        <v>78</v>
      </c>
      <c r="I14" s="38">
        <v>5</v>
      </c>
    </row>
    <row r="15" spans="2:9" x14ac:dyDescent="0.3">
      <c r="B15" s="37" t="s">
        <v>35</v>
      </c>
      <c r="C15" s="37">
        <v>2</v>
      </c>
      <c r="D15" s="38" t="s">
        <v>18</v>
      </c>
      <c r="E15" s="38">
        <v>1</v>
      </c>
      <c r="F15" s="12" t="s">
        <v>41</v>
      </c>
      <c r="G15" s="12">
        <v>3</v>
      </c>
      <c r="H15" s="38" t="s">
        <v>82</v>
      </c>
      <c r="I15" s="38">
        <v>2.5</v>
      </c>
    </row>
    <row r="16" spans="2:9" x14ac:dyDescent="0.3">
      <c r="B16" s="37" t="s">
        <v>38</v>
      </c>
      <c r="C16" s="37">
        <v>2</v>
      </c>
      <c r="D16" s="38" t="s">
        <v>31</v>
      </c>
      <c r="E16" s="38">
        <v>1</v>
      </c>
      <c r="F16" s="12" t="s">
        <v>54</v>
      </c>
      <c r="G16" s="12">
        <v>3</v>
      </c>
      <c r="H16" s="38" t="s">
        <v>85</v>
      </c>
      <c r="I16" s="38">
        <v>3.5</v>
      </c>
    </row>
    <row r="17" spans="2:9" x14ac:dyDescent="0.3">
      <c r="B17" s="37" t="s">
        <v>48</v>
      </c>
      <c r="C17" s="37">
        <v>2</v>
      </c>
      <c r="D17" s="38" t="s">
        <v>44</v>
      </c>
      <c r="E17" s="38">
        <v>1</v>
      </c>
      <c r="F17" s="12"/>
      <c r="G17" s="12"/>
      <c r="H17" s="38" t="s">
        <v>88</v>
      </c>
      <c r="I17" s="38">
        <v>1</v>
      </c>
    </row>
    <row r="18" spans="2:9" x14ac:dyDescent="0.3">
      <c r="B18" s="37"/>
      <c r="C18" s="37"/>
      <c r="D18" s="38" t="s">
        <v>57</v>
      </c>
      <c r="E18" s="38">
        <v>1</v>
      </c>
      <c r="F18" s="12"/>
      <c r="G18" s="12"/>
      <c r="H18" s="38"/>
      <c r="I18" s="38"/>
    </row>
    <row r="19" spans="2:9" x14ac:dyDescent="0.3">
      <c r="B19" s="37"/>
      <c r="C19" s="37"/>
      <c r="D19" s="38" t="s">
        <v>64</v>
      </c>
      <c r="E19" s="38">
        <v>3.5</v>
      </c>
      <c r="F19" s="12"/>
      <c r="G19" s="12"/>
      <c r="H19" s="38"/>
      <c r="I19" s="38"/>
    </row>
    <row r="20" spans="2:9" x14ac:dyDescent="0.3">
      <c r="B20" s="37"/>
      <c r="C20" s="37"/>
      <c r="D20" s="38" t="s">
        <v>74</v>
      </c>
      <c r="E20" s="38">
        <v>3.5</v>
      </c>
      <c r="F20" s="12"/>
      <c r="G20" s="12"/>
      <c r="H20" s="38"/>
      <c r="I20" s="38"/>
    </row>
    <row r="21" spans="2:9" x14ac:dyDescent="0.3">
      <c r="B21" s="37"/>
      <c r="C21" s="37"/>
      <c r="D21" s="38" t="s">
        <v>92</v>
      </c>
      <c r="E21" s="38">
        <v>2.5</v>
      </c>
      <c r="F21" s="12"/>
      <c r="G21" s="12"/>
      <c r="H21" s="38"/>
      <c r="I21" s="38"/>
    </row>
    <row r="22" spans="2:9" x14ac:dyDescent="0.3">
      <c r="B22" s="37"/>
      <c r="C22" s="37"/>
      <c r="D22" s="38"/>
      <c r="E22" s="38"/>
      <c r="F22" s="12"/>
      <c r="G22" s="12"/>
      <c r="H22" s="38"/>
      <c r="I22" s="38"/>
    </row>
    <row r="23" spans="2:9" x14ac:dyDescent="0.3">
      <c r="B23" s="37"/>
      <c r="C23" s="37"/>
      <c r="D23" s="38"/>
      <c r="E23" s="38"/>
      <c r="F23" s="12"/>
      <c r="G23" s="12"/>
      <c r="H23" s="38"/>
      <c r="I23" s="38"/>
    </row>
    <row r="24" spans="2:9" x14ac:dyDescent="0.3">
      <c r="B24" s="43" t="s">
        <v>114</v>
      </c>
      <c r="C24" s="37">
        <f>SUM(C10:C17)</f>
        <v>19</v>
      </c>
      <c r="D24" s="19" t="s">
        <v>114</v>
      </c>
      <c r="E24" s="19">
        <f>SUM(E10:E21)</f>
        <v>35.6</v>
      </c>
      <c r="F24" s="19" t="s">
        <v>114</v>
      </c>
      <c r="G24" s="19">
        <f>SUM(G10:G17)</f>
        <v>35.24</v>
      </c>
      <c r="H24" s="19" t="s">
        <v>114</v>
      </c>
      <c r="I24" s="19">
        <f>SUM(I10:I17)</f>
        <v>35.596000000000004</v>
      </c>
    </row>
    <row r="27" spans="2:9" x14ac:dyDescent="0.3">
      <c r="B27" s="42" t="s">
        <v>3</v>
      </c>
      <c r="C27" s="42" t="s">
        <v>4</v>
      </c>
      <c r="D27" s="42" t="s">
        <v>5</v>
      </c>
      <c r="E27" s="42" t="s">
        <v>6</v>
      </c>
      <c r="F27" s="42" t="s">
        <v>115</v>
      </c>
      <c r="G27" s="42" t="s">
        <v>116</v>
      </c>
    </row>
    <row r="28" spans="2:9" x14ac:dyDescent="0.3">
      <c r="B28" s="34" t="s">
        <v>9</v>
      </c>
      <c r="C28" s="35" t="s">
        <v>10</v>
      </c>
      <c r="D28" s="34">
        <v>5</v>
      </c>
      <c r="E28" s="34">
        <v>2</v>
      </c>
      <c r="F28" s="34">
        <v>1</v>
      </c>
      <c r="G28" s="36" t="s">
        <v>117</v>
      </c>
    </row>
    <row r="29" spans="2:9" x14ac:dyDescent="0.3">
      <c r="B29" s="25" t="s">
        <v>12</v>
      </c>
      <c r="C29" s="33" t="s">
        <v>13</v>
      </c>
      <c r="D29" s="25">
        <v>5</v>
      </c>
      <c r="E29" s="25">
        <v>2</v>
      </c>
      <c r="F29" s="25">
        <v>1</v>
      </c>
      <c r="G29" s="36" t="s">
        <v>117</v>
      </c>
    </row>
    <row r="30" spans="2:9" x14ac:dyDescent="0.3">
      <c r="B30" s="25" t="s">
        <v>22</v>
      </c>
      <c r="C30" s="33" t="s">
        <v>23</v>
      </c>
      <c r="D30" s="25">
        <v>5</v>
      </c>
      <c r="E30" s="25">
        <v>2</v>
      </c>
      <c r="F30" s="25">
        <v>1</v>
      </c>
      <c r="G30" s="36" t="s">
        <v>117</v>
      </c>
    </row>
    <row r="31" spans="2:9" x14ac:dyDescent="0.3">
      <c r="B31" s="25" t="s">
        <v>25</v>
      </c>
      <c r="C31" s="33" t="s">
        <v>26</v>
      </c>
      <c r="D31" s="25">
        <v>5</v>
      </c>
      <c r="E31" s="25">
        <v>2</v>
      </c>
      <c r="F31" s="25">
        <v>1</v>
      </c>
      <c r="G31" s="36" t="s">
        <v>117</v>
      </c>
    </row>
    <row r="32" spans="2:9" x14ac:dyDescent="0.3">
      <c r="B32" s="25" t="s">
        <v>35</v>
      </c>
      <c r="C32" s="33" t="s">
        <v>36</v>
      </c>
      <c r="D32" s="25">
        <v>5</v>
      </c>
      <c r="E32" s="25">
        <v>2</v>
      </c>
      <c r="F32" s="25">
        <v>1</v>
      </c>
      <c r="G32" s="36" t="s">
        <v>117</v>
      </c>
    </row>
    <row r="33" spans="2:7" x14ac:dyDescent="0.3">
      <c r="B33" s="25" t="s">
        <v>38</v>
      </c>
      <c r="C33" s="33" t="s">
        <v>39</v>
      </c>
      <c r="D33" s="25">
        <v>5</v>
      </c>
      <c r="E33" s="25">
        <v>2</v>
      </c>
      <c r="F33" s="25">
        <v>1</v>
      </c>
      <c r="G33" s="36" t="s">
        <v>117</v>
      </c>
    </row>
    <row r="34" spans="2:7" x14ac:dyDescent="0.3">
      <c r="B34" s="25" t="s">
        <v>48</v>
      </c>
      <c r="C34" s="33" t="s">
        <v>49</v>
      </c>
      <c r="D34" s="25">
        <v>5</v>
      </c>
      <c r="E34" s="25">
        <v>2</v>
      </c>
      <c r="F34" s="25">
        <v>1</v>
      </c>
      <c r="G34" s="36" t="s">
        <v>117</v>
      </c>
    </row>
    <row r="35" spans="2:7" x14ac:dyDescent="0.3">
      <c r="B35" s="66" t="s">
        <v>51</v>
      </c>
      <c r="C35" s="67" t="s">
        <v>52</v>
      </c>
      <c r="D35" s="66">
        <v>5</v>
      </c>
      <c r="E35" s="66">
        <v>2</v>
      </c>
      <c r="F35" s="66">
        <v>2</v>
      </c>
      <c r="G35" s="68" t="s">
        <v>220</v>
      </c>
    </row>
    <row r="36" spans="2:7" x14ac:dyDescent="0.3">
      <c r="B36" s="66" t="s">
        <v>61</v>
      </c>
      <c r="C36" s="67" t="s">
        <v>62</v>
      </c>
      <c r="D36" s="66">
        <v>4.5</v>
      </c>
      <c r="E36" s="66">
        <v>3.5</v>
      </c>
      <c r="F36" s="66">
        <v>2</v>
      </c>
      <c r="G36" s="68" t="s">
        <v>220</v>
      </c>
    </row>
    <row r="37" spans="2:7" x14ac:dyDescent="0.3">
      <c r="B37" s="66" t="s">
        <v>71</v>
      </c>
      <c r="C37" s="67" t="s">
        <v>119</v>
      </c>
      <c r="D37" s="66">
        <v>4.5</v>
      </c>
      <c r="E37" s="66">
        <v>4</v>
      </c>
      <c r="F37" s="66">
        <v>2</v>
      </c>
      <c r="G37" s="68" t="s">
        <v>220</v>
      </c>
    </row>
    <row r="38" spans="2:7" x14ac:dyDescent="0.3">
      <c r="B38" s="66" t="s">
        <v>18</v>
      </c>
      <c r="C38" s="67" t="s">
        <v>19</v>
      </c>
      <c r="D38" s="66">
        <v>3</v>
      </c>
      <c r="E38" s="66">
        <v>1</v>
      </c>
      <c r="F38" s="66">
        <v>2</v>
      </c>
      <c r="G38" s="68" t="s">
        <v>220</v>
      </c>
    </row>
    <row r="39" spans="2:7" x14ac:dyDescent="0.3">
      <c r="B39" s="66" t="s">
        <v>31</v>
      </c>
      <c r="C39" s="67" t="s">
        <v>32</v>
      </c>
      <c r="D39" s="66">
        <v>3</v>
      </c>
      <c r="E39" s="66">
        <v>1</v>
      </c>
      <c r="F39" s="66">
        <v>2</v>
      </c>
      <c r="G39" s="68" t="s">
        <v>220</v>
      </c>
    </row>
    <row r="40" spans="2:7" x14ac:dyDescent="0.3">
      <c r="B40" s="66" t="s">
        <v>44</v>
      </c>
      <c r="C40" s="67" t="s">
        <v>45</v>
      </c>
      <c r="D40" s="66">
        <v>3</v>
      </c>
      <c r="E40" s="66">
        <v>1</v>
      </c>
      <c r="F40" s="66">
        <v>2</v>
      </c>
      <c r="G40" s="68" t="s">
        <v>220</v>
      </c>
    </row>
    <row r="41" spans="2:7" x14ac:dyDescent="0.3">
      <c r="B41" s="66" t="s">
        <v>57</v>
      </c>
      <c r="C41" s="67" t="s">
        <v>58</v>
      </c>
      <c r="D41" s="66">
        <v>3</v>
      </c>
      <c r="E41" s="66">
        <v>1</v>
      </c>
      <c r="F41" s="66">
        <v>2</v>
      </c>
      <c r="G41" s="68" t="s">
        <v>220</v>
      </c>
    </row>
    <row r="42" spans="2:7" x14ac:dyDescent="0.3">
      <c r="B42" s="66" t="s">
        <v>64</v>
      </c>
      <c r="C42" s="67" t="s">
        <v>65</v>
      </c>
      <c r="D42" s="66">
        <v>3</v>
      </c>
      <c r="E42" s="66">
        <v>3.5</v>
      </c>
      <c r="F42" s="66">
        <v>2</v>
      </c>
      <c r="G42" s="68" t="s">
        <v>220</v>
      </c>
    </row>
    <row r="43" spans="2:7" x14ac:dyDescent="0.3">
      <c r="B43" s="66" t="s">
        <v>74</v>
      </c>
      <c r="C43" s="67" t="s">
        <v>120</v>
      </c>
      <c r="D43" s="66">
        <v>3</v>
      </c>
      <c r="E43" s="66">
        <v>3.5</v>
      </c>
      <c r="F43" s="66">
        <v>2</v>
      </c>
      <c r="G43" s="68" t="s">
        <v>220</v>
      </c>
    </row>
    <row r="44" spans="2:7" x14ac:dyDescent="0.3">
      <c r="B44" s="66" t="s">
        <v>92</v>
      </c>
      <c r="C44" s="67" t="s">
        <v>121</v>
      </c>
      <c r="D44" s="66">
        <v>2.5</v>
      </c>
      <c r="E44" s="66">
        <v>2.5</v>
      </c>
      <c r="F44" s="66">
        <v>2</v>
      </c>
      <c r="G44" s="68" t="s">
        <v>220</v>
      </c>
    </row>
    <row r="45" spans="2:7" x14ac:dyDescent="0.3">
      <c r="B45" s="69" t="s">
        <v>95</v>
      </c>
      <c r="C45" s="70" t="s">
        <v>122</v>
      </c>
      <c r="D45" s="69">
        <v>2.5</v>
      </c>
      <c r="E45" s="69">
        <v>4</v>
      </c>
      <c r="F45" s="69">
        <v>3</v>
      </c>
      <c r="G45" s="71" t="s">
        <v>118</v>
      </c>
    </row>
    <row r="46" spans="2:7" x14ac:dyDescent="0.3">
      <c r="B46" s="69" t="s">
        <v>15</v>
      </c>
      <c r="C46" s="70" t="s">
        <v>16</v>
      </c>
      <c r="D46" s="69">
        <v>2</v>
      </c>
      <c r="E46" s="69">
        <v>3</v>
      </c>
      <c r="F46" s="69">
        <v>3</v>
      </c>
      <c r="G46" s="71" t="s">
        <v>118</v>
      </c>
    </row>
    <row r="47" spans="2:7" x14ac:dyDescent="0.3">
      <c r="B47" s="69" t="s">
        <v>28</v>
      </c>
      <c r="C47" s="70" t="s">
        <v>29</v>
      </c>
      <c r="D47" s="69">
        <v>2</v>
      </c>
      <c r="E47" s="69">
        <v>3</v>
      </c>
      <c r="F47" s="69">
        <v>3</v>
      </c>
      <c r="G47" s="71" t="s">
        <v>118</v>
      </c>
    </row>
    <row r="48" spans="2:7" x14ac:dyDescent="0.3">
      <c r="B48" s="69" t="s">
        <v>41</v>
      </c>
      <c r="C48" s="70" t="s">
        <v>42</v>
      </c>
      <c r="D48" s="69">
        <v>2</v>
      </c>
      <c r="E48" s="69">
        <v>3</v>
      </c>
      <c r="F48" s="69">
        <v>3</v>
      </c>
      <c r="G48" s="71" t="s">
        <v>118</v>
      </c>
    </row>
    <row r="49" spans="2:7" x14ac:dyDescent="0.3">
      <c r="B49" s="69" t="s">
        <v>54</v>
      </c>
      <c r="C49" s="70" t="s">
        <v>55</v>
      </c>
      <c r="D49" s="69">
        <v>2</v>
      </c>
      <c r="E49" s="69">
        <v>3</v>
      </c>
      <c r="F49" s="69">
        <v>3</v>
      </c>
      <c r="G49" s="71" t="s">
        <v>118</v>
      </c>
    </row>
    <row r="50" spans="2:7" x14ac:dyDescent="0.3">
      <c r="B50" s="69" t="s">
        <v>67</v>
      </c>
      <c r="C50" s="70" t="s">
        <v>68</v>
      </c>
      <c r="D50" s="69">
        <v>2</v>
      </c>
      <c r="E50" s="69">
        <v>2</v>
      </c>
      <c r="F50" s="69">
        <v>4</v>
      </c>
      <c r="G50" s="71" t="s">
        <v>118</v>
      </c>
    </row>
    <row r="51" spans="2:7" x14ac:dyDescent="0.3">
      <c r="B51" s="69" t="s">
        <v>76</v>
      </c>
      <c r="C51" s="70" t="s">
        <v>123</v>
      </c>
      <c r="D51" s="69">
        <v>2</v>
      </c>
      <c r="E51" s="69">
        <v>2.5</v>
      </c>
      <c r="F51" s="69">
        <v>4</v>
      </c>
      <c r="G51" s="71" t="s">
        <v>118</v>
      </c>
    </row>
    <row r="52" spans="2:7" x14ac:dyDescent="0.3">
      <c r="B52" s="69" t="s">
        <v>78</v>
      </c>
      <c r="C52" s="70" t="s">
        <v>124</v>
      </c>
      <c r="D52" s="69">
        <v>1</v>
      </c>
      <c r="E52" s="69">
        <v>5</v>
      </c>
      <c r="F52" s="69">
        <v>4</v>
      </c>
      <c r="G52" s="71" t="s">
        <v>118</v>
      </c>
    </row>
    <row r="53" spans="2:7" x14ac:dyDescent="0.3">
      <c r="B53" s="69" t="s">
        <v>82</v>
      </c>
      <c r="C53" s="70" t="s">
        <v>83</v>
      </c>
      <c r="D53" s="69">
        <v>1</v>
      </c>
      <c r="E53" s="69">
        <v>2.5</v>
      </c>
      <c r="F53" s="69">
        <v>4</v>
      </c>
      <c r="G53" s="71" t="s">
        <v>118</v>
      </c>
    </row>
    <row r="54" spans="2:7" x14ac:dyDescent="0.3">
      <c r="B54" s="69" t="s">
        <v>85</v>
      </c>
      <c r="C54" s="70" t="s">
        <v>86</v>
      </c>
      <c r="D54" s="69">
        <v>1</v>
      </c>
      <c r="E54" s="69">
        <v>3.5</v>
      </c>
      <c r="F54" s="69">
        <v>4</v>
      </c>
      <c r="G54" s="71" t="s">
        <v>118</v>
      </c>
    </row>
    <row r="55" spans="2:7" x14ac:dyDescent="0.3">
      <c r="B55" s="69" t="s">
        <v>88</v>
      </c>
      <c r="C55" s="70" t="s">
        <v>89</v>
      </c>
      <c r="D55" s="69">
        <v>1</v>
      </c>
      <c r="E55" s="69">
        <v>1</v>
      </c>
      <c r="F55" s="69">
        <v>4</v>
      </c>
      <c r="G55" s="71" t="s">
        <v>118</v>
      </c>
    </row>
  </sheetData>
  <mergeCells count="7">
    <mergeCell ref="B5:I5"/>
    <mergeCell ref="B6:I6"/>
    <mergeCell ref="B7:I7"/>
    <mergeCell ref="B8:C8"/>
    <mergeCell ref="D8:E8"/>
    <mergeCell ref="F8:G8"/>
    <mergeCell ref="H8:I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topLeftCell="A4" zoomScale="80" zoomScaleNormal="80" workbookViewId="0">
      <selection activeCell="I19" sqref="I19"/>
    </sheetView>
  </sheetViews>
  <sheetFormatPr baseColWidth="10" defaultRowHeight="15" x14ac:dyDescent="0.25"/>
  <cols>
    <col min="2" max="2" width="8.42578125" bestFit="1" customWidth="1"/>
    <col min="3" max="3" width="12.28515625" bestFit="1" customWidth="1"/>
    <col min="4" max="4" width="109.85546875" bestFit="1" customWidth="1"/>
    <col min="5" max="5" width="13.42578125" bestFit="1" customWidth="1"/>
    <col min="6" max="6" width="8.42578125" bestFit="1" customWidth="1"/>
    <col min="8" max="8" width="11.140625" bestFit="1" customWidth="1"/>
    <col min="9" max="9" width="19.85546875" bestFit="1" customWidth="1"/>
    <col min="10" max="10" width="13.42578125" bestFit="1" customWidth="1"/>
  </cols>
  <sheetData>
    <row r="3" spans="2:10" ht="17.25" x14ac:dyDescent="0.25">
      <c r="B3" s="57" t="s">
        <v>107</v>
      </c>
      <c r="C3" s="57"/>
      <c r="D3" s="57"/>
      <c r="E3" s="57"/>
      <c r="F3" s="57"/>
      <c r="H3" s="77" t="s">
        <v>221</v>
      </c>
      <c r="I3" s="78"/>
      <c r="J3" s="79"/>
    </row>
    <row r="4" spans="2:10" ht="17.25" x14ac:dyDescent="0.3">
      <c r="B4" s="24" t="s">
        <v>125</v>
      </c>
      <c r="C4" s="24" t="s">
        <v>126</v>
      </c>
      <c r="D4" s="23" t="s">
        <v>127</v>
      </c>
      <c r="E4" s="24" t="s">
        <v>116</v>
      </c>
      <c r="F4" s="24" t="s">
        <v>115</v>
      </c>
      <c r="H4" s="77" t="s">
        <v>222</v>
      </c>
      <c r="I4" s="78"/>
      <c r="J4" s="79"/>
    </row>
    <row r="5" spans="2:10" ht="17.25" x14ac:dyDescent="0.3">
      <c r="B5" s="72">
        <v>14</v>
      </c>
      <c r="C5" s="72" t="s">
        <v>130</v>
      </c>
      <c r="D5" s="73" t="s">
        <v>164</v>
      </c>
      <c r="E5" s="72" t="s">
        <v>220</v>
      </c>
      <c r="F5" s="72">
        <v>2</v>
      </c>
      <c r="H5" s="45" t="s">
        <v>4</v>
      </c>
      <c r="I5" s="45" t="s">
        <v>223</v>
      </c>
      <c r="J5" s="45" t="s">
        <v>116</v>
      </c>
    </row>
    <row r="6" spans="2:10" ht="17.25" x14ac:dyDescent="0.3">
      <c r="B6" s="72">
        <v>14</v>
      </c>
      <c r="C6" s="72" t="s">
        <v>130</v>
      </c>
      <c r="D6" s="73" t="s">
        <v>165</v>
      </c>
      <c r="E6" s="72" t="s">
        <v>220</v>
      </c>
      <c r="F6" s="72">
        <v>2</v>
      </c>
      <c r="H6" s="80" t="s">
        <v>113</v>
      </c>
      <c r="I6" s="80">
        <v>5</v>
      </c>
      <c r="J6" s="76" t="s">
        <v>220</v>
      </c>
    </row>
    <row r="7" spans="2:10" ht="17.25" x14ac:dyDescent="0.3">
      <c r="B7" s="72">
        <v>14</v>
      </c>
      <c r="C7" s="72" t="s">
        <v>130</v>
      </c>
      <c r="D7" s="73" t="s">
        <v>166</v>
      </c>
      <c r="E7" s="72" t="s">
        <v>220</v>
      </c>
      <c r="F7" s="72">
        <v>2</v>
      </c>
      <c r="H7" s="76" t="s">
        <v>51</v>
      </c>
      <c r="I7" s="76">
        <v>2</v>
      </c>
      <c r="J7" s="76" t="s">
        <v>220</v>
      </c>
    </row>
    <row r="8" spans="2:10" ht="17.25" x14ac:dyDescent="0.3">
      <c r="B8" s="72">
        <v>14</v>
      </c>
      <c r="C8" s="72" t="s">
        <v>130</v>
      </c>
      <c r="D8" s="73" t="s">
        <v>167</v>
      </c>
      <c r="E8" s="72" t="s">
        <v>220</v>
      </c>
      <c r="F8" s="72">
        <v>2</v>
      </c>
      <c r="H8" s="76" t="s">
        <v>61</v>
      </c>
      <c r="I8" s="76">
        <v>3.5</v>
      </c>
      <c r="J8" s="76" t="s">
        <v>220</v>
      </c>
    </row>
    <row r="9" spans="2:10" ht="17.25" x14ac:dyDescent="0.3">
      <c r="B9" s="72">
        <v>14</v>
      </c>
      <c r="C9" s="72" t="s">
        <v>130</v>
      </c>
      <c r="D9" s="73" t="s">
        <v>168</v>
      </c>
      <c r="E9" s="72" t="s">
        <v>220</v>
      </c>
      <c r="F9" s="72">
        <v>2</v>
      </c>
      <c r="H9" s="76" t="s">
        <v>71</v>
      </c>
      <c r="I9" s="76">
        <v>4</v>
      </c>
      <c r="J9" s="76" t="s">
        <v>220</v>
      </c>
    </row>
    <row r="10" spans="2:10" ht="17.25" x14ac:dyDescent="0.3">
      <c r="B10" s="72">
        <v>17</v>
      </c>
      <c r="C10" s="72" t="s">
        <v>135</v>
      </c>
      <c r="D10" s="73" t="s">
        <v>169</v>
      </c>
      <c r="E10" s="72" t="s">
        <v>220</v>
      </c>
      <c r="F10" s="72">
        <v>2</v>
      </c>
      <c r="H10" s="76" t="s">
        <v>18</v>
      </c>
      <c r="I10" s="76">
        <v>1</v>
      </c>
      <c r="J10" s="76" t="s">
        <v>220</v>
      </c>
    </row>
    <row r="11" spans="2:10" ht="17.25" x14ac:dyDescent="0.3">
      <c r="B11" s="72">
        <v>17</v>
      </c>
      <c r="C11" s="72" t="s">
        <v>135</v>
      </c>
      <c r="D11" s="73" t="s">
        <v>170</v>
      </c>
      <c r="E11" s="72" t="s">
        <v>220</v>
      </c>
      <c r="F11" s="72">
        <v>2</v>
      </c>
      <c r="H11" s="76" t="s">
        <v>31</v>
      </c>
      <c r="I11" s="76">
        <v>1</v>
      </c>
      <c r="J11" s="76" t="s">
        <v>220</v>
      </c>
    </row>
    <row r="12" spans="2:10" ht="17.25" x14ac:dyDescent="0.3">
      <c r="B12" s="72">
        <v>17</v>
      </c>
      <c r="C12" s="72" t="s">
        <v>135</v>
      </c>
      <c r="D12" s="73" t="s">
        <v>171</v>
      </c>
      <c r="E12" s="72" t="s">
        <v>220</v>
      </c>
      <c r="F12" s="72">
        <v>2</v>
      </c>
      <c r="H12" s="76" t="s">
        <v>44</v>
      </c>
      <c r="I12" s="76">
        <v>1</v>
      </c>
      <c r="J12" s="76" t="s">
        <v>220</v>
      </c>
    </row>
    <row r="13" spans="2:10" ht="17.25" x14ac:dyDescent="0.3">
      <c r="B13" s="72">
        <v>20</v>
      </c>
      <c r="C13" s="72" t="s">
        <v>156</v>
      </c>
      <c r="D13" s="73" t="s">
        <v>172</v>
      </c>
      <c r="E13" s="72" t="s">
        <v>220</v>
      </c>
      <c r="F13" s="72">
        <v>2</v>
      </c>
      <c r="H13" s="76" t="s">
        <v>57</v>
      </c>
      <c r="I13" s="76">
        <v>1</v>
      </c>
      <c r="J13" s="76" t="s">
        <v>220</v>
      </c>
    </row>
    <row r="14" spans="2:10" ht="17.25" x14ac:dyDescent="0.3">
      <c r="B14" s="72">
        <v>20</v>
      </c>
      <c r="C14" s="72" t="s">
        <v>156</v>
      </c>
      <c r="D14" s="73" t="s">
        <v>173</v>
      </c>
      <c r="E14" s="72" t="s">
        <v>220</v>
      </c>
      <c r="F14" s="72">
        <v>2</v>
      </c>
      <c r="H14" s="76" t="s">
        <v>64</v>
      </c>
      <c r="I14" s="76">
        <v>3.5</v>
      </c>
      <c r="J14" s="76" t="s">
        <v>220</v>
      </c>
    </row>
    <row r="15" spans="2:10" ht="17.25" x14ac:dyDescent="0.3">
      <c r="B15" s="72">
        <v>20</v>
      </c>
      <c r="C15" s="72" t="s">
        <v>156</v>
      </c>
      <c r="D15" s="73" t="s">
        <v>174</v>
      </c>
      <c r="E15" s="72" t="s">
        <v>220</v>
      </c>
      <c r="F15" s="72">
        <v>2</v>
      </c>
      <c r="H15" s="76" t="s">
        <v>74</v>
      </c>
      <c r="I15" s="76">
        <v>3.5</v>
      </c>
      <c r="J15" s="76" t="s">
        <v>220</v>
      </c>
    </row>
    <row r="16" spans="2:10" ht="17.25" x14ac:dyDescent="0.3">
      <c r="B16" s="72">
        <v>4</v>
      </c>
      <c r="C16" s="72" t="s">
        <v>133</v>
      </c>
      <c r="D16" s="73" t="s">
        <v>175</v>
      </c>
      <c r="E16" s="72" t="s">
        <v>220</v>
      </c>
      <c r="F16" s="72">
        <v>2</v>
      </c>
      <c r="H16" s="76" t="s">
        <v>92</v>
      </c>
      <c r="I16" s="76">
        <v>2.5</v>
      </c>
      <c r="J16" s="76" t="s">
        <v>220</v>
      </c>
    </row>
    <row r="17" spans="2:6" ht="17.25" x14ac:dyDescent="0.3">
      <c r="B17" s="72">
        <v>4</v>
      </c>
      <c r="C17" s="72" t="s">
        <v>133</v>
      </c>
      <c r="D17" s="73" t="s">
        <v>176</v>
      </c>
      <c r="E17" s="72" t="s">
        <v>220</v>
      </c>
      <c r="F17" s="72">
        <v>2</v>
      </c>
    </row>
    <row r="18" spans="2:6" ht="17.25" x14ac:dyDescent="0.3">
      <c r="B18" s="72">
        <v>12</v>
      </c>
      <c r="C18" s="72" t="s">
        <v>133</v>
      </c>
      <c r="D18" s="73" t="s">
        <v>177</v>
      </c>
      <c r="E18" s="72" t="s">
        <v>220</v>
      </c>
      <c r="F18" s="72">
        <v>3</v>
      </c>
    </row>
    <row r="19" spans="2:6" ht="17.25" x14ac:dyDescent="0.3">
      <c r="B19" s="72">
        <v>12</v>
      </c>
      <c r="C19" s="72" t="s">
        <v>133</v>
      </c>
      <c r="D19" s="73" t="s">
        <v>178</v>
      </c>
      <c r="E19" s="72" t="s">
        <v>220</v>
      </c>
      <c r="F19" s="72">
        <v>3</v>
      </c>
    </row>
    <row r="20" spans="2:6" ht="17.25" x14ac:dyDescent="0.3">
      <c r="B20" s="72">
        <v>16</v>
      </c>
      <c r="C20" s="72" t="s">
        <v>130</v>
      </c>
      <c r="D20" s="73" t="s">
        <v>179</v>
      </c>
      <c r="E20" s="72" t="s">
        <v>220</v>
      </c>
      <c r="F20" s="72">
        <v>3</v>
      </c>
    </row>
    <row r="21" spans="2:6" ht="17.25" x14ac:dyDescent="0.3">
      <c r="B21" s="72">
        <v>16</v>
      </c>
      <c r="C21" s="72" t="s">
        <v>130</v>
      </c>
      <c r="D21" s="73" t="s">
        <v>180</v>
      </c>
      <c r="E21" s="72" t="s">
        <v>220</v>
      </c>
      <c r="F21" s="72">
        <v>3</v>
      </c>
    </row>
    <row r="22" spans="2:6" ht="17.25" x14ac:dyDescent="0.25">
      <c r="B22" s="72">
        <v>18</v>
      </c>
      <c r="C22" s="72" t="s">
        <v>160</v>
      </c>
      <c r="D22" s="74" t="s">
        <v>181</v>
      </c>
      <c r="E22" s="72" t="s">
        <v>220</v>
      </c>
      <c r="F22" s="72">
        <v>3</v>
      </c>
    </row>
    <row r="23" spans="2:6" ht="17.25" x14ac:dyDescent="0.25">
      <c r="B23" s="72">
        <v>18</v>
      </c>
      <c r="C23" s="72" t="s">
        <v>160</v>
      </c>
      <c r="D23" s="74" t="s">
        <v>182</v>
      </c>
      <c r="E23" s="72" t="s">
        <v>220</v>
      </c>
      <c r="F23" s="72">
        <v>3</v>
      </c>
    </row>
    <row r="24" spans="2:6" ht="17.25" x14ac:dyDescent="0.25">
      <c r="B24" s="72">
        <v>18</v>
      </c>
      <c r="C24" s="72" t="s">
        <v>160</v>
      </c>
      <c r="D24" s="74" t="s">
        <v>183</v>
      </c>
      <c r="E24" s="72" t="s">
        <v>220</v>
      </c>
      <c r="F24" s="72">
        <v>3</v>
      </c>
    </row>
    <row r="25" spans="2:6" ht="17.25" x14ac:dyDescent="0.3">
      <c r="B25" s="72">
        <v>8</v>
      </c>
      <c r="C25" s="72" t="s">
        <v>160</v>
      </c>
      <c r="D25" s="73" t="s">
        <v>184</v>
      </c>
      <c r="E25" s="72" t="s">
        <v>220</v>
      </c>
      <c r="F25" s="72">
        <v>3</v>
      </c>
    </row>
    <row r="26" spans="2:6" ht="17.25" x14ac:dyDescent="0.3">
      <c r="B26" s="72">
        <v>8</v>
      </c>
      <c r="C26" s="72" t="s">
        <v>160</v>
      </c>
      <c r="D26" s="73" t="s">
        <v>176</v>
      </c>
      <c r="E26" s="72" t="s">
        <v>220</v>
      </c>
      <c r="F26" s="72">
        <v>3</v>
      </c>
    </row>
    <row r="27" spans="2:6" ht="17.25" x14ac:dyDescent="0.3">
      <c r="B27" s="72">
        <v>21</v>
      </c>
      <c r="C27" s="72" t="s">
        <v>156</v>
      </c>
      <c r="D27" s="73" t="s">
        <v>185</v>
      </c>
      <c r="E27" s="72" t="s">
        <v>220</v>
      </c>
      <c r="F27" s="72">
        <v>3</v>
      </c>
    </row>
    <row r="28" spans="2:6" ht="17.25" x14ac:dyDescent="0.3">
      <c r="B28" s="72">
        <v>21</v>
      </c>
      <c r="C28" s="72" t="s">
        <v>156</v>
      </c>
      <c r="D28" s="73" t="s">
        <v>186</v>
      </c>
      <c r="E28" s="72" t="s">
        <v>220</v>
      </c>
      <c r="F28" s="72">
        <v>3</v>
      </c>
    </row>
    <row r="29" spans="2:6" ht="17.25" x14ac:dyDescent="0.3">
      <c r="B29" s="72">
        <v>27</v>
      </c>
      <c r="C29" s="72" t="s">
        <v>135</v>
      </c>
      <c r="D29" s="73" t="s">
        <v>187</v>
      </c>
      <c r="E29" s="72" t="s">
        <v>220</v>
      </c>
      <c r="F29" s="72">
        <v>3</v>
      </c>
    </row>
    <row r="30" spans="2:6" ht="17.25" x14ac:dyDescent="0.3">
      <c r="B30" s="72">
        <v>27</v>
      </c>
      <c r="C30" s="72" t="s">
        <v>135</v>
      </c>
      <c r="D30" s="73" t="s">
        <v>188</v>
      </c>
      <c r="E30" s="72" t="s">
        <v>220</v>
      </c>
      <c r="F30" s="72">
        <v>3</v>
      </c>
    </row>
    <row r="31" spans="2:6" ht="17.25" x14ac:dyDescent="0.3">
      <c r="B31" s="72">
        <v>27</v>
      </c>
      <c r="C31" s="72" t="s">
        <v>135</v>
      </c>
      <c r="D31" s="73" t="s">
        <v>189</v>
      </c>
      <c r="E31" s="72" t="s">
        <v>220</v>
      </c>
      <c r="F31" s="72">
        <v>3</v>
      </c>
    </row>
  </sheetData>
  <mergeCells count="3">
    <mergeCell ref="B3:F3"/>
    <mergeCell ref="H3:J3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Tareas</vt:lpstr>
      <vt:lpstr>Plan de Srints V5</vt:lpstr>
      <vt:lpstr>Sprint 1</vt:lpstr>
      <vt:lpstr>Plan de Sprint V6</vt:lpstr>
      <vt:lpstr>Sprint 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2019-06-28T04:26:00Z</dcterms:modified>
  <cp:category/>
  <cp:contentStatus/>
</cp:coreProperties>
</file>