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/Desktop/"/>
    </mc:Choice>
  </mc:AlternateContent>
  <xr:revisionPtr revIDLastSave="0" documentId="13_ncr:1_{3CB58FE5-F888-1E45-87FD-709060EDFABB}" xr6:coauthVersionLast="47" xr6:coauthVersionMax="47" xr10:uidLastSave="{00000000-0000-0000-0000-000000000000}"/>
  <bookViews>
    <workbookView xWindow="-38400" yWindow="500" windowWidth="38400" windowHeight="21100" xr2:uid="{22A9B41A-8EAD-884B-8DF7-DD47789669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O3" i="1"/>
  <c r="O4" i="1"/>
  <c r="O5" i="1"/>
  <c r="O6" i="1"/>
  <c r="O8" i="1"/>
  <c r="O9" i="1"/>
  <c r="O2" i="1"/>
  <c r="M3" i="1"/>
  <c r="M4" i="1"/>
  <c r="M5" i="1"/>
  <c r="M6" i="1"/>
  <c r="M7" i="1"/>
  <c r="M8" i="1"/>
  <c r="M9" i="1"/>
  <c r="M2" i="1"/>
  <c r="D2" i="1"/>
  <c r="D3" i="1"/>
  <c r="D4" i="1"/>
  <c r="D5" i="1"/>
  <c r="D6" i="1"/>
  <c r="D7" i="1"/>
  <c r="D8" i="1"/>
  <c r="D9" i="1"/>
  <c r="K9" i="1"/>
  <c r="K8" i="1"/>
  <c r="K7" i="1"/>
  <c r="K5" i="1"/>
  <c r="K6" i="1"/>
  <c r="K4" i="1"/>
  <c r="K3" i="1"/>
  <c r="K2" i="1"/>
</calcChain>
</file>

<file path=xl/sharedStrings.xml><?xml version="1.0" encoding="utf-8"?>
<sst xmlns="http://schemas.openxmlformats.org/spreadsheetml/2006/main" count="35" uniqueCount="34">
  <si>
    <t>USCounty ⊲⊳ Zipcode</t>
  </si>
  <si>
    <t>BlockGroup ⊲⊳ WaterBodies</t>
  </si>
  <si>
    <t>LKAF ⊲⊳ PKAF</t>
  </si>
  <si>
    <t>LKAS ⊲⊳ PKAS</t>
  </si>
  <si>
    <t>LKAU ⊲⊳ PKAU</t>
  </si>
  <si>
    <t>LKEU ⊲⊳ PKEU</t>
  </si>
  <si>
    <t>LKNA ⊲⊳ PKNA</t>
  </si>
  <si>
    <t>LKSA ⊲⊳ PKSA</t>
  </si>
  <si>
    <t>Datasets</t>
  </si>
  <si>
    <t>Kinetica</t>
  </si>
  <si>
    <t>22.80783 seconds</t>
  </si>
  <si>
    <t>52.75191 seconds</t>
  </si>
  <si>
    <t>0.33961 seconds</t>
  </si>
  <si>
    <t>4.1006 seconds</t>
  </si>
  <si>
    <t>0.86164 seconds</t>
  </si>
  <si>
    <t>14.68732 seconds</t>
  </si>
  <si>
    <t>11.75471 seconds</t>
  </si>
  <si>
    <t>1.051 seconds</t>
  </si>
  <si>
    <t>PostGIS</t>
  </si>
  <si>
    <t>EPUG-Overlay-make-grid</t>
  </si>
  <si>
    <t>EPUG-Overlay-refine</t>
  </si>
  <si>
    <t>EPUG-Overlay-intersect</t>
  </si>
  <si>
    <t>pip1</t>
  </si>
  <si>
    <t>pip2</t>
  </si>
  <si>
    <t>output</t>
  </si>
  <si>
    <t>Grid</t>
  </si>
  <si>
    <t>LBVH</t>
  </si>
  <si>
    <t>RT</t>
  </si>
  <si>
    <t>EPUG-Total</t>
  </si>
  <si>
    <t>OOM</t>
  </si>
  <si>
    <t>Grid(s)</t>
  </si>
  <si>
    <t>LBVH(s)</t>
  </si>
  <si>
    <t>RT(s)</t>
  </si>
  <si>
    <t>PostGIS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</si>
</sst>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A7AF-E54C-E34E-9087-912B48F6A774}">
  <dimension ref="A1:Q9"/>
  <sheetViews>
    <sheetView tabSelected="1" zoomScale="150" workbookViewId="0">
      <selection activeCell="D2" sqref="D2"/>
    </sheetView>
  </sheetViews>
  <sheetFormatPr baseColWidth="10" defaultRowHeight="16" x14ac:dyDescent="0.2"/>
  <cols>
    <col min="1" max="1" width="40" customWidth="1"/>
    <col min="2" max="3" width="25.5" customWidth="1"/>
    <col min="5" max="5" width="22.5" customWidth="1"/>
    <col min="6" max="6" width="25.5" customWidth="1"/>
    <col min="7" max="7" width="23.1640625" customWidth="1"/>
  </cols>
  <sheetData>
    <row r="1" spans="1:17" x14ac:dyDescent="0.2">
      <c r="A1" t="s">
        <v>8</v>
      </c>
      <c r="B1" t="s">
        <v>9</v>
      </c>
      <c r="C1" t="s">
        <v>18</v>
      </c>
      <c r="D1" t="s">
        <v>33</v>
      </c>
      <c r="E1" t="s">
        <v>19</v>
      </c>
      <c r="F1" t="s">
        <v>20</v>
      </c>
      <c r="G1" s="1" t="s">
        <v>21</v>
      </c>
      <c r="H1" t="s">
        <v>22</v>
      </c>
      <c r="I1" t="s">
        <v>23</v>
      </c>
      <c r="J1" t="s">
        <v>24</v>
      </c>
      <c r="K1" t="s">
        <v>28</v>
      </c>
      <c r="L1" t="s">
        <v>25</v>
      </c>
      <c r="M1" t="s">
        <v>30</v>
      </c>
      <c r="N1" t="s">
        <v>26</v>
      </c>
      <c r="O1" t="s">
        <v>31</v>
      </c>
      <c r="P1" t="s">
        <v>27</v>
      </c>
      <c r="Q1" t="s">
        <v>32</v>
      </c>
    </row>
    <row r="2" spans="1:17" x14ac:dyDescent="0.2">
      <c r="A2" t="s">
        <v>0</v>
      </c>
      <c r="B2" t="s">
        <v>10</v>
      </c>
      <c r="C2" s="2">
        <v>30577.108</v>
      </c>
      <c r="D2">
        <f>C2/1000</f>
        <v>30.577107999999999</v>
      </c>
      <c r="E2" s="2">
        <v>19.41</v>
      </c>
      <c r="F2" s="2">
        <v>1.57</v>
      </c>
      <c r="G2" s="2">
        <v>539.83000000000004</v>
      </c>
      <c r="H2" s="2">
        <v>12.07</v>
      </c>
      <c r="I2" s="2">
        <v>12.81</v>
      </c>
      <c r="J2" s="2">
        <v>1.82</v>
      </c>
      <c r="K2" s="2">
        <f>SUM(E2:J2)</f>
        <v>587.5100000000001</v>
      </c>
      <c r="L2">
        <v>10598.21</v>
      </c>
      <c r="M2">
        <f>L2/1000</f>
        <v>10.59821</v>
      </c>
      <c r="N2">
        <v>1243.92</v>
      </c>
      <c r="O2">
        <f>N2/1000</f>
        <v>1.2439200000000001</v>
      </c>
      <c r="P2">
        <v>83.95</v>
      </c>
      <c r="Q2">
        <f>P2/1000</f>
        <v>8.3949999999999997E-2</v>
      </c>
    </row>
    <row r="3" spans="1:17" x14ac:dyDescent="0.2">
      <c r="A3" t="s">
        <v>1</v>
      </c>
      <c r="B3" t="s">
        <v>11</v>
      </c>
      <c r="C3" s="2">
        <v>233770.17800000001</v>
      </c>
      <c r="D3">
        <f t="shared" ref="D3:D9" si="0">C3/1000</f>
        <v>233.77017800000002</v>
      </c>
      <c r="E3" s="2">
        <v>48.4</v>
      </c>
      <c r="F3" s="2">
        <v>17.84</v>
      </c>
      <c r="G3" s="2">
        <v>128.36000000000001</v>
      </c>
      <c r="H3" s="2">
        <v>22.58</v>
      </c>
      <c r="I3" s="2">
        <v>19.760000000000002</v>
      </c>
      <c r="J3" s="2">
        <v>13.82</v>
      </c>
      <c r="K3" s="2">
        <f>SUM(E3:J3)</f>
        <v>250.76</v>
      </c>
      <c r="L3">
        <v>1354.81</v>
      </c>
      <c r="M3">
        <f t="shared" ref="M3:M9" si="1">L3/1000</f>
        <v>1.3548099999999998</v>
      </c>
      <c r="N3">
        <v>55110.12</v>
      </c>
      <c r="O3">
        <f t="shared" ref="O3:O9" si="2">N3/1000</f>
        <v>55.110120000000002</v>
      </c>
      <c r="P3">
        <v>330.71</v>
      </c>
      <c r="Q3">
        <f t="shared" ref="Q3:Q9" si="3">P3/1000</f>
        <v>0.33071</v>
      </c>
    </row>
    <row r="4" spans="1:17" x14ac:dyDescent="0.2">
      <c r="A4" t="s">
        <v>2</v>
      </c>
      <c r="B4" t="s">
        <v>12</v>
      </c>
      <c r="C4" s="2">
        <v>973.70699999999999</v>
      </c>
      <c r="D4">
        <f t="shared" si="0"/>
        <v>0.97370699999999999</v>
      </c>
      <c r="E4" s="2">
        <v>2.5499999999999998</v>
      </c>
      <c r="F4" s="2">
        <v>0.69</v>
      </c>
      <c r="G4" s="2">
        <v>3.01</v>
      </c>
      <c r="H4" s="2">
        <v>0.49</v>
      </c>
      <c r="I4" s="2">
        <v>0.44</v>
      </c>
      <c r="J4" s="2">
        <v>0.09</v>
      </c>
      <c r="K4" s="2">
        <f>SUM(E4:J4)</f>
        <v>7.2700000000000005</v>
      </c>
      <c r="L4">
        <v>836.44</v>
      </c>
      <c r="M4">
        <f t="shared" si="1"/>
        <v>0.83644000000000007</v>
      </c>
      <c r="N4">
        <v>59.84</v>
      </c>
      <c r="O4">
        <f t="shared" si="2"/>
        <v>5.9840000000000004E-2</v>
      </c>
      <c r="P4">
        <v>16.690000000000001</v>
      </c>
      <c r="Q4">
        <f t="shared" si="3"/>
        <v>1.669E-2</v>
      </c>
    </row>
    <row r="5" spans="1:17" x14ac:dyDescent="0.2">
      <c r="A5" t="s">
        <v>3</v>
      </c>
      <c r="B5" t="s">
        <v>13</v>
      </c>
      <c r="C5" s="2">
        <v>27782.01</v>
      </c>
      <c r="D5">
        <f t="shared" si="0"/>
        <v>27.78201</v>
      </c>
      <c r="E5" s="2">
        <v>18.18</v>
      </c>
      <c r="F5" s="2">
        <v>6.24</v>
      </c>
      <c r="G5" s="2">
        <v>401.4</v>
      </c>
      <c r="H5" s="2">
        <v>13.68</v>
      </c>
      <c r="I5" s="2">
        <v>15.39</v>
      </c>
      <c r="J5" s="2">
        <v>0.7</v>
      </c>
      <c r="K5" s="2">
        <f t="shared" ref="K5:K9" si="4">SUM(E5:J5)</f>
        <v>455.59</v>
      </c>
      <c r="L5">
        <v>3856.27</v>
      </c>
      <c r="M5">
        <f t="shared" si="1"/>
        <v>3.8562699999999999</v>
      </c>
      <c r="N5">
        <v>2549.17</v>
      </c>
      <c r="O5">
        <f t="shared" si="2"/>
        <v>2.5491700000000002</v>
      </c>
      <c r="P5">
        <v>86.24</v>
      </c>
      <c r="Q5">
        <f t="shared" si="3"/>
        <v>8.6239999999999997E-2</v>
      </c>
    </row>
    <row r="6" spans="1:17" x14ac:dyDescent="0.2">
      <c r="A6" t="s">
        <v>4</v>
      </c>
      <c r="B6" t="s">
        <v>14</v>
      </c>
      <c r="C6" s="2">
        <v>788.04100000000005</v>
      </c>
      <c r="D6">
        <f t="shared" si="0"/>
        <v>0.7880410000000001</v>
      </c>
      <c r="E6" s="2">
        <v>1.69</v>
      </c>
      <c r="F6" s="2">
        <v>0.71</v>
      </c>
      <c r="G6" s="2">
        <v>1.94</v>
      </c>
      <c r="H6" s="2">
        <v>0.38</v>
      </c>
      <c r="I6" s="2">
        <v>0.33</v>
      </c>
      <c r="J6" s="2">
        <v>0.19</v>
      </c>
      <c r="K6" s="2">
        <f t="shared" si="4"/>
        <v>5.24</v>
      </c>
      <c r="L6">
        <v>424.58</v>
      </c>
      <c r="M6">
        <f t="shared" si="1"/>
        <v>0.42457999999999996</v>
      </c>
      <c r="N6">
        <v>55.21</v>
      </c>
      <c r="O6">
        <f t="shared" si="2"/>
        <v>5.5210000000000002E-2</v>
      </c>
      <c r="P6">
        <v>12.28</v>
      </c>
      <c r="Q6">
        <f t="shared" si="3"/>
        <v>1.2279999999999999E-2</v>
      </c>
    </row>
    <row r="7" spans="1:17" x14ac:dyDescent="0.2">
      <c r="A7" t="s">
        <v>5</v>
      </c>
      <c r="B7" t="s">
        <v>15</v>
      </c>
      <c r="C7" s="2">
        <v>92577.394</v>
      </c>
      <c r="D7">
        <f t="shared" si="0"/>
        <v>92.577393999999998</v>
      </c>
      <c r="E7" s="2">
        <v>78.63</v>
      </c>
      <c r="F7" s="2">
        <v>28.55</v>
      </c>
      <c r="G7" s="2">
        <v>316.64999999999998</v>
      </c>
      <c r="H7" s="2">
        <v>32.06</v>
      </c>
      <c r="I7" s="2">
        <v>41.09</v>
      </c>
      <c r="J7" s="2">
        <v>5.83</v>
      </c>
      <c r="K7" s="2">
        <f t="shared" si="4"/>
        <v>502.81</v>
      </c>
      <c r="L7">
        <v>9651.2000000000007</v>
      </c>
      <c r="M7">
        <f t="shared" si="1"/>
        <v>9.6512000000000011</v>
      </c>
      <c r="N7" t="s">
        <v>29</v>
      </c>
      <c r="O7" t="s">
        <v>29</v>
      </c>
      <c r="P7">
        <v>373.56</v>
      </c>
      <c r="Q7">
        <f t="shared" si="3"/>
        <v>0.37356</v>
      </c>
    </row>
    <row r="8" spans="1:17" x14ac:dyDescent="0.2">
      <c r="A8" t="s">
        <v>6</v>
      </c>
      <c r="B8" t="s">
        <v>16</v>
      </c>
      <c r="C8" s="2">
        <v>163420.215</v>
      </c>
      <c r="D8">
        <f t="shared" si="0"/>
        <v>163.42021499999998</v>
      </c>
      <c r="E8" s="2">
        <v>81.92</v>
      </c>
      <c r="F8" s="2">
        <v>27.57</v>
      </c>
      <c r="G8" s="2">
        <v>426.62</v>
      </c>
      <c r="H8" s="2">
        <v>51.42</v>
      </c>
      <c r="I8" s="2">
        <v>34.22</v>
      </c>
      <c r="J8" s="2">
        <v>14.74</v>
      </c>
      <c r="K8" s="2">
        <f t="shared" si="4"/>
        <v>636.49</v>
      </c>
      <c r="L8">
        <v>7569.87</v>
      </c>
      <c r="M8">
        <f t="shared" si="1"/>
        <v>7.5698699999999999</v>
      </c>
      <c r="N8">
        <v>58283</v>
      </c>
      <c r="O8">
        <f t="shared" si="2"/>
        <v>58.283000000000001</v>
      </c>
      <c r="P8">
        <v>441.96</v>
      </c>
      <c r="Q8">
        <f t="shared" si="3"/>
        <v>0.44195999999999996</v>
      </c>
    </row>
    <row r="9" spans="1:17" x14ac:dyDescent="0.2">
      <c r="A9" t="s">
        <v>7</v>
      </c>
      <c r="B9" t="s">
        <v>17</v>
      </c>
      <c r="C9" s="2">
        <v>2537.8649999999998</v>
      </c>
      <c r="D9">
        <f t="shared" si="0"/>
        <v>2.5378649999999996</v>
      </c>
      <c r="E9" s="2">
        <v>4.83</v>
      </c>
      <c r="F9" s="2">
        <v>1.24</v>
      </c>
      <c r="G9" s="2">
        <v>5.27</v>
      </c>
      <c r="H9" s="2">
        <v>0.74</v>
      </c>
      <c r="I9" s="2">
        <v>0.92</v>
      </c>
      <c r="J9" s="2">
        <v>0.17</v>
      </c>
      <c r="K9" s="2">
        <f t="shared" si="4"/>
        <v>13.17</v>
      </c>
      <c r="L9">
        <v>865.37</v>
      </c>
      <c r="M9">
        <f t="shared" si="1"/>
        <v>0.86536999999999997</v>
      </c>
      <c r="N9">
        <v>282.73</v>
      </c>
      <c r="O9">
        <f t="shared" si="2"/>
        <v>0.28273000000000004</v>
      </c>
      <c r="P9">
        <v>28.05</v>
      </c>
      <c r="Q9">
        <f t="shared" si="3"/>
        <v>2.8050000000000002E-2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Liang</dc:creator>
  <cp:lastModifiedBy>Geng, Liang</cp:lastModifiedBy>
  <dcterms:created xsi:type="dcterms:W3CDTF">2023-09-22T14:55:10Z</dcterms:created>
  <dcterms:modified xsi:type="dcterms:W3CDTF">2023-09-23T15:11:31Z</dcterms:modified>
</cp:coreProperties>
</file>