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x55avd\Downloads\"/>
    </mc:Choice>
  </mc:AlternateContent>
  <xr:revisionPtr revIDLastSave="0" documentId="13_ncr:1_{C940FE0B-9214-4E63-977A-974758CAEEF0}" xr6:coauthVersionLast="47" xr6:coauthVersionMax="47" xr10:uidLastSave="{00000000-0000-0000-0000-000000000000}"/>
  <bookViews>
    <workbookView xWindow="28680" yWindow="-120" windowWidth="29040" windowHeight="15840" xr2:uid="{C0A115BE-B858-4BA6-99A5-8AEB32DC6B19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R15" i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Q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Q23" i="1" l="1"/>
</calcChain>
</file>

<file path=xl/sharedStrings.xml><?xml version="1.0" encoding="utf-8"?>
<sst xmlns="http://schemas.openxmlformats.org/spreadsheetml/2006/main" count="51" uniqueCount="20">
  <si>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</si>
  <si>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</si>
  <si>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</si>
  <si>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</si>
  <si>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</si>
  <si>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</si>
  <si>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</si>
  <si>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</si>
  <si>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</si>
  <si>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</si>
  <si>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</si>
  <si>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</si>
  <si>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</si>
  <si>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</si>
  <si>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</si>
  <si>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Toutes les les vues vues du modèle ont été créer et la naviguation entre elles est possible. Il manque L'I18N et la gestion d'achat</t>
  </si>
  <si>
    <t>des billets.</t>
  </si>
  <si>
    <t>Pour ce qui est du rapport, il egalement en cours d'écriture et suit l'avancement du projet au meme rytthme.</t>
  </si>
  <si>
    <t>Omar Egal Ahmed</t>
  </si>
  <si>
    <t>Madame Curchod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</si>
</sst>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16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16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29" fillId="0" borderId="0" xfId="1" applyFont="1" applyAlignment="1">
      <alignment vertical="center" wrapText="1"/>
    </xf>
    <xf numFmtId="0" fontId="30" fillId="0" borderId="0" xfId="1" applyFont="1"/>
    <xf numFmtId="0" fontId="3" fillId="0" borderId="0" xfId="1" applyFont="1"/>
    <xf numFmtId="0" fontId="23" fillId="0" borderId="0" xfId="1" applyFont="1"/>
    <xf numFmtId="0" fontId="31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/>
    </xf>
    <xf numFmtId="0" fontId="34" fillId="0" borderId="0" xfId="1" applyFont="1"/>
    <xf numFmtId="0" fontId="34" fillId="0" borderId="0" xfId="1" applyFont="1" applyAlignment="1">
      <alignment horizontal="left"/>
    </xf>
    <xf numFmtId="0" fontId="36" fillId="0" borderId="0" xfId="1" applyFont="1"/>
    <xf numFmtId="0" fontId="37" fillId="0" borderId="0" xfId="1" applyFont="1"/>
    <xf numFmtId="0" fontId="14" fillId="0" borderId="0" xfId="1" applyFont="1" applyAlignment="1">
      <alignment horizontal="center" vertical="center"/>
    </xf>
    <xf numFmtId="0" fontId="38" fillId="0" borderId="0" xfId="1" applyFont="1"/>
    <xf numFmtId="0" fontId="20" fillId="0" borderId="0" xfId="1" applyFont="1" applyAlignment="1">
      <alignment horizontal="center"/>
    </xf>
    <xf numFmtId="0" fontId="38" fillId="0" borderId="0" xfId="1" applyFont="1" applyAlignment="1">
      <alignment horizontal="right"/>
    </xf>
    <xf numFmtId="165" fontId="39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39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3" fillId="0" borderId="0" xfId="1" applyFont="1" applyAlignment="1">
      <alignment horizontal="left" wrapText="1"/>
    </xf>
    <xf numFmtId="0" fontId="40" fillId="0" borderId="0" xfId="1" applyFont="1" applyAlignment="1">
      <alignment horizontal="left" vertical="center" wrapText="1"/>
    </xf>
    <xf numFmtId="0" fontId="42" fillId="0" borderId="0" xfId="1" applyFont="1" applyAlignment="1">
      <alignment horizontal="left" vertical="center" wrapText="1"/>
    </xf>
    <xf numFmtId="164" fontId="41" fillId="0" borderId="39" xfId="1" applyNumberFormat="1" applyFont="1" applyBorder="1" applyAlignment="1">
      <alignment horizontal="center" vertical="center"/>
    </xf>
    <xf numFmtId="164" fontId="41" fillId="0" borderId="38" xfId="1" applyNumberFormat="1" applyFont="1" applyBorder="1" applyAlignment="1">
      <alignment horizontal="center" vertical="center"/>
    </xf>
    <xf numFmtId="164" fontId="41" fillId="0" borderId="53" xfId="1" applyNumberFormat="1" applyFont="1" applyBorder="1" applyAlignment="1">
      <alignment horizontal="center" vertical="center"/>
    </xf>
    <xf numFmtId="164" fontId="41" fillId="0" borderId="11" xfId="1" applyNumberFormat="1" applyFont="1" applyBorder="1" applyAlignment="1">
      <alignment horizontal="center" vertical="center"/>
    </xf>
    <xf numFmtId="164" fontId="41" fillId="0" borderId="19" xfId="1" applyNumberFormat="1" applyFont="1" applyBorder="1" applyAlignment="1">
      <alignment horizontal="center" vertical="center"/>
    </xf>
    <xf numFmtId="164" fontId="41" fillId="0" borderId="18" xfId="1" applyNumberFormat="1" applyFont="1" applyBorder="1" applyAlignment="1">
      <alignment horizontal="center" vertical="center"/>
    </xf>
    <xf numFmtId="0" fontId="35" fillId="0" borderId="7" xfId="1" applyFont="1" applyBorder="1" applyAlignment="1" applyProtection="1">
      <alignment horizontal="left" vertical="center"/>
      <protection locked="0"/>
    </xf>
    <xf numFmtId="0" fontId="30" fillId="0" borderId="0" xfId="1" applyFont="1" applyAlignment="1">
      <alignment wrapText="1"/>
    </xf>
    <xf numFmtId="0" fontId="36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2" fillId="0" borderId="0" xfId="1" applyFont="1" applyAlignment="1">
      <alignment horizontal="right" vertical="center" textRotation="90"/>
    </xf>
    <xf numFmtId="14" fontId="35" fillId="0" borderId="5" xfId="1" applyNumberFormat="1" applyFont="1" applyBorder="1" applyAlignment="1" applyProtection="1">
      <alignment horizontal="left" vertical="center"/>
      <protection locked="0"/>
    </xf>
    <xf numFmtId="0" fontId="30" fillId="0" borderId="0" xfId="1" applyFont="1"/>
    <xf numFmtId="14" fontId="36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D07287CF-8D79-4DD3-8606-99E41DCBDEA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vaud.sharepoint.com/sites/msteams_d0db31/Documents%20partages/General/Supports%20de%20cours/Projets/P_UX%20120/m-evaluation-competences2-vide.xlsm" TargetMode="External"/><Relationship Id="rId1" Type="http://schemas.openxmlformats.org/officeDocument/2006/relationships/externalLinkPath" Target="https://eduvaud.sharepoint.com/sites/msteams_d0db31/Documents%20partages/General/Supports%20de%20cours/Projets/P_UX%20120/m-evaluation-competences2-vi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EURS"/>
      <sheetName val="Automation"/>
      <sheetName val="MASTER"/>
      <sheetName val="Modele"/>
      <sheetName val="Carneiro Jeremias_Dany"/>
      <sheetName val="Dongmo Fokou_Sarah"/>
      <sheetName val="Egal Ahmed_Omar"/>
      <sheetName val="Escobar Toro_Santiago"/>
      <sheetName val="Eyer_Kaeno Louis"/>
      <sheetName val="Iglesias Rodriguez_Yago"/>
      <sheetName val="Mohajerani_Hanieh"/>
      <sheetName val="Pelloquin_Maxime"/>
      <sheetName val="Pignat_Valentin"/>
      <sheetName val="Pittet_Joël"/>
      <sheetName val="Remeniuk_Dmytro"/>
      <sheetName val="Scerri_Yann"/>
      <sheetName val="Sierro_Félix"/>
      <sheetName val="Tille_Sébastien"/>
      <sheetName val="Tunç_Nurullah"/>
      <sheetName val="Yildiz_Mustafa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  <cell r="Q13">
            <v>1</v>
          </cell>
        </row>
        <row r="14">
          <cell r="C14" t="str">
            <v>SOCIALES</v>
          </cell>
          <cell r="D14" t="str">
            <v>Aptitude au travail en équipe Gestion des conflits Communication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FIN1</v>
          </cell>
        </row>
        <row r="9">
          <cell r="F9" t="str">
            <v>ACD</v>
          </cell>
        </row>
        <row r="10">
          <cell r="F10" t="str">
            <v>UX - Borne métro</v>
          </cell>
        </row>
        <row r="11">
          <cell r="F11">
            <v>8</v>
          </cell>
        </row>
        <row r="12">
          <cell r="F12" t="str">
            <v>du 21 mars 2024 au 30 mai 2024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008-E67F-46D5-B121-2EFC90CD7913}">
  <dimension ref="A1:W83"/>
  <sheetViews>
    <sheetView tabSelected="1" zoomScale="40" zoomScaleNormal="40" workbookViewId="0">
      <selection activeCell="M23" sqref="M23:O23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5" t="s">
        <v>1</v>
      </c>
      <c r="Q1" s="195"/>
      <c r="R1" s="195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/>
      <c r="I2" s="12"/>
      <c r="J2" s="12"/>
      <c r="K2" s="10"/>
      <c r="L2" s="10"/>
      <c r="M2" s="11" t="s">
        <v>4</v>
      </c>
      <c r="N2" s="12" t="str">
        <f>[1]Automation!F10</f>
        <v>UX - Borne métro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FIN1</v>
      </c>
      <c r="I3" s="12"/>
      <c r="J3" s="18"/>
      <c r="K3" s="15"/>
      <c r="L3" s="19"/>
      <c r="M3" s="17" t="s">
        <v>6</v>
      </c>
      <c r="N3" s="12">
        <f>[1]Automation!F11</f>
        <v>8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ACD</v>
      </c>
      <c r="I4" s="12"/>
      <c r="J4" s="12"/>
      <c r="K4" s="26"/>
      <c r="L4" s="17"/>
      <c r="M4" s="17" t="s">
        <v>8</v>
      </c>
      <c r="N4" s="196" t="str">
        <f>[1]Automation!F12</f>
        <v>du 21 mars 2024 au 30 mai 2024</v>
      </c>
      <c r="O4" s="196"/>
      <c r="P4" s="196"/>
      <c r="Q4" s="196"/>
      <c r="R4" s="196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7" t="str">
        <f>[1]INDICATEURS!E7</f>
        <v>LARGEMENT ACQUIS
5.5 ou 6.0</v>
      </c>
      <c r="F7" s="198"/>
      <c r="G7" s="198"/>
      <c r="H7" s="199" t="str">
        <f>[1]INDICATEURS!H7</f>
        <v>SUFFISANT
4.0, 4.5 ou 5.0</v>
      </c>
      <c r="I7" s="200"/>
      <c r="J7" s="200"/>
      <c r="K7" s="201" t="str">
        <f>[1]INDICATEURS!K7</f>
        <v>INSUFFISANT
2.5, 3.0 ou 3.5</v>
      </c>
      <c r="L7" s="202"/>
      <c r="M7" s="202"/>
      <c r="N7" s="203" t="str">
        <f>[1]INDICATEURS!N7</f>
        <v>NON ACQUIS
1.0, 1.5, ou 2.0</v>
      </c>
      <c r="O7" s="204"/>
      <c r="P7" s="204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3" t="str">
        <f>[1]INDICATEURS!B8</f>
        <v>COMPÉTENCES</v>
      </c>
      <c r="C8" s="186" t="str">
        <f>[1]INDICATEURS!C8</f>
        <v>PROFESSIONNELLES</v>
      </c>
      <c r="D8" s="56" t="str">
        <f>[1]INDICATEURS!D8</f>
        <v>Rythme de travail
Rapidité, Efficacité</v>
      </c>
      <c r="E8" s="57" t="s">
        <v>9</v>
      </c>
      <c r="F8" s="58" t="str">
        <f>[1]INDICATEURS!F8</f>
        <v>Travaille rapidement et de façon optimale</v>
      </c>
      <c r="G8" s="59"/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>
        <v>3.5</v>
      </c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4"/>
      <c r="C9" s="187"/>
      <c r="D9" s="71" t="str">
        <f>[1]INDICATEURS!D9</f>
        <v>Conscience professionnelle
Qualité du travail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>
        <v>3.5</v>
      </c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3.5</v>
      </c>
      <c r="S9" s="13"/>
    </row>
    <row r="10" spans="1:23" ht="100.15" customHeight="1" thickBot="1">
      <c r="A10" s="7"/>
      <c r="B10" s="184"/>
      <c r="C10" s="187"/>
      <c r="D10" s="71" t="str">
        <f>[1]INDICATEURS!D10</f>
        <v>Connaissances professionnelles
Techniques enseignées</v>
      </c>
      <c r="E10" s="86" t="s">
        <v>9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4"/>
      <c r="C11" s="188" t="str">
        <f>[1]INDICATEURS!C11</f>
        <v>METHODOLOGIQUES</v>
      </c>
      <c r="D11" s="92" t="str">
        <f>[1]INDICATEURS!D11</f>
        <v>Processus de travail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9</v>
      </c>
      <c r="I11" s="95" t="str">
        <f>[1]INDICATEURS!I11</f>
        <v>Respecte à peu près les règles et processus de travail</v>
      </c>
      <c r="J11" s="96">
        <v>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5</v>
      </c>
      <c r="S11" s="13"/>
    </row>
    <row r="12" spans="1:23" ht="100.15" customHeight="1">
      <c r="A12" s="7"/>
      <c r="B12" s="184"/>
      <c r="C12" s="189"/>
      <c r="D12" s="102" t="str">
        <f>[1]INDICATEURS!D12</f>
        <v>Expression orale et écrite
Technique de présentation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9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15" customHeight="1" thickBot="1">
      <c r="A13" s="7"/>
      <c r="B13" s="184"/>
      <c r="C13" s="190"/>
      <c r="D13" s="117" t="str">
        <f>[1]INDICATEURS!D13</f>
        <v>Approche écologique et économique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>
        <v>5.5</v>
      </c>
      <c r="H13" s="87" t="s">
        <v>9</v>
      </c>
      <c r="I13" s="120" t="str">
        <f>[1]INDICATEURS!I13</f>
        <v>Utilise les technologies et moyens qui ménagent les ressources et les coûts</v>
      </c>
      <c r="J13" s="121"/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f>[1]INDICATEURS!Q13</f>
        <v>1</v>
      </c>
      <c r="R13" s="127">
        <f t="shared" si="0"/>
        <v>5.5</v>
      </c>
      <c r="S13" s="13"/>
    </row>
    <row r="14" spans="1:23" ht="100.15" customHeight="1" thickTop="1" thickBot="1">
      <c r="A14" s="7"/>
      <c r="B14" s="184"/>
      <c r="C14" s="128" t="str">
        <f>[1]INDICATEURS!C14</f>
        <v>SOCIALES</v>
      </c>
      <c r="D14" s="117" t="str">
        <f>[1]INDICATEURS!D14</f>
        <v>Aptitude au travail en équipe Gestion des conflits Communication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27">
        <f t="shared" si="0"/>
        <v>6</v>
      </c>
      <c r="S14" s="13"/>
    </row>
    <row r="15" spans="1:23" ht="120" customHeight="1" thickTop="1" thickBot="1">
      <c r="A15" s="7"/>
      <c r="B15" s="185"/>
      <c r="C15" s="128" t="str">
        <f>[1]INDICATEURS!C15</f>
        <v>PERSONNELLES</v>
      </c>
      <c r="D15" s="135" t="str">
        <f>[1]INDICATEURS!D15</f>
        <v>Autonomie
Attitude face au travail
Faculté d'apprendre</v>
      </c>
      <c r="E15" s="136" t="s">
        <v>9</v>
      </c>
      <c r="F15" s="137" t="str">
        <f>[1]INDICATEURS!F15</f>
        <v>Est indépendant, entreprenant, et s'adapte facilement aux changements</v>
      </c>
      <c r="G15" s="138">
        <v>6</v>
      </c>
      <c r="H15" s="139" t="s">
        <v>9</v>
      </c>
      <c r="I15" s="140" t="str">
        <f>[1]INDICATEURS!I15</f>
        <v>A parfois besoin d'aide (justifiée), fait ce qui est attendu de sa personne</v>
      </c>
      <c r="J15" s="141"/>
      <c r="K15" s="142" t="s">
        <v>9</v>
      </c>
      <c r="L15" s="143" t="str">
        <f>[1]INDICATEURS!L15</f>
        <v>A souvent besoin d'aide, minimise ses erreurs et subit les changements</v>
      </c>
      <c r="M15" s="144"/>
      <c r="N15" s="145" t="s">
        <v>9</v>
      </c>
      <c r="O15" s="146" t="str">
        <f>[1]INDICATEURS!O15</f>
        <v>Est trop dépendant des autres, nie ses erreurs et est inapte aux changements</v>
      </c>
      <c r="P15" s="147"/>
      <c r="Q15" s="126">
        <f>[1]INDICATEURS!Q15</f>
        <v>1</v>
      </c>
      <c r="R15" s="127">
        <f t="shared" si="0"/>
        <v>6</v>
      </c>
      <c r="S15" s="13"/>
    </row>
    <row r="16" spans="1:23" ht="5.0999999999999996" customHeight="1" thickTop="1">
      <c r="A16" s="7"/>
      <c r="L16" s="148"/>
      <c r="O16" s="148"/>
      <c r="P16" s="148"/>
      <c r="Q16" s="149"/>
      <c r="S16" s="13"/>
    </row>
    <row r="17" spans="1:19" ht="25.5" customHeight="1">
      <c r="A17" s="7"/>
      <c r="B17" s="150" t="s">
        <v>10</v>
      </c>
      <c r="K17" s="151"/>
      <c r="L17" s="151"/>
      <c r="M17" s="150"/>
      <c r="N17" s="152"/>
      <c r="O17" s="153"/>
      <c r="P17" s="191" t="s">
        <v>11</v>
      </c>
      <c r="Q17" s="154"/>
      <c r="R17" s="154"/>
      <c r="S17" s="13"/>
    </row>
    <row r="18" spans="1:19" ht="5.0999999999999996" customHeight="1">
      <c r="A18" s="7"/>
      <c r="F18" s="155"/>
      <c r="H18" s="156"/>
      <c r="K18" s="151"/>
      <c r="L18" s="151"/>
      <c r="M18" s="151"/>
      <c r="N18" s="151"/>
      <c r="O18" s="151"/>
      <c r="P18" s="191"/>
      <c r="Q18" s="154"/>
      <c r="R18" s="154"/>
      <c r="S18" s="13"/>
    </row>
    <row r="19" spans="1:19" ht="30" customHeight="1">
      <c r="A19" s="7"/>
      <c r="B19" s="192" t="s">
        <v>15</v>
      </c>
      <c r="C19" s="192"/>
      <c r="D19" s="192"/>
      <c r="E19" s="192"/>
      <c r="F19" s="192"/>
      <c r="G19" s="192"/>
      <c r="H19" s="192"/>
      <c r="I19" s="192"/>
      <c r="K19" s="193" t="s">
        <v>12</v>
      </c>
      <c r="L19" s="193"/>
      <c r="M19" s="194"/>
      <c r="N19" s="194"/>
      <c r="O19" s="194"/>
      <c r="P19" s="191"/>
      <c r="Q19" s="154"/>
      <c r="R19" s="154"/>
      <c r="S19" s="13"/>
    </row>
    <row r="20" spans="1:19" ht="30" customHeight="1">
      <c r="A20" s="7"/>
      <c r="B20" s="180" t="s">
        <v>16</v>
      </c>
      <c r="C20" s="180"/>
      <c r="D20" s="180"/>
      <c r="E20" s="180"/>
      <c r="F20" s="180"/>
      <c r="G20" s="180"/>
      <c r="H20" s="180"/>
      <c r="I20" s="180"/>
      <c r="K20" s="157"/>
      <c r="L20" s="157"/>
      <c r="M20" s="151"/>
      <c r="N20" s="151"/>
      <c r="O20" s="151"/>
      <c r="P20" s="158"/>
      <c r="Q20" s="159"/>
      <c r="R20" s="154"/>
      <c r="S20" s="13"/>
    </row>
    <row r="21" spans="1:19" ht="30" customHeight="1">
      <c r="A21" s="7"/>
      <c r="B21" s="180" t="s">
        <v>17</v>
      </c>
      <c r="C21" s="180"/>
      <c r="D21" s="180"/>
      <c r="E21" s="180"/>
      <c r="F21" s="180"/>
      <c r="G21" s="180"/>
      <c r="H21" s="180"/>
      <c r="I21" s="180"/>
      <c r="K21" s="181" t="s">
        <v>13</v>
      </c>
      <c r="L21" s="181"/>
      <c r="M21" s="182" t="s">
        <v>18</v>
      </c>
      <c r="N21" s="182"/>
      <c r="O21" s="182"/>
      <c r="P21" s="160"/>
      <c r="Q21" s="161"/>
      <c r="R21" s="161"/>
      <c r="S21" s="13"/>
    </row>
    <row r="22" spans="1:19" ht="30" customHeight="1">
      <c r="A22" s="7"/>
      <c r="B22" s="180"/>
      <c r="C22" s="180"/>
      <c r="D22" s="180"/>
      <c r="E22" s="180"/>
      <c r="F22" s="180"/>
      <c r="G22" s="180"/>
      <c r="H22" s="180"/>
      <c r="I22" s="180"/>
      <c r="K22" s="151"/>
      <c r="L22" s="151"/>
      <c r="M22" s="151"/>
      <c r="N22" s="151"/>
      <c r="O22" s="151"/>
      <c r="P22" s="160"/>
      <c r="Q22" s="160"/>
      <c r="S22" s="13"/>
    </row>
    <row r="23" spans="1:19" ht="30" customHeight="1">
      <c r="A23" s="7"/>
      <c r="B23" s="180"/>
      <c r="C23" s="180"/>
      <c r="D23" s="180"/>
      <c r="E23" s="180"/>
      <c r="F23" s="180"/>
      <c r="G23" s="180"/>
      <c r="H23" s="180"/>
      <c r="I23" s="180"/>
      <c r="J23" s="162"/>
      <c r="K23" s="150" t="s">
        <v>14</v>
      </c>
      <c r="L23" s="163"/>
      <c r="M23" s="182" t="s">
        <v>19</v>
      </c>
      <c r="N23" s="182"/>
      <c r="O23" s="182"/>
      <c r="P23" s="172"/>
      <c r="Q23" s="174">
        <f>IF(COUNT(R8:R15)=8,MROUND(SUM(R8:R15)/SUM(Q8:Q15),0.5),"")</f>
        <v>5</v>
      </c>
      <c r="R23" s="175"/>
      <c r="S23" s="13"/>
    </row>
    <row r="24" spans="1:19" ht="30" customHeight="1">
      <c r="A24" s="7"/>
      <c r="B24" s="180"/>
      <c r="C24" s="180"/>
      <c r="D24" s="180"/>
      <c r="E24" s="180"/>
      <c r="F24" s="180"/>
      <c r="G24" s="180"/>
      <c r="H24" s="180"/>
      <c r="I24" s="180"/>
      <c r="J24" s="164"/>
      <c r="K24" s="151"/>
      <c r="L24" s="150"/>
      <c r="M24" s="150"/>
      <c r="N24" s="150"/>
      <c r="O24" s="165"/>
      <c r="P24" s="173"/>
      <c r="Q24" s="176"/>
      <c r="R24" s="177"/>
      <c r="S24" s="13"/>
    </row>
    <row r="25" spans="1:19" ht="28.5" customHeight="1">
      <c r="A25" s="7"/>
      <c r="B25" s="180"/>
      <c r="C25" s="180"/>
      <c r="D25" s="180"/>
      <c r="E25" s="180"/>
      <c r="F25" s="180"/>
      <c r="G25" s="180"/>
      <c r="H25" s="180"/>
      <c r="I25" s="180"/>
      <c r="J25" s="162"/>
      <c r="K25" s="151"/>
      <c r="L25" s="163"/>
      <c r="M25" s="151"/>
      <c r="N25" s="166"/>
      <c r="O25" s="165"/>
      <c r="P25" s="173"/>
      <c r="Q25" s="176"/>
      <c r="R25" s="177"/>
      <c r="S25" s="13"/>
    </row>
    <row r="26" spans="1:19" ht="30" customHeight="1">
      <c r="A26" s="7"/>
      <c r="B26" s="180"/>
      <c r="C26" s="180"/>
      <c r="D26" s="180"/>
      <c r="E26" s="180"/>
      <c r="F26" s="180"/>
      <c r="G26" s="180"/>
      <c r="H26" s="180"/>
      <c r="I26" s="180"/>
      <c r="J26" s="164"/>
      <c r="K26" s="167"/>
      <c r="L26" s="151"/>
      <c r="M26" s="151"/>
      <c r="N26" s="166"/>
      <c r="O26" s="165"/>
      <c r="P26" s="173"/>
      <c r="Q26" s="176"/>
      <c r="R26" s="177"/>
      <c r="S26" s="13"/>
    </row>
    <row r="27" spans="1:19" ht="30" customHeight="1">
      <c r="A27" s="7"/>
      <c r="B27" s="180"/>
      <c r="C27" s="180"/>
      <c r="D27" s="180"/>
      <c r="E27" s="180"/>
      <c r="F27" s="180"/>
      <c r="G27" s="180"/>
      <c r="H27" s="180"/>
      <c r="I27" s="180"/>
      <c r="J27" s="164"/>
      <c r="K27" s="167"/>
      <c r="L27" s="151"/>
      <c r="M27" s="151"/>
      <c r="N27" s="166"/>
      <c r="O27" s="165"/>
      <c r="P27" s="173"/>
      <c r="Q27" s="178"/>
      <c r="R27" s="179"/>
      <c r="S27" s="13"/>
    </row>
    <row r="28" spans="1:19" ht="9.75" hidden="1" customHeight="1">
      <c r="A28" s="168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70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70"/>
    </row>
    <row r="40" spans="1:19" ht="12.75"/>
    <row r="41" spans="1:19" ht="12.75"/>
    <row r="42" spans="1:19" ht="12.75"/>
    <row r="43" spans="1:19" ht="12.75"/>
    <row r="44" spans="1:19" ht="12.75">
      <c r="L44" s="171"/>
      <c r="M44" s="171"/>
      <c r="N44" s="171"/>
    </row>
    <row r="45" spans="1:19" ht="12.75">
      <c r="L45" s="171"/>
      <c r="M45" s="171"/>
      <c r="N45" s="171"/>
    </row>
    <row r="46" spans="1:19" ht="12.75"/>
    <row r="47" spans="1:19" ht="12.75"/>
    <row r="48" spans="1:19" ht="12.75"/>
    <row r="49" s="6" customFormat="1" ht="12.75"/>
    <row r="50" s="6" customFormat="1" ht="12.75"/>
    <row r="51" s="6" customFormat="1" ht="12.75"/>
    <row r="52" s="6" customFormat="1" ht="12.75"/>
    <row r="53" s="6" customFormat="1" ht="12.75"/>
    <row r="54" s="6" customFormat="1" ht="12.75"/>
    <row r="55" s="6" customFormat="1" ht="12.75"/>
    <row r="56" s="6" customFormat="1" ht="12.75"/>
    <row r="57" s="6" customFormat="1" ht="12.75"/>
    <row r="58" s="6" customFormat="1" ht="12.75"/>
    <row r="59" s="6" customFormat="1" ht="12.75"/>
    <row r="60" s="6" customFormat="1" ht="12.75"/>
    <row r="61" s="6" customFormat="1" ht="12.75"/>
    <row r="62" s="6" customFormat="1" ht="12.75"/>
    <row r="63" s="6" customFormat="1" ht="12.75"/>
    <row r="64" s="6" customFormat="1" ht="12.75"/>
    <row r="65" s="6" customFormat="1" ht="12.75"/>
    <row r="66" s="6" customFormat="1" ht="12.75"/>
    <row r="67" s="6" customFormat="1" ht="12.75"/>
    <row r="68" s="6" customFormat="1" ht="12.75"/>
    <row r="69" s="6" customFormat="1" ht="12.75"/>
    <row r="70" s="6" customFormat="1" ht="12.75"/>
    <row r="71" s="6" customFormat="1" ht="12.75"/>
    <row r="72" s="6" customFormat="1" ht="12.75"/>
    <row r="73" s="6" customFormat="1" ht="12.75"/>
    <row r="74" s="6" customFormat="1" ht="12.75"/>
    <row r="75" s="6" customFormat="1" ht="12.75"/>
    <row r="76" s="6" customFormat="1" ht="12.75"/>
    <row r="77" s="6" customFormat="1" ht="12.75"/>
    <row r="78" s="6" customFormat="1" ht="12.75"/>
    <row r="79" s="6" customFormat="1" ht="12.75"/>
    <row r="80" s="6" customFormat="1" ht="12.75"/>
    <row r="81" s="6" customFormat="1" ht="12.75"/>
    <row r="82" s="6" customFormat="1" ht="12.75"/>
    <row r="83" s="6" customFormat="1" ht="12.75"/>
  </sheetData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P8:P15" xr:uid="{7CA66664-05C2-4D25-8129-D70B49FBB240}">
      <formula1>IF(OR(P8=1,P8=1.5,P8=2),TRUE,FALSE)</formula1>
    </dataValidation>
    <dataValidation type="custom" allowBlank="1" showDropDown="1" showInputMessage="1" showErrorMessage="1" errorTitle="err_saisie" error="Valeur incorrecte ..." sqref="G8:G15" xr:uid="{3E328B31-8551-4A5C-923C-89DC3DBBC67C}">
      <formula1>IF(OR(G8=5.5,G8=6),TRUE,FALSE)</formula1>
    </dataValidation>
    <dataValidation type="custom" allowBlank="1" showDropDown="1" showInputMessage="1" showErrorMessage="1" errorTitle="err-saisie" error="Valeur incorrecte ..." sqref="J8:J15" xr:uid="{4A68856E-E69A-4877-A7F5-540B6DF72154}">
      <formula1>IF(OR(J8=4,J8=4.5,J8=5),TRUE,FALSE)</formula1>
    </dataValidation>
    <dataValidation type="decimal" allowBlank="1" showInputMessage="1" showErrorMessage="1" sqref="R8:R15" xr:uid="{335AAA6C-CFE6-4206-8407-0624F514FFA3}">
      <formula1>1</formula1>
      <formula2>2.5</formula2>
    </dataValidation>
    <dataValidation type="custom" allowBlank="1" showDropDown="1" showInputMessage="1" showErrorMessage="1" errorTitle="err_saisie" error="Valeur incorrecte ..." sqref="M8:M15" xr:uid="{617A9522-89A1-43E4-8FE5-6AB1ADD00864}">
      <formula1>IF(OR(M8=2.5,M8=3,M8=3.5),TRUE,FALSE)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ffe1f3-7857-457f-add0-5bdef636f38d">
      <Terms xmlns="http://schemas.microsoft.com/office/infopath/2007/PartnerControls"/>
    </lcf76f155ced4ddcb4097134ff3c332f>
    <TaxCatchAll xmlns="be0d3259-a7ce-4623-88ec-81594dfcbc1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5" ma:contentTypeDescription="Crée un document." ma:contentTypeScope="" ma:versionID="4f23f597310567a6a19747a62c5cbdeb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db1f46dca68de8098de48d7491e9585b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d572699-ade5-45a4-aa39-af741fdc7899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5AFB93-955A-4E28-8167-65E2251FE211}">
  <ds:schemaRefs>
    <ds:schemaRef ds:uri="http://schemas.microsoft.com/office/2006/metadata/properties"/>
    <ds:schemaRef ds:uri="http://schemas.microsoft.com/office/infopath/2007/PartnerControls"/>
    <ds:schemaRef ds:uri="99ffe1f3-7857-457f-add0-5bdef636f38d"/>
    <ds:schemaRef ds:uri="be0d3259-a7ce-4623-88ec-81594dfcbc1c"/>
  </ds:schemaRefs>
</ds:datastoreItem>
</file>

<file path=customXml/itemProps2.xml><?xml version="1.0" encoding="utf-8"?>
<ds:datastoreItem xmlns:ds="http://schemas.openxmlformats.org/officeDocument/2006/customXml" ds:itemID="{D3D02A5E-E24C-4AF4-A4AE-B19D35A33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A4097-EFB4-47A2-A0ED-881A8F608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Curchod</dc:creator>
  <cp:lastModifiedBy>Omar Egal Ahmed</cp:lastModifiedBy>
  <dcterms:created xsi:type="dcterms:W3CDTF">2024-05-23T11:19:28Z</dcterms:created>
  <dcterms:modified xsi:type="dcterms:W3CDTF">2024-05-23T14:10:46Z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