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孔径" sheetId="1" r:id="rId1"/>
    <sheet name="螺丝孔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7" i="1" l="1"/>
  <c r="C7" i="1"/>
  <c r="D5" i="1"/>
  <c r="C5" i="1"/>
  <c r="D3" i="1"/>
  <c r="C3" i="1"/>
  <c r="D6" i="1"/>
  <c r="C6" i="1"/>
  <c r="D4" i="1"/>
  <c r="C4" i="1"/>
  <c r="D2" i="1"/>
  <c r="C2" i="1"/>
</calcChain>
</file>

<file path=xl/comments1.xml><?xml version="1.0" encoding="utf-8"?>
<comments xmlns="http://schemas.openxmlformats.org/spreadsheetml/2006/main">
  <authors>
    <author>作者</author>
  </authors>
  <commentLis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<sst xmlns="http://schemas.openxmlformats.org/spreadsheetml/2006/main" count="38" uniqueCount="34">
  <si>
    <t>元器件引脚直径</t>
    <phoneticPr fontId="1" type="noConversion"/>
  </si>
  <si>
    <t>D≤1.0mm</t>
    <phoneticPr fontId="1" type="noConversion"/>
  </si>
  <si>
    <t>1.0mm≤D≤2.0mm</t>
    <phoneticPr fontId="1" type="noConversion"/>
  </si>
  <si>
    <t>D＞2.0mm</t>
    <phoneticPr fontId="1" type="noConversion"/>
  </si>
  <si>
    <t>实际值</t>
    <phoneticPr fontId="1" type="noConversion"/>
  </si>
  <si>
    <t>制作孔径值min</t>
    <phoneticPr fontId="1" type="noConversion"/>
  </si>
  <si>
    <t>制作孔径值max</t>
    <phoneticPr fontId="1" type="noConversion"/>
  </si>
  <si>
    <t>mm</t>
    <phoneticPr fontId="1" type="noConversion"/>
  </si>
  <si>
    <t>mil</t>
    <phoneticPr fontId="1" type="noConversion"/>
  </si>
  <si>
    <t>大于40mil，递增5mil，如40，45，50</t>
    <phoneticPr fontId="1" type="noConversion"/>
  </si>
  <si>
    <t>小于40mil，递减4mil，如36,32,28</t>
    <phoneticPr fontId="1" type="noConversion"/>
  </si>
  <si>
    <t>单位</t>
    <phoneticPr fontId="1" type="noConversion"/>
  </si>
  <si>
    <t>建立焊盘采用英制mil</t>
    <phoneticPr fontId="1" type="noConversion"/>
  </si>
  <si>
    <t>D+0.15/0.3</t>
    <phoneticPr fontId="1" type="noConversion"/>
  </si>
  <si>
    <t>D+0.2/0.4</t>
    <phoneticPr fontId="1" type="noConversion"/>
  </si>
  <si>
    <t>D+0.2/0.5</t>
    <phoneticPr fontId="1" type="noConversion"/>
  </si>
  <si>
    <t>规格</t>
    <phoneticPr fontId="1" type="noConversion"/>
  </si>
  <si>
    <t>安装孔</t>
    <phoneticPr fontId="1" type="noConversion"/>
  </si>
  <si>
    <t>禁布区</t>
    <phoneticPr fontId="1" type="noConversion"/>
  </si>
  <si>
    <t>M2</t>
    <phoneticPr fontId="1" type="noConversion"/>
  </si>
  <si>
    <t>M2.5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</si>
  <si>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</si>
  <si>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</si>
  <si>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</si>
  <si>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2.4±0.1</t>
    <phoneticPr fontId="1" type="noConversion"/>
  </si>
  <si>
    <t>2.9±0.1</t>
    <phoneticPr fontId="1" type="noConversion"/>
  </si>
  <si>
    <t>3.4±0.1</t>
    <phoneticPr fontId="1" type="noConversion"/>
  </si>
  <si>
    <t>4.5±0.1</t>
    <phoneticPr fontId="1" type="noConversion"/>
  </si>
  <si>
    <t>5.5±0.1</t>
    <phoneticPr fontId="1" type="noConversion"/>
  </si>
  <si>
    <t>φ7.1</t>
    <phoneticPr fontId="1" type="noConversion"/>
  </si>
  <si>
    <t>φ7.6</t>
    <phoneticPr fontId="1" type="noConversion"/>
  </si>
  <si>
    <t>φ8.6</t>
    <phoneticPr fontId="1" type="noConversion"/>
  </si>
  <si>
    <t>φ10.6</t>
    <phoneticPr fontId="1" type="noConversion"/>
  </si>
  <si>
    <t>φ12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</si>
</sst>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zoomScale="115" zoomScaleNormal="115" workbookViewId="0">
      <selection activeCell="C15" sqref="C15"/>
    </sheetView>
  </sheetViews>
  <sheetFormatPr defaultRowHeight="13.5" x14ac:dyDescent="0.15"/>
  <cols>
    <col min="1" max="1" width="16.5" customWidth="1"/>
    <col min="3" max="3" width="16.375" customWidth="1"/>
    <col min="4" max="4" width="15" customWidth="1"/>
    <col min="7" max="7" width="10.5" customWidth="1"/>
    <col min="8" max="8" width="63.25" customWidth="1"/>
  </cols>
  <sheetData>
    <row r="1" spans="1:8" ht="25.5" customHeight="1" thickTop="1" thickBot="1" x14ac:dyDescent="0.2">
      <c r="A1" s="13" t="s">
        <v>0</v>
      </c>
      <c r="B1" s="14" t="s">
        <v>4</v>
      </c>
      <c r="C1" s="14" t="s">
        <v>5</v>
      </c>
      <c r="D1" s="14" t="s">
        <v>6</v>
      </c>
      <c r="E1" s="15" t="s">
        <v>11</v>
      </c>
      <c r="H1" s="22"/>
    </row>
    <row r="2" spans="1:8" ht="14.25" thickTop="1" x14ac:dyDescent="0.15">
      <c r="A2" s="10" t="s">
        <v>1</v>
      </c>
      <c r="B2" s="11">
        <v>1</v>
      </c>
      <c r="C2" s="11">
        <f>B2+0.15</f>
        <v>1.1499999999999999</v>
      </c>
      <c r="D2" s="11">
        <f>B2+0.3</f>
        <v>1.3</v>
      </c>
      <c r="E2" s="12" t="s">
        <v>7</v>
      </c>
      <c r="G2" t="s">
        <v>13</v>
      </c>
    </row>
    <row r="3" spans="1:8" x14ac:dyDescent="0.15">
      <c r="A3" s="2"/>
      <c r="B3" s="3"/>
      <c r="C3" s="5">
        <f>C2/0.0254</f>
        <v>45.275590551181104</v>
      </c>
      <c r="D3" s="5">
        <f>D2/0.0254</f>
        <v>51.181102362204726</v>
      </c>
      <c r="E3" s="4" t="s">
        <v>8</v>
      </c>
    </row>
    <row r="4" spans="1:8" x14ac:dyDescent="0.15">
      <c r="A4" s="2" t="s">
        <v>2</v>
      </c>
      <c r="B4" s="3">
        <v>2</v>
      </c>
      <c r="C4" s="3">
        <f>B4+0.2</f>
        <v>2.2000000000000002</v>
      </c>
      <c r="D4" s="3">
        <f>B4+0.4</f>
        <v>2.4</v>
      </c>
      <c r="E4" s="4" t="s">
        <v>7</v>
      </c>
      <c r="G4" t="s">
        <v>14</v>
      </c>
    </row>
    <row r="5" spans="1:8" x14ac:dyDescent="0.15">
      <c r="A5" s="2"/>
      <c r="B5" s="3"/>
      <c r="C5" s="5">
        <f>C4/0.0254</f>
        <v>86.614173228346473</v>
      </c>
      <c r="D5" s="5">
        <f>D4/0.0254</f>
        <v>94.488188976377955</v>
      </c>
      <c r="E5" s="4" t="s">
        <v>8</v>
      </c>
    </row>
    <row r="6" spans="1:8" x14ac:dyDescent="0.15">
      <c r="A6" s="2" t="s">
        <v>3</v>
      </c>
      <c r="B6" s="3">
        <v>3</v>
      </c>
      <c r="C6" s="3">
        <f>B6+0.2</f>
        <v>3.2</v>
      </c>
      <c r="D6" s="3">
        <f>B6+0.5</f>
        <v>3.5</v>
      </c>
      <c r="E6" s="4" t="s">
        <v>7</v>
      </c>
      <c r="G6" t="s">
        <v>15</v>
      </c>
    </row>
    <row r="7" spans="1:8" ht="14.25" thickBot="1" x14ac:dyDescent="0.2">
      <c r="A7" s="6"/>
      <c r="B7" s="7"/>
      <c r="C7" s="8">
        <f>C6/0.0254</f>
        <v>125.98425196850395</v>
      </c>
      <c r="D7" s="8">
        <f>D6/0.0254</f>
        <v>137.7952755905512</v>
      </c>
      <c r="E7" s="9" t="s">
        <v>8</v>
      </c>
    </row>
    <row r="8" spans="1:8" ht="14.25" thickTop="1" x14ac:dyDescent="0.15"/>
    <row r="9" spans="1:8" ht="14.25" thickBot="1" x14ac:dyDescent="0.2"/>
    <row r="10" spans="1:8" ht="15" thickTop="1" thickBot="1" x14ac:dyDescent="0.2">
      <c r="A10" s="16" t="s">
        <v>9</v>
      </c>
      <c r="B10" s="17"/>
      <c r="C10" s="17"/>
      <c r="D10" s="17"/>
      <c r="E10" s="18"/>
    </row>
    <row r="11" spans="1:8" ht="15" thickTop="1" thickBot="1" x14ac:dyDescent="0.2">
      <c r="A11" s="16" t="s">
        <v>10</v>
      </c>
      <c r="B11" s="17"/>
      <c r="C11" s="17"/>
      <c r="D11" s="17"/>
      <c r="E11" s="18"/>
    </row>
    <row r="12" spans="1:8" ht="14.25" thickTop="1" x14ac:dyDescent="0.15"/>
    <row r="13" spans="1:8" x14ac:dyDescent="0.15">
      <c r="A13" s="19" t="s">
        <v>12</v>
      </c>
      <c r="B13" s="20"/>
      <c r="C13" s="20"/>
      <c r="D13" s="20"/>
      <c r="E13" s="21"/>
    </row>
  </sheetData>
  <mergeCells count="3">
    <mergeCell ref="A10:E10"/>
    <mergeCell ref="A11:E11"/>
    <mergeCell ref="A13:E13"/>
  </mergeCells>
  <phoneticPr fontId="1" type="noConversion"/>
  <pageMargins left="0.7" right="0.7" top="0.75" bottom="0.75" header="0.3" footer="0.3"/>
  <pageSetup paperSize="9" orientation="portrait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0" sqref="D20"/>
    </sheetView>
  </sheetViews>
  <sheetFormatPr defaultRowHeight="13.5" x14ac:dyDescent="0.15"/>
  <cols>
    <col min="1" max="1" width="9" style="1"/>
    <col min="2" max="2" width="12.375" style="1" customWidth="1"/>
    <col min="3" max="3" width="12" style="1" customWidth="1"/>
    <col min="4" max="16384" width="9" style="1"/>
  </cols>
  <sheetData>
    <row r="1" spans="1:3" ht="14.25" thickTop="1" x14ac:dyDescent="0.15">
      <c r="A1" s="23" t="s">
        <v>16</v>
      </c>
      <c r="B1" s="24" t="s">
        <v>17</v>
      </c>
      <c r="C1" s="25" t="s">
        <v>18</v>
      </c>
    </row>
    <row r="2" spans="1:3" x14ac:dyDescent="0.15">
      <c r="A2" s="2" t="s">
        <v>19</v>
      </c>
      <c r="B2" s="3" t="s">
        <v>24</v>
      </c>
      <c r="C2" s="4" t="s">
        <v>29</v>
      </c>
    </row>
    <row r="3" spans="1:3" x14ac:dyDescent="0.15">
      <c r="A3" s="2" t="s">
        <v>20</v>
      </c>
      <c r="B3" s="3" t="s">
        <v>25</v>
      </c>
      <c r="C3" s="4" t="s">
        <v>30</v>
      </c>
    </row>
    <row r="4" spans="1:3" x14ac:dyDescent="0.15">
      <c r="A4" s="2" t="s">
        <v>21</v>
      </c>
      <c r="B4" s="3" t="s">
        <v>26</v>
      </c>
      <c r="C4" s="4" t="s">
        <v>31</v>
      </c>
    </row>
    <row r="5" spans="1:3" x14ac:dyDescent="0.15">
      <c r="A5" s="2" t="s">
        <v>22</v>
      </c>
      <c r="B5" s="3" t="s">
        <v>27</v>
      </c>
      <c r="C5" s="4" t="s">
        <v>32</v>
      </c>
    </row>
    <row r="6" spans="1:3" ht="14.25" thickBot="1" x14ac:dyDescent="0.2">
      <c r="A6" s="6" t="s">
        <v>23</v>
      </c>
      <c r="B6" s="7" t="s">
        <v>28</v>
      </c>
      <c r="C6" s="9" t="s">
        <v>33</v>
      </c>
    </row>
    <row r="7" spans="1:3" ht="14.25" thickTop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孔径</vt:lpstr>
      <vt:lpstr>螺丝孔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2020-03-17T06:56:56Z</dcterms:modified>
</cp:coreProperties>
</file>