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450" windowWidth="28770" windowHeight="119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E16" i="1"/>
  <c r="F16" i="1" s="1"/>
  <c r="E15" i="1"/>
  <c r="F15" i="1" s="1"/>
  <c r="E14" i="1"/>
  <c r="F14" i="1" s="1"/>
  <c r="E13" i="1"/>
  <c r="F13" i="1" s="1"/>
  <c r="E9" i="1"/>
  <c r="F9" i="1" s="1"/>
  <c r="E8" i="1"/>
  <c r="F8" i="1" s="1"/>
  <c r="E7" i="1"/>
  <c r="F7" i="1" s="1"/>
  <c r="E6" i="1"/>
  <c r="F6" i="1" s="1"/>
  <c r="E5" i="1"/>
  <c r="F5" i="1" s="1"/>
  <c r="E2" i="1"/>
  <c r="F2" i="1" s="1"/>
  <c r="D23" i="1"/>
  <c r="E21" i="1" s="1"/>
  <c r="F21" i="1" s="1"/>
  <c r="E17" i="1" l="1"/>
  <c r="F17" i="1" s="1"/>
  <c r="E18" i="1"/>
  <c r="F18" i="1" s="1"/>
  <c r="E10" i="1"/>
  <c r="F10" i="1" s="1"/>
  <c r="E3" i="1"/>
  <c r="F3" i="1" s="1"/>
  <c r="F23" i="1" s="1"/>
  <c r="E11" i="1"/>
  <c r="F11" i="1" s="1"/>
  <c r="E19" i="1"/>
  <c r="F19" i="1" s="1"/>
  <c r="E4" i="1"/>
  <c r="F4" i="1" s="1"/>
  <c r="E12" i="1"/>
  <c r="F12" i="1" s="1"/>
  <c r="E20" i="1"/>
  <c r="F20" i="1" s="1"/>
</calcChain>
</file>

<file path=xl/sharedStrings.xml><?xml version="1.0" encoding="utf-8"?>
<sst xmlns="http://schemas.openxmlformats.org/spreadsheetml/2006/main" count="43" uniqueCount="43">
  <si>
    <t>Позиция №</t>
  </si>
  <si>
    <t>Оригинальное наименование</t>
  </si>
  <si>
    <t>Перевод</t>
  </si>
  <si>
    <t>26G radar level transmitter headCPR6100-A-CX-___-GP-H-A-M-A</t>
  </si>
  <si>
    <t>26G radar antennaencapsulated horn antenna ø45 mm/ PTFE / -40C...150C /-1...3bar (code A 6100)</t>
  </si>
  <si>
    <t>26G radar antennaplastic horn antenna 80mm / -40C...80 C /-1...0.2bar (code C 6100)</t>
  </si>
  <si>
    <t>26G radar antennahorn antenna ø48mm / 316L (code C 6200)</t>
  </si>
  <si>
    <t>26G radar antennaparabolic antenna ø195mm / 316L (code L 6200)</t>
  </si>
  <si>
    <t>26G radar antennaencapsulated horn antenna / TFM-PTFE / -40 C…+150C /-1…20bar (code N 6300)DN00 PN16 Flange</t>
  </si>
  <si>
    <t>26G radar antennaHygenic encapsulated horn antenna / TFM-PTFE+ Viton / -40 C…+150C /-1…16bar (code V 6300)</t>
  </si>
  <si>
    <t>6G radar level transmitter headCPR6500-A-EX-___-NP-H-B-M-A</t>
  </si>
  <si>
    <t>6G radar antennaRod antenna for sockets 50mm / PTFE/ -40C...150C /-1...3bar (code K 6500)</t>
  </si>
  <si>
    <t>6G radar antennaWithout horn antenna for waveguide tube (codeA 6600)</t>
  </si>
  <si>
    <t>6G radar antennaWith horn antenna ø145 mm / 316L (code H6600)</t>
  </si>
  <si>
    <t>6G radar antennaWith waveguide tube ø50mm / 316L (code F6600)</t>
  </si>
  <si>
    <t>80G radar level transmitter headCPR6400-A-DX-___-TG-X-H-B-M-A</t>
  </si>
  <si>
    <t>80G radar antennaRod antenna/PTFE (code A 6400 Rod)</t>
  </si>
  <si>
    <t>80G radar antennaThread version antenna 316L+PTFE (code T 6400Thread)</t>
  </si>
  <si>
    <t>80G radar antennaHorn antenna ø75mm / PP (code B 6400 Plastic)</t>
  </si>
  <si>
    <t>80G radar antennaFlange with encapsulated antenna/PFA (code G6400 Flange)DN80 PN16 Flange</t>
  </si>
  <si>
    <t>80G radar antennaHygenic antenna /316L+PTFE (code H 6400Hygenic) Clamp 2</t>
  </si>
  <si>
    <t>80G radar antennaThread with integrated horn antenna 316L+PTFE(code T 6400 Thread)</t>
  </si>
  <si>
    <t>80G radar antennaLens antenna/ 316L+PTFE (code I 6900 Lens)DN100 Flange</t>
  </si>
  <si>
    <t>26Гц измерительный преобразователь в корпусе для радарного уровнемера
CPR6100-A-CX-___-GP-H-A-M-A</t>
  </si>
  <si>
    <t>26Гц герметичная рупорная антенна / TFM-PTFE / -40 C…+150C /-1…20 Бар (код N 6300)DN00 PN16 Фланцевая</t>
  </si>
  <si>
    <t>26Гц гигиеническая герметичная рупорная антенна / TFM-PTFE + Viton / -40 C…+150C /-1…16 Бар (код V 6300)</t>
  </si>
  <si>
    <t>6Гц измерительный преобразователь в корпусе для радарного уровнемера
CPR6500-A-EX-___-NP-H-B-M-A</t>
  </si>
  <si>
    <t>6Гц безрупорная антенна для волноводной трубки  (код А 6600)</t>
  </si>
  <si>
    <t>80Гц измерительный преобразователь в корпусе для радарного уровнемера
CPR6400-A-DX-___-TG-X-H-B-M-A</t>
  </si>
  <si>
    <t>80Гц стержневая рупорная антенна/ PTFE( код А 6400)</t>
  </si>
  <si>
    <t>80Гц резьбовая антенна 316L+PTFE( код T 6400 резьбовой)</t>
  </si>
  <si>
    <t>80Гц рупорная антенна  ø75 мм/ PP  (код B 6400 пластиковый)</t>
  </si>
  <si>
    <t>6Гц рупорная антенна  ø145 мм/ 316L  (код Н 6600)</t>
  </si>
  <si>
    <t>26Гц герметичная рупорная антенна  ø45 мм/ PTFE / -40C...150C /-1...3 Бар (код A 6100)</t>
  </si>
  <si>
    <t>26Гц пластиковая рупорная антенна  ø80 мм/ -40C…80C /-1…0.2 Бар (код С 6100)</t>
  </si>
  <si>
    <t>26Гц рупорная антенна  ø48 мм/ 316L  (код C 6200)</t>
  </si>
  <si>
    <t>26Гц параболическая антенна  ø195 мм/ 316L  (код L 6200)</t>
  </si>
  <si>
    <t>80Гц герметичная фланцевая антенна  / PFA  (код G 6400 фланцевый) Фланец DN80 PN16</t>
  </si>
  <si>
    <t>80Гц гигиеническая антенна / 316L+PTFE (код H 6400 гигиенический) Clamp 2</t>
  </si>
  <si>
    <t>80Гц резьбовая антенна со встроенной рупорной антенной / 316L+PTFE (код Т 6400 резьбовой)</t>
  </si>
  <si>
    <t>80Гц линзовая антенна / 316L+PTFE (код I 6400 линзовый)DN 100 фланцевая</t>
  </si>
  <si>
    <t>6Гц стержневая рупорная антенна для гнёзд  ø50 мм/ PTFE / -40C...150C /-1...3 Бар (код К 6500)</t>
  </si>
  <si>
    <t>6Гц антенна с волноводной трубкой ø50мм/ 316L  (код F 6600)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</si>
</sst>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0" workbookViewId="0">
      <selection activeCell="N15" sqref="N15"/>
    </sheetView>
  </sheetViews>
  <sheetFormatPr defaultRowHeight="15" x14ac:dyDescent="0.25"/>
  <cols>
    <col min="1" max="1" width="11" bestFit="1" customWidth="1"/>
    <col min="2" max="2" width="45.42578125" customWidth="1"/>
    <col min="3" max="3" width="46.28515625" customWidth="1"/>
    <col min="9" max="9" width="13.42578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E1">
        <v>900</v>
      </c>
      <c r="G1">
        <v>12.06</v>
      </c>
      <c r="H1">
        <v>0.97</v>
      </c>
    </row>
    <row r="2" spans="1:9" ht="43.9" customHeight="1" x14ac:dyDescent="0.25">
      <c r="A2" s="1">
        <v>1</v>
      </c>
      <c r="B2" s="3" t="s">
        <v>3</v>
      </c>
      <c r="C2" s="3" t="s">
        <v>23</v>
      </c>
      <c r="D2">
        <v>4300</v>
      </c>
      <c r="E2">
        <f>$E$1/$D$23*D2</f>
        <v>125.71057333116777</v>
      </c>
      <c r="F2">
        <f>D2+E2</f>
        <v>4425.7105733311673</v>
      </c>
      <c r="I2">
        <v>55024.81</v>
      </c>
    </row>
    <row r="3" spans="1:9" ht="45" x14ac:dyDescent="0.25">
      <c r="A3" s="1">
        <v>2</v>
      </c>
      <c r="B3" s="3" t="s">
        <v>4</v>
      </c>
      <c r="C3" s="3" t="s">
        <v>33</v>
      </c>
      <c r="D3">
        <v>650</v>
      </c>
      <c r="E3">
        <f t="shared" ref="E3:E21" si="0">$E$1/$D$23*D3</f>
        <v>19.002761084943966</v>
      </c>
      <c r="F3">
        <f t="shared" ref="F3:F21" si="1">D3+E3</f>
        <v>669.00276108494393</v>
      </c>
      <c r="I3">
        <v>8317.7000000000007</v>
      </c>
    </row>
    <row r="4" spans="1:9" ht="30" x14ac:dyDescent="0.25">
      <c r="A4" s="1">
        <v>3</v>
      </c>
      <c r="B4" s="3" t="s">
        <v>5</v>
      </c>
      <c r="C4" s="3" t="s">
        <v>34</v>
      </c>
      <c r="D4">
        <v>650</v>
      </c>
      <c r="E4">
        <f t="shared" si="0"/>
        <v>19.002761084943966</v>
      </c>
      <c r="F4">
        <f t="shared" si="1"/>
        <v>669.00276108494393</v>
      </c>
      <c r="I4">
        <v>8317.7000000000007</v>
      </c>
    </row>
    <row r="5" spans="1:9" ht="30" x14ac:dyDescent="0.25">
      <c r="A5" s="1">
        <v>4</v>
      </c>
      <c r="B5" s="3" t="s">
        <v>6</v>
      </c>
      <c r="C5" s="3" t="s">
        <v>35</v>
      </c>
      <c r="D5">
        <v>650</v>
      </c>
      <c r="E5">
        <f t="shared" si="0"/>
        <v>19.002761084943966</v>
      </c>
      <c r="F5">
        <f t="shared" si="1"/>
        <v>669.00276108494393</v>
      </c>
      <c r="I5">
        <v>8317.7000000000007</v>
      </c>
    </row>
    <row r="6" spans="1:9" ht="30" x14ac:dyDescent="0.25">
      <c r="A6" s="1">
        <v>5</v>
      </c>
      <c r="B6" s="3" t="s">
        <v>7</v>
      </c>
      <c r="C6" s="3" t="s">
        <v>36</v>
      </c>
      <c r="D6">
        <v>1300</v>
      </c>
      <c r="E6">
        <f t="shared" si="0"/>
        <v>38.005522169887932</v>
      </c>
      <c r="F6">
        <f t="shared" si="1"/>
        <v>1338.0055221698879</v>
      </c>
      <c r="I6">
        <v>16635.41</v>
      </c>
    </row>
    <row r="7" spans="1:9" ht="45" x14ac:dyDescent="0.25">
      <c r="A7" s="1">
        <v>6</v>
      </c>
      <c r="B7" s="3" t="s">
        <v>8</v>
      </c>
      <c r="C7" s="3" t="s">
        <v>24</v>
      </c>
      <c r="D7">
        <v>1625</v>
      </c>
      <c r="E7">
        <f t="shared" si="0"/>
        <v>47.50690271235991</v>
      </c>
      <c r="F7">
        <f t="shared" si="1"/>
        <v>1672.50690271236</v>
      </c>
      <c r="I7">
        <v>20794.259999999998</v>
      </c>
    </row>
    <row r="8" spans="1:9" ht="45" x14ac:dyDescent="0.25">
      <c r="A8" s="1">
        <v>7</v>
      </c>
      <c r="B8" s="3" t="s">
        <v>9</v>
      </c>
      <c r="C8" s="3" t="s">
        <v>25</v>
      </c>
      <c r="D8">
        <v>1300</v>
      </c>
      <c r="E8">
        <f t="shared" si="0"/>
        <v>38.005522169887932</v>
      </c>
      <c r="F8">
        <f t="shared" si="1"/>
        <v>1338.0055221698879</v>
      </c>
      <c r="I8">
        <v>16635.41</v>
      </c>
    </row>
    <row r="9" spans="1:9" ht="45" x14ac:dyDescent="0.25">
      <c r="A9" s="1">
        <v>8</v>
      </c>
      <c r="B9" s="3" t="s">
        <v>10</v>
      </c>
      <c r="C9" s="3" t="s">
        <v>26</v>
      </c>
      <c r="D9">
        <v>5300</v>
      </c>
      <c r="E9">
        <f t="shared" si="0"/>
        <v>154.94559038492773</v>
      </c>
      <c r="F9">
        <f t="shared" si="1"/>
        <v>5454.9455903849275</v>
      </c>
      <c r="I9">
        <v>67821.279999999999</v>
      </c>
    </row>
    <row r="10" spans="1:9" ht="30" x14ac:dyDescent="0.25">
      <c r="A10" s="1">
        <v>9</v>
      </c>
      <c r="B10" s="3" t="s">
        <v>11</v>
      </c>
      <c r="C10" s="3" t="s">
        <v>41</v>
      </c>
      <c r="D10">
        <v>650</v>
      </c>
      <c r="E10">
        <f t="shared" si="0"/>
        <v>19.002761084943966</v>
      </c>
      <c r="F10">
        <f t="shared" si="1"/>
        <v>669.00276108494393</v>
      </c>
      <c r="I10">
        <v>8317.7000000000007</v>
      </c>
    </row>
    <row r="11" spans="1:9" ht="30" x14ac:dyDescent="0.25">
      <c r="A11" s="1">
        <v>10</v>
      </c>
      <c r="B11" s="3" t="s">
        <v>12</v>
      </c>
      <c r="C11" s="3" t="s">
        <v>27</v>
      </c>
      <c r="D11">
        <v>650</v>
      </c>
      <c r="E11">
        <f t="shared" si="0"/>
        <v>19.002761084943966</v>
      </c>
      <c r="F11">
        <f t="shared" si="1"/>
        <v>669.00276108494393</v>
      </c>
      <c r="I11">
        <v>8317.7000000000007</v>
      </c>
    </row>
    <row r="12" spans="1:9" ht="30" x14ac:dyDescent="0.25">
      <c r="A12" s="1">
        <v>11</v>
      </c>
      <c r="B12" s="3" t="s">
        <v>13</v>
      </c>
      <c r="C12" s="3" t="s">
        <v>32</v>
      </c>
      <c r="D12">
        <v>780</v>
      </c>
      <c r="E12">
        <f t="shared" si="0"/>
        <v>22.803313301932757</v>
      </c>
      <c r="F12">
        <f t="shared" si="1"/>
        <v>802.8033133019328</v>
      </c>
      <c r="I12">
        <v>9981.24</v>
      </c>
    </row>
    <row r="13" spans="1:9" ht="30" x14ac:dyDescent="0.25">
      <c r="A13" s="1">
        <v>12</v>
      </c>
      <c r="B13" s="3" t="s">
        <v>14</v>
      </c>
      <c r="C13" s="3" t="s">
        <v>42</v>
      </c>
      <c r="D13">
        <v>650</v>
      </c>
      <c r="E13">
        <f t="shared" si="0"/>
        <v>19.002761084943966</v>
      </c>
      <c r="F13">
        <f t="shared" si="1"/>
        <v>669.00276108494393</v>
      </c>
      <c r="I13">
        <v>8317.7000000000007</v>
      </c>
    </row>
    <row r="14" spans="1:9" ht="45" x14ac:dyDescent="0.25">
      <c r="A14" s="1">
        <v>13</v>
      </c>
      <c r="B14" s="3" t="s">
        <v>15</v>
      </c>
      <c r="C14" s="3" t="s">
        <v>28</v>
      </c>
      <c r="D14">
        <v>5000</v>
      </c>
      <c r="E14">
        <f t="shared" si="0"/>
        <v>146.17508526879973</v>
      </c>
      <c r="F14">
        <f t="shared" si="1"/>
        <v>5146.1750852688001</v>
      </c>
      <c r="I14">
        <v>63982.34</v>
      </c>
    </row>
    <row r="15" spans="1:9" ht="30" x14ac:dyDescent="0.25">
      <c r="A15" s="1">
        <v>14</v>
      </c>
      <c r="B15" s="3" t="s">
        <v>16</v>
      </c>
      <c r="C15" s="3" t="s">
        <v>29</v>
      </c>
      <c r="D15">
        <v>650</v>
      </c>
      <c r="E15">
        <f t="shared" si="0"/>
        <v>19.002761084943966</v>
      </c>
      <c r="F15">
        <f t="shared" si="1"/>
        <v>669.00276108494393</v>
      </c>
      <c r="I15">
        <v>8317.7000000000007</v>
      </c>
    </row>
    <row r="16" spans="1:9" ht="30" x14ac:dyDescent="0.25">
      <c r="A16" s="1">
        <v>15</v>
      </c>
      <c r="B16" s="3" t="s">
        <v>17</v>
      </c>
      <c r="C16" s="3" t="s">
        <v>30</v>
      </c>
      <c r="D16">
        <v>845</v>
      </c>
      <c r="E16">
        <f t="shared" si="0"/>
        <v>24.703589410427156</v>
      </c>
      <c r="F16">
        <f t="shared" si="1"/>
        <v>869.70358941042718</v>
      </c>
      <c r="I16">
        <v>10813.02</v>
      </c>
    </row>
    <row r="17" spans="1:9" ht="30" x14ac:dyDescent="0.25">
      <c r="A17" s="1">
        <v>16</v>
      </c>
      <c r="B17" s="3" t="s">
        <v>18</v>
      </c>
      <c r="C17" s="3" t="s">
        <v>31</v>
      </c>
      <c r="D17">
        <v>650</v>
      </c>
      <c r="E17">
        <f t="shared" si="0"/>
        <v>19.002761084943966</v>
      </c>
      <c r="F17">
        <f t="shared" si="1"/>
        <v>669.00276108494393</v>
      </c>
      <c r="I17">
        <v>8317.7000000000007</v>
      </c>
    </row>
    <row r="18" spans="1:9" ht="45" x14ac:dyDescent="0.25">
      <c r="A18" s="1">
        <v>17</v>
      </c>
      <c r="B18" s="3" t="s">
        <v>19</v>
      </c>
      <c r="C18" s="3" t="s">
        <v>37</v>
      </c>
      <c r="D18">
        <v>1300</v>
      </c>
      <c r="E18">
        <f t="shared" si="0"/>
        <v>38.005522169887932</v>
      </c>
      <c r="F18">
        <f t="shared" si="1"/>
        <v>1338.0055221698879</v>
      </c>
      <c r="I18">
        <v>16635.41</v>
      </c>
    </row>
    <row r="19" spans="1:9" ht="30" x14ac:dyDescent="0.25">
      <c r="A19" s="1">
        <v>18</v>
      </c>
      <c r="B19" s="3" t="s">
        <v>20</v>
      </c>
      <c r="C19" s="3" t="s">
        <v>38</v>
      </c>
      <c r="D19">
        <v>1040</v>
      </c>
      <c r="E19">
        <f t="shared" si="0"/>
        <v>30.404417735910343</v>
      </c>
      <c r="F19">
        <f t="shared" si="1"/>
        <v>1070.4044177359103</v>
      </c>
      <c r="I19">
        <v>13308.33</v>
      </c>
    </row>
    <row r="20" spans="1:9" ht="45" x14ac:dyDescent="0.25">
      <c r="A20" s="1">
        <v>19</v>
      </c>
      <c r="B20" s="3" t="s">
        <v>21</v>
      </c>
      <c r="C20" s="3" t="s">
        <v>39</v>
      </c>
      <c r="D20">
        <v>1170</v>
      </c>
      <c r="E20">
        <f t="shared" si="0"/>
        <v>34.204969952899134</v>
      </c>
      <c r="F20">
        <f t="shared" si="1"/>
        <v>1204.2049699528991</v>
      </c>
      <c r="I20">
        <v>14971.87</v>
      </c>
    </row>
    <row r="21" spans="1:9" ht="30" x14ac:dyDescent="0.25">
      <c r="A21" s="1">
        <v>20</v>
      </c>
      <c r="B21" s="3" t="s">
        <v>22</v>
      </c>
      <c r="C21" s="3" t="s">
        <v>40</v>
      </c>
      <c r="D21">
        <v>1625</v>
      </c>
      <c r="E21">
        <f t="shared" si="0"/>
        <v>47.50690271235991</v>
      </c>
      <c r="F21">
        <f t="shared" si="1"/>
        <v>1672.50690271236</v>
      </c>
      <c r="I21">
        <v>20794.3</v>
      </c>
    </row>
    <row r="23" spans="1:9" x14ac:dyDescent="0.25">
      <c r="D23">
        <f>SUM(D2:D22)</f>
        <v>30785</v>
      </c>
      <c r="F23">
        <f>SUM(F2:F21)</f>
        <v>31684.999999999993</v>
      </c>
      <c r="I23">
        <f>SUM(I2:I21)</f>
        <v>393939.28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pechin</dc:creator>
  <cp:lastModifiedBy>Никита</cp:lastModifiedBy>
  <dcterms:created xsi:type="dcterms:W3CDTF">2023-02-17T09:50:59Z</dcterms:created>
  <dcterms:modified xsi:type="dcterms:W3CDTF">2023-04-12T14:13:15Z</dcterms:modified>
</cp:coreProperties>
</file>